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1sA\Desktop\Calendar\"/>
    </mc:Choice>
  </mc:AlternateContent>
  <xr:revisionPtr revIDLastSave="0" documentId="13_ncr:1_{AA15CCAF-85B3-481C-B32E-8394888D39C5}" xr6:coauthVersionLast="47" xr6:coauthVersionMax="47" xr10:uidLastSave="{00000000-0000-0000-0000-000000000000}"/>
  <bookViews>
    <workbookView xWindow="-108" yWindow="-108" windowWidth="23256" windowHeight="12456" xr2:uid="{7D24C7FD-8250-470B-81A0-6ACEAF47D969}"/>
  </bookViews>
  <sheets>
    <sheet name="Agenda" sheetId="1" r:id="rId1"/>
    <sheet name="Calend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D7" i="1"/>
  <c r="E7" i="1"/>
  <c r="F7" i="1"/>
  <c r="G7" i="1"/>
  <c r="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D9" i="1"/>
  <c r="E9" i="1"/>
  <c r="F9" i="1"/>
  <c r="G9" i="1"/>
  <c r="H9" i="1"/>
  <c r="I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D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D5" i="1"/>
  <c r="A10" i="2"/>
  <c r="A9" i="2"/>
</calcChain>
</file>

<file path=xl/sharedStrings.xml><?xml version="1.0" encoding="utf-8"?>
<sst xmlns="http://schemas.openxmlformats.org/spreadsheetml/2006/main" count="104" uniqueCount="31">
  <si>
    <t>SUNDAY</t>
  </si>
  <si>
    <t>MONDAY</t>
  </si>
  <si>
    <t>TUESDAY</t>
  </si>
  <si>
    <t>WENDNESDAY</t>
  </si>
  <si>
    <t>THURSDAY</t>
  </si>
  <si>
    <t>FRIDAY</t>
  </si>
  <si>
    <t>SATURDAY</t>
  </si>
  <si>
    <t>MES</t>
  </si>
  <si>
    <t>DIA</t>
  </si>
  <si>
    <t>INICIO</t>
  </si>
  <si>
    <t>FIN</t>
  </si>
  <si>
    <t>---</t>
  </si>
  <si>
    <t>LECTO-ESCRITURA</t>
  </si>
  <si>
    <t>LAB-INFORMATICA</t>
  </si>
  <si>
    <t>PRACTICA DE TENNIS</t>
  </si>
  <si>
    <t>INFORMATICA II</t>
  </si>
  <si>
    <t>INGLES III</t>
  </si>
  <si>
    <t>CALCULO INTEGRAL</t>
  </si>
  <si>
    <t>FISICA MECANICA</t>
  </si>
  <si>
    <t>ALGEBRA LINEAL</t>
  </si>
  <si>
    <t xml:space="preserve">CALCULO INTEGRAL </t>
  </si>
  <si>
    <t>GYM</t>
  </si>
  <si>
    <t xml:space="preserve">ESTDIAR ALGEBRA LINEAL y CALCULO INTEGRAL </t>
  </si>
  <si>
    <t>ESTUDIAR FISICA MECANICA Y ALGEBRA LINEAL</t>
  </si>
  <si>
    <t xml:space="preserve">ESTUDIAR ALGEBRA LINEAL Y CALCULO INTEGRAL </t>
  </si>
  <si>
    <t>ESTUDIAR FISICA MECANICA</t>
  </si>
  <si>
    <t>ESTUDIAR ALGEBRA LINEAL</t>
  </si>
  <si>
    <t>ESTUDIAR FISICA MECANICA Y CALCULO INTEGRAL</t>
  </si>
  <si>
    <t>ESTUDIAR LAS CALCULO INTEGRAL, ALGEBRA LINEAL Y FISICA MECANICA</t>
  </si>
  <si>
    <t>ESTUDIAR CALCULO INTEGRAL</t>
  </si>
  <si>
    <t xml:space="preserve">ESTUDIAR CALCULO INTEGRAL Y ALGEBRA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</si>
</sst>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top"/>
    </xf>
    <xf numFmtId="0" fontId="0" fillId="0" borderId="22" xfId="0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5" borderId="16" xfId="0" applyFont="1" applyFill="1" applyBorder="1" applyAlignment="1">
      <alignment horizontal="center" vertical="center"/>
    </xf>
    <xf numFmtId="0" fontId="0" fillId="0" borderId="4" xfId="0" quotePrefix="1" applyBorder="1" applyAlignment="1">
      <alignment vertical="center"/>
    </xf>
    <xf numFmtId="17" fontId="3" fillId="4" borderId="2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5" borderId="28" xfId="0" applyFill="1" applyBorder="1" applyAlignment="1">
      <alignment horizontal="left" vertical="center"/>
    </xf>
  </cellXfs>
  <cellStyles count="1">
    <cellStyle name="Normal" xfId="0" builtinId="0"/>
  </cellStyles>
  <dxfs count="11">
    <dxf>
      <font>
        <b val="0"/>
        <i/>
        <color theme="0"/>
      </font>
      <fill>
        <patternFill>
          <bgColor theme="0" tint="-0.499984740745262"/>
        </patternFill>
      </fill>
    </dxf>
    <dxf>
      <font>
        <b val="0"/>
        <i/>
        <color theme="0"/>
      </font>
      <fill>
        <patternFill>
          <bgColor theme="0" tint="-0.499984740745262"/>
        </patternFill>
      </fill>
    </dxf>
    <dxf>
      <font>
        <b val="0"/>
        <i/>
        <color theme="0"/>
      </font>
      <fill>
        <patternFill>
          <bgColor rgb="FFD60093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ABF-B8D9-4C14-9650-783F2199BDA8}">
  <sheetPr>
    <tabColor rgb="FF0070C0"/>
  </sheetPr>
  <dimension ref="B1:AF1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9" sqref="D9"/>
    </sheetView>
  </sheetViews>
  <sheetFormatPr baseColWidth="10" defaultRowHeight="14.4" outlineLevelCol="1" x14ac:dyDescent="0.3"/>
  <cols>
    <col min="1" max="1" width="2.44140625" customWidth="1"/>
    <col min="2" max="2" width="15.109375" customWidth="1"/>
    <col min="3" max="3" width="12.6640625" bestFit="1" customWidth="1"/>
    <col min="4" max="19" width="20.77734375" customWidth="1" outlineLevel="1"/>
    <col min="20" max="20" width="20.77734375" customWidth="1"/>
    <col min="21" max="31" width="20.77734375" customWidth="1" outlineLevel="1"/>
    <col min="32" max="32" width="20.77734375" customWidth="1"/>
  </cols>
  <sheetData>
    <row r="1" spans="2:32" ht="15" thickBot="1" x14ac:dyDescent="0.35"/>
    <row r="2" spans="2:32" x14ac:dyDescent="0.3">
      <c r="B2" s="45" t="s">
        <v>7</v>
      </c>
      <c r="C2" s="46"/>
      <c r="D2" s="40">
        <v>44958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2"/>
      <c r="U2" s="37">
        <v>44986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9"/>
    </row>
    <row r="3" spans="2:32" x14ac:dyDescent="0.3">
      <c r="B3" s="43" t="s">
        <v>8</v>
      </c>
      <c r="C3" s="44"/>
      <c r="D3" s="31">
        <v>12</v>
      </c>
      <c r="E3" s="2">
        <v>13</v>
      </c>
      <c r="F3" s="2">
        <v>14</v>
      </c>
      <c r="G3" s="2">
        <v>15</v>
      </c>
      <c r="H3" s="2">
        <v>16</v>
      </c>
      <c r="I3" s="2">
        <v>17</v>
      </c>
      <c r="J3" s="34">
        <v>18</v>
      </c>
      <c r="K3" s="31">
        <v>19</v>
      </c>
      <c r="L3" s="2">
        <v>20</v>
      </c>
      <c r="M3" s="2">
        <v>21</v>
      </c>
      <c r="N3" s="2">
        <v>22</v>
      </c>
      <c r="O3" s="1">
        <v>23</v>
      </c>
      <c r="P3" s="2">
        <v>24</v>
      </c>
      <c r="Q3" s="34">
        <v>25</v>
      </c>
      <c r="R3" s="34">
        <v>26</v>
      </c>
      <c r="S3" s="2">
        <v>27</v>
      </c>
      <c r="T3" s="9">
        <v>28</v>
      </c>
      <c r="U3" s="18">
        <v>1</v>
      </c>
      <c r="V3" s="2">
        <v>2</v>
      </c>
      <c r="W3" s="2">
        <v>3</v>
      </c>
      <c r="X3" s="2">
        <v>4</v>
      </c>
      <c r="Y3" s="2">
        <v>5</v>
      </c>
      <c r="Z3" s="2">
        <v>6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9">
        <v>12</v>
      </c>
    </row>
    <row r="4" spans="2:32" ht="15" thickBot="1" x14ac:dyDescent="0.35">
      <c r="B4" s="10" t="s">
        <v>9</v>
      </c>
      <c r="C4" s="11" t="s">
        <v>10</v>
      </c>
      <c r="D4" s="3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35" t="s">
        <v>6</v>
      </c>
      <c r="K4" s="35" t="s">
        <v>0</v>
      </c>
      <c r="L4" s="12" t="s">
        <v>1</v>
      </c>
      <c r="M4" s="12" t="s">
        <v>2</v>
      </c>
      <c r="N4" s="12" t="s">
        <v>3</v>
      </c>
      <c r="O4" s="12" t="s">
        <v>4</v>
      </c>
      <c r="P4" s="12" t="s">
        <v>5</v>
      </c>
      <c r="Q4" s="35" t="s">
        <v>6</v>
      </c>
      <c r="R4" s="35" t="s">
        <v>0</v>
      </c>
      <c r="S4" s="12" t="s">
        <v>1</v>
      </c>
      <c r="T4" s="20" t="s">
        <v>2</v>
      </c>
      <c r="U4" s="19" t="s">
        <v>3</v>
      </c>
      <c r="V4" s="13" t="s">
        <v>4</v>
      </c>
      <c r="W4" s="13" t="s">
        <v>5</v>
      </c>
      <c r="X4" s="13" t="s">
        <v>6</v>
      </c>
      <c r="Y4" s="13" t="s">
        <v>0</v>
      </c>
      <c r="Z4" s="13" t="s">
        <v>1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4" t="s">
        <v>0</v>
      </c>
    </row>
    <row r="5" spans="2:32" ht="49.95" customHeight="1" thickBot="1" x14ac:dyDescent="0.35">
      <c r="B5" s="15">
        <v>0.25</v>
      </c>
      <c r="C5" s="28">
        <v>0.33333333333333331</v>
      </c>
      <c r="D5" s="33" t="str">
        <f>+IF(AND(D$4="SUNDAY",Agenda!$B5=Calendario!$A3),Calendario!$I3,"")</f>
        <v>---</v>
      </c>
      <c r="E5" s="33" t="str">
        <f>+IF(AND(E$4="MONDAY",Agenda!$B5=Calendario!$A3),Calendario!$C3,"")</f>
        <v>---</v>
      </c>
      <c r="F5" s="33" t="str">
        <f>+IF(AND(F$4="TUESDAY",Agenda!$B5=Calendario!$A3),Calendario!$D3,"")</f>
        <v>---</v>
      </c>
      <c r="G5" s="33" t="str">
        <f>+IF(AND(G$4="WENDNESDAY",Agenda!$B5=Calendario!$A3),Calendario!$E3,"")</f>
        <v>---</v>
      </c>
      <c r="H5" s="33" t="str">
        <f>+IF(AND(H$4="THURSDAY",Agenda!$B5=Calendario!$A3),Calendario!$F3,"")</f>
        <v>---</v>
      </c>
      <c r="I5" s="33" t="str">
        <f>+IF(AND(I$4="FRIDAY",Agenda!$B5=Calendario!$A3),Calendario!$G3,"")</f>
        <v>---</v>
      </c>
      <c r="J5" s="33" t="str">
        <f>+IF(AND(J$4="SATURDAY",Agenda!$B5=Calendario!$A3),Calendario!$H3,"")</f>
        <v>---</v>
      </c>
      <c r="K5" s="33" t="str">
        <f>+IF(AND(K$4="SUNDAY",Agenda!$B5=Calendario!$A3),Calendario!$I3,"")</f>
        <v>---</v>
      </c>
      <c r="L5" s="33" t="str">
        <f>+IF(AND(L$4="MONDAY",Agenda!$B5=Calendario!$A3),Calendario!$C3,"")</f>
        <v>---</v>
      </c>
      <c r="M5" s="33" t="str">
        <f>+IF(AND(M$4="TUESDAY",Agenda!$B5=Calendario!$A3),Calendario!$D3,"")</f>
        <v>---</v>
      </c>
      <c r="N5" s="33" t="str">
        <f>+IF(AND(N$4="WENDNESDAY",Agenda!$B5=Calendario!$A3),Calendario!$E3,"")</f>
        <v>---</v>
      </c>
      <c r="O5" s="33" t="str">
        <f>+IF(AND(O$4="THURSDAY",Agenda!$B5=Calendario!$A3),Calendario!$F3,"")</f>
        <v>---</v>
      </c>
      <c r="P5" s="33" t="str">
        <f>+IF(AND(P$4="FRIDAY",Agenda!$B5=Calendario!$A3),Calendario!$G3,"")</f>
        <v>---</v>
      </c>
      <c r="Q5" s="33" t="str">
        <f>+IF(AND(Q$4="SATURDAY",Agenda!$B5=Calendario!$A3),Calendario!$H3,"")</f>
        <v>---</v>
      </c>
      <c r="R5" s="33" t="str">
        <f>+IF(AND(R$4="SUNDAY",Agenda!$B5=Calendario!$A3),Calendario!$I3,"")</f>
        <v>---</v>
      </c>
      <c r="S5" s="33" t="str">
        <f>+IF(AND(S$4="MONDAY",Agenda!$B5=Calendario!$A3),Calendario!$C3,"")</f>
        <v>---</v>
      </c>
      <c r="T5" s="33" t="str">
        <f>+IF(AND(T$4="TUESDAY",Agenda!$B5=Calendario!$A3),Calendario!$D3,"")</f>
        <v>---</v>
      </c>
      <c r="U5" s="33" t="str">
        <f>+IF(AND(U$4="WENDNESDAY",Agenda!$B5=Calendario!$A3),Calendario!$E3,"")</f>
        <v>---</v>
      </c>
      <c r="V5" s="33" t="str">
        <f>+IF(AND(V$4="THURSDAY",Agenda!$B5=Calendario!$A3),Calendario!$F3,"")</f>
        <v>---</v>
      </c>
      <c r="W5" s="33" t="str">
        <f>+IF(AND(W$4="FRIDAY",Agenda!$B5=Calendario!$A3),Calendario!$G3,"")</f>
        <v>---</v>
      </c>
      <c r="X5" s="33" t="str">
        <f>+IF(AND(X$4="SATURDAY",Agenda!$B5=Calendario!$A3),Calendario!$H3,"")</f>
        <v>---</v>
      </c>
      <c r="Y5" s="33" t="str">
        <f>+IF(AND(Y$4="SUNDAY",Agenda!$B5=Calendario!$A3),Calendario!$I3,"")</f>
        <v>---</v>
      </c>
      <c r="Z5" s="33" t="str">
        <f>+IF(AND(Z$4="MONDAY",Agenda!$B5=Calendario!$A3),Calendario!$C3,"")</f>
        <v>---</v>
      </c>
      <c r="AA5" s="33" t="str">
        <f>+IF(AND(AA$4="TUESDAY",Agenda!$B5=Calendario!$A3),Calendario!$D3,"")</f>
        <v>---</v>
      </c>
      <c r="AB5" s="33" t="str">
        <f>+IF(AND(AB$4="WENDNESDAY",Agenda!$B5=Calendario!$A3),Calendario!$E3,"")</f>
        <v>---</v>
      </c>
      <c r="AC5" s="33" t="str">
        <f>+IF(AND(AC$4="THURSDAY",Agenda!$B5=Calendario!$A3),Calendario!$F3,"")</f>
        <v>---</v>
      </c>
      <c r="AD5" s="33" t="str">
        <f>+IF(AND(AD$4="FRIDAY",Agenda!$B5=Calendario!$A3),Calendario!$G3,"")</f>
        <v>---</v>
      </c>
      <c r="AE5" s="33" t="str">
        <f>+IF(AND(AE$4="SATURDAY",Agenda!$B5=Calendario!$A3),Calendario!$H3,"")</f>
        <v>---</v>
      </c>
      <c r="AF5" s="33" t="str">
        <f>+IF(AND(AF$4="SUNDAY",Agenda!$B5=Calendario!$A3),Calendario!$I3,"")</f>
        <v>---</v>
      </c>
    </row>
    <row r="6" spans="2:32" ht="49.95" customHeight="1" thickBot="1" x14ac:dyDescent="0.35">
      <c r="B6" s="16">
        <v>0.33333333333333331</v>
      </c>
      <c r="C6" s="29">
        <v>0.41666666666666669</v>
      </c>
      <c r="D6" s="33" t="str">
        <f>+IF(AND(D$4="SUNDAY",Agenda!$B6=Calendario!$A4),Calendario!$I4,"")</f>
        <v>ESTUDIAR ALGEBRA LINEAL</v>
      </c>
      <c r="E6" s="33" t="str">
        <f>+IF(AND(E$4="MONDAY",Agenda!$B6=Calendario!$A4),Calendario!$C4,"")</f>
        <v>---</v>
      </c>
      <c r="F6" s="33" t="str">
        <f>+IF(AND(F$4="TUESDAY",Agenda!$B6=Calendario!$A4),Calendario!$D4,"")</f>
        <v>INFORMATICA II</v>
      </c>
      <c r="G6" s="33" t="str">
        <f>+IF(AND(G$4="WENDNESDAY",Agenda!$B6=Calendario!$A4),Calendario!$E4,"")</f>
        <v>FISICA MECANICA</v>
      </c>
      <c r="H6" s="33" t="str">
        <f>+IF(AND(H$4="THURSDAY",Agenda!$B6=Calendario!$A4),Calendario!$F4,"")</f>
        <v>INFORMATICA II</v>
      </c>
      <c r="I6" s="33" t="str">
        <f>+IF(AND(I$4="FRIDAY",Agenda!$B6=Calendario!$A4),Calendario!$G4,"")</f>
        <v>FISICA MECANICA</v>
      </c>
      <c r="J6" s="33" t="str">
        <f>+IF(AND(J$4="SATURDAY",Agenda!$B6=Calendario!$A4),Calendario!$H4,"")</f>
        <v>GYM</v>
      </c>
      <c r="K6" s="33" t="str">
        <f>+IF(AND(K$4="SUNDAY",Agenda!$B6=Calendario!$A4),Calendario!$I4,"")</f>
        <v>ESTUDIAR ALGEBRA LINEAL</v>
      </c>
      <c r="L6" s="33" t="str">
        <f>+IF(AND(L$4="MONDAY",Agenda!$B6=Calendario!$A4),Calendario!$C4,"")</f>
        <v>---</v>
      </c>
      <c r="M6" s="33" t="str">
        <f>+IF(AND(M$4="TUESDAY",Agenda!$B6=Calendario!$A4),Calendario!$D4,"")</f>
        <v>INFORMATICA II</v>
      </c>
      <c r="N6" s="33" t="str">
        <f>+IF(AND(N$4="WENDNESDAY",Agenda!$B6=Calendario!$A4),Calendario!$E4,"")</f>
        <v>FISICA MECANICA</v>
      </c>
      <c r="O6" s="33" t="str">
        <f>+IF(AND(O$4="THURSDAY",Agenda!$B6=Calendario!$A4),Calendario!$F4,"")</f>
        <v>INFORMATICA II</v>
      </c>
      <c r="P6" s="33" t="str">
        <f>+IF(AND(P$4="FRIDAY",Agenda!$B6=Calendario!$A4),Calendario!$G4,"")</f>
        <v>FISICA MECANICA</v>
      </c>
      <c r="Q6" s="33" t="str">
        <f>+IF(AND(Q$4="SATURDAY",Agenda!$B6=Calendario!$A4),Calendario!$H4,"")</f>
        <v>GYM</v>
      </c>
      <c r="R6" s="33" t="str">
        <f>+IF(AND(R$4="SUNDAY",Agenda!$B6=Calendario!$A4),Calendario!$I4,"")</f>
        <v>ESTUDIAR ALGEBRA LINEAL</v>
      </c>
      <c r="S6" s="33" t="str">
        <f>+IF(AND(S$4="MONDAY",Agenda!$B6=Calendario!$A4),Calendario!$C4,"")</f>
        <v>---</v>
      </c>
      <c r="T6" s="33" t="str">
        <f>+IF(AND(T$4="TUESDAY",Agenda!$B6=Calendario!$A4),Calendario!$D4,"")</f>
        <v>INFORMATICA II</v>
      </c>
      <c r="U6" s="33" t="str">
        <f>+IF(AND(U$4="WENDNESDAY",Agenda!$B6=Calendario!$A4),Calendario!$E4,"")</f>
        <v>FISICA MECANICA</v>
      </c>
      <c r="V6" s="33" t="str">
        <f>+IF(AND(V$4="THURSDAY",Agenda!$B6=Calendario!$A4),Calendario!$F4,"")</f>
        <v>INFORMATICA II</v>
      </c>
      <c r="W6" s="33" t="str">
        <f>+IF(AND(W$4="FRIDAY",Agenda!$B6=Calendario!$A4),Calendario!$G4,"")</f>
        <v>FISICA MECANICA</v>
      </c>
      <c r="X6" s="33" t="str">
        <f>+IF(AND(X$4="SATURDAY",Agenda!$B6=Calendario!$A4),Calendario!$H4,"")</f>
        <v>GYM</v>
      </c>
      <c r="Y6" s="33" t="str">
        <f>+IF(AND(Y$4="SUNDAY",Agenda!$B6=Calendario!$A4),Calendario!$I4,"")</f>
        <v>ESTUDIAR ALGEBRA LINEAL</v>
      </c>
      <c r="Z6" s="33" t="str">
        <f>+IF(AND(Z$4="MONDAY",Agenda!$B6=Calendario!$A4),Calendario!$C4,"")</f>
        <v>---</v>
      </c>
      <c r="AA6" s="33" t="str">
        <f>+IF(AND(AA$4="TUESDAY",Agenda!$B6=Calendario!$A4),Calendario!$D4,"")</f>
        <v>INFORMATICA II</v>
      </c>
      <c r="AB6" s="33" t="str">
        <f>+IF(AND(AB$4="WENDNESDAY",Agenda!$B6=Calendario!$A4),Calendario!$E4,"")</f>
        <v>FISICA MECANICA</v>
      </c>
      <c r="AC6" s="33" t="str">
        <f>+IF(AND(AC$4="THURSDAY",Agenda!$B6=Calendario!$A4),Calendario!$F4,"")</f>
        <v>INFORMATICA II</v>
      </c>
      <c r="AD6" s="33" t="str">
        <f>+IF(AND(AD$4="FRIDAY",Agenda!$B6=Calendario!$A4),Calendario!$G4,"")</f>
        <v>FISICA MECANICA</v>
      </c>
      <c r="AE6" s="33" t="str">
        <f>+IF(AND(AE$4="SATURDAY",Agenda!$B6=Calendario!$A4),Calendario!$H4,"")</f>
        <v>GYM</v>
      </c>
      <c r="AF6" s="33" t="str">
        <f>+IF(AND(AF$4="SUNDAY",Agenda!$B6=Calendario!$A4),Calendario!$I4,"")</f>
        <v>ESTUDIAR ALGEBRA LINEAL</v>
      </c>
    </row>
    <row r="7" spans="2:32" ht="49.95" customHeight="1" thickBot="1" x14ac:dyDescent="0.35">
      <c r="B7" s="16">
        <v>0.41666666666666669</v>
      </c>
      <c r="C7" s="29">
        <v>0.5</v>
      </c>
      <c r="D7" s="33" t="str">
        <f>+IF(AND(D$4="SUNDAY",Agenda!$B7=Calendario!$A5),Calendario!$I5,"")</f>
        <v>---</v>
      </c>
      <c r="E7" s="33" t="str">
        <f>+IF(AND(E$4="MONDAY",Agenda!$B7=Calendario!$A5),Calendario!$C5,"")</f>
        <v>LECTO-ESCRITURA</v>
      </c>
      <c r="F7" s="33" t="str">
        <f>+IF(AND(F$4="TUESDAY",Agenda!$B7=Calendario!$A5),Calendario!$D5,"")</f>
        <v>INGLES III</v>
      </c>
      <c r="G7" s="33" t="str">
        <f>+IF(AND(G$4="WENDNESDAY",Agenda!$B7=Calendario!$A5),Calendario!$E5,"")</f>
        <v>LECTO-ESCRITURA</v>
      </c>
      <c r="H7" s="33" t="str">
        <f>+IF(AND(H$4="THURSDAY",Agenda!$B7=Calendario!$A5),Calendario!$F5,"")</f>
        <v>INGLES III</v>
      </c>
      <c r="I7" s="33" t="s">
        <v>23</v>
      </c>
      <c r="J7" s="33" t="str">
        <f>+IF(AND(J$4="SATURDAY",Agenda!$B7=Calendario!$A5),Calendario!$H5,"")</f>
        <v>---</v>
      </c>
      <c r="K7" s="33" t="str">
        <f>+IF(AND(K$4="SUNDAY",Agenda!$B7=Calendario!$A5),Calendario!$I5,"")</f>
        <v>---</v>
      </c>
      <c r="L7" s="33" t="str">
        <f>+IF(AND(L$4="MONDAY",Agenda!$B7=Calendario!$A5),Calendario!$C5,"")</f>
        <v>LECTO-ESCRITURA</v>
      </c>
      <c r="M7" s="33" t="str">
        <f>+IF(AND(M$4="TUESDAY",Agenda!$B7=Calendario!$A5),Calendario!$D5,"")</f>
        <v>INGLES III</v>
      </c>
      <c r="N7" s="33" t="str">
        <f>+IF(AND(N$4="WENDNESDAY",Agenda!$B7=Calendario!$A5),Calendario!$E5,"")</f>
        <v>LECTO-ESCRITURA</v>
      </c>
      <c r="O7" s="33" t="str">
        <f>+IF(AND(O$4="THURSDAY",Agenda!$B7=Calendario!$A5),Calendario!$F5,"")</f>
        <v>INGLES III</v>
      </c>
      <c r="P7" s="33" t="str">
        <f>+IF(AND(P$4="FRIDAY",Agenda!$B7=Calendario!$A5),Calendario!$G5,"")</f>
        <v>---</v>
      </c>
      <c r="Q7" s="33" t="str">
        <f>+IF(AND(Q$4="SATURDAY",Agenda!$B7=Calendario!$A5),Calendario!$H5,"")</f>
        <v>---</v>
      </c>
      <c r="R7" s="33" t="str">
        <f>+IF(AND(R$4="SUNDAY",Agenda!$B7=Calendario!$A5),Calendario!$I5,"")</f>
        <v>---</v>
      </c>
      <c r="S7" s="33" t="str">
        <f>+IF(AND(S$4="MONDAY",Agenda!$B7=Calendario!$A5),Calendario!$C5,"")</f>
        <v>LECTO-ESCRITURA</v>
      </c>
      <c r="T7" s="33" t="str">
        <f>+IF(AND(T$4="TUESDAY",Agenda!$B7=Calendario!$A5),Calendario!$D5,"")</f>
        <v>INGLES III</v>
      </c>
      <c r="U7" s="33" t="str">
        <f>+IF(AND(U$4="WENDNESDAY",Agenda!$B7=Calendario!$A5),Calendario!$E5,"")</f>
        <v>LECTO-ESCRITURA</v>
      </c>
      <c r="V7" s="33" t="str">
        <f>+IF(AND(V$4="THURSDAY",Agenda!$B7=Calendario!$A5),Calendario!$F5,"")</f>
        <v>INGLES III</v>
      </c>
      <c r="W7" s="33" t="str">
        <f>+IF(AND(W$4="FRIDAY",Agenda!$B7=Calendario!$A5),Calendario!$G5,"")</f>
        <v>---</v>
      </c>
      <c r="X7" s="33" t="str">
        <f>+IF(AND(X$4="SATURDAY",Agenda!$B7=Calendario!$A5),Calendario!$H5,"")</f>
        <v>---</v>
      </c>
      <c r="Y7" s="33" t="str">
        <f>+IF(AND(Y$4="SUNDAY",Agenda!$B7=Calendario!$A5),Calendario!$I5,"")</f>
        <v>---</v>
      </c>
      <c r="Z7" s="33" t="str">
        <f>+IF(AND(Z$4="MONDAY",Agenda!$B7=Calendario!$A5),Calendario!$C5,"")</f>
        <v>LECTO-ESCRITURA</v>
      </c>
      <c r="AA7" s="33" t="str">
        <f>+IF(AND(AA$4="TUESDAY",Agenda!$B7=Calendario!$A5),Calendario!$D5,"")</f>
        <v>INGLES III</v>
      </c>
      <c r="AB7" s="33" t="str">
        <f>+IF(AND(AB$4="WENDNESDAY",Agenda!$B7=Calendario!$A5),Calendario!$E5,"")</f>
        <v>LECTO-ESCRITURA</v>
      </c>
      <c r="AC7" s="33" t="str">
        <f>+IF(AND(AC$4="THURSDAY",Agenda!$B7=Calendario!$A5),Calendario!$F5,"")</f>
        <v>INGLES III</v>
      </c>
      <c r="AD7" s="33" t="str">
        <f>+IF(AND(AD$4="FRIDAY",Agenda!$B7=Calendario!$A5),Calendario!$G5,"")</f>
        <v>---</v>
      </c>
      <c r="AE7" s="33" t="str">
        <f>+IF(AND(AE$4="SATURDAY",Agenda!$B7=Calendario!$A5),Calendario!$H5,"")</f>
        <v>---</v>
      </c>
      <c r="AF7" s="33" t="str">
        <f>+IF(AND(AF$4="SUNDAY",Agenda!$B7=Calendario!$A5),Calendario!$I5,"")</f>
        <v>---</v>
      </c>
    </row>
    <row r="8" spans="2:32" ht="49.95" customHeight="1" thickBot="1" x14ac:dyDescent="0.35">
      <c r="B8" s="16">
        <v>0.5</v>
      </c>
      <c r="C8" s="29">
        <v>0.58333333333333304</v>
      </c>
      <c r="D8" s="33" t="str">
        <f>+IF(AND(D$4="SUNDAY",Agenda!$B8=Calendario!$A6),Calendario!$I6,"")</f>
        <v>---</v>
      </c>
      <c r="E8" s="33" t="str">
        <f>+IF(AND(E$4="MONDAY",Agenda!$B8=Calendario!$A6),Calendario!$C6,"")</f>
        <v>---</v>
      </c>
      <c r="F8" s="33" t="str">
        <f>+IF(AND(F$4="TUESDAY",Agenda!$B8=Calendario!$A6),Calendario!$D6,"")</f>
        <v>---</v>
      </c>
      <c r="G8" s="33" t="str">
        <f>+IF(AND(G$4="WENDNESDAY",Agenda!$B8=Calendario!$A6),Calendario!$E6,"")</f>
        <v>---</v>
      </c>
      <c r="H8" s="33" t="str">
        <f>+IF(AND(H$4="THURSDAY",Agenda!$B8=Calendario!$A6),Calendario!$F6,"")</f>
        <v>---</v>
      </c>
      <c r="I8" s="33" t="str">
        <f>+IF(AND(I$4="FRIDAY",Agenda!$B8=Calendario!$A6),Calendario!$G6,"")</f>
        <v>---</v>
      </c>
      <c r="J8" s="33" t="str">
        <f>+IF(AND(J$4="SATURDAY",Agenda!$B8=Calendario!$A6),Calendario!$H6,"")</f>
        <v>---</v>
      </c>
      <c r="K8" s="33" t="str">
        <f>+IF(AND(K$4="SUNDAY",Agenda!$B8=Calendario!$A6),Calendario!$I6,"")</f>
        <v>---</v>
      </c>
      <c r="L8" s="33" t="str">
        <f>+IF(AND(L$4="MONDAY",Agenda!$B8=Calendario!$A6),Calendario!$C6,"")</f>
        <v>---</v>
      </c>
      <c r="M8" s="33" t="str">
        <f>+IF(AND(M$4="TUESDAY",Agenda!$B8=Calendario!$A6),Calendario!$D6,"")</f>
        <v>---</v>
      </c>
      <c r="N8" s="33" t="str">
        <f>+IF(AND(N$4="WENDNESDAY",Agenda!$B8=Calendario!$A6),Calendario!$E6,"")</f>
        <v>---</v>
      </c>
      <c r="O8" s="33" t="str">
        <f>+IF(AND(O$4="THURSDAY",Agenda!$B8=Calendario!$A6),Calendario!$F6,"")</f>
        <v>---</v>
      </c>
      <c r="P8" s="33" t="str">
        <f>+IF(AND(P$4="FRIDAY",Agenda!$B8=Calendario!$A6),Calendario!$G6,"")</f>
        <v>---</v>
      </c>
      <c r="Q8" s="33" t="str">
        <f>+IF(AND(Q$4="SATURDAY",Agenda!$B8=Calendario!$A6),Calendario!$H6,"")</f>
        <v>---</v>
      </c>
      <c r="R8" s="33" t="str">
        <f>+IF(AND(R$4="SUNDAY",Agenda!$B8=Calendario!$A6),Calendario!$I6,"")</f>
        <v>---</v>
      </c>
      <c r="S8" s="33" t="str">
        <f>+IF(AND(S$4="MONDAY",Agenda!$B8=Calendario!$A6),Calendario!$C6,"")</f>
        <v>---</v>
      </c>
      <c r="T8" s="33" t="str">
        <f>+IF(AND(T$4="TUESDAY",Agenda!$B8=Calendario!$A6),Calendario!$D6,"")</f>
        <v>---</v>
      </c>
      <c r="U8" s="33" t="str">
        <f>+IF(AND(U$4="WENDNESDAY",Agenda!$B8=Calendario!$A6),Calendario!$E6,"")</f>
        <v>---</v>
      </c>
      <c r="V8" s="33" t="str">
        <f>+IF(AND(V$4="THURSDAY",Agenda!$B8=Calendario!$A6),Calendario!$F6,"")</f>
        <v>---</v>
      </c>
      <c r="W8" s="33" t="str">
        <f>+IF(AND(W$4="FRIDAY",Agenda!$B8=Calendario!$A6),Calendario!$G6,"")</f>
        <v>---</v>
      </c>
      <c r="X8" s="33" t="str">
        <f>+IF(AND(X$4="SATURDAY",Agenda!$B8=Calendario!$A6),Calendario!$H6,"")</f>
        <v>---</v>
      </c>
      <c r="Y8" s="33" t="str">
        <f>+IF(AND(Y$4="SUNDAY",Agenda!$B8=Calendario!$A6),Calendario!$I6,"")</f>
        <v>---</v>
      </c>
      <c r="Z8" s="33" t="str">
        <f>+IF(AND(Z$4="MONDAY",Agenda!$B8=Calendario!$A6),Calendario!$C6,"")</f>
        <v>---</v>
      </c>
      <c r="AA8" s="33" t="str">
        <f>+IF(AND(AA$4="TUESDAY",Agenda!$B8=Calendario!$A6),Calendario!$D6,"")</f>
        <v>---</v>
      </c>
      <c r="AB8" s="33" t="str">
        <f>+IF(AND(AB$4="WENDNESDAY",Agenda!$B8=Calendario!$A6),Calendario!$E6,"")</f>
        <v>---</v>
      </c>
      <c r="AC8" s="33" t="str">
        <f>+IF(AND(AC$4="THURSDAY",Agenda!$B8=Calendario!$A6),Calendario!$F6,"")</f>
        <v>---</v>
      </c>
      <c r="AD8" s="33" t="str">
        <f>+IF(AND(AD$4="FRIDAY",Agenda!$B8=Calendario!$A6),Calendario!$G6,"")</f>
        <v>---</v>
      </c>
      <c r="AE8" s="33" t="str">
        <f>+IF(AND(AE$4="SATURDAY",Agenda!$B8=Calendario!$A6),Calendario!$H6,"")</f>
        <v>---</v>
      </c>
      <c r="AF8" s="33" t="str">
        <f>+IF(AND(AF$4="SUNDAY",Agenda!$B8=Calendario!$A6),Calendario!$I6,"")</f>
        <v>---</v>
      </c>
    </row>
    <row r="9" spans="2:32" ht="49.95" customHeight="1" thickBot="1" x14ac:dyDescent="0.35">
      <c r="B9" s="16">
        <v>0.58333333333333304</v>
      </c>
      <c r="C9" s="29">
        <v>0.70833333333333337</v>
      </c>
      <c r="D9" s="33" t="str">
        <f>+IF(AND(D$4="SUNDAY",Agenda!$B9=Calendario!$A7),Calendario!$I7,"")</f>
        <v>---</v>
      </c>
      <c r="E9" s="33" t="str">
        <f>+IF(AND(E$4="MONDAY",Agenda!$B9=Calendario!$A7),Calendario!$C7,"")</f>
        <v>LAB-INFORMATICA</v>
      </c>
      <c r="F9" s="33" t="str">
        <f>+IF(AND(F$4="TUESDAY",Agenda!$B9=Calendario!$A7),Calendario!$D7,"")</f>
        <v>CALCULO INTEGRAL</v>
      </c>
      <c r="G9" s="33" t="str">
        <f>+IF(AND(G$4="WENDNESDAY",Agenda!$B9=Calendario!$A7),Calendario!$E7,"")</f>
        <v>ALGEBRA LINEAL</v>
      </c>
      <c r="H9" s="33" t="str">
        <f>+IF(AND(H$4="THURSDAY",Agenda!$B9=Calendario!$A7),Calendario!$F7,"")</f>
        <v xml:space="preserve">CALCULO INTEGRAL </v>
      </c>
      <c r="I9" s="33" t="str">
        <f>+IF(AND(I$4="FRIDAY",Agenda!$B9=Calendario!$A7),Calendario!$G7,"")</f>
        <v>ALGEBRA LINEAL</v>
      </c>
      <c r="J9" s="33" t="s">
        <v>27</v>
      </c>
      <c r="K9" s="33" t="str">
        <f>+IF(AND(K$4="SUNDAY",Agenda!$B9=Calendario!$A7),Calendario!$I7,"")</f>
        <v>---</v>
      </c>
      <c r="L9" s="33" t="str">
        <f>+IF(AND(L$4="MONDAY",Agenda!$B9=Calendario!$A7),Calendario!$C7,"")</f>
        <v>LAB-INFORMATICA</v>
      </c>
      <c r="M9" s="33" t="str">
        <f>+IF(AND(M$4="TUESDAY",Agenda!$B9=Calendario!$A7),Calendario!$D7,"")</f>
        <v>CALCULO INTEGRAL</v>
      </c>
      <c r="N9" s="33" t="str">
        <f>+IF(AND(N$4="WENDNESDAY",Agenda!$B9=Calendario!$A7),Calendario!$E7,"")</f>
        <v>ALGEBRA LINEAL</v>
      </c>
      <c r="O9" s="33" t="str">
        <f>+IF(AND(O$4="THURSDAY",Agenda!$B9=Calendario!$A7),Calendario!$F7,"")</f>
        <v xml:space="preserve">CALCULO INTEGRAL </v>
      </c>
      <c r="P9" s="33" t="str">
        <f>+IF(AND(P$4="FRIDAY",Agenda!$B9=Calendario!$A7),Calendario!$G7,"")</f>
        <v>ALGEBRA LINEAL</v>
      </c>
      <c r="Q9" s="33" t="str">
        <f>+IF(AND(Q$4="SATURDAY",Agenda!$B9=Calendario!$A7),Calendario!$H7,"")</f>
        <v>ESTUDIAR LAS CALCULO INTEGRAL, ALGEBRA LINEAL Y FISICA MECANICA</v>
      </c>
      <c r="R9" s="33" t="str">
        <f>+IF(AND(R$4="SUNDAY",Agenda!$B9=Calendario!$A7),Calendario!$I7,"")</f>
        <v>---</v>
      </c>
      <c r="S9" s="33" t="str">
        <f>+IF(AND(S$4="MONDAY",Agenda!$B9=Calendario!$A7),Calendario!$C7,"")</f>
        <v>LAB-INFORMATICA</v>
      </c>
      <c r="T9" s="33" t="str">
        <f>+IF(AND(T$4="TUESDAY",Agenda!$B9=Calendario!$A7),Calendario!$D7,"")</f>
        <v>CALCULO INTEGRAL</v>
      </c>
      <c r="U9" s="33" t="str">
        <f>+IF(AND(U$4="WENDNESDAY",Agenda!$B9=Calendario!$A7),Calendario!$E7,"")</f>
        <v>ALGEBRA LINEAL</v>
      </c>
      <c r="V9" s="33" t="str">
        <f>+IF(AND(V$4="THURSDAY",Agenda!$B9=Calendario!$A7),Calendario!$F7,"")</f>
        <v xml:space="preserve">CALCULO INTEGRAL </v>
      </c>
      <c r="W9" s="33" t="str">
        <f>+IF(AND(W$4="FRIDAY",Agenda!$B9=Calendario!$A7),Calendario!$G7,"")</f>
        <v>ALGEBRA LINEAL</v>
      </c>
      <c r="X9" s="33" t="str">
        <f>+IF(AND(X$4="SATURDAY",Agenda!$B9=Calendario!$A7),Calendario!$H7,"")</f>
        <v>ESTUDIAR LAS CALCULO INTEGRAL, ALGEBRA LINEAL Y FISICA MECANICA</v>
      </c>
      <c r="Y9" s="33" t="str">
        <f>+IF(AND(Y$4="SUNDAY",Agenda!$B9=Calendario!$A7),Calendario!$I7,"")</f>
        <v>---</v>
      </c>
      <c r="Z9" s="33" t="str">
        <f>+IF(AND(Z$4="MONDAY",Agenda!$B9=Calendario!$A7),Calendario!$C7,"")</f>
        <v>LAB-INFORMATICA</v>
      </c>
      <c r="AA9" s="33" t="str">
        <f>+IF(AND(AA$4="TUESDAY",Agenda!$B9=Calendario!$A7),Calendario!$D7,"")</f>
        <v>CALCULO INTEGRAL</v>
      </c>
      <c r="AB9" s="33" t="str">
        <f>+IF(AND(AB$4="WENDNESDAY",Agenda!$B9=Calendario!$A7),Calendario!$E7,"")</f>
        <v>ALGEBRA LINEAL</v>
      </c>
      <c r="AC9" s="33" t="str">
        <f>+IF(AND(AC$4="THURSDAY",Agenda!$B9=Calendario!$A7),Calendario!$F7,"")</f>
        <v xml:space="preserve">CALCULO INTEGRAL </v>
      </c>
      <c r="AD9" s="33" t="str">
        <f>+IF(AND(AD$4="FRIDAY",Agenda!$B9=Calendario!$A7),Calendario!$G7,"")</f>
        <v>ALGEBRA LINEAL</v>
      </c>
      <c r="AE9" s="33" t="str">
        <f>+IF(AND(AE$4="SATURDAY",Agenda!$B9=Calendario!$A7),Calendario!$H7,"")</f>
        <v>ESTUDIAR LAS CALCULO INTEGRAL, ALGEBRA LINEAL Y FISICA MECANICA</v>
      </c>
      <c r="AF9" s="33" t="str">
        <f>+IF(AND(AF$4="SUNDAY",Agenda!$B9=Calendario!$A7),Calendario!$I7,"")</f>
        <v>---</v>
      </c>
    </row>
    <row r="10" spans="2:32" ht="49.95" customHeight="1" thickBot="1" x14ac:dyDescent="0.35">
      <c r="B10" s="16">
        <v>0.70833333333333337</v>
      </c>
      <c r="C10" s="29">
        <v>0.75</v>
      </c>
      <c r="D10" s="33" t="str">
        <f>+IF(AND(D$4="SUNDAY",Agenda!$B10=Calendario!$A8),Calendario!$I8,"")</f>
        <v>ESTUDIAR CALCULO INTEGRAL</v>
      </c>
      <c r="E10" s="33" t="str">
        <f>+IF(AND(E$4="MONDAY",Agenda!$B10=Calendario!$A8),Calendario!$C8,"")</f>
        <v>PRACTICA DE TENNIS</v>
      </c>
      <c r="F10" s="33" t="str">
        <f>+IF(AND(F$4="TUESDAY",Agenda!$B10=Calendario!$A8),Calendario!$D8,"")</f>
        <v>GYM</v>
      </c>
      <c r="G10" s="33" t="str">
        <f>+IF(AND(G$4="WENDNESDAY",Agenda!$B10=Calendario!$A8),Calendario!$E8,"")</f>
        <v>GYM</v>
      </c>
      <c r="H10" s="33" t="str">
        <f>+IF(AND(H$4="THURSDAY",Agenda!$B10=Calendario!$A8),Calendario!$F8,"")</f>
        <v>GYM</v>
      </c>
      <c r="I10" s="33" t="str">
        <f>+IF(AND(I$4="FRIDAY",Agenda!$B10=Calendario!$A8),Calendario!$G8,"")</f>
        <v>GYM</v>
      </c>
      <c r="J10" s="33" t="s">
        <v>26</v>
      </c>
      <c r="K10" s="33" t="str">
        <f>+IF(AND(K$4="SUNDAY",Agenda!$B10=Calendario!$A8),Calendario!$I8,"")</f>
        <v>ESTUDIAR CALCULO INTEGRAL</v>
      </c>
      <c r="L10" s="33" t="str">
        <f>+IF(AND(L$4="MONDAY",Agenda!$B10=Calendario!$A8),Calendario!$C8,"")</f>
        <v>PRACTICA DE TENNIS</v>
      </c>
      <c r="M10" s="33" t="str">
        <f>+IF(AND(M$4="TUESDAY",Agenda!$B10=Calendario!$A8),Calendario!$D8,"")</f>
        <v>GYM</v>
      </c>
      <c r="N10" s="33" t="str">
        <f>+IF(AND(N$4="WENDNESDAY",Agenda!$B10=Calendario!$A8),Calendario!$E8,"")</f>
        <v>GYM</v>
      </c>
      <c r="O10" s="33" t="str">
        <f>+IF(AND(O$4="THURSDAY",Agenda!$B10=Calendario!$A8),Calendario!$F8,"")</f>
        <v>GYM</v>
      </c>
      <c r="P10" s="33" t="str">
        <f>+IF(AND(P$4="FRIDAY",Agenda!$B10=Calendario!$A8),Calendario!$G8,"")</f>
        <v>GYM</v>
      </c>
      <c r="Q10" s="33" t="str">
        <f>+IF(AND(Q$4="SATURDAY",Agenda!$B10=Calendario!$A8),Calendario!$H8,"")</f>
        <v>ESTUDIAR FISICA MECANICA</v>
      </c>
      <c r="R10" s="33" t="str">
        <f>+IF(AND(R$4="SUNDAY",Agenda!$B10=Calendario!$A8),Calendario!$I8,"")</f>
        <v>ESTUDIAR CALCULO INTEGRAL</v>
      </c>
      <c r="S10" s="33" t="str">
        <f>+IF(AND(S$4="MONDAY",Agenda!$B10=Calendario!$A8),Calendario!$C8,"")</f>
        <v>PRACTICA DE TENNIS</v>
      </c>
      <c r="T10" s="33" t="str">
        <f>+IF(AND(T$4="TUESDAY",Agenda!$B10=Calendario!$A8),Calendario!$D8,"")</f>
        <v>GYM</v>
      </c>
      <c r="U10" s="33" t="str">
        <f>+IF(AND(U$4="WENDNESDAY",Agenda!$B10=Calendario!$A8),Calendario!$E8,"")</f>
        <v>GYM</v>
      </c>
      <c r="V10" s="33" t="str">
        <f>+IF(AND(V$4="THURSDAY",Agenda!$B10=Calendario!$A8),Calendario!$F8,"")</f>
        <v>GYM</v>
      </c>
      <c r="W10" s="33" t="str">
        <f>+IF(AND(W$4="FRIDAY",Agenda!$B10=Calendario!$A8),Calendario!$G8,"")</f>
        <v>GYM</v>
      </c>
      <c r="X10" s="33" t="str">
        <f>+IF(AND(X$4="SATURDAY",Agenda!$B10=Calendario!$A8),Calendario!$H8,"")</f>
        <v>ESTUDIAR FISICA MECANICA</v>
      </c>
      <c r="Y10" s="33" t="str">
        <f>+IF(AND(Y$4="SUNDAY",Agenda!$B10=Calendario!$A8),Calendario!$I8,"")</f>
        <v>ESTUDIAR CALCULO INTEGRAL</v>
      </c>
      <c r="Z10" s="33" t="str">
        <f>+IF(AND(Z$4="MONDAY",Agenda!$B10=Calendario!$A8),Calendario!$C8,"")</f>
        <v>PRACTICA DE TENNIS</v>
      </c>
      <c r="AA10" s="33" t="str">
        <f>+IF(AND(AA$4="TUESDAY",Agenda!$B10=Calendario!$A8),Calendario!$D8,"")</f>
        <v>GYM</v>
      </c>
      <c r="AB10" s="33" t="str">
        <f>+IF(AND(AB$4="WENDNESDAY",Agenda!$B10=Calendario!$A8),Calendario!$E8,"")</f>
        <v>GYM</v>
      </c>
      <c r="AC10" s="33" t="str">
        <f>+IF(AND(AC$4="THURSDAY",Agenda!$B10=Calendario!$A8),Calendario!$F8,"")</f>
        <v>GYM</v>
      </c>
      <c r="AD10" s="33" t="str">
        <f>+IF(AND(AD$4="FRIDAY",Agenda!$B10=Calendario!$A8),Calendario!$G8,"")</f>
        <v>GYM</v>
      </c>
      <c r="AE10" s="33" t="str">
        <f>+IF(AND(AE$4="SATURDAY",Agenda!$B10=Calendario!$A8),Calendario!$H8,"")</f>
        <v>ESTUDIAR FISICA MECANICA</v>
      </c>
      <c r="AF10" s="33" t="str">
        <f>+IF(AND(AF$4="SUNDAY",Agenda!$B10=Calendario!$A8),Calendario!$I8,"")</f>
        <v>ESTUDIAR CALCULO INTEGRAL</v>
      </c>
    </row>
    <row r="11" spans="2:32" ht="49.95" customHeight="1" thickBot="1" x14ac:dyDescent="0.35">
      <c r="B11" s="16">
        <v>0.75</v>
      </c>
      <c r="C11" s="29">
        <v>0.83333333333333304</v>
      </c>
      <c r="D11" s="33" t="str">
        <f>+IF(AND(D$4="SUNDAY",Agenda!$B11=Calendario!$A9),Calendario!$I9,"")</f>
        <v>---</v>
      </c>
      <c r="E11" s="33" t="s">
        <v>24</v>
      </c>
      <c r="F11" s="47" t="s">
        <v>22</v>
      </c>
      <c r="G11" s="33" t="s">
        <v>25</v>
      </c>
      <c r="H11" s="33" t="str">
        <f>+IF(AND(H$4="THURSDAY",Agenda!$B11=Calendario!$A9),Calendario!$F9,"")</f>
        <v>---</v>
      </c>
      <c r="I11" s="33" t="str">
        <f>+IF(AND(I$4="FRIDAY",Agenda!$B11=Calendario!$A9),Calendario!$G9,"")</f>
        <v>---</v>
      </c>
      <c r="J11" s="33" t="str">
        <f>+IF(AND(J$4="SATURDAY",Agenda!$B11=Calendario!$A9),Calendario!$H9,"")</f>
        <v>---</v>
      </c>
      <c r="K11" s="33" t="str">
        <f>+IF(AND(K$4="SUNDAY",Agenda!$B11=Calendario!$A9),Calendario!$I9,"")</f>
        <v>---</v>
      </c>
      <c r="L11" s="33" t="str">
        <f>+IF(AND(L$4="MONDAY",Agenda!$B11=Calendario!$A9),Calendario!$C9,"")</f>
        <v xml:space="preserve">ESTUDIAR CALCULO INTEGRAL Y ALGEBRA </v>
      </c>
      <c r="M11" s="33" t="str">
        <f>+IF(AND(M$4="TUESDAY",Agenda!$B11=Calendario!$A9),Calendario!$D9,"")</f>
        <v>ESTUDIAR FISICA MECANICA</v>
      </c>
      <c r="N11" s="33" t="str">
        <f>+IF(AND(N$4="WENDNESDAY",Agenda!$B11=Calendario!$A9),Calendario!$E9,"")</f>
        <v>ESTUDIAR ALGEBRA LINEAL</v>
      </c>
      <c r="O11" s="33" t="str">
        <f>+IF(AND(O$4="THURSDAY",Agenda!$B11=Calendario!$A9),Calendario!$F9,"")</f>
        <v>---</v>
      </c>
      <c r="P11" s="33" t="str">
        <f>+IF(AND(P$4="FRIDAY",Agenda!$B11=Calendario!$A9),Calendario!$G9,"")</f>
        <v>---</v>
      </c>
      <c r="Q11" s="33" t="str">
        <f>+IF(AND(Q$4="SATURDAY",Agenda!$B11=Calendario!$A9),Calendario!$H9,"")</f>
        <v>---</v>
      </c>
      <c r="R11" s="33" t="str">
        <f>+IF(AND(R$4="SUNDAY",Agenda!$B11=Calendario!$A9),Calendario!$I9,"")</f>
        <v>---</v>
      </c>
      <c r="S11" s="33" t="str">
        <f>+IF(AND(S$4="MONDAY",Agenda!$B11=Calendario!$A9),Calendario!$C9,"")</f>
        <v xml:space="preserve">ESTUDIAR CALCULO INTEGRAL Y ALGEBRA </v>
      </c>
      <c r="T11" s="33" t="str">
        <f>+IF(AND(T$4="TUESDAY",Agenda!$B11=Calendario!$A9),Calendario!$D9,"")</f>
        <v>ESTUDIAR FISICA MECANICA</v>
      </c>
      <c r="U11" s="33" t="str">
        <f>+IF(AND(U$4="WENDNESDAY",Agenda!$B11=Calendario!$A9),Calendario!$E9,"")</f>
        <v>ESTUDIAR ALGEBRA LINEAL</v>
      </c>
      <c r="V11" s="33" t="str">
        <f>+IF(AND(V$4="THURSDAY",Agenda!$B11=Calendario!$A9),Calendario!$F9,"")</f>
        <v>---</v>
      </c>
      <c r="W11" s="33" t="str">
        <f>+IF(AND(W$4="FRIDAY",Agenda!$B11=Calendario!$A9),Calendario!$G9,"")</f>
        <v>---</v>
      </c>
      <c r="X11" s="33" t="str">
        <f>+IF(AND(X$4="SATURDAY",Agenda!$B11=Calendario!$A9),Calendario!$H9,"")</f>
        <v>---</v>
      </c>
      <c r="Y11" s="33" t="str">
        <f>+IF(AND(Y$4="SUNDAY",Agenda!$B11=Calendario!$A9),Calendario!$I9,"")</f>
        <v>---</v>
      </c>
      <c r="Z11" s="33" t="str">
        <f>+IF(AND(Z$4="MONDAY",Agenda!$B11=Calendario!$A9),Calendario!$C9,"")</f>
        <v xml:space="preserve">ESTUDIAR CALCULO INTEGRAL Y ALGEBRA </v>
      </c>
      <c r="AA11" s="33" t="str">
        <f>+IF(AND(AA$4="TUESDAY",Agenda!$B11=Calendario!$A9),Calendario!$D9,"")</f>
        <v>ESTUDIAR FISICA MECANICA</v>
      </c>
      <c r="AB11" s="33" t="str">
        <f>+IF(AND(AB$4="WENDNESDAY",Agenda!$B11=Calendario!$A9),Calendario!$E9,"")</f>
        <v>ESTUDIAR ALGEBRA LINEAL</v>
      </c>
      <c r="AC11" s="33" t="str">
        <f>+IF(AND(AC$4="THURSDAY",Agenda!$B11=Calendario!$A9),Calendario!$F9,"")</f>
        <v>---</v>
      </c>
      <c r="AD11" s="33" t="str">
        <f>+IF(AND(AD$4="FRIDAY",Agenda!$B11=Calendario!$A9),Calendario!$G9,"")</f>
        <v>---</v>
      </c>
      <c r="AE11" s="33" t="str">
        <f>+IF(AND(AE$4="SATURDAY",Agenda!$B11=Calendario!$A9),Calendario!$H9,"")</f>
        <v>---</v>
      </c>
      <c r="AF11" s="33" t="str">
        <f>+IF(AND(AF$4="SUNDAY",Agenda!$B11=Calendario!$A9),Calendario!$I9,"")</f>
        <v>---</v>
      </c>
    </row>
    <row r="12" spans="2:32" ht="49.95" customHeight="1" thickBot="1" x14ac:dyDescent="0.35">
      <c r="B12" s="17">
        <v>0.83333333333333304</v>
      </c>
      <c r="C12" s="30">
        <v>0.91666666666666696</v>
      </c>
      <c r="D12" s="33" t="str">
        <f>+IF(AND(D$4="SUNDAY",Agenda!$B12=Calendario!$A10),Calendario!$I10,"")</f>
        <v>---</v>
      </c>
      <c r="E12" s="33" t="str">
        <f>+IF(AND(E$4="MONDAY",Agenda!$B12=Calendario!$A10),Calendario!$C10,"")</f>
        <v>---</v>
      </c>
      <c r="F12" s="33" t="str">
        <f>+IF(AND(F$4="TUESDAY",Agenda!$B12=Calendario!$A10),Calendario!$D10,"")</f>
        <v>---</v>
      </c>
      <c r="G12" s="33" t="str">
        <f>+IF(AND(G$4="WENDNESDAY",Agenda!$B12=Calendario!$A10),Calendario!$E10,"")</f>
        <v>---</v>
      </c>
      <c r="H12" s="33" t="str">
        <f>+IF(AND(H$4="THURSDAY",Agenda!$B12=Calendario!$A10),Calendario!$F10,"")</f>
        <v>---</v>
      </c>
      <c r="I12" s="33" t="str">
        <f>+IF(AND(I$4="FRIDAY",Agenda!$B12=Calendario!$A10),Calendario!$G10,"")</f>
        <v>---</v>
      </c>
      <c r="J12" s="33" t="str">
        <f>+IF(AND(J$4="SATURDAY",Agenda!$B12=Calendario!$A10),Calendario!$H10,"")</f>
        <v>---</v>
      </c>
      <c r="K12" s="33" t="str">
        <f>+IF(AND(K$4="SUNDAY",Agenda!$B12=Calendario!$A10),Calendario!$I10,"")</f>
        <v>---</v>
      </c>
      <c r="L12" s="33" t="str">
        <f>+IF(AND(L$4="MONDAY",Agenda!$B12=Calendario!$A10),Calendario!$C10,"")</f>
        <v>---</v>
      </c>
      <c r="M12" s="33" t="str">
        <f>+IF(AND(M$4="TUESDAY",Agenda!$B12=Calendario!$A10),Calendario!$D10,"")</f>
        <v>---</v>
      </c>
      <c r="N12" s="33" t="str">
        <f>+IF(AND(N$4="WENDNESDAY",Agenda!$B12=Calendario!$A10),Calendario!$E10,"")</f>
        <v>---</v>
      </c>
      <c r="O12" s="33" t="str">
        <f>+IF(AND(O$4="THURSDAY",Agenda!$B12=Calendario!$A10),Calendario!$F10,"")</f>
        <v>---</v>
      </c>
      <c r="P12" s="33" t="str">
        <f>+IF(AND(P$4="FRIDAY",Agenda!$B12=Calendario!$A10),Calendario!$G10,"")</f>
        <v>---</v>
      </c>
      <c r="Q12" s="33" t="str">
        <f>+IF(AND(Q$4="SATURDAY",Agenda!$B12=Calendario!$A10),Calendario!$H10,"")</f>
        <v>---</v>
      </c>
      <c r="R12" s="33" t="str">
        <f>+IF(AND(R$4="SUNDAY",Agenda!$B12=Calendario!$A10),Calendario!$I10,"")</f>
        <v>---</v>
      </c>
      <c r="S12" s="33" t="str">
        <f>+IF(AND(S$4="MONDAY",Agenda!$B12=Calendario!$A10),Calendario!$C10,"")</f>
        <v>---</v>
      </c>
      <c r="T12" s="33" t="str">
        <f>+IF(AND(T$4="TUESDAY",Agenda!$B12=Calendario!$A10),Calendario!$D10,"")</f>
        <v>---</v>
      </c>
      <c r="U12" s="33" t="str">
        <f>+IF(AND(U$4="WENDNESDAY",Agenda!$B12=Calendario!$A10),Calendario!$E10,"")</f>
        <v>---</v>
      </c>
      <c r="V12" s="33" t="str">
        <f>+IF(AND(V$4="THURSDAY",Agenda!$B12=Calendario!$A10),Calendario!$F10,"")</f>
        <v>---</v>
      </c>
      <c r="W12" s="33" t="str">
        <f>+IF(AND(W$4="FRIDAY",Agenda!$B12=Calendario!$A10),Calendario!$G10,"")</f>
        <v>---</v>
      </c>
      <c r="X12" s="33" t="str">
        <f>+IF(AND(X$4="SATURDAY",Agenda!$B12=Calendario!$A10),Calendario!$H10,"")</f>
        <v>---</v>
      </c>
      <c r="Y12" s="33" t="str">
        <f>+IF(AND(Y$4="SUNDAY",Agenda!$B12=Calendario!$A10),Calendario!$I10,"")</f>
        <v>---</v>
      </c>
      <c r="Z12" s="33" t="str">
        <f>+IF(AND(Z$4="MONDAY",Agenda!$B12=Calendario!$A10),Calendario!$C10,"")</f>
        <v>---</v>
      </c>
      <c r="AA12" s="33" t="str">
        <f>+IF(AND(AA$4="TUESDAY",Agenda!$B12=Calendario!$A10),Calendario!$D10,"")</f>
        <v>---</v>
      </c>
      <c r="AB12" s="33" t="str">
        <f>+IF(AND(AB$4="WENDNESDAY",Agenda!$B12=Calendario!$A10),Calendario!$E10,"")</f>
        <v>---</v>
      </c>
      <c r="AC12" s="33" t="str">
        <f>+IF(AND(AC$4="THURSDAY",Agenda!$B12=Calendario!$A10),Calendario!$F10,"")</f>
        <v>---</v>
      </c>
      <c r="AD12" s="33" t="str">
        <f>+IF(AND(AD$4="FRIDAY",Agenda!$B12=Calendario!$A10),Calendario!$G10,"")</f>
        <v>---</v>
      </c>
      <c r="AE12" s="33" t="str">
        <f>+IF(AND(AE$4="SATURDAY",Agenda!$B12=Calendario!$A10),Calendario!$H10,"")</f>
        <v>---</v>
      </c>
      <c r="AF12" s="33" t="str">
        <f>+IF(AND(AF$4="SUNDAY",Agenda!$B12=Calendario!$A10),Calendario!$I10,"")</f>
        <v>---</v>
      </c>
    </row>
  </sheetData>
  <mergeCells count="4">
    <mergeCell ref="U2:AF2"/>
    <mergeCell ref="D2:T2"/>
    <mergeCell ref="B3:C3"/>
    <mergeCell ref="B2:C2"/>
  </mergeCells>
  <phoneticPr fontId="4" type="noConversion"/>
  <conditionalFormatting sqref="D5:AF12">
    <cfRule type="containsText" dxfId="10" priority="11" operator="containsText" text="LECTO-ESCRITURA">
      <formula>NOT(ISERROR(SEARCH("LECTO-ESCRITURA",D5)))</formula>
    </cfRule>
    <cfRule type="containsText" dxfId="9" priority="10" operator="containsText" text="PRACTICA DE TENNIS">
      <formula>NOT(ISERROR(SEARCH("PRACTICA DE TENNIS",D5)))</formula>
    </cfRule>
  </conditionalFormatting>
  <conditionalFormatting sqref="H8">
    <cfRule type="containsText" dxfId="8" priority="9" operator="containsText" text="CALCULO INTEGRAL">
      <formula>NOT(ISERROR(SEARCH("CALCULO INTEGRAL",H8)))</formula>
    </cfRule>
  </conditionalFormatting>
  <conditionalFormatting sqref="D5:AF12">
    <cfRule type="containsText" dxfId="7" priority="8" operator="containsText" text="CALCULO INTEGRAL">
      <formula>NOT(ISERROR(SEARCH("CALCULO INTEGRAL",D5)))</formula>
    </cfRule>
  </conditionalFormatting>
  <conditionalFormatting sqref="D5:AF12">
    <cfRule type="containsText" dxfId="6" priority="7" operator="containsText" text="INFORMATICA II">
      <formula>NOT(ISERROR(SEARCH("INFORMATICA II",D5)))</formula>
    </cfRule>
    <cfRule type="containsText" dxfId="5" priority="6" operator="containsText" text="INGLES III">
      <formula>NOT(ISERROR(SEARCH("INGLES III",D5)))</formula>
    </cfRule>
    <cfRule type="containsText" dxfId="4" priority="5" operator="containsText" text="FISICA MECANICA">
      <formula>NOT(ISERROR(SEARCH("FISICA MECANICA",D5)))</formula>
    </cfRule>
    <cfRule type="containsText" dxfId="3" priority="4" operator="containsText" text="LAB-INFORMATICA">
      <formula>NOT(ISERROR(SEARCH("LAB-INFORMATICA",D5)))</formula>
    </cfRule>
  </conditionalFormatting>
  <conditionalFormatting sqref="D6:AF12">
    <cfRule type="containsText" dxfId="2" priority="3" operator="containsText" text="ALGEBRA LINEAL">
      <formula>NOT(ISERROR(SEARCH("ALGEBRA LINEAL",D6)))</formula>
    </cfRule>
  </conditionalFormatting>
  <conditionalFormatting sqref="D6">
    <cfRule type="containsText" dxfId="1" priority="2" operator="containsText" text="GYM">
      <formula>NOT(ISERROR(SEARCH("GYM",D6)))</formula>
    </cfRule>
  </conditionalFormatting>
  <conditionalFormatting sqref="D5:AF12">
    <cfRule type="containsText" dxfId="0" priority="1" operator="containsText" text="GYM">
      <formula>NOT(ISERROR(SEARCH("GYM",D5)))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1371-108B-4A2D-B653-5663A9A3DC86}">
  <sheetPr>
    <tabColor rgb="FF7030A0"/>
  </sheetPr>
  <dimension ref="A2:I10"/>
  <sheetViews>
    <sheetView workbookViewId="0">
      <selection activeCell="D17" sqref="D17"/>
    </sheetView>
  </sheetViews>
  <sheetFormatPr baseColWidth="10" defaultRowHeight="14.4" x14ac:dyDescent="0.3"/>
  <cols>
    <col min="1" max="2" width="12.6640625" bestFit="1" customWidth="1"/>
    <col min="3" max="3" width="14.44140625" customWidth="1"/>
    <col min="9" max="9" width="14.109375" customWidth="1"/>
  </cols>
  <sheetData>
    <row r="2" spans="1:9" x14ac:dyDescent="0.3">
      <c r="A2" s="8" t="s">
        <v>9</v>
      </c>
      <c r="B2" s="8" t="s">
        <v>10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0</v>
      </c>
    </row>
    <row r="3" spans="1:9" x14ac:dyDescent="0.3">
      <c r="A3" s="21">
        <v>0.25</v>
      </c>
      <c r="B3" s="22">
        <v>0.33333333333333331</v>
      </c>
      <c r="C3" s="26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26" t="s">
        <v>11</v>
      </c>
    </row>
    <row r="4" spans="1:9" x14ac:dyDescent="0.3">
      <c r="A4" s="16">
        <v>0.33333333333333331</v>
      </c>
      <c r="B4" s="6">
        <v>0.41666666666666669</v>
      </c>
      <c r="C4" s="3" t="s">
        <v>11</v>
      </c>
      <c r="D4" s="3" t="s">
        <v>15</v>
      </c>
      <c r="E4" s="3" t="s">
        <v>18</v>
      </c>
      <c r="F4" s="3" t="s">
        <v>15</v>
      </c>
      <c r="G4" s="3" t="s">
        <v>18</v>
      </c>
      <c r="H4" s="3" t="s">
        <v>21</v>
      </c>
      <c r="I4" s="3" t="s">
        <v>26</v>
      </c>
    </row>
    <row r="5" spans="1:9" x14ac:dyDescent="0.3">
      <c r="A5" s="16">
        <v>0.41666666666666669</v>
      </c>
      <c r="B5" s="6">
        <v>0.5</v>
      </c>
      <c r="C5" s="3" t="s">
        <v>12</v>
      </c>
      <c r="D5" s="3" t="s">
        <v>16</v>
      </c>
      <c r="E5" s="3" t="s">
        <v>12</v>
      </c>
      <c r="F5" s="3" t="s">
        <v>16</v>
      </c>
      <c r="G5" s="36" t="s">
        <v>11</v>
      </c>
      <c r="H5" s="3" t="s">
        <v>11</v>
      </c>
      <c r="I5" s="3" t="s">
        <v>11</v>
      </c>
    </row>
    <row r="6" spans="1:9" x14ac:dyDescent="0.3">
      <c r="A6" s="16">
        <v>0.5</v>
      </c>
      <c r="B6" s="6">
        <v>0.58333333333333304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</row>
    <row r="7" spans="1:9" x14ac:dyDescent="0.3">
      <c r="A7" s="23">
        <v>0.58333333333333304</v>
      </c>
      <c r="B7" s="24">
        <v>0.70833333333333337</v>
      </c>
      <c r="C7" s="3" t="s">
        <v>13</v>
      </c>
      <c r="D7" s="3" t="s">
        <v>17</v>
      </c>
      <c r="E7" s="3" t="s">
        <v>19</v>
      </c>
      <c r="F7" s="3" t="s">
        <v>20</v>
      </c>
      <c r="G7" s="3" t="s">
        <v>19</v>
      </c>
      <c r="H7" s="3" t="s">
        <v>28</v>
      </c>
      <c r="I7" s="36" t="s">
        <v>11</v>
      </c>
    </row>
    <row r="8" spans="1:9" x14ac:dyDescent="0.3">
      <c r="A8" s="23">
        <v>0.70833333333333337</v>
      </c>
      <c r="B8" s="24">
        <v>0.75</v>
      </c>
      <c r="C8" s="27" t="s">
        <v>14</v>
      </c>
      <c r="D8" s="27" t="s">
        <v>21</v>
      </c>
      <c r="E8" s="27" t="s">
        <v>21</v>
      </c>
      <c r="F8" s="27" t="s">
        <v>21</v>
      </c>
      <c r="G8" s="27" t="s">
        <v>21</v>
      </c>
      <c r="H8" s="27" t="s">
        <v>25</v>
      </c>
      <c r="I8" s="27" t="s">
        <v>29</v>
      </c>
    </row>
    <row r="9" spans="1:9" x14ac:dyDescent="0.3">
      <c r="A9" s="23">
        <f>+B8</f>
        <v>0.75</v>
      </c>
      <c r="B9" s="24">
        <v>0.83333333333333337</v>
      </c>
      <c r="C9" s="3" t="s">
        <v>30</v>
      </c>
      <c r="D9" s="3" t="s">
        <v>25</v>
      </c>
      <c r="E9" s="3" t="s">
        <v>26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x14ac:dyDescent="0.3">
      <c r="A10" s="25">
        <f>+B9</f>
        <v>0.83333333333333337</v>
      </c>
      <c r="B10" s="7">
        <v>0.91666666666666663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11</v>
      </c>
      <c r="I10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Agenda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Ardila Páez</dc:creator>
  <cp:lastModifiedBy>Luis Alberto Ardila Páez</cp:lastModifiedBy>
  <dcterms:created xsi:type="dcterms:W3CDTF">2023-02-12T18:12:08Z</dcterms:created>
  <dcterms:modified xsi:type="dcterms:W3CDTF">2023-02-12T22:17:21Z</dcterms:modified>
</cp:coreProperties>
</file>