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10maja2017r\"/>
    </mc:Choice>
  </mc:AlternateContent>
  <xr:revisionPtr revIDLastSave="0" documentId="13_ncr:1_{EC13A767-E4CB-4CFD-BEAA-165387514DA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ennik" sheetId="5" r:id="rId1"/>
    <sheet name="Arkusz1" sheetId="8" r:id="rId2"/>
    <sheet name="cukier" sheetId="2" r:id="rId3"/>
    <sheet name="Arkusz2" sheetId="9" r:id="rId4"/>
    <sheet name="4_1" sheetId="3" r:id="rId5"/>
    <sheet name="4_2" sheetId="7" r:id="rId6"/>
    <sheet name="4_3" sheetId="6" r:id="rId7"/>
  </sheets>
  <definedNames>
    <definedName name="ExternalData_1" localSheetId="2" hidden="1">'cukier'!$A$1:$C$2163</definedName>
    <definedName name="ExternalData_2" localSheetId="0" hidden="1">cennik!$A$1:$B$11</definedName>
  </definedNames>
  <calcPr calcId="191029"/>
  <pivotCaches>
    <pivotCache cacheId="0" r:id="rId8"/>
    <pivotCache cacheId="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" i="9"/>
  <c r="C4" i="9"/>
  <c r="C5" i="9"/>
  <c r="C6" i="9"/>
  <c r="C7" i="9"/>
  <c r="C8" i="9"/>
  <c r="C9" i="9" s="1"/>
  <c r="C10" i="9" s="1"/>
  <c r="C11" i="9" s="1"/>
  <c r="C12" i="9"/>
  <c r="C13" i="9"/>
  <c r="C14" i="9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/>
  <c r="C44" i="9" s="1"/>
  <c r="C45" i="9" s="1"/>
  <c r="C46" i="9" s="1"/>
  <c r="C47" i="9" s="1"/>
  <c r="C48" i="9" s="1"/>
  <c r="C49" i="9" s="1"/>
  <c r="C50" i="9"/>
  <c r="C51" i="9" s="1"/>
  <c r="C52" i="9"/>
  <c r="C53" i="9"/>
  <c r="C54" i="9"/>
  <c r="C55" i="9"/>
  <c r="C56" i="9"/>
  <c r="C57" i="9" s="1"/>
  <c r="C58" i="9" s="1"/>
  <c r="C59" i="9" s="1"/>
  <c r="C60" i="9" s="1"/>
  <c r="C61" i="9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/>
  <c r="C90" i="9"/>
  <c r="C91" i="9"/>
  <c r="C92" i="9" s="1"/>
  <c r="C93" i="9" s="1"/>
  <c r="C94" i="9"/>
  <c r="C95" i="9"/>
  <c r="C96" i="9"/>
  <c r="C97" i="9"/>
  <c r="C98" i="9"/>
  <c r="C99" i="9" s="1"/>
  <c r="C100" i="9" s="1"/>
  <c r="C101" i="9" s="1"/>
  <c r="C102" i="9"/>
  <c r="C103" i="9"/>
  <c r="C104" i="9"/>
  <c r="C105" i="9" s="1"/>
  <c r="C106" i="9" s="1"/>
  <c r="C107" i="9"/>
  <c r="C108" i="9"/>
  <c r="C109" i="9"/>
  <c r="C110" i="9" s="1"/>
  <c r="C111" i="9" s="1"/>
  <c r="C112" i="9" s="1"/>
  <c r="C113" i="9"/>
  <c r="C114" i="9"/>
  <c r="C115" i="9"/>
  <c r="C116" i="9"/>
  <c r="C117" i="9" s="1"/>
  <c r="C118" i="9" s="1"/>
  <c r="C119" i="9"/>
  <c r="C120" i="9"/>
  <c r="C121" i="9"/>
  <c r="C122" i="9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/>
  <c r="C159" i="9" s="1"/>
  <c r="C160" i="9" s="1"/>
  <c r="C161" i="9" s="1"/>
  <c r="C162" i="9"/>
  <c r="C163" i="9"/>
  <c r="C164" i="9"/>
  <c r="C165" i="9" s="1"/>
  <c r="C166" i="9"/>
  <c r="C167" i="9"/>
  <c r="C168" i="9"/>
  <c r="C169" i="9" s="1"/>
  <c r="C170" i="9" s="1"/>
  <c r="C171" i="9" s="1"/>
  <c r="C172" i="9" s="1"/>
  <c r="C173" i="9"/>
  <c r="C174" i="9"/>
  <c r="C175" i="9"/>
  <c r="C176" i="9"/>
  <c r="C177" i="9" s="1"/>
  <c r="C178" i="9"/>
  <c r="C179" i="9"/>
  <c r="C180" i="9"/>
  <c r="C181" i="9"/>
  <c r="C182" i="9"/>
  <c r="C183" i="9" s="1"/>
  <c r="C184" i="9" s="1"/>
  <c r="C185" i="9"/>
  <c r="C186" i="9" s="1"/>
  <c r="C187" i="9" s="1"/>
  <c r="C188" i="9" s="1"/>
  <c r="C189" i="9" s="1"/>
  <c r="C190" i="9" s="1"/>
  <c r="C191" i="9"/>
  <c r="C192" i="9"/>
  <c r="C193" i="9"/>
  <c r="C194" i="9" s="1"/>
  <c r="C195" i="9" s="1"/>
  <c r="C196" i="9"/>
  <c r="C197" i="9"/>
  <c r="C198" i="9" s="1"/>
  <c r="C199" i="9" s="1"/>
  <c r="C200" i="9"/>
  <c r="C201" i="9"/>
  <c r="C202" i="9"/>
  <c r="C203" i="9"/>
  <c r="C204" i="9" s="1"/>
  <c r="C205" i="9" s="1"/>
  <c r="C206" i="9"/>
  <c r="C207" i="9" s="1"/>
  <c r="C208" i="9"/>
  <c r="C209" i="9"/>
  <c r="C210" i="9"/>
  <c r="C211" i="9" s="1"/>
  <c r="C212" i="9"/>
  <c r="C213" i="9" s="1"/>
  <c r="C214" i="9" s="1"/>
  <c r="C215" i="9"/>
  <c r="C216" i="9" s="1"/>
  <c r="C217" i="9"/>
  <c r="C218" i="9"/>
  <c r="C219" i="9" s="1"/>
  <c r="C220" i="9"/>
  <c r="C221" i="9"/>
  <c r="C222" i="9"/>
  <c r="C223" i="9" s="1"/>
  <c r="C224" i="9"/>
  <c r="C225" i="9" s="1"/>
  <c r="C226" i="9" s="1"/>
  <c r="C227" i="9"/>
  <c r="C228" i="9" s="1"/>
  <c r="C229" i="9" s="1"/>
  <c r="C230" i="9" s="1"/>
  <c r="C231" i="9" s="1"/>
  <c r="C232" i="9"/>
  <c r="C233" i="9"/>
  <c r="C234" i="9"/>
  <c r="C235" i="9"/>
  <c r="C236" i="9"/>
  <c r="C237" i="9" s="1"/>
  <c r="C238" i="9"/>
  <c r="C239" i="9"/>
  <c r="C240" i="9"/>
  <c r="C241" i="9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/>
  <c r="C255" i="9" s="1"/>
  <c r="C256" i="9" s="1"/>
  <c r="C257" i="9" s="1"/>
  <c r="C258" i="9" s="1"/>
  <c r="C259" i="9" s="1"/>
  <c r="C260" i="9" s="1"/>
  <c r="C261" i="9" s="1"/>
  <c r="C262" i="9" s="1"/>
  <c r="C263" i="9" s="1"/>
  <c r="C264" i="9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/>
  <c r="C329" i="9"/>
  <c r="C330" i="9"/>
  <c r="C331" i="9"/>
  <c r="C332" i="9"/>
  <c r="C333" i="9"/>
  <c r="C334" i="9"/>
  <c r="C335" i="9"/>
  <c r="C336" i="9"/>
  <c r="C337" i="9" s="1"/>
  <c r="C338" i="9" s="1"/>
  <c r="C339" i="9" s="1"/>
  <c r="C340" i="9" s="1"/>
  <c r="C341" i="9"/>
  <c r="C342" i="9" s="1"/>
  <c r="C343" i="9" s="1"/>
  <c r="C344" i="9" s="1"/>
  <c r="C345" i="9" s="1"/>
  <c r="C346" i="9" s="1"/>
  <c r="C347" i="9" s="1"/>
  <c r="C348" i="9"/>
  <c r="C349" i="9"/>
  <c r="C350" i="9" s="1"/>
  <c r="C351" i="9" s="1"/>
  <c r="C352" i="9" s="1"/>
  <c r="C353" i="9"/>
  <c r="C354" i="9"/>
  <c r="C355" i="9" s="1"/>
  <c r="C356" i="9" s="1"/>
  <c r="C357" i="9"/>
  <c r="C358" i="9"/>
  <c r="C359" i="9"/>
  <c r="C360" i="9"/>
  <c r="C361" i="9" s="1"/>
  <c r="C362" i="9"/>
  <c r="C363" i="9" s="1"/>
  <c r="C364" i="9" s="1"/>
  <c r="C365" i="9"/>
  <c r="C366" i="9" s="1"/>
  <c r="C367" i="9"/>
  <c r="C368" i="9"/>
  <c r="C369" i="9" s="1"/>
  <c r="C370" i="9" s="1"/>
  <c r="C371" i="9" s="1"/>
  <c r="C372" i="9"/>
  <c r="C373" i="9"/>
  <c r="C374" i="9" s="1"/>
  <c r="C375" i="9"/>
  <c r="C376" i="9"/>
  <c r="C377" i="9"/>
  <c r="C378" i="9"/>
  <c r="C379" i="9"/>
  <c r="C380" i="9"/>
  <c r="C381" i="9" s="1"/>
  <c r="C382" i="9" s="1"/>
  <c r="C383" i="9"/>
  <c r="C384" i="9"/>
  <c r="C385" i="9"/>
  <c r="C386" i="9"/>
  <c r="C387" i="9" s="1"/>
  <c r="C388" i="9" s="1"/>
  <c r="C389" i="9"/>
  <c r="C390" i="9"/>
  <c r="C391" i="9"/>
  <c r="C392" i="9"/>
  <c r="C393" i="9"/>
  <c r="C394" i="9"/>
  <c r="C395" i="9"/>
  <c r="C396" i="9" s="1"/>
  <c r="C397" i="9"/>
  <c r="C398" i="9"/>
  <c r="C399" i="9" s="1"/>
  <c r="C400" i="9" s="1"/>
  <c r="C401" i="9"/>
  <c r="C402" i="9"/>
  <c r="C403" i="9"/>
  <c r="C404" i="9" s="1"/>
  <c r="C405" i="9"/>
  <c r="C406" i="9"/>
  <c r="C407" i="9"/>
  <c r="C408" i="9"/>
  <c r="C409" i="9"/>
  <c r="C410" i="9"/>
  <c r="C411" i="9" s="1"/>
  <c r="C412" i="9" s="1"/>
  <c r="C413" i="9"/>
  <c r="C414" i="9"/>
  <c r="C415" i="9"/>
  <c r="C416" i="9"/>
  <c r="C417" i="9" s="1"/>
  <c r="C418" i="9" s="1"/>
  <c r="C419" i="9"/>
  <c r="C420" i="9" s="1"/>
  <c r="C421" i="9" s="1"/>
  <c r="C422" i="9" s="1"/>
  <c r="C423" i="9" s="1"/>
  <c r="C424" i="9" s="1"/>
  <c r="C425" i="9" s="1"/>
  <c r="C426" i="9" s="1"/>
  <c r="C427" i="9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/>
  <c r="C507" i="9"/>
  <c r="C508" i="9"/>
  <c r="C509" i="9"/>
  <c r="C510" i="9" s="1"/>
  <c r="C511" i="9" s="1"/>
  <c r="C512" i="9"/>
  <c r="C513" i="9"/>
  <c r="C514" i="9"/>
  <c r="C515" i="9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C541" i="9" s="1"/>
  <c r="C542" i="9" s="1"/>
  <c r="C543" i="9" s="1"/>
  <c r="C544" i="9" s="1"/>
  <c r="C545" i="9" s="1"/>
  <c r="C546" i="9" s="1"/>
  <c r="C547" i="9" s="1"/>
  <c r="C548" i="9" s="1"/>
  <c r="C549" i="9" s="1"/>
  <c r="C550" i="9" s="1"/>
  <c r="C551" i="9" s="1"/>
  <c r="C552" i="9" s="1"/>
  <c r="C553" i="9" s="1"/>
  <c r="C554" i="9" s="1"/>
  <c r="C555" i="9" s="1"/>
  <c r="C556" i="9" s="1"/>
  <c r="C557" i="9" s="1"/>
  <c r="C558" i="9" s="1"/>
  <c r="C559" i="9" s="1"/>
  <c r="C560" i="9" s="1"/>
  <c r="C561" i="9" s="1"/>
  <c r="C562" i="9"/>
  <c r="C563" i="9" s="1"/>
  <c r="C564" i="9"/>
  <c r="C565" i="9"/>
  <c r="C566" i="9" s="1"/>
  <c r="C567" i="9" s="1"/>
  <c r="C568" i="9" s="1"/>
  <c r="C569" i="9"/>
  <c r="C570" i="9"/>
  <c r="C571" i="9"/>
  <c r="C572" i="9"/>
  <c r="C573" i="9"/>
  <c r="C574" i="9"/>
  <c r="C575" i="9"/>
  <c r="C576" i="9"/>
  <c r="C577" i="9"/>
  <c r="C578" i="9" s="1"/>
  <c r="C579" i="9" s="1"/>
  <c r="C580" i="9"/>
  <c r="C581" i="9"/>
  <c r="C582" i="9"/>
  <c r="C583" i="9"/>
  <c r="C584" i="9" s="1"/>
  <c r="C585" i="9" s="1"/>
  <c r="C586" i="9"/>
  <c r="C587" i="9" s="1"/>
  <c r="C588" i="9"/>
  <c r="C589" i="9"/>
  <c r="C590" i="9" s="1"/>
  <c r="C591" i="9" s="1"/>
  <c r="C592" i="9"/>
  <c r="C593" i="9" s="1"/>
  <c r="C594" i="9" s="1"/>
  <c r="C595" i="9" s="1"/>
  <c r="C596" i="9" s="1"/>
  <c r="C597" i="9" s="1"/>
  <c r="C598" i="9" s="1"/>
  <c r="C599" i="9" s="1"/>
  <c r="C600" i="9" s="1"/>
  <c r="C601" i="9" s="1"/>
  <c r="C602" i="9" s="1"/>
  <c r="C603" i="9" s="1"/>
  <c r="C604" i="9" s="1"/>
  <c r="C605" i="9" s="1"/>
  <c r="C606" i="9" s="1"/>
  <c r="C607" i="9" s="1"/>
  <c r="C608" i="9" s="1"/>
  <c r="C609" i="9"/>
  <c r="C610" i="9"/>
  <c r="C611" i="9" s="1"/>
  <c r="C612" i="9"/>
  <c r="C613" i="9"/>
  <c r="C614" i="9"/>
  <c r="C615" i="9"/>
  <c r="C616" i="9"/>
  <c r="C617" i="9"/>
  <c r="C618" i="9"/>
  <c r="C619" i="9"/>
  <c r="C620" i="9" s="1"/>
  <c r="C621" i="9"/>
  <c r="C622" i="9"/>
  <c r="C623" i="9" s="1"/>
  <c r="C624" i="9" s="1"/>
  <c r="C625" i="9" s="1"/>
  <c r="C626" i="9"/>
  <c r="C627" i="9"/>
  <c r="C628" i="9"/>
  <c r="C629" i="9" s="1"/>
  <c r="C630" i="9" s="1"/>
  <c r="C631" i="9" s="1"/>
  <c r="C632" i="9" s="1"/>
  <c r="C633" i="9"/>
  <c r="C634" i="9"/>
  <c r="C635" i="9" s="1"/>
  <c r="C636" i="9" s="1"/>
  <c r="C637" i="9"/>
  <c r="C638" i="9" s="1"/>
  <c r="C639" i="9" s="1"/>
  <c r="C640" i="9"/>
  <c r="C641" i="9" s="1"/>
  <c r="C642" i="9" s="1"/>
  <c r="C643" i="9" s="1"/>
  <c r="C644" i="9" s="1"/>
  <c r="C645" i="9" s="1"/>
  <c r="C646" i="9" s="1"/>
  <c r="C647" i="9" s="1"/>
  <c r="C648" i="9" s="1"/>
  <c r="C649" i="9" s="1"/>
  <c r="C650" i="9" s="1"/>
  <c r="C651" i="9" s="1"/>
  <c r="C652" i="9" s="1"/>
  <c r="C653" i="9" s="1"/>
  <c r="C654" i="9" s="1"/>
  <c r="C655" i="9" s="1"/>
  <c r="C656" i="9" s="1"/>
  <c r="C657" i="9" s="1"/>
  <c r="C658" i="9" s="1"/>
  <c r="C659" i="9" s="1"/>
  <c r="C660" i="9" s="1"/>
  <c r="C661" i="9" s="1"/>
  <c r="C662" i="9" s="1"/>
  <c r="C663" i="9" s="1"/>
  <c r="C664" i="9" s="1"/>
  <c r="C665" i="9" s="1"/>
  <c r="C666" i="9" s="1"/>
  <c r="C667" i="9" s="1"/>
  <c r="C668" i="9" s="1"/>
  <c r="C669" i="9" s="1"/>
  <c r="C670" i="9" s="1"/>
  <c r="C671" i="9" s="1"/>
  <c r="C672" i="9" s="1"/>
  <c r="C673" i="9" s="1"/>
  <c r="C674" i="9" s="1"/>
  <c r="C675" i="9" s="1"/>
  <c r="C676" i="9" s="1"/>
  <c r="C677" i="9" s="1"/>
  <c r="C678" i="9" s="1"/>
  <c r="C679" i="9" s="1"/>
  <c r="C680" i="9" s="1"/>
  <c r="C681" i="9" s="1"/>
  <c r="C682" i="9" s="1"/>
  <c r="C683" i="9"/>
  <c r="C684" i="9"/>
  <c r="C685" i="9"/>
  <c r="C686" i="9" s="1"/>
  <c r="C687" i="9"/>
  <c r="C688" i="9" s="1"/>
  <c r="C689" i="9"/>
  <c r="C690" i="9"/>
  <c r="C691" i="9"/>
  <c r="C692" i="9" s="1"/>
  <c r="C693" i="9" s="1"/>
  <c r="C694" i="9" s="1"/>
  <c r="C695" i="9" s="1"/>
  <c r="C696" i="9" s="1"/>
  <c r="C697" i="9" s="1"/>
  <c r="C698" i="9" s="1"/>
  <c r="C699" i="9" s="1"/>
  <c r="C700" i="9" s="1"/>
  <c r="C701" i="9" s="1"/>
  <c r="C702" i="9" s="1"/>
  <c r="C703" i="9" s="1"/>
  <c r="C704" i="9" s="1"/>
  <c r="C705" i="9" s="1"/>
  <c r="C706" i="9" s="1"/>
  <c r="C707" i="9" s="1"/>
  <c r="C708" i="9" s="1"/>
  <c r="C709" i="9" s="1"/>
  <c r="C710" i="9" s="1"/>
  <c r="C711" i="9" s="1"/>
  <c r="C712" i="9"/>
  <c r="C713" i="9"/>
  <c r="C714" i="9"/>
  <c r="C715" i="9"/>
  <c r="C716" i="9" s="1"/>
  <c r="C717" i="9"/>
  <c r="C718" i="9"/>
  <c r="C719" i="9"/>
  <c r="C720" i="9"/>
  <c r="C721" i="9"/>
  <c r="C722" i="9" s="1"/>
  <c r="C723" i="9"/>
  <c r="C724" i="9" s="1"/>
  <c r="C725" i="9"/>
  <c r="C726" i="9"/>
  <c r="C727" i="9"/>
  <c r="C728" i="9" s="1"/>
  <c r="C729" i="9"/>
  <c r="C730" i="9"/>
  <c r="C731" i="9" s="1"/>
  <c r="C732" i="9"/>
  <c r="C733" i="9"/>
  <c r="C734" i="9"/>
  <c r="C735" i="9" s="1"/>
  <c r="C736" i="9" s="1"/>
  <c r="C737" i="9"/>
  <c r="C738" i="9"/>
  <c r="C739" i="9"/>
  <c r="C740" i="9"/>
  <c r="C741" i="9" s="1"/>
  <c r="C742" i="9"/>
  <c r="C743" i="9"/>
  <c r="C744" i="9"/>
  <c r="C745" i="9"/>
  <c r="C746" i="9"/>
  <c r="C747" i="9"/>
  <c r="C748" i="9"/>
  <c r="C749" i="9" s="1"/>
  <c r="C750" i="9" s="1"/>
  <c r="C751" i="9" s="1"/>
  <c r="C752" i="9"/>
  <c r="C753" i="9"/>
  <c r="C754" i="9"/>
  <c r="C755" i="9" s="1"/>
  <c r="C756" i="9" s="1"/>
  <c r="C757" i="9" s="1"/>
  <c r="C758" i="9"/>
  <c r="C759" i="9" s="1"/>
  <c r="C760" i="9" s="1"/>
  <c r="C761" i="9" s="1"/>
  <c r="C762" i="9" s="1"/>
  <c r="C763" i="9" s="1"/>
  <c r="C764" i="9" s="1"/>
  <c r="C765" i="9" s="1"/>
  <c r="C766" i="9" s="1"/>
  <c r="C767" i="9" s="1"/>
  <c r="C768" i="9" s="1"/>
  <c r="C769" i="9" s="1"/>
  <c r="C770" i="9" s="1"/>
  <c r="C771" i="9" s="1"/>
  <c r="C772" i="9" s="1"/>
  <c r="C773" i="9" s="1"/>
  <c r="C774" i="9" s="1"/>
  <c r="C775" i="9" s="1"/>
  <c r="C776" i="9" s="1"/>
  <c r="C777" i="9" s="1"/>
  <c r="C778" i="9" s="1"/>
  <c r="C779" i="9" s="1"/>
  <c r="C780" i="9" s="1"/>
  <c r="C781" i="9" s="1"/>
  <c r="C782" i="9" s="1"/>
  <c r="C783" i="9" s="1"/>
  <c r="C784" i="9" s="1"/>
  <c r="C785" i="9" s="1"/>
  <c r="C786" i="9" s="1"/>
  <c r="C787" i="9" s="1"/>
  <c r="C788" i="9" s="1"/>
  <c r="C789" i="9" s="1"/>
  <c r="C790" i="9" s="1"/>
  <c r="C791" i="9" s="1"/>
  <c r="C792" i="9" s="1"/>
  <c r="C793" i="9" s="1"/>
  <c r="C794" i="9" s="1"/>
  <c r="C795" i="9" s="1"/>
  <c r="C796" i="9"/>
  <c r="C797" i="9" s="1"/>
  <c r="C798" i="9"/>
  <c r="C799" i="9"/>
  <c r="C800" i="9"/>
  <c r="C801" i="9"/>
  <c r="C802" i="9"/>
  <c r="C803" i="9" s="1"/>
  <c r="C804" i="9" s="1"/>
  <c r="C805" i="9" s="1"/>
  <c r="C806" i="9" s="1"/>
  <c r="C807" i="9" s="1"/>
  <c r="C808" i="9" s="1"/>
  <c r="C809" i="9" s="1"/>
  <c r="C810" i="9" s="1"/>
  <c r="C811" i="9" s="1"/>
  <c r="C812" i="9" s="1"/>
  <c r="C813" i="9" s="1"/>
  <c r="C814" i="9" s="1"/>
  <c r="C815" i="9" s="1"/>
  <c r="C816" i="9" s="1"/>
  <c r="C817" i="9" s="1"/>
  <c r="C818" i="9" s="1"/>
  <c r="C819" i="9" s="1"/>
  <c r="C820" i="9" s="1"/>
  <c r="C821" i="9" s="1"/>
  <c r="C822" i="9" s="1"/>
  <c r="C823" i="9" s="1"/>
  <c r="C824" i="9" s="1"/>
  <c r="C825" i="9" s="1"/>
  <c r="C826" i="9" s="1"/>
  <c r="C827" i="9" s="1"/>
  <c r="C828" i="9" s="1"/>
  <c r="C829" i="9" s="1"/>
  <c r="C830" i="9" s="1"/>
  <c r="C831" i="9" s="1"/>
  <c r="C832" i="9" s="1"/>
  <c r="C833" i="9" s="1"/>
  <c r="C834" i="9" s="1"/>
  <c r="C835" i="9" s="1"/>
  <c r="C836" i="9" s="1"/>
  <c r="C837" i="9" s="1"/>
  <c r="C838" i="9" s="1"/>
  <c r="C839" i="9" s="1"/>
  <c r="C840" i="9" s="1"/>
  <c r="C841" i="9" s="1"/>
  <c r="C842" i="9" s="1"/>
  <c r="C843" i="9" s="1"/>
  <c r="C844" i="9" s="1"/>
  <c r="C845" i="9" s="1"/>
  <c r="C846" i="9" s="1"/>
  <c r="C847" i="9" s="1"/>
  <c r="C848" i="9" s="1"/>
  <c r="C849" i="9" s="1"/>
  <c r="C850" i="9" s="1"/>
  <c r="C851" i="9" s="1"/>
  <c r="C852" i="9" s="1"/>
  <c r="C853" i="9" s="1"/>
  <c r="C854" i="9" s="1"/>
  <c r="C855" i="9" s="1"/>
  <c r="C856" i="9" s="1"/>
  <c r="C857" i="9" s="1"/>
  <c r="C858" i="9" s="1"/>
  <c r="C859" i="9" s="1"/>
  <c r="C860" i="9" s="1"/>
  <c r="C861" i="9" s="1"/>
  <c r="C862" i="9" s="1"/>
  <c r="C863" i="9" s="1"/>
  <c r="C864" i="9" s="1"/>
  <c r="C865" i="9" s="1"/>
  <c r="C866" i="9" s="1"/>
  <c r="C867" i="9" s="1"/>
  <c r="C868" i="9" s="1"/>
  <c r="C869" i="9" s="1"/>
  <c r="C870" i="9" s="1"/>
  <c r="C871" i="9" s="1"/>
  <c r="C872" i="9" s="1"/>
  <c r="C873" i="9" s="1"/>
  <c r="C874" i="9" s="1"/>
  <c r="C875" i="9" s="1"/>
  <c r="C876" i="9" s="1"/>
  <c r="C877" i="9" s="1"/>
  <c r="C878" i="9" s="1"/>
  <c r="C879" i="9" s="1"/>
  <c r="C880" i="9" s="1"/>
  <c r="C881" i="9" s="1"/>
  <c r="C882" i="9" s="1"/>
  <c r="C883" i="9" s="1"/>
  <c r="C884" i="9" s="1"/>
  <c r="C885" i="9" s="1"/>
  <c r="C886" i="9" s="1"/>
  <c r="C887" i="9" s="1"/>
  <c r="C888" i="9" s="1"/>
  <c r="C889" i="9"/>
  <c r="C890" i="9" s="1"/>
  <c r="C891" i="9"/>
  <c r="C892" i="9" s="1"/>
  <c r="C893" i="9" s="1"/>
  <c r="C894" i="9"/>
  <c r="C895" i="9"/>
  <c r="C896" i="9"/>
  <c r="C897" i="9" s="1"/>
  <c r="C898" i="9"/>
  <c r="C899" i="9"/>
  <c r="C900" i="9"/>
  <c r="C901" i="9"/>
  <c r="C902" i="9"/>
  <c r="C903" i="9"/>
  <c r="C904" i="9"/>
  <c r="C905" i="9" s="1"/>
  <c r="C906" i="9"/>
  <c r="C907" i="9"/>
  <c r="C908" i="9"/>
  <c r="C909" i="9"/>
  <c r="C910" i="9" s="1"/>
  <c r="C911" i="9" s="1"/>
  <c r="C912" i="9" s="1"/>
  <c r="C913" i="9"/>
  <c r="C914" i="9"/>
  <c r="C915" i="9" s="1"/>
  <c r="C916" i="9" s="1"/>
  <c r="C917" i="9" s="1"/>
  <c r="C918" i="9" s="1"/>
  <c r="C919" i="9" s="1"/>
  <c r="C920" i="9" s="1"/>
  <c r="C921" i="9" s="1"/>
  <c r="C922" i="9" s="1"/>
  <c r="C923" i="9" s="1"/>
  <c r="C924" i="9" s="1"/>
  <c r="C925" i="9" s="1"/>
  <c r="C926" i="9" s="1"/>
  <c r="C927" i="9" s="1"/>
  <c r="C928" i="9" s="1"/>
  <c r="C929" i="9" s="1"/>
  <c r="C930" i="9" s="1"/>
  <c r="C931" i="9" s="1"/>
  <c r="C932" i="9"/>
  <c r="C933" i="9" s="1"/>
  <c r="C934" i="9" s="1"/>
  <c r="C935" i="9" s="1"/>
  <c r="C936" i="9" s="1"/>
  <c r="C937" i="9"/>
  <c r="C938" i="9" s="1"/>
  <c r="C939" i="9"/>
  <c r="C940" i="9" s="1"/>
  <c r="C941" i="9" s="1"/>
  <c r="C942" i="9" s="1"/>
  <c r="C943" i="9" s="1"/>
  <c r="C944" i="9" s="1"/>
  <c r="C945" i="9" s="1"/>
  <c r="C946" i="9" s="1"/>
  <c r="C947" i="9" s="1"/>
  <c r="C948" i="9" s="1"/>
  <c r="C949" i="9" s="1"/>
  <c r="C950" i="9" s="1"/>
  <c r="C951" i="9" s="1"/>
  <c r="C952" i="9" s="1"/>
  <c r="C953" i="9" s="1"/>
  <c r="C954" i="9" s="1"/>
  <c r="C955" i="9" s="1"/>
  <c r="C956" i="9" s="1"/>
  <c r="C957" i="9" s="1"/>
  <c r="C958" i="9" s="1"/>
  <c r="C959" i="9" s="1"/>
  <c r="C960" i="9" s="1"/>
  <c r="C961" i="9" s="1"/>
  <c r="C962" i="9" s="1"/>
  <c r="C963" i="9" s="1"/>
  <c r="C964" i="9" s="1"/>
  <c r="C965" i="9" s="1"/>
  <c r="C966" i="9" s="1"/>
  <c r="C967" i="9" s="1"/>
  <c r="C968" i="9" s="1"/>
  <c r="C969" i="9" s="1"/>
  <c r="C970" i="9" s="1"/>
  <c r="C971" i="9" s="1"/>
  <c r="C972" i="9" s="1"/>
  <c r="C973" i="9" s="1"/>
  <c r="C974" i="9" s="1"/>
  <c r="C975" i="9" s="1"/>
  <c r="C976" i="9" s="1"/>
  <c r="C977" i="9" s="1"/>
  <c r="C978" i="9" s="1"/>
  <c r="C979" i="9" s="1"/>
  <c r="C980" i="9" s="1"/>
  <c r="C981" i="9" s="1"/>
  <c r="C982" i="9" s="1"/>
  <c r="C983" i="9" s="1"/>
  <c r="C984" i="9" s="1"/>
  <c r="C985" i="9" s="1"/>
  <c r="C986" i="9" s="1"/>
  <c r="C987" i="9" s="1"/>
  <c r="C988" i="9" s="1"/>
  <c r="C989" i="9" s="1"/>
  <c r="C990" i="9" s="1"/>
  <c r="C991" i="9" s="1"/>
  <c r="C992" i="9" s="1"/>
  <c r="C993" i="9" s="1"/>
  <c r="C994" i="9" s="1"/>
  <c r="C995" i="9" s="1"/>
  <c r="C996" i="9" s="1"/>
  <c r="C997" i="9" s="1"/>
  <c r="C998" i="9"/>
  <c r="C999" i="9" s="1"/>
  <c r="C1000" i="9" s="1"/>
  <c r="C1001" i="9" s="1"/>
  <c r="C1002" i="9" s="1"/>
  <c r="C1003" i="9"/>
  <c r="C1004" i="9"/>
  <c r="C1005" i="9"/>
  <c r="C1006" i="9"/>
  <c r="C1007" i="9" s="1"/>
  <c r="C1008" i="9"/>
  <c r="C1009" i="9"/>
  <c r="C1010" i="9"/>
  <c r="C1011" i="9"/>
  <c r="C1012" i="9"/>
  <c r="C1013" i="9"/>
  <c r="C1014" i="9"/>
  <c r="C1015" i="9"/>
  <c r="C1016" i="9"/>
  <c r="C1017" i="9" s="1"/>
  <c r="C1018" i="9"/>
  <c r="C1019" i="9" s="1"/>
  <c r="C1020" i="9" s="1"/>
  <c r="C1021" i="9" s="1"/>
  <c r="C1022" i="9" s="1"/>
  <c r="C1023" i="9"/>
  <c r="C1024" i="9" s="1"/>
  <c r="C1025" i="9" s="1"/>
  <c r="C1026" i="9"/>
  <c r="C1027" i="9" s="1"/>
  <c r="C1028" i="9" s="1"/>
  <c r="C1029" i="9" s="1"/>
  <c r="C1030" i="9" s="1"/>
  <c r="C1031" i="9" s="1"/>
  <c r="C1032" i="9" s="1"/>
  <c r="C1033" i="9" s="1"/>
  <c r="C1034" i="9" s="1"/>
  <c r="C1035" i="9" s="1"/>
  <c r="C1036" i="9" s="1"/>
  <c r="C1037" i="9" s="1"/>
  <c r="C1038" i="9" s="1"/>
  <c r="C1039" i="9" s="1"/>
  <c r="C1040" i="9" s="1"/>
  <c r="C1041" i="9" s="1"/>
  <c r="C1042" i="9" s="1"/>
  <c r="C1043" i="9" s="1"/>
  <c r="C1044" i="9" s="1"/>
  <c r="C1045" i="9" s="1"/>
  <c r="C1046" i="9" s="1"/>
  <c r="C1047" i="9" s="1"/>
  <c r="C1048" i="9" s="1"/>
  <c r="C1049" i="9" s="1"/>
  <c r="C1050" i="9" s="1"/>
  <c r="C1051" i="9" s="1"/>
  <c r="C1052" i="9" s="1"/>
  <c r="C1053" i="9" s="1"/>
  <c r="C1054" i="9" s="1"/>
  <c r="C1055" i="9" s="1"/>
  <c r="C1056" i="9" s="1"/>
  <c r="C1057" i="9" s="1"/>
  <c r="C1058" i="9" s="1"/>
  <c r="C1059" i="9" s="1"/>
  <c r="C1060" i="9" s="1"/>
  <c r="C1061" i="9" s="1"/>
  <c r="C1062" i="9" s="1"/>
  <c r="C1063" i="9" s="1"/>
  <c r="C1064" i="9" s="1"/>
  <c r="C1065" i="9" s="1"/>
  <c r="C1066" i="9" s="1"/>
  <c r="C1067" i="9" s="1"/>
  <c r="C1068" i="9" s="1"/>
  <c r="C1069" i="9" s="1"/>
  <c r="C1070" i="9" s="1"/>
  <c r="C1071" i="9" s="1"/>
  <c r="C1072" i="9" s="1"/>
  <c r="C1073" i="9"/>
  <c r="C1074" i="9"/>
  <c r="C1075" i="9"/>
  <c r="C1076" i="9"/>
  <c r="C1077" i="9" s="1"/>
  <c r="C1078" i="9" s="1"/>
  <c r="C1079" i="9" s="1"/>
  <c r="C1080" i="9"/>
  <c r="C1081" i="9" s="1"/>
  <c r="C1082" i="9" s="1"/>
  <c r="C1083" i="9" s="1"/>
  <c r="C1084" i="9" s="1"/>
  <c r="C1085" i="9" s="1"/>
  <c r="C1086" i="9"/>
  <c r="C1087" i="9"/>
  <c r="C1088" i="9" s="1"/>
  <c r="C1089" i="9"/>
  <c r="C1090" i="9"/>
  <c r="C1091" i="9" s="1"/>
  <c r="C1092" i="9" s="1"/>
  <c r="C1093" i="9" s="1"/>
  <c r="C1094" i="9" s="1"/>
  <c r="C1095" i="9" s="1"/>
  <c r="C1096" i="9" s="1"/>
  <c r="C1097" i="9" s="1"/>
  <c r="C1098" i="9" s="1"/>
  <c r="C1099" i="9" s="1"/>
  <c r="C1100" i="9" s="1"/>
  <c r="C1101" i="9" s="1"/>
  <c r="C1102" i="9" s="1"/>
  <c r="C1103" i="9" s="1"/>
  <c r="C1104" i="9" s="1"/>
  <c r="C1105" i="9" s="1"/>
  <c r="C1106" i="9" s="1"/>
  <c r="C1107" i="9" s="1"/>
  <c r="C1108" i="9" s="1"/>
  <c r="C1109" i="9" s="1"/>
  <c r="C1110" i="9" s="1"/>
  <c r="C1111" i="9" s="1"/>
  <c r="C1112" i="9" s="1"/>
  <c r="C1113" i="9" s="1"/>
  <c r="C1114" i="9" s="1"/>
  <c r="C1115" i="9" s="1"/>
  <c r="C1116" i="9" s="1"/>
  <c r="C1117" i="9" s="1"/>
  <c r="C1118" i="9" s="1"/>
  <c r="C1119" i="9" s="1"/>
  <c r="C1120" i="9" s="1"/>
  <c r="C1121" i="9" s="1"/>
  <c r="C1122" i="9" s="1"/>
  <c r="C1123" i="9" s="1"/>
  <c r="C1124" i="9" s="1"/>
  <c r="C1125" i="9" s="1"/>
  <c r="C1126" i="9" s="1"/>
  <c r="C1127" i="9"/>
  <c r="C1128" i="9"/>
  <c r="C1129" i="9"/>
  <c r="C1130" i="9"/>
  <c r="C1131" i="9"/>
  <c r="C1132" i="9"/>
  <c r="C1133" i="9" s="1"/>
  <c r="C1134" i="9" s="1"/>
  <c r="C1135" i="9" s="1"/>
  <c r="C1136" i="9" s="1"/>
  <c r="C1137" i="9" s="1"/>
  <c r="C1138" i="9" s="1"/>
  <c r="C1139" i="9" s="1"/>
  <c r="C1140" i="9"/>
  <c r="C1141" i="9" s="1"/>
  <c r="C1142" i="9" s="1"/>
  <c r="C1143" i="9" s="1"/>
  <c r="C1144" i="9" s="1"/>
  <c r="C1145" i="9" s="1"/>
  <c r="C1146" i="9" s="1"/>
  <c r="C1147" i="9" s="1"/>
  <c r="C1148" i="9" s="1"/>
  <c r="C1149" i="9" s="1"/>
  <c r="C1150" i="9" s="1"/>
  <c r="C1151" i="9" s="1"/>
  <c r="C1152" i="9" s="1"/>
  <c r="C1153" i="9" s="1"/>
  <c r="C1154" i="9" s="1"/>
  <c r="C1155" i="9" s="1"/>
  <c r="C1156" i="9" s="1"/>
  <c r="C1157" i="9" s="1"/>
  <c r="C1158" i="9" s="1"/>
  <c r="C1159" i="9" s="1"/>
  <c r="C1160" i="9" s="1"/>
  <c r="C1161" i="9" s="1"/>
  <c r="C1162" i="9" s="1"/>
  <c r="C1163" i="9" s="1"/>
  <c r="C1164" i="9"/>
  <c r="C1165" i="9"/>
  <c r="C1166" i="9" s="1"/>
  <c r="C1167" i="9"/>
  <c r="C1168" i="9"/>
  <c r="C1169" i="9" s="1"/>
  <c r="C1170" i="9" s="1"/>
  <c r="C1171" i="9" s="1"/>
  <c r="C1172" i="9"/>
  <c r="C1173" i="9" s="1"/>
  <c r="C1174" i="9"/>
  <c r="C1175" i="9" s="1"/>
  <c r="C1176" i="9" s="1"/>
  <c r="C1177" i="9"/>
  <c r="C1178" i="9"/>
  <c r="C1179" i="9"/>
  <c r="C1180" i="9" s="1"/>
  <c r="C1181" i="9"/>
  <c r="C1182" i="9"/>
  <c r="C1183" i="9"/>
  <c r="C1184" i="9"/>
  <c r="C1185" i="9"/>
  <c r="C1186" i="9" s="1"/>
  <c r="C1187" i="9" s="1"/>
  <c r="C1188" i="9" s="1"/>
  <c r="C1189" i="9" s="1"/>
  <c r="C1190" i="9" s="1"/>
  <c r="C1191" i="9" s="1"/>
  <c r="C1192" i="9" s="1"/>
  <c r="C1193" i="9" s="1"/>
  <c r="C1194" i="9" s="1"/>
  <c r="C1195" i="9" s="1"/>
  <c r="C1196" i="9" s="1"/>
  <c r="C1197" i="9" s="1"/>
  <c r="C1198" i="9" s="1"/>
  <c r="C1199" i="9" s="1"/>
  <c r="C1200" i="9" s="1"/>
  <c r="C1201" i="9" s="1"/>
  <c r="C1202" i="9" s="1"/>
  <c r="C1203" i="9" s="1"/>
  <c r="C1204" i="9" s="1"/>
  <c r="C1205" i="9" s="1"/>
  <c r="C1206" i="9" s="1"/>
  <c r="C1207" i="9" s="1"/>
  <c r="C1208" i="9" s="1"/>
  <c r="C1209" i="9" s="1"/>
  <c r="C1210" i="9" s="1"/>
  <c r="C1211" i="9" s="1"/>
  <c r="C1212" i="9" s="1"/>
  <c r="C1213" i="9" s="1"/>
  <c r="C1214" i="9" s="1"/>
  <c r="C1215" i="9" s="1"/>
  <c r="C1216" i="9" s="1"/>
  <c r="C1217" i="9" s="1"/>
  <c r="C1218" i="9" s="1"/>
  <c r="C1219" i="9" s="1"/>
  <c r="C1220" i="9" s="1"/>
  <c r="C1221" i="9" s="1"/>
  <c r="C1222" i="9" s="1"/>
  <c r="C1223" i="9"/>
  <c r="C1224" i="9"/>
  <c r="C1225" i="9"/>
  <c r="C1226" i="9"/>
  <c r="C1227" i="9"/>
  <c r="C1228" i="9" s="1"/>
  <c r="C1229" i="9" s="1"/>
  <c r="C1230" i="9" s="1"/>
  <c r="C1231" i="9" s="1"/>
  <c r="C1232" i="9"/>
  <c r="C1233" i="9"/>
  <c r="C1234" i="9"/>
  <c r="C1235" i="9" s="1"/>
  <c r="C1236" i="9"/>
  <c r="C1237" i="9"/>
  <c r="C1238" i="9"/>
  <c r="C1239" i="9" s="1"/>
  <c r="C1240" i="9" s="1"/>
  <c r="C1241" i="9" s="1"/>
  <c r="C1242" i="9"/>
  <c r="C1243" i="9" s="1"/>
  <c r="C1244" i="9"/>
  <c r="C1245" i="9"/>
  <c r="C1246" i="9"/>
  <c r="C1247" i="9" s="1"/>
  <c r="C1248" i="9"/>
  <c r="C1249" i="9"/>
  <c r="C1250" i="9" s="1"/>
  <c r="C1251" i="9"/>
  <c r="C1252" i="9"/>
  <c r="C1253" i="9" s="1"/>
  <c r="C1254" i="9" s="1"/>
  <c r="C1255" i="9"/>
  <c r="C1256" i="9"/>
  <c r="C1257" i="9" s="1"/>
  <c r="C1258" i="9" s="1"/>
  <c r="C1259" i="9" s="1"/>
  <c r="C1260" i="9" s="1"/>
  <c r="C1261" i="9" s="1"/>
  <c r="C1262" i="9" s="1"/>
  <c r="C1263" i="9" s="1"/>
  <c r="C1264" i="9" s="1"/>
  <c r="C1265" i="9" s="1"/>
  <c r="C1266" i="9" s="1"/>
  <c r="C1267" i="9" s="1"/>
  <c r="C1268" i="9" s="1"/>
  <c r="C1269" i="9" s="1"/>
  <c r="C1270" i="9" s="1"/>
  <c r="C1271" i="9" s="1"/>
  <c r="C1272" i="9" s="1"/>
  <c r="C1273" i="9" s="1"/>
  <c r="C1274" i="9" s="1"/>
  <c r="C1275" i="9" s="1"/>
  <c r="C1276" i="9" s="1"/>
  <c r="C1277" i="9" s="1"/>
  <c r="C1278" i="9" s="1"/>
  <c r="C1279" i="9" s="1"/>
  <c r="C1280" i="9" s="1"/>
  <c r="C1281" i="9" s="1"/>
  <c r="C1282" i="9" s="1"/>
  <c r="C1283" i="9" s="1"/>
  <c r="C1284" i="9" s="1"/>
  <c r="C1285" i="9" s="1"/>
  <c r="C1286" i="9" s="1"/>
  <c r="C1287" i="9" s="1"/>
  <c r="C1288" i="9" s="1"/>
  <c r="C1289" i="9" s="1"/>
  <c r="C1290" i="9"/>
  <c r="C1291" i="9"/>
  <c r="C1292" i="9"/>
  <c r="C1293" i="9" s="1"/>
  <c r="C1294" i="9" s="1"/>
  <c r="C1295" i="9"/>
  <c r="C1296" i="9"/>
  <c r="C1297" i="9"/>
  <c r="C1298" i="9"/>
  <c r="C1299" i="9" s="1"/>
  <c r="C1300" i="9"/>
  <c r="C1301" i="9" s="1"/>
  <c r="C1302" i="9" s="1"/>
  <c r="C1303" i="9" s="1"/>
  <c r="C1304" i="9" s="1"/>
  <c r="C1305" i="9"/>
  <c r="C1306" i="9" s="1"/>
  <c r="C1307" i="9"/>
  <c r="C1308" i="9"/>
  <c r="C1309" i="9" s="1"/>
  <c r="C1310" i="9" s="1"/>
  <c r="C1311" i="9"/>
  <c r="C1312" i="9" s="1"/>
  <c r="C1313" i="9" s="1"/>
  <c r="C1314" i="9"/>
  <c r="C1315" i="9"/>
  <c r="C1316" i="9" s="1"/>
  <c r="C1317" i="9" s="1"/>
  <c r="C1318" i="9"/>
  <c r="C1319" i="9" s="1"/>
  <c r="C1320" i="9" s="1"/>
  <c r="C1321" i="9"/>
  <c r="C1322" i="9"/>
  <c r="C1323" i="9"/>
  <c r="C1324" i="9"/>
  <c r="C1325" i="9"/>
  <c r="C1326" i="9"/>
  <c r="C1327" i="9" s="1"/>
  <c r="C1328" i="9" s="1"/>
  <c r="C1329" i="9" s="1"/>
  <c r="C1330" i="9"/>
  <c r="C1331" i="9" s="1"/>
  <c r="C1332" i="9"/>
  <c r="C1333" i="9"/>
  <c r="C1334" i="9"/>
  <c r="C1335" i="9" s="1"/>
  <c r="C1336" i="9" s="1"/>
  <c r="C1337" i="9" s="1"/>
  <c r="C1338" i="9" s="1"/>
  <c r="C1339" i="9"/>
  <c r="C1340" i="9" s="1"/>
  <c r="C1341" i="9" s="1"/>
  <c r="C1342" i="9" s="1"/>
  <c r="C1343" i="9"/>
  <c r="C1344" i="9"/>
  <c r="C1345" i="9"/>
  <c r="C1346" i="9"/>
  <c r="C1347" i="9" s="1"/>
  <c r="C1348" i="9" s="1"/>
  <c r="C1349" i="9" s="1"/>
  <c r="C1350" i="9" s="1"/>
  <c r="C1351" i="9" s="1"/>
  <c r="C1352" i="9" s="1"/>
  <c r="C1353" i="9" s="1"/>
  <c r="C1354" i="9" s="1"/>
  <c r="C1355" i="9" s="1"/>
  <c r="C1356" i="9" s="1"/>
  <c r="C1357" i="9" s="1"/>
  <c r="C1358" i="9" s="1"/>
  <c r="C1359" i="9" s="1"/>
  <c r="C1360" i="9" s="1"/>
  <c r="C1361" i="9" s="1"/>
  <c r="C1362" i="9" s="1"/>
  <c r="C1363" i="9" s="1"/>
  <c r="C1364" i="9" s="1"/>
  <c r="C1365" i="9" s="1"/>
  <c r="C1366" i="9" s="1"/>
  <c r="C1367" i="9" s="1"/>
  <c r="C1368" i="9" s="1"/>
  <c r="C1369" i="9" s="1"/>
  <c r="C1370" i="9" s="1"/>
  <c r="C1371" i="9" s="1"/>
  <c r="C1372" i="9" s="1"/>
  <c r="C1373" i="9" s="1"/>
  <c r="C1374" i="9" s="1"/>
  <c r="C1375" i="9" s="1"/>
  <c r="C1376" i="9" s="1"/>
  <c r="C1377" i="9" s="1"/>
  <c r="C1378" i="9" s="1"/>
  <c r="C1379" i="9" s="1"/>
  <c r="C1380" i="9" s="1"/>
  <c r="C1381" i="9" s="1"/>
  <c r="C1382" i="9"/>
  <c r="C1383" i="9"/>
  <c r="C1384" i="9" s="1"/>
  <c r="C1385" i="9" s="1"/>
  <c r="C1386" i="9" s="1"/>
  <c r="C1387" i="9"/>
  <c r="C1388" i="9"/>
  <c r="C1389" i="9"/>
  <c r="C1390" i="9" s="1"/>
  <c r="C1391" i="9"/>
  <c r="C1392" i="9"/>
  <c r="C1393" i="9"/>
  <c r="C1394" i="9" s="1"/>
  <c r="C1395" i="9"/>
  <c r="C1396" i="9" s="1"/>
  <c r="C1397" i="9" s="1"/>
  <c r="C1398" i="9"/>
  <c r="C1399" i="9"/>
  <c r="C1400" i="9"/>
  <c r="C1401" i="9" s="1"/>
  <c r="C1402" i="9" s="1"/>
  <c r="C1403" i="9" s="1"/>
  <c r="C1404" i="9" s="1"/>
  <c r="C1405" i="9" s="1"/>
  <c r="C1406" i="9" s="1"/>
  <c r="C1407" i="9" s="1"/>
  <c r="C1408" i="9" s="1"/>
  <c r="C1409" i="9" s="1"/>
  <c r="C1410" i="9" s="1"/>
  <c r="C1411" i="9" s="1"/>
  <c r="C1412" i="9" s="1"/>
  <c r="C1413" i="9" s="1"/>
  <c r="C1414" i="9" s="1"/>
  <c r="C1415" i="9" s="1"/>
  <c r="C1416" i="9" s="1"/>
  <c r="C1417" i="9" s="1"/>
  <c r="C1418" i="9" s="1"/>
  <c r="C1419" i="9" s="1"/>
  <c r="C1420" i="9" s="1"/>
  <c r="C1421" i="9" s="1"/>
  <c r="C1422" i="9" s="1"/>
  <c r="C1423" i="9" s="1"/>
  <c r="C1424" i="9" s="1"/>
  <c r="C1425" i="9" s="1"/>
  <c r="C1426" i="9" s="1"/>
  <c r="C1427" i="9" s="1"/>
  <c r="C1428" i="9" s="1"/>
  <c r="C1429" i="9" s="1"/>
  <c r="C1430" i="9" s="1"/>
  <c r="C1431" i="9" s="1"/>
  <c r="C1432" i="9" s="1"/>
  <c r="C1433" i="9" s="1"/>
  <c r="C1434" i="9" s="1"/>
  <c r="C1435" i="9" s="1"/>
  <c r="C1436" i="9" s="1"/>
  <c r="C1437" i="9" s="1"/>
  <c r="C1438" i="9" s="1"/>
  <c r="C1439" i="9" s="1"/>
  <c r="C1440" i="9" s="1"/>
  <c r="C1441" i="9" s="1"/>
  <c r="C1442" i="9"/>
  <c r="C1443" i="9"/>
  <c r="C1444" i="9" s="1"/>
  <c r="C1445" i="9" s="1"/>
  <c r="C1446" i="9"/>
  <c r="C1447" i="9"/>
  <c r="C1448" i="9"/>
  <c r="C1449" i="9" s="1"/>
  <c r="C1450" i="9" s="1"/>
  <c r="C1451" i="9" s="1"/>
  <c r="C1452" i="9" s="1"/>
  <c r="C1453" i="9"/>
  <c r="C1454" i="9" s="1"/>
  <c r="C1455" i="9" s="1"/>
  <c r="C1456" i="9" s="1"/>
  <c r="C1457" i="9" s="1"/>
  <c r="C1458" i="9" s="1"/>
  <c r="C1459" i="9" s="1"/>
  <c r="C1460" i="9" s="1"/>
  <c r="C1461" i="9" s="1"/>
  <c r="C1462" i="9" s="1"/>
  <c r="C1463" i="9" s="1"/>
  <c r="C1464" i="9" s="1"/>
  <c r="C1465" i="9" s="1"/>
  <c r="C1466" i="9" s="1"/>
  <c r="C1467" i="9" s="1"/>
  <c r="C1468" i="9"/>
  <c r="C1469" i="9"/>
  <c r="C1470" i="9"/>
  <c r="C1471" i="9"/>
  <c r="C1472" i="9"/>
  <c r="C1473" i="9" s="1"/>
  <c r="C1474" i="9"/>
  <c r="C1475" i="9"/>
  <c r="C1476" i="9"/>
  <c r="C1477" i="9" s="1"/>
  <c r="C1478" i="9" s="1"/>
  <c r="C1479" i="9" s="1"/>
  <c r="C1480" i="9" s="1"/>
  <c r="C1481" i="9" s="1"/>
  <c r="C1482" i="9" s="1"/>
  <c r="C1483" i="9" s="1"/>
  <c r="C1484" i="9" s="1"/>
  <c r="C1485" i="9" s="1"/>
  <c r="C1486" i="9" s="1"/>
  <c r="C1487" i="9" s="1"/>
  <c r="C1488" i="9" s="1"/>
  <c r="C1489" i="9" s="1"/>
  <c r="C1490" i="9" s="1"/>
  <c r="C1491" i="9" s="1"/>
  <c r="C1492" i="9" s="1"/>
  <c r="C1493" i="9" s="1"/>
  <c r="C1494" i="9"/>
  <c r="C1495" i="9"/>
  <c r="C1496" i="9" s="1"/>
  <c r="C1497" i="9" s="1"/>
  <c r="C1498" i="9"/>
  <c r="C1499" i="9"/>
  <c r="C1500" i="9"/>
  <c r="C1501" i="9"/>
  <c r="C1502" i="9"/>
  <c r="C1503" i="9"/>
  <c r="C1504" i="9" s="1"/>
  <c r="C1505" i="9"/>
  <c r="C1506" i="9"/>
  <c r="C1507" i="9" s="1"/>
  <c r="C1508" i="9" s="1"/>
  <c r="C1509" i="9"/>
  <c r="C1510" i="9" s="1"/>
  <c r="C1511" i="9"/>
  <c r="C1512" i="9"/>
  <c r="C1513" i="9"/>
  <c r="C1514" i="9" s="1"/>
  <c r="C1515" i="9"/>
  <c r="C1516" i="9" s="1"/>
  <c r="C1517" i="9" s="1"/>
  <c r="C1518" i="9"/>
  <c r="C1519" i="9" s="1"/>
  <c r="C1520" i="9" s="1"/>
  <c r="C1521" i="9" s="1"/>
  <c r="C1522" i="9" s="1"/>
  <c r="C1523" i="9" s="1"/>
  <c r="C1524" i="9" s="1"/>
  <c r="C1525" i="9" s="1"/>
  <c r="C1526" i="9" s="1"/>
  <c r="C1527" i="9" s="1"/>
  <c r="C1528" i="9" s="1"/>
  <c r="C1529" i="9" s="1"/>
  <c r="C1530" i="9" s="1"/>
  <c r="C1531" i="9" s="1"/>
  <c r="C1532" i="9" s="1"/>
  <c r="C1533" i="9" s="1"/>
  <c r="C1534" i="9" s="1"/>
  <c r="C1535" i="9" s="1"/>
  <c r="C1536" i="9" s="1"/>
  <c r="C1537" i="9" s="1"/>
  <c r="C1538" i="9" s="1"/>
  <c r="C1539" i="9" s="1"/>
  <c r="C1540" i="9" s="1"/>
  <c r="C1541" i="9" s="1"/>
  <c r="C1542" i="9" s="1"/>
  <c r="C1543" i="9" s="1"/>
  <c r="C1544" i="9" s="1"/>
  <c r="C1545" i="9" s="1"/>
  <c r="C1546" i="9" s="1"/>
  <c r="C1547" i="9" s="1"/>
  <c r="C1548" i="9" s="1"/>
  <c r="C1549" i="9" s="1"/>
  <c r="C1550" i="9" s="1"/>
  <c r="C1551" i="9" s="1"/>
  <c r="C1552" i="9" s="1"/>
  <c r="C1553" i="9" s="1"/>
  <c r="C1554" i="9" s="1"/>
  <c r="C1555" i="9" s="1"/>
  <c r="C1556" i="9" s="1"/>
  <c r="C1557" i="9" s="1"/>
  <c r="C1558" i="9" s="1"/>
  <c r="C1559" i="9" s="1"/>
  <c r="C1560" i="9" s="1"/>
  <c r="C1561" i="9" s="1"/>
  <c r="C1562" i="9" s="1"/>
  <c r="C1563" i="9" s="1"/>
  <c r="C1564" i="9" s="1"/>
  <c r="C1565" i="9" s="1"/>
  <c r="C1566" i="9" s="1"/>
  <c r="C1567" i="9" s="1"/>
  <c r="C1568" i="9" s="1"/>
  <c r="C1569" i="9" s="1"/>
  <c r="C1570" i="9" s="1"/>
  <c r="C1571" i="9" s="1"/>
  <c r="C1572" i="9" s="1"/>
  <c r="C1573" i="9" s="1"/>
  <c r="C1574" i="9" s="1"/>
  <c r="C1575" i="9" s="1"/>
  <c r="C1576" i="9" s="1"/>
  <c r="C1577" i="9" s="1"/>
  <c r="C1578" i="9" s="1"/>
  <c r="C1579" i="9" s="1"/>
  <c r="C1580" i="9" s="1"/>
  <c r="C1581" i="9" s="1"/>
  <c r="C1582" i="9" s="1"/>
  <c r="C1583" i="9" s="1"/>
  <c r="C1584" i="9" s="1"/>
  <c r="C1585" i="9" s="1"/>
  <c r="C1586" i="9" s="1"/>
  <c r="C1587" i="9" s="1"/>
  <c r="C1588" i="9" s="1"/>
  <c r="C1589" i="9" s="1"/>
  <c r="C1590" i="9" s="1"/>
  <c r="C1591" i="9" s="1"/>
  <c r="C1592" i="9" s="1"/>
  <c r="C1593" i="9" s="1"/>
  <c r="C1594" i="9" s="1"/>
  <c r="C1595" i="9"/>
  <c r="C1596" i="9"/>
  <c r="C1597" i="9"/>
  <c r="C1598" i="9" s="1"/>
  <c r="C1599" i="9"/>
  <c r="C1600" i="9" s="1"/>
  <c r="C1601" i="9"/>
  <c r="C1602" i="9"/>
  <c r="C1603" i="9" s="1"/>
  <c r="C1604" i="9" s="1"/>
  <c r="C1605" i="9"/>
  <c r="C1606" i="9"/>
  <c r="C1607" i="9"/>
  <c r="C1608" i="9"/>
  <c r="C1609" i="9" s="1"/>
  <c r="C1610" i="9"/>
  <c r="C1611" i="9" s="1"/>
  <c r="C1612" i="9" s="1"/>
  <c r="C1613" i="9"/>
  <c r="C1614" i="9"/>
  <c r="C1615" i="9" s="1"/>
  <c r="C1616" i="9"/>
  <c r="C1617" i="9" s="1"/>
  <c r="C1618" i="9" s="1"/>
  <c r="C1619" i="9" s="1"/>
  <c r="C1620" i="9" s="1"/>
  <c r="C1621" i="9"/>
  <c r="C1622" i="9"/>
  <c r="C1623" i="9" s="1"/>
  <c r="C1624" i="9" s="1"/>
  <c r="C1625" i="9"/>
  <c r="C1626" i="9"/>
  <c r="C1627" i="9" s="1"/>
  <c r="C1628" i="9" s="1"/>
  <c r="C1629" i="9" s="1"/>
  <c r="C1630" i="9" s="1"/>
  <c r="C1631" i="9" s="1"/>
  <c r="C1632" i="9" s="1"/>
  <c r="C1633" i="9" s="1"/>
  <c r="C1634" i="9" s="1"/>
  <c r="C1635" i="9" s="1"/>
  <c r="C1636" i="9" s="1"/>
  <c r="C1637" i="9" s="1"/>
  <c r="C1638" i="9" s="1"/>
  <c r="C1639" i="9" s="1"/>
  <c r="C1640" i="9" s="1"/>
  <c r="C1641" i="9" s="1"/>
  <c r="C1642" i="9" s="1"/>
  <c r="C1643" i="9" s="1"/>
  <c r="C1644" i="9" s="1"/>
  <c r="C1645" i="9" s="1"/>
  <c r="C1646" i="9" s="1"/>
  <c r="C1647" i="9" s="1"/>
  <c r="C1648" i="9" s="1"/>
  <c r="C1649" i="9" s="1"/>
  <c r="C1650" i="9" s="1"/>
  <c r="C1651" i="9" s="1"/>
  <c r="C1652" i="9" s="1"/>
  <c r="C1653" i="9" s="1"/>
  <c r="C1654" i="9" s="1"/>
  <c r="C1655" i="9" s="1"/>
  <c r="C1656" i="9" s="1"/>
  <c r="C1657" i="9" s="1"/>
  <c r="C1658" i="9" s="1"/>
  <c r="C1659" i="9" s="1"/>
  <c r="C1660" i="9" s="1"/>
  <c r="C1661" i="9" s="1"/>
  <c r="C1662" i="9" s="1"/>
  <c r="C1663" i="9" s="1"/>
  <c r="C1664" i="9" s="1"/>
  <c r="C1665" i="9" s="1"/>
  <c r="C1666" i="9" s="1"/>
  <c r="C1667" i="9" s="1"/>
  <c r="C1668" i="9" s="1"/>
  <c r="C1669" i="9" s="1"/>
  <c r="C1670" i="9" s="1"/>
  <c r="C1671" i="9" s="1"/>
  <c r="C1672" i="9" s="1"/>
  <c r="C1673" i="9" s="1"/>
  <c r="C1674" i="9" s="1"/>
  <c r="C1675" i="9" s="1"/>
  <c r="C1676" i="9" s="1"/>
  <c r="C1677" i="9" s="1"/>
  <c r="C1678" i="9" s="1"/>
  <c r="C1679" i="9" s="1"/>
  <c r="C1680" i="9" s="1"/>
  <c r="C1681" i="9" s="1"/>
  <c r="C1682" i="9" s="1"/>
  <c r="C1683" i="9" s="1"/>
  <c r="C1684" i="9" s="1"/>
  <c r="C1685" i="9" s="1"/>
  <c r="C1686" i="9" s="1"/>
  <c r="C1687" i="9" s="1"/>
  <c r="C1688" i="9" s="1"/>
  <c r="C1689" i="9" s="1"/>
  <c r="C1690" i="9" s="1"/>
  <c r="C1691" i="9" s="1"/>
  <c r="C1692" i="9" s="1"/>
  <c r="C1693" i="9" s="1"/>
  <c r="C1694" i="9" s="1"/>
  <c r="C1695" i="9" s="1"/>
  <c r="C1696" i="9" s="1"/>
  <c r="C1697" i="9" s="1"/>
  <c r="C1698" i="9" s="1"/>
  <c r="C1699" i="9" s="1"/>
  <c r="C1700" i="9" s="1"/>
  <c r="C1701" i="9" s="1"/>
  <c r="C1702" i="9" s="1"/>
  <c r="C1703" i="9" s="1"/>
  <c r="C1704" i="9" s="1"/>
  <c r="C1705" i="9" s="1"/>
  <c r="C1706" i="9" s="1"/>
  <c r="C1707" i="9" s="1"/>
  <c r="C1708" i="9" s="1"/>
  <c r="C1709" i="9" s="1"/>
  <c r="C1710" i="9" s="1"/>
  <c r="C1711" i="9" s="1"/>
  <c r="C1712" i="9" s="1"/>
  <c r="C1713" i="9" s="1"/>
  <c r="C1714" i="9" s="1"/>
  <c r="C1715" i="9" s="1"/>
  <c r="C1716" i="9" s="1"/>
  <c r="C1717" i="9" s="1"/>
  <c r="C1718" i="9" s="1"/>
  <c r="C1719" i="9"/>
  <c r="C1720" i="9" s="1"/>
  <c r="C1721" i="9"/>
  <c r="C1722" i="9"/>
  <c r="C1723" i="9"/>
  <c r="C1724" i="9"/>
  <c r="C1725" i="9"/>
  <c r="C1726" i="9" s="1"/>
  <c r="C1727" i="9" s="1"/>
  <c r="C1728" i="9" s="1"/>
  <c r="C1729" i="9"/>
  <c r="C1730" i="9"/>
  <c r="C1731" i="9" s="1"/>
  <c r="C1732" i="9" s="1"/>
  <c r="C1733" i="9"/>
  <c r="C1734" i="9" s="1"/>
  <c r="C1735" i="9" s="1"/>
  <c r="C1736" i="9" s="1"/>
  <c r="C1737" i="9" s="1"/>
  <c r="C1738" i="9"/>
  <c r="C1739" i="9"/>
  <c r="C1740" i="9" s="1"/>
  <c r="C1741" i="9"/>
  <c r="C1742" i="9"/>
  <c r="C1743" i="9" s="1"/>
  <c r="C1744" i="9"/>
  <c r="C1745" i="9"/>
  <c r="C1746" i="9" s="1"/>
  <c r="C1747" i="9" s="1"/>
  <c r="C1748" i="9" s="1"/>
  <c r="C1749" i="9" s="1"/>
  <c r="C1750" i="9" s="1"/>
  <c r="C1751" i="9" s="1"/>
  <c r="C1752" i="9" s="1"/>
  <c r="C1753" i="9" s="1"/>
  <c r="C1754" i="9" s="1"/>
  <c r="C1755" i="9" s="1"/>
  <c r="C1756" i="9" s="1"/>
  <c r="C1757" i="9" s="1"/>
  <c r="C1758" i="9" s="1"/>
  <c r="C1759" i="9" s="1"/>
  <c r="C1760" i="9" s="1"/>
  <c r="C1761" i="9" s="1"/>
  <c r="C1762" i="9" s="1"/>
  <c r="C1763" i="9" s="1"/>
  <c r="C1764" i="9" s="1"/>
  <c r="C1765" i="9" s="1"/>
  <c r="C1766" i="9" s="1"/>
  <c r="C1767" i="9" s="1"/>
  <c r="C1768" i="9" s="1"/>
  <c r="C1769" i="9" s="1"/>
  <c r="C1770" i="9" s="1"/>
  <c r="C1771" i="9" s="1"/>
  <c r="C1772" i="9" s="1"/>
  <c r="C1773" i="9" s="1"/>
  <c r="C1774" i="9"/>
  <c r="C1775" i="9"/>
  <c r="C1776" i="9"/>
  <c r="C1777" i="9" s="1"/>
  <c r="C1778" i="9" s="1"/>
  <c r="C1779" i="9" s="1"/>
  <c r="C1780" i="9" s="1"/>
  <c r="C1781" i="9" s="1"/>
  <c r="C1782" i="9" s="1"/>
  <c r="C1783" i="9" s="1"/>
  <c r="C1784" i="9" s="1"/>
  <c r="C1785" i="9" s="1"/>
  <c r="C1786" i="9" s="1"/>
  <c r="C1787" i="9" s="1"/>
  <c r="C1788" i="9" s="1"/>
  <c r="C1789" i="9" s="1"/>
  <c r="C1790" i="9" s="1"/>
  <c r="C1791" i="9" s="1"/>
  <c r="C1792" i="9" s="1"/>
  <c r="C1793" i="9" s="1"/>
  <c r="C1794" i="9" s="1"/>
  <c r="C1795" i="9" s="1"/>
  <c r="C1796" i="9" s="1"/>
  <c r="C1797" i="9" s="1"/>
  <c r="C1798" i="9" s="1"/>
  <c r="C1799" i="9" s="1"/>
  <c r="C1800" i="9" s="1"/>
  <c r="C1801" i="9" s="1"/>
  <c r="C1802" i="9" s="1"/>
  <c r="C1803" i="9" s="1"/>
  <c r="C1804" i="9" s="1"/>
  <c r="C1805" i="9" s="1"/>
  <c r="C1806" i="9" s="1"/>
  <c r="C1807" i="9" s="1"/>
  <c r="C1808" i="9" s="1"/>
  <c r="C1809" i="9" s="1"/>
  <c r="C1810" i="9" s="1"/>
  <c r="C1811" i="9"/>
  <c r="C1812" i="9"/>
  <c r="C1813" i="9"/>
  <c r="C1814" i="9"/>
  <c r="C1815" i="9" s="1"/>
  <c r="C1816" i="9"/>
  <c r="C1817" i="9"/>
  <c r="C1818" i="9"/>
  <c r="C1819" i="9"/>
  <c r="C1820" i="9"/>
  <c r="C1821" i="9" s="1"/>
  <c r="C1822" i="9" s="1"/>
  <c r="C1823" i="9" s="1"/>
  <c r="C1824" i="9" s="1"/>
  <c r="C1825" i="9" s="1"/>
  <c r="C1826" i="9" s="1"/>
  <c r="C1827" i="9" s="1"/>
  <c r="C1828" i="9" s="1"/>
  <c r="C1829" i="9" s="1"/>
  <c r="C1830" i="9" s="1"/>
  <c r="C1831" i="9" s="1"/>
  <c r="C1832" i="9" s="1"/>
  <c r="C1833" i="9" s="1"/>
  <c r="C1834" i="9" s="1"/>
  <c r="C1835" i="9" s="1"/>
  <c r="C1836" i="9" s="1"/>
  <c r="C1837" i="9" s="1"/>
  <c r="C1838" i="9" s="1"/>
  <c r="C1839" i="9" s="1"/>
  <c r="C1840" i="9" s="1"/>
  <c r="C1841" i="9" s="1"/>
  <c r="C1842" i="9" s="1"/>
  <c r="C1843" i="9" s="1"/>
  <c r="C1844" i="9" s="1"/>
  <c r="C1845" i="9" s="1"/>
  <c r="C1846" i="9" s="1"/>
  <c r="C1847" i="9" s="1"/>
  <c r="C1848" i="9" s="1"/>
  <c r="C1849" i="9" s="1"/>
  <c r="C1850" i="9" s="1"/>
  <c r="C1851" i="9" s="1"/>
  <c r="C1852" i="9" s="1"/>
  <c r="C1853" i="9" s="1"/>
  <c r="C1854" i="9" s="1"/>
  <c r="C1855" i="9" s="1"/>
  <c r="C1856" i="9" s="1"/>
  <c r="C1857" i="9" s="1"/>
  <c r="C1858" i="9" s="1"/>
  <c r="C1859" i="9" s="1"/>
  <c r="C1860" i="9" s="1"/>
  <c r="C1861" i="9" s="1"/>
  <c r="C1862" i="9" s="1"/>
  <c r="C1863" i="9" s="1"/>
  <c r="C1864" i="9" s="1"/>
  <c r="C1865" i="9"/>
  <c r="C1866" i="9" s="1"/>
  <c r="C1867" i="9" s="1"/>
  <c r="C1868" i="9" s="1"/>
  <c r="C1869" i="9" s="1"/>
  <c r="C1870" i="9" s="1"/>
  <c r="C1871" i="9" s="1"/>
  <c r="C1872" i="9" s="1"/>
  <c r="C1873" i="9" s="1"/>
  <c r="C1874" i="9" s="1"/>
  <c r="C1875" i="9" s="1"/>
  <c r="C1876" i="9" s="1"/>
  <c r="C1877" i="9" s="1"/>
  <c r="C1878" i="9" s="1"/>
  <c r="C1879" i="9" s="1"/>
  <c r="C1880" i="9" s="1"/>
  <c r="C1881" i="9" s="1"/>
  <c r="C1882" i="9" s="1"/>
  <c r="C1883" i="9"/>
  <c r="C1884" i="9"/>
  <c r="C1885" i="9"/>
  <c r="C1886" i="9" s="1"/>
  <c r="C1887" i="9" s="1"/>
  <c r="C1888" i="9" s="1"/>
  <c r="C1889" i="9" s="1"/>
  <c r="C1890" i="9" s="1"/>
  <c r="C1891" i="9" s="1"/>
  <c r="C1892" i="9" s="1"/>
  <c r="C1893" i="9" s="1"/>
  <c r="C1894" i="9" s="1"/>
  <c r="C1895" i="9" s="1"/>
  <c r="C1896" i="9" s="1"/>
  <c r="C1897" i="9" s="1"/>
  <c r="C1898" i="9" s="1"/>
  <c r="C1899" i="9" s="1"/>
  <c r="C1900" i="9" s="1"/>
  <c r="C1901" i="9" s="1"/>
  <c r="C1902" i="9" s="1"/>
  <c r="C1903" i="9" s="1"/>
  <c r="C1904" i="9" s="1"/>
  <c r="C1905" i="9" s="1"/>
  <c r="C1906" i="9" s="1"/>
  <c r="C1907" i="9" s="1"/>
  <c r="C1908" i="9" s="1"/>
  <c r="C1909" i="9" s="1"/>
  <c r="C1910" i="9" s="1"/>
  <c r="C1911" i="9" s="1"/>
  <c r="C1912" i="9" s="1"/>
  <c r="C1913" i="9" s="1"/>
  <c r="C1914" i="9" s="1"/>
  <c r="C1915" i="9" s="1"/>
  <c r="C1916" i="9" s="1"/>
  <c r="C1917" i="9" s="1"/>
  <c r="C1918" i="9" s="1"/>
  <c r="C1919" i="9" s="1"/>
  <c r="C1920" i="9" s="1"/>
  <c r="C1921" i="9" s="1"/>
  <c r="C1922" i="9" s="1"/>
  <c r="C1923" i="9" s="1"/>
  <c r="C1924" i="9" s="1"/>
  <c r="C1925" i="9" s="1"/>
  <c r="C1926" i="9" s="1"/>
  <c r="C1927" i="9" s="1"/>
  <c r="C1928" i="9" s="1"/>
  <c r="C1929" i="9"/>
  <c r="C1930" i="9" s="1"/>
  <c r="C1931" i="9"/>
  <c r="C1932" i="9" s="1"/>
  <c r="C1933" i="9"/>
  <c r="C1934" i="9"/>
  <c r="C1935" i="9"/>
  <c r="C1936" i="9" s="1"/>
  <c r="C1937" i="9" s="1"/>
  <c r="C1938" i="9" s="1"/>
  <c r="C1939" i="9" s="1"/>
  <c r="C1940" i="9" s="1"/>
  <c r="C1941" i="9" s="1"/>
  <c r="C1942" i="9" s="1"/>
  <c r="C1943" i="9" s="1"/>
  <c r="C1944" i="9" s="1"/>
  <c r="C1945" i="9" s="1"/>
  <c r="C1946" i="9" s="1"/>
  <c r="C1947" i="9" s="1"/>
  <c r="C1948" i="9" s="1"/>
  <c r="C1949" i="9" s="1"/>
  <c r="C1950" i="9" s="1"/>
  <c r="C1951" i="9"/>
  <c r="C1952" i="9" s="1"/>
  <c r="C1953" i="9" s="1"/>
  <c r="C1954" i="9" s="1"/>
  <c r="C1955" i="9" s="1"/>
  <c r="C1956" i="9" s="1"/>
  <c r="C1957" i="9" s="1"/>
  <c r="C1958" i="9" s="1"/>
  <c r="C1959" i="9" s="1"/>
  <c r="C1960" i="9"/>
  <c r="C1961" i="9" s="1"/>
  <c r="C1962" i="9" s="1"/>
  <c r="C1963" i="9"/>
  <c r="C1964" i="9"/>
  <c r="C1965" i="9" s="1"/>
  <c r="C1966" i="9" s="1"/>
  <c r="C1967" i="9" s="1"/>
  <c r="C1968" i="9" s="1"/>
  <c r="C1969" i="9" s="1"/>
  <c r="C1970" i="9" s="1"/>
  <c r="C1971" i="9" s="1"/>
  <c r="C1972" i="9" s="1"/>
  <c r="C1973" i="9" s="1"/>
  <c r="C1974" i="9" s="1"/>
  <c r="C1975" i="9" s="1"/>
  <c r="C1976" i="9" s="1"/>
  <c r="C1977" i="9" s="1"/>
  <c r="C1978" i="9" s="1"/>
  <c r="C1979" i="9" s="1"/>
  <c r="C1980" i="9" s="1"/>
  <c r="C1981" i="9" s="1"/>
  <c r="C1982" i="9" s="1"/>
  <c r="C1983" i="9" s="1"/>
  <c r="C1984" i="9" s="1"/>
  <c r="C1985" i="9" s="1"/>
  <c r="C1986" i="9" s="1"/>
  <c r="C1987" i="9" s="1"/>
  <c r="C1988" i="9" s="1"/>
  <c r="C1989" i="9" s="1"/>
  <c r="C1990" i="9" s="1"/>
  <c r="C1991" i="9" s="1"/>
  <c r="C1992" i="9" s="1"/>
  <c r="C1993" i="9" s="1"/>
  <c r="C1994" i="9" s="1"/>
  <c r="C1995" i="9" s="1"/>
  <c r="C1996" i="9" s="1"/>
  <c r="C1997" i="9" s="1"/>
  <c r="C1998" i="9" s="1"/>
  <c r="C1999" i="9" s="1"/>
  <c r="C2000" i="9" s="1"/>
  <c r="C2001" i="9" s="1"/>
  <c r="C2002" i="9" s="1"/>
  <c r="C2003" i="9" s="1"/>
  <c r="C2004" i="9" s="1"/>
  <c r="C2005" i="9" s="1"/>
  <c r="C2006" i="9" s="1"/>
  <c r="C2007" i="9" s="1"/>
  <c r="C2008" i="9" s="1"/>
  <c r="C2009" i="9" s="1"/>
  <c r="C2010" i="9" s="1"/>
  <c r="C2011" i="9" s="1"/>
  <c r="C2012" i="9" s="1"/>
  <c r="C2013" i="9" s="1"/>
  <c r="C2014" i="9" s="1"/>
  <c r="C2015" i="9" s="1"/>
  <c r="C2016" i="9" s="1"/>
  <c r="C2017" i="9" s="1"/>
  <c r="C2018" i="9" s="1"/>
  <c r="C2019" i="9" s="1"/>
  <c r="C2020" i="9" s="1"/>
  <c r="C2021" i="9" s="1"/>
  <c r="C2022" i="9" s="1"/>
  <c r="C2023" i="9" s="1"/>
  <c r="C2024" i="9" s="1"/>
  <c r="C2025" i="9" s="1"/>
  <c r="C2026" i="9" s="1"/>
  <c r="C2027" i="9" s="1"/>
  <c r="C2028" i="9" s="1"/>
  <c r="C2029" i="9" s="1"/>
  <c r="C2030" i="9" s="1"/>
  <c r="C2031" i="9" s="1"/>
  <c r="C2032" i="9" s="1"/>
  <c r="C2033" i="9" s="1"/>
  <c r="C2034" i="9" s="1"/>
  <c r="C2035" i="9" s="1"/>
  <c r="C2036" i="9"/>
  <c r="C2037" i="9" s="1"/>
  <c r="C2038" i="9"/>
  <c r="C2039" i="9"/>
  <c r="C2040" i="9" s="1"/>
  <c r="C2041" i="9" s="1"/>
  <c r="C2042" i="9" s="1"/>
  <c r="C2043" i="9"/>
  <c r="C2044" i="9" s="1"/>
  <c r="C2045" i="9" s="1"/>
  <c r="C2046" i="9" s="1"/>
  <c r="C2047" i="9" s="1"/>
  <c r="C2048" i="9" s="1"/>
  <c r="C2049" i="9" s="1"/>
  <c r="C2050" i="9"/>
  <c r="C2051" i="9" s="1"/>
  <c r="C2052" i="9"/>
  <c r="C2053" i="9"/>
  <c r="C2054" i="9" s="1"/>
  <c r="C2055" i="9"/>
  <c r="C2056" i="9"/>
  <c r="C2057" i="9" s="1"/>
  <c r="C2058" i="9" s="1"/>
  <c r="C2059" i="9"/>
  <c r="C2060" i="9"/>
  <c r="C2061" i="9" s="1"/>
  <c r="C2062" i="9" s="1"/>
  <c r="C2063" i="9"/>
  <c r="C2064" i="9" s="1"/>
  <c r="C2065" i="9"/>
  <c r="C2066" i="9" s="1"/>
  <c r="C2067" i="9" s="1"/>
  <c r="C2068" i="9"/>
  <c r="C2069" i="9"/>
  <c r="C2070" i="9" s="1"/>
  <c r="C2071" i="9"/>
  <c r="C2072" i="9" s="1"/>
  <c r="C2073" i="9"/>
  <c r="C2074" i="9"/>
  <c r="C2075" i="9" s="1"/>
  <c r="C2076" i="9" s="1"/>
  <c r="C2077" i="9" s="1"/>
  <c r="C2078" i="9"/>
  <c r="C2079" i="9" s="1"/>
  <c r="C2080" i="9" s="1"/>
  <c r="C2081" i="9" s="1"/>
  <c r="C2082" i="9" s="1"/>
  <c r="C2083" i="9" s="1"/>
  <c r="C2084" i="9" s="1"/>
  <c r="C2085" i="9" s="1"/>
  <c r="C2086" i="9" s="1"/>
  <c r="C2087" i="9" s="1"/>
  <c r="C2088" i="9" s="1"/>
  <c r="C2089" i="9" s="1"/>
  <c r="C2090" i="9" s="1"/>
  <c r="C2091" i="9" s="1"/>
  <c r="C2092" i="9" s="1"/>
  <c r="C2093" i="9" s="1"/>
  <c r="C2094" i="9" s="1"/>
  <c r="C2095" i="9" s="1"/>
  <c r="C2096" i="9" s="1"/>
  <c r="C2097" i="9" s="1"/>
  <c r="C2098" i="9" s="1"/>
  <c r="C2099" i="9" s="1"/>
  <c r="C2100" i="9" s="1"/>
  <c r="C2101" i="9" s="1"/>
  <c r="C2102" i="9" s="1"/>
  <c r="C2103" i="9" s="1"/>
  <c r="C2104" i="9" s="1"/>
  <c r="C2105" i="9" s="1"/>
  <c r="C2106" i="9" s="1"/>
  <c r="C2107" i="9" s="1"/>
  <c r="C2108" i="9" s="1"/>
  <c r="C2109" i="9" s="1"/>
  <c r="C2110" i="9" s="1"/>
  <c r="C2111" i="9" s="1"/>
  <c r="C2112" i="9" s="1"/>
  <c r="C2113" i="9" s="1"/>
  <c r="C2114" i="9" s="1"/>
  <c r="C2115" i="9"/>
  <c r="C2116" i="9" s="1"/>
  <c r="C2117" i="9" s="1"/>
  <c r="C2118" i="9" s="1"/>
  <c r="C2119" i="9"/>
  <c r="C2120" i="9"/>
  <c r="C2121" i="9"/>
  <c r="C2122" i="9"/>
  <c r="C2123" i="9" s="1"/>
  <c r="C2124" i="9" s="1"/>
  <c r="C2125" i="9" s="1"/>
  <c r="C2126" i="9" s="1"/>
  <c r="C2127" i="9"/>
  <c r="C2128" i="9"/>
  <c r="C2129" i="9" s="1"/>
  <c r="C2130" i="9" s="1"/>
  <c r="C2131" i="9"/>
  <c r="C2132" i="9"/>
  <c r="C2133" i="9" s="1"/>
  <c r="C2134" i="9"/>
  <c r="C2135" i="9"/>
  <c r="C2136" i="9" s="1"/>
  <c r="C2137" i="9" s="1"/>
  <c r="C2138" i="9" s="1"/>
  <c r="C2139" i="9" s="1"/>
  <c r="C2140" i="9" s="1"/>
  <c r="C2141" i="9" s="1"/>
  <c r="C2142" i="9" s="1"/>
  <c r="C2143" i="9" s="1"/>
  <c r="C2144" i="9" s="1"/>
  <c r="C2145" i="9" s="1"/>
  <c r="C2146" i="9" s="1"/>
  <c r="C2147" i="9" s="1"/>
  <c r="C2148" i="9" s="1"/>
  <c r="C2149" i="9" s="1"/>
  <c r="C2150" i="9" s="1"/>
  <c r="C2151" i="9" s="1"/>
  <c r="C2152" i="9" s="1"/>
  <c r="C2153" i="9" s="1"/>
  <c r="C2154" i="9" s="1"/>
  <c r="C2155" i="9" s="1"/>
  <c r="C2156" i="9" s="1"/>
  <c r="C2157" i="9" s="1"/>
  <c r="C2158" i="9" s="1"/>
  <c r="C2159" i="9" s="1"/>
  <c r="C2160" i="9" s="1"/>
  <c r="C2161" i="9" s="1"/>
  <c r="C2162" i="9"/>
  <c r="C2163" i="9"/>
  <c r="C3" i="9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3" i="2"/>
  <c r="G3" i="2"/>
  <c r="F2" i="2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764" i="2"/>
  <c r="E764" i="2" s="1"/>
  <c r="D765" i="2"/>
  <c r="E765" i="2" s="1"/>
  <c r="D766" i="2"/>
  <c r="E766" i="2" s="1"/>
  <c r="D767" i="2"/>
  <c r="E767" i="2" s="1"/>
  <c r="D768" i="2"/>
  <c r="E768" i="2" s="1"/>
  <c r="D769" i="2"/>
  <c r="E769" i="2" s="1"/>
  <c r="D770" i="2"/>
  <c r="E770" i="2" s="1"/>
  <c r="D771" i="2"/>
  <c r="E771" i="2" s="1"/>
  <c r="D772" i="2"/>
  <c r="E772" i="2" s="1"/>
  <c r="D773" i="2"/>
  <c r="E773" i="2" s="1"/>
  <c r="D774" i="2"/>
  <c r="E774" i="2" s="1"/>
  <c r="D775" i="2"/>
  <c r="E775" i="2" s="1"/>
  <c r="D776" i="2"/>
  <c r="E776" i="2" s="1"/>
  <c r="D777" i="2"/>
  <c r="E777" i="2" s="1"/>
  <c r="D778" i="2"/>
  <c r="E778" i="2" s="1"/>
  <c r="D779" i="2"/>
  <c r="E779" i="2" s="1"/>
  <c r="D780" i="2"/>
  <c r="E780" i="2" s="1"/>
  <c r="D781" i="2"/>
  <c r="E781" i="2" s="1"/>
  <c r="D782" i="2"/>
  <c r="E782" i="2" s="1"/>
  <c r="D783" i="2"/>
  <c r="E783" i="2" s="1"/>
  <c r="D784" i="2"/>
  <c r="E784" i="2" s="1"/>
  <c r="D785" i="2"/>
  <c r="E785" i="2" s="1"/>
  <c r="D786" i="2"/>
  <c r="E786" i="2" s="1"/>
  <c r="D787" i="2"/>
  <c r="E787" i="2" s="1"/>
  <c r="D788" i="2"/>
  <c r="E788" i="2" s="1"/>
  <c r="D789" i="2"/>
  <c r="E789" i="2" s="1"/>
  <c r="D790" i="2"/>
  <c r="E790" i="2" s="1"/>
  <c r="D791" i="2"/>
  <c r="E791" i="2" s="1"/>
  <c r="D792" i="2"/>
  <c r="E792" i="2" s="1"/>
  <c r="D793" i="2"/>
  <c r="E793" i="2" s="1"/>
  <c r="D794" i="2"/>
  <c r="E794" i="2" s="1"/>
  <c r="D795" i="2"/>
  <c r="E795" i="2" s="1"/>
  <c r="D796" i="2"/>
  <c r="E796" i="2" s="1"/>
  <c r="D797" i="2"/>
  <c r="E797" i="2" s="1"/>
  <c r="D798" i="2"/>
  <c r="E798" i="2" s="1"/>
  <c r="D799" i="2"/>
  <c r="E799" i="2" s="1"/>
  <c r="D800" i="2"/>
  <c r="E800" i="2" s="1"/>
  <c r="D801" i="2"/>
  <c r="E801" i="2" s="1"/>
  <c r="D802" i="2"/>
  <c r="E802" i="2" s="1"/>
  <c r="D803" i="2"/>
  <c r="E803" i="2" s="1"/>
  <c r="D804" i="2"/>
  <c r="E804" i="2" s="1"/>
  <c r="D805" i="2"/>
  <c r="E805" i="2" s="1"/>
  <c r="D806" i="2"/>
  <c r="E806" i="2" s="1"/>
  <c r="D807" i="2"/>
  <c r="E807" i="2" s="1"/>
  <c r="D808" i="2"/>
  <c r="E808" i="2" s="1"/>
  <c r="D809" i="2"/>
  <c r="E809" i="2" s="1"/>
  <c r="D810" i="2"/>
  <c r="E810" i="2" s="1"/>
  <c r="D811" i="2"/>
  <c r="E811" i="2" s="1"/>
  <c r="D812" i="2"/>
  <c r="E812" i="2" s="1"/>
  <c r="D813" i="2"/>
  <c r="E813" i="2" s="1"/>
  <c r="D814" i="2"/>
  <c r="E814" i="2" s="1"/>
  <c r="D815" i="2"/>
  <c r="E815" i="2" s="1"/>
  <c r="D816" i="2"/>
  <c r="E816" i="2" s="1"/>
  <c r="D817" i="2"/>
  <c r="E817" i="2" s="1"/>
  <c r="D818" i="2"/>
  <c r="E818" i="2" s="1"/>
  <c r="D819" i="2"/>
  <c r="E819" i="2" s="1"/>
  <c r="D820" i="2"/>
  <c r="E820" i="2" s="1"/>
  <c r="D821" i="2"/>
  <c r="E821" i="2" s="1"/>
  <c r="D822" i="2"/>
  <c r="E822" i="2" s="1"/>
  <c r="D823" i="2"/>
  <c r="E823" i="2" s="1"/>
  <c r="D824" i="2"/>
  <c r="E824" i="2" s="1"/>
  <c r="D825" i="2"/>
  <c r="E825" i="2" s="1"/>
  <c r="D826" i="2"/>
  <c r="E826" i="2" s="1"/>
  <c r="D827" i="2"/>
  <c r="E827" i="2" s="1"/>
  <c r="D828" i="2"/>
  <c r="E828" i="2" s="1"/>
  <c r="D829" i="2"/>
  <c r="E829" i="2" s="1"/>
  <c r="D830" i="2"/>
  <c r="E830" i="2" s="1"/>
  <c r="D831" i="2"/>
  <c r="E831" i="2" s="1"/>
  <c r="D832" i="2"/>
  <c r="E832" i="2" s="1"/>
  <c r="D833" i="2"/>
  <c r="E833" i="2" s="1"/>
  <c r="D834" i="2"/>
  <c r="E834" i="2" s="1"/>
  <c r="D835" i="2"/>
  <c r="E835" i="2" s="1"/>
  <c r="D836" i="2"/>
  <c r="E836" i="2" s="1"/>
  <c r="D837" i="2"/>
  <c r="E837" i="2" s="1"/>
  <c r="D838" i="2"/>
  <c r="E838" i="2" s="1"/>
  <c r="D839" i="2"/>
  <c r="E839" i="2" s="1"/>
  <c r="D840" i="2"/>
  <c r="E840" i="2" s="1"/>
  <c r="D841" i="2"/>
  <c r="E841" i="2" s="1"/>
  <c r="D842" i="2"/>
  <c r="E842" i="2" s="1"/>
  <c r="D843" i="2"/>
  <c r="E843" i="2" s="1"/>
  <c r="D844" i="2"/>
  <c r="E844" i="2" s="1"/>
  <c r="D845" i="2"/>
  <c r="E845" i="2" s="1"/>
  <c r="D846" i="2"/>
  <c r="E846" i="2" s="1"/>
  <c r="D847" i="2"/>
  <c r="E847" i="2" s="1"/>
  <c r="D848" i="2"/>
  <c r="E848" i="2" s="1"/>
  <c r="D849" i="2"/>
  <c r="E849" i="2" s="1"/>
  <c r="D850" i="2"/>
  <c r="E850" i="2" s="1"/>
  <c r="D851" i="2"/>
  <c r="E851" i="2" s="1"/>
  <c r="D852" i="2"/>
  <c r="E852" i="2" s="1"/>
  <c r="D853" i="2"/>
  <c r="E853" i="2" s="1"/>
  <c r="D854" i="2"/>
  <c r="E854" i="2" s="1"/>
  <c r="D855" i="2"/>
  <c r="E855" i="2" s="1"/>
  <c r="D856" i="2"/>
  <c r="E856" i="2" s="1"/>
  <c r="D857" i="2"/>
  <c r="E857" i="2" s="1"/>
  <c r="D858" i="2"/>
  <c r="E858" i="2" s="1"/>
  <c r="D859" i="2"/>
  <c r="E859" i="2" s="1"/>
  <c r="D860" i="2"/>
  <c r="E860" i="2" s="1"/>
  <c r="D861" i="2"/>
  <c r="E861" i="2" s="1"/>
  <c r="D862" i="2"/>
  <c r="E862" i="2" s="1"/>
  <c r="D863" i="2"/>
  <c r="E863" i="2" s="1"/>
  <c r="D864" i="2"/>
  <c r="E864" i="2" s="1"/>
  <c r="D865" i="2"/>
  <c r="E865" i="2" s="1"/>
  <c r="D866" i="2"/>
  <c r="E866" i="2" s="1"/>
  <c r="D867" i="2"/>
  <c r="E867" i="2" s="1"/>
  <c r="D868" i="2"/>
  <c r="E868" i="2" s="1"/>
  <c r="D869" i="2"/>
  <c r="E869" i="2" s="1"/>
  <c r="D870" i="2"/>
  <c r="E870" i="2" s="1"/>
  <c r="D871" i="2"/>
  <c r="E871" i="2" s="1"/>
  <c r="D872" i="2"/>
  <c r="E872" i="2" s="1"/>
  <c r="D873" i="2"/>
  <c r="E873" i="2" s="1"/>
  <c r="D874" i="2"/>
  <c r="E874" i="2" s="1"/>
  <c r="D875" i="2"/>
  <c r="E875" i="2" s="1"/>
  <c r="D876" i="2"/>
  <c r="E876" i="2" s="1"/>
  <c r="D877" i="2"/>
  <c r="E877" i="2" s="1"/>
  <c r="D878" i="2"/>
  <c r="E878" i="2" s="1"/>
  <c r="D879" i="2"/>
  <c r="E879" i="2" s="1"/>
  <c r="D880" i="2"/>
  <c r="E880" i="2" s="1"/>
  <c r="D881" i="2"/>
  <c r="E881" i="2" s="1"/>
  <c r="D882" i="2"/>
  <c r="E882" i="2" s="1"/>
  <c r="D883" i="2"/>
  <c r="E883" i="2" s="1"/>
  <c r="D884" i="2"/>
  <c r="E884" i="2" s="1"/>
  <c r="D885" i="2"/>
  <c r="E885" i="2" s="1"/>
  <c r="D886" i="2"/>
  <c r="E886" i="2" s="1"/>
  <c r="D887" i="2"/>
  <c r="E887" i="2" s="1"/>
  <c r="D888" i="2"/>
  <c r="E888" i="2" s="1"/>
  <c r="D889" i="2"/>
  <c r="E889" i="2" s="1"/>
  <c r="D890" i="2"/>
  <c r="E890" i="2" s="1"/>
  <c r="D891" i="2"/>
  <c r="E891" i="2" s="1"/>
  <c r="D892" i="2"/>
  <c r="E892" i="2" s="1"/>
  <c r="D893" i="2"/>
  <c r="E893" i="2" s="1"/>
  <c r="D894" i="2"/>
  <c r="E894" i="2" s="1"/>
  <c r="D895" i="2"/>
  <c r="E895" i="2" s="1"/>
  <c r="D896" i="2"/>
  <c r="E896" i="2" s="1"/>
  <c r="D897" i="2"/>
  <c r="E897" i="2" s="1"/>
  <c r="D898" i="2"/>
  <c r="E898" i="2" s="1"/>
  <c r="D899" i="2"/>
  <c r="E899" i="2" s="1"/>
  <c r="D900" i="2"/>
  <c r="E900" i="2" s="1"/>
  <c r="D901" i="2"/>
  <c r="E901" i="2" s="1"/>
  <c r="D902" i="2"/>
  <c r="E902" i="2" s="1"/>
  <c r="D903" i="2"/>
  <c r="E903" i="2" s="1"/>
  <c r="D904" i="2"/>
  <c r="E904" i="2" s="1"/>
  <c r="D905" i="2"/>
  <c r="E905" i="2" s="1"/>
  <c r="D906" i="2"/>
  <c r="E906" i="2" s="1"/>
  <c r="D907" i="2"/>
  <c r="E907" i="2" s="1"/>
  <c r="D908" i="2"/>
  <c r="E908" i="2" s="1"/>
  <c r="D909" i="2"/>
  <c r="E909" i="2" s="1"/>
  <c r="D910" i="2"/>
  <c r="E910" i="2" s="1"/>
  <c r="D911" i="2"/>
  <c r="E911" i="2" s="1"/>
  <c r="D912" i="2"/>
  <c r="E912" i="2" s="1"/>
  <c r="D913" i="2"/>
  <c r="E913" i="2" s="1"/>
  <c r="D914" i="2"/>
  <c r="E914" i="2" s="1"/>
  <c r="D915" i="2"/>
  <c r="E915" i="2" s="1"/>
  <c r="D916" i="2"/>
  <c r="E916" i="2" s="1"/>
  <c r="D917" i="2"/>
  <c r="E917" i="2" s="1"/>
  <c r="D918" i="2"/>
  <c r="E918" i="2" s="1"/>
  <c r="D919" i="2"/>
  <c r="E919" i="2" s="1"/>
  <c r="D920" i="2"/>
  <c r="E920" i="2" s="1"/>
  <c r="D921" i="2"/>
  <c r="E921" i="2" s="1"/>
  <c r="D922" i="2"/>
  <c r="E922" i="2" s="1"/>
  <c r="D923" i="2"/>
  <c r="E923" i="2" s="1"/>
  <c r="D924" i="2"/>
  <c r="E924" i="2" s="1"/>
  <c r="D925" i="2"/>
  <c r="E925" i="2" s="1"/>
  <c r="D926" i="2"/>
  <c r="E926" i="2" s="1"/>
  <c r="D927" i="2"/>
  <c r="E927" i="2" s="1"/>
  <c r="D928" i="2"/>
  <c r="E928" i="2" s="1"/>
  <c r="D929" i="2"/>
  <c r="E929" i="2" s="1"/>
  <c r="D930" i="2"/>
  <c r="E930" i="2" s="1"/>
  <c r="D931" i="2"/>
  <c r="E931" i="2" s="1"/>
  <c r="D932" i="2"/>
  <c r="E932" i="2" s="1"/>
  <c r="D933" i="2"/>
  <c r="E933" i="2" s="1"/>
  <c r="D934" i="2"/>
  <c r="E934" i="2" s="1"/>
  <c r="D935" i="2"/>
  <c r="E935" i="2" s="1"/>
  <c r="D936" i="2"/>
  <c r="E936" i="2" s="1"/>
  <c r="D937" i="2"/>
  <c r="E937" i="2" s="1"/>
  <c r="D938" i="2"/>
  <c r="E938" i="2" s="1"/>
  <c r="D939" i="2"/>
  <c r="E939" i="2" s="1"/>
  <c r="D940" i="2"/>
  <c r="E940" i="2" s="1"/>
  <c r="D941" i="2"/>
  <c r="E941" i="2" s="1"/>
  <c r="D942" i="2"/>
  <c r="E942" i="2" s="1"/>
  <c r="D943" i="2"/>
  <c r="E943" i="2" s="1"/>
  <c r="D944" i="2"/>
  <c r="E944" i="2" s="1"/>
  <c r="D945" i="2"/>
  <c r="E945" i="2" s="1"/>
  <c r="D946" i="2"/>
  <c r="E946" i="2" s="1"/>
  <c r="D947" i="2"/>
  <c r="E947" i="2" s="1"/>
  <c r="D948" i="2"/>
  <c r="E948" i="2" s="1"/>
  <c r="D949" i="2"/>
  <c r="E949" i="2" s="1"/>
  <c r="D950" i="2"/>
  <c r="E950" i="2" s="1"/>
  <c r="D951" i="2"/>
  <c r="E951" i="2" s="1"/>
  <c r="D952" i="2"/>
  <c r="E952" i="2" s="1"/>
  <c r="D953" i="2"/>
  <c r="E953" i="2" s="1"/>
  <c r="D954" i="2"/>
  <c r="E954" i="2" s="1"/>
  <c r="D955" i="2"/>
  <c r="E955" i="2" s="1"/>
  <c r="D956" i="2"/>
  <c r="E956" i="2" s="1"/>
  <c r="D957" i="2"/>
  <c r="E957" i="2" s="1"/>
  <c r="D958" i="2"/>
  <c r="E958" i="2" s="1"/>
  <c r="D959" i="2"/>
  <c r="E959" i="2" s="1"/>
  <c r="D960" i="2"/>
  <c r="E960" i="2" s="1"/>
  <c r="D961" i="2"/>
  <c r="E961" i="2" s="1"/>
  <c r="D962" i="2"/>
  <c r="E962" i="2" s="1"/>
  <c r="D963" i="2"/>
  <c r="E963" i="2" s="1"/>
  <c r="D964" i="2"/>
  <c r="E964" i="2" s="1"/>
  <c r="D965" i="2"/>
  <c r="E965" i="2" s="1"/>
  <c r="D966" i="2"/>
  <c r="E966" i="2" s="1"/>
  <c r="D967" i="2"/>
  <c r="E967" i="2" s="1"/>
  <c r="D968" i="2"/>
  <c r="E968" i="2" s="1"/>
  <c r="D969" i="2"/>
  <c r="E969" i="2" s="1"/>
  <c r="D970" i="2"/>
  <c r="E970" i="2" s="1"/>
  <c r="D971" i="2"/>
  <c r="E971" i="2" s="1"/>
  <c r="D972" i="2"/>
  <c r="E972" i="2" s="1"/>
  <c r="D973" i="2"/>
  <c r="E973" i="2" s="1"/>
  <c r="D974" i="2"/>
  <c r="E974" i="2" s="1"/>
  <c r="D975" i="2"/>
  <c r="E975" i="2" s="1"/>
  <c r="D976" i="2"/>
  <c r="E976" i="2" s="1"/>
  <c r="D977" i="2"/>
  <c r="E977" i="2" s="1"/>
  <c r="D978" i="2"/>
  <c r="E978" i="2" s="1"/>
  <c r="D979" i="2"/>
  <c r="E979" i="2" s="1"/>
  <c r="D980" i="2"/>
  <c r="E980" i="2" s="1"/>
  <c r="D981" i="2"/>
  <c r="E981" i="2" s="1"/>
  <c r="D982" i="2"/>
  <c r="E982" i="2" s="1"/>
  <c r="D983" i="2"/>
  <c r="E983" i="2" s="1"/>
  <c r="D984" i="2"/>
  <c r="E984" i="2" s="1"/>
  <c r="D985" i="2"/>
  <c r="E985" i="2" s="1"/>
  <c r="D986" i="2"/>
  <c r="E986" i="2" s="1"/>
  <c r="D987" i="2"/>
  <c r="E987" i="2" s="1"/>
  <c r="D988" i="2"/>
  <c r="E988" i="2" s="1"/>
  <c r="D989" i="2"/>
  <c r="E989" i="2" s="1"/>
  <c r="D990" i="2"/>
  <c r="E990" i="2" s="1"/>
  <c r="D991" i="2"/>
  <c r="E991" i="2" s="1"/>
  <c r="D992" i="2"/>
  <c r="E992" i="2" s="1"/>
  <c r="D993" i="2"/>
  <c r="E993" i="2" s="1"/>
  <c r="D994" i="2"/>
  <c r="E994" i="2" s="1"/>
  <c r="D995" i="2"/>
  <c r="E995" i="2" s="1"/>
  <c r="D996" i="2"/>
  <c r="E996" i="2" s="1"/>
  <c r="D997" i="2"/>
  <c r="E997" i="2" s="1"/>
  <c r="D998" i="2"/>
  <c r="E998" i="2" s="1"/>
  <c r="D999" i="2"/>
  <c r="E999" i="2" s="1"/>
  <c r="D1000" i="2"/>
  <c r="E1000" i="2" s="1"/>
  <c r="D1001" i="2"/>
  <c r="E1001" i="2" s="1"/>
  <c r="D1002" i="2"/>
  <c r="E1002" i="2" s="1"/>
  <c r="D1003" i="2"/>
  <c r="E1003" i="2" s="1"/>
  <c r="D1004" i="2"/>
  <c r="E1004" i="2" s="1"/>
  <c r="D1005" i="2"/>
  <c r="E1005" i="2" s="1"/>
  <c r="D1006" i="2"/>
  <c r="E1006" i="2" s="1"/>
  <c r="D1007" i="2"/>
  <c r="E1007" i="2" s="1"/>
  <c r="D1008" i="2"/>
  <c r="E1008" i="2" s="1"/>
  <c r="D1009" i="2"/>
  <c r="E1009" i="2" s="1"/>
  <c r="D1010" i="2"/>
  <c r="E1010" i="2" s="1"/>
  <c r="D1011" i="2"/>
  <c r="E1011" i="2" s="1"/>
  <c r="D1012" i="2"/>
  <c r="E1012" i="2" s="1"/>
  <c r="D1013" i="2"/>
  <c r="E1013" i="2" s="1"/>
  <c r="D1014" i="2"/>
  <c r="E1014" i="2" s="1"/>
  <c r="D1015" i="2"/>
  <c r="E1015" i="2" s="1"/>
  <c r="D1016" i="2"/>
  <c r="E1016" i="2" s="1"/>
  <c r="D1017" i="2"/>
  <c r="E1017" i="2" s="1"/>
  <c r="D1018" i="2"/>
  <c r="E1018" i="2" s="1"/>
  <c r="D1019" i="2"/>
  <c r="E1019" i="2" s="1"/>
  <c r="D1020" i="2"/>
  <c r="E1020" i="2" s="1"/>
  <c r="D1021" i="2"/>
  <c r="E1021" i="2" s="1"/>
  <c r="D1022" i="2"/>
  <c r="E1022" i="2" s="1"/>
  <c r="D1023" i="2"/>
  <c r="E1023" i="2" s="1"/>
  <c r="D1024" i="2"/>
  <c r="E1024" i="2" s="1"/>
  <c r="D1025" i="2"/>
  <c r="E1025" i="2" s="1"/>
  <c r="D1026" i="2"/>
  <c r="E1026" i="2" s="1"/>
  <c r="D1027" i="2"/>
  <c r="E1027" i="2" s="1"/>
  <c r="D1028" i="2"/>
  <c r="E1028" i="2" s="1"/>
  <c r="D1029" i="2"/>
  <c r="E1029" i="2" s="1"/>
  <c r="D1030" i="2"/>
  <c r="E1030" i="2" s="1"/>
  <c r="D1031" i="2"/>
  <c r="E1031" i="2" s="1"/>
  <c r="D1032" i="2"/>
  <c r="E1032" i="2" s="1"/>
  <c r="D1033" i="2"/>
  <c r="E1033" i="2" s="1"/>
  <c r="D1034" i="2"/>
  <c r="E1034" i="2" s="1"/>
  <c r="D1035" i="2"/>
  <c r="E1035" i="2" s="1"/>
  <c r="D1036" i="2"/>
  <c r="E1036" i="2" s="1"/>
  <c r="D1037" i="2"/>
  <c r="E1037" i="2" s="1"/>
  <c r="D1038" i="2"/>
  <c r="E1038" i="2" s="1"/>
  <c r="D1039" i="2"/>
  <c r="E1039" i="2" s="1"/>
  <c r="D1040" i="2"/>
  <c r="E1040" i="2" s="1"/>
  <c r="D1041" i="2"/>
  <c r="E1041" i="2" s="1"/>
  <c r="D1042" i="2"/>
  <c r="E1042" i="2" s="1"/>
  <c r="D1043" i="2"/>
  <c r="E1043" i="2" s="1"/>
  <c r="D1044" i="2"/>
  <c r="E1044" i="2" s="1"/>
  <c r="D1045" i="2"/>
  <c r="E1045" i="2" s="1"/>
  <c r="D1046" i="2"/>
  <c r="E1046" i="2" s="1"/>
  <c r="D1047" i="2"/>
  <c r="E1047" i="2" s="1"/>
  <c r="D1048" i="2"/>
  <c r="E1048" i="2" s="1"/>
  <c r="D1049" i="2"/>
  <c r="E1049" i="2" s="1"/>
  <c r="D1050" i="2"/>
  <c r="E1050" i="2" s="1"/>
  <c r="D1051" i="2"/>
  <c r="E1051" i="2" s="1"/>
  <c r="D1052" i="2"/>
  <c r="E1052" i="2" s="1"/>
  <c r="D1053" i="2"/>
  <c r="E1053" i="2" s="1"/>
  <c r="D1054" i="2"/>
  <c r="E1054" i="2" s="1"/>
  <c r="D1055" i="2"/>
  <c r="E1055" i="2" s="1"/>
  <c r="D1056" i="2"/>
  <c r="E1056" i="2" s="1"/>
  <c r="D1057" i="2"/>
  <c r="E1057" i="2" s="1"/>
  <c r="D1058" i="2"/>
  <c r="E1058" i="2" s="1"/>
  <c r="D1059" i="2"/>
  <c r="E1059" i="2" s="1"/>
  <c r="D1060" i="2"/>
  <c r="E1060" i="2" s="1"/>
  <c r="D1061" i="2"/>
  <c r="E1061" i="2" s="1"/>
  <c r="D1062" i="2"/>
  <c r="E1062" i="2" s="1"/>
  <c r="D1063" i="2"/>
  <c r="E1063" i="2" s="1"/>
  <c r="D1064" i="2"/>
  <c r="E1064" i="2" s="1"/>
  <c r="D1065" i="2"/>
  <c r="E1065" i="2" s="1"/>
  <c r="D1066" i="2"/>
  <c r="E1066" i="2" s="1"/>
  <c r="D1067" i="2"/>
  <c r="E1067" i="2" s="1"/>
  <c r="D1068" i="2"/>
  <c r="E1068" i="2" s="1"/>
  <c r="D1069" i="2"/>
  <c r="E1069" i="2" s="1"/>
  <c r="D1070" i="2"/>
  <c r="E1070" i="2" s="1"/>
  <c r="D1071" i="2"/>
  <c r="E1071" i="2" s="1"/>
  <c r="D1072" i="2"/>
  <c r="E1072" i="2" s="1"/>
  <c r="D1073" i="2"/>
  <c r="E1073" i="2" s="1"/>
  <c r="D1074" i="2"/>
  <c r="E1074" i="2" s="1"/>
  <c r="D1075" i="2"/>
  <c r="E1075" i="2" s="1"/>
  <c r="D1076" i="2"/>
  <c r="E1076" i="2" s="1"/>
  <c r="D1077" i="2"/>
  <c r="E1077" i="2" s="1"/>
  <c r="D1078" i="2"/>
  <c r="E1078" i="2" s="1"/>
  <c r="D1079" i="2"/>
  <c r="E1079" i="2" s="1"/>
  <c r="D1080" i="2"/>
  <c r="E1080" i="2" s="1"/>
  <c r="D1081" i="2"/>
  <c r="E1081" i="2" s="1"/>
  <c r="D1082" i="2"/>
  <c r="E1082" i="2" s="1"/>
  <c r="D1083" i="2"/>
  <c r="E1083" i="2" s="1"/>
  <c r="D1084" i="2"/>
  <c r="E1084" i="2" s="1"/>
  <c r="D1085" i="2"/>
  <c r="E1085" i="2" s="1"/>
  <c r="D1086" i="2"/>
  <c r="E1086" i="2" s="1"/>
  <c r="D1087" i="2"/>
  <c r="E1087" i="2" s="1"/>
  <c r="D1088" i="2"/>
  <c r="E1088" i="2" s="1"/>
  <c r="D1089" i="2"/>
  <c r="E1089" i="2" s="1"/>
  <c r="D1090" i="2"/>
  <c r="E1090" i="2" s="1"/>
  <c r="D1091" i="2"/>
  <c r="E1091" i="2" s="1"/>
  <c r="D1092" i="2"/>
  <c r="E1092" i="2" s="1"/>
  <c r="D1093" i="2"/>
  <c r="E1093" i="2" s="1"/>
  <c r="D1094" i="2"/>
  <c r="E1094" i="2" s="1"/>
  <c r="D1095" i="2"/>
  <c r="E1095" i="2" s="1"/>
  <c r="D1096" i="2"/>
  <c r="E1096" i="2" s="1"/>
  <c r="D1097" i="2"/>
  <c r="E1097" i="2" s="1"/>
  <c r="D1098" i="2"/>
  <c r="E1098" i="2" s="1"/>
  <c r="D1099" i="2"/>
  <c r="E1099" i="2" s="1"/>
  <c r="D1100" i="2"/>
  <c r="E1100" i="2" s="1"/>
  <c r="D1101" i="2"/>
  <c r="E1101" i="2" s="1"/>
  <c r="D1102" i="2"/>
  <c r="E1102" i="2" s="1"/>
  <c r="D1103" i="2"/>
  <c r="E1103" i="2" s="1"/>
  <c r="D1104" i="2"/>
  <c r="E1104" i="2" s="1"/>
  <c r="D1105" i="2"/>
  <c r="E1105" i="2" s="1"/>
  <c r="D1106" i="2"/>
  <c r="E1106" i="2" s="1"/>
  <c r="D1107" i="2"/>
  <c r="E1107" i="2" s="1"/>
  <c r="D1108" i="2"/>
  <c r="E1108" i="2" s="1"/>
  <c r="D1109" i="2"/>
  <c r="E1109" i="2" s="1"/>
  <c r="D1110" i="2"/>
  <c r="E1110" i="2" s="1"/>
  <c r="D1111" i="2"/>
  <c r="E1111" i="2" s="1"/>
  <c r="D1112" i="2"/>
  <c r="E1112" i="2" s="1"/>
  <c r="D1113" i="2"/>
  <c r="E1113" i="2" s="1"/>
  <c r="D1114" i="2"/>
  <c r="E1114" i="2" s="1"/>
  <c r="D1115" i="2"/>
  <c r="E1115" i="2" s="1"/>
  <c r="D1116" i="2"/>
  <c r="E1116" i="2" s="1"/>
  <c r="D1117" i="2"/>
  <c r="E1117" i="2" s="1"/>
  <c r="D1118" i="2"/>
  <c r="E1118" i="2" s="1"/>
  <c r="D1119" i="2"/>
  <c r="E1119" i="2" s="1"/>
  <c r="D1120" i="2"/>
  <c r="E1120" i="2" s="1"/>
  <c r="D1121" i="2"/>
  <c r="E1121" i="2" s="1"/>
  <c r="D1122" i="2"/>
  <c r="E1122" i="2" s="1"/>
  <c r="D1123" i="2"/>
  <c r="E1123" i="2" s="1"/>
  <c r="D1124" i="2"/>
  <c r="E1124" i="2" s="1"/>
  <c r="D1125" i="2"/>
  <c r="E1125" i="2" s="1"/>
  <c r="D1126" i="2"/>
  <c r="E1126" i="2" s="1"/>
  <c r="D1127" i="2"/>
  <c r="E1127" i="2" s="1"/>
  <c r="D1128" i="2"/>
  <c r="E1128" i="2" s="1"/>
  <c r="D1129" i="2"/>
  <c r="E1129" i="2" s="1"/>
  <c r="D1130" i="2"/>
  <c r="E1130" i="2" s="1"/>
  <c r="D1131" i="2"/>
  <c r="E1131" i="2" s="1"/>
  <c r="D1132" i="2"/>
  <c r="E1132" i="2" s="1"/>
  <c r="D1133" i="2"/>
  <c r="E1133" i="2" s="1"/>
  <c r="D1134" i="2"/>
  <c r="E1134" i="2" s="1"/>
  <c r="D1135" i="2"/>
  <c r="E1135" i="2" s="1"/>
  <c r="D1136" i="2"/>
  <c r="E1136" i="2" s="1"/>
  <c r="D1137" i="2"/>
  <c r="E1137" i="2" s="1"/>
  <c r="D1138" i="2"/>
  <c r="E1138" i="2" s="1"/>
  <c r="D1139" i="2"/>
  <c r="E1139" i="2" s="1"/>
  <c r="D1140" i="2"/>
  <c r="E1140" i="2" s="1"/>
  <c r="D1141" i="2"/>
  <c r="E1141" i="2" s="1"/>
  <c r="D1142" i="2"/>
  <c r="E1142" i="2" s="1"/>
  <c r="D1143" i="2"/>
  <c r="E1143" i="2" s="1"/>
  <c r="D1144" i="2"/>
  <c r="E1144" i="2" s="1"/>
  <c r="D1145" i="2"/>
  <c r="E1145" i="2" s="1"/>
  <c r="D1146" i="2"/>
  <c r="E1146" i="2" s="1"/>
  <c r="D1147" i="2"/>
  <c r="E1147" i="2" s="1"/>
  <c r="D1148" i="2"/>
  <c r="E1148" i="2" s="1"/>
  <c r="D1149" i="2"/>
  <c r="E1149" i="2" s="1"/>
  <c r="D1150" i="2"/>
  <c r="E1150" i="2" s="1"/>
  <c r="D1151" i="2"/>
  <c r="E1151" i="2" s="1"/>
  <c r="D1152" i="2"/>
  <c r="E1152" i="2" s="1"/>
  <c r="D1153" i="2"/>
  <c r="E1153" i="2" s="1"/>
  <c r="D1154" i="2"/>
  <c r="E1154" i="2" s="1"/>
  <c r="D1155" i="2"/>
  <c r="E1155" i="2" s="1"/>
  <c r="D1156" i="2"/>
  <c r="E1156" i="2" s="1"/>
  <c r="D1157" i="2"/>
  <c r="E1157" i="2" s="1"/>
  <c r="D1158" i="2"/>
  <c r="E1158" i="2" s="1"/>
  <c r="D1159" i="2"/>
  <c r="E1159" i="2" s="1"/>
  <c r="D1160" i="2"/>
  <c r="E1160" i="2" s="1"/>
  <c r="D1161" i="2"/>
  <c r="E1161" i="2" s="1"/>
  <c r="D1162" i="2"/>
  <c r="E1162" i="2" s="1"/>
  <c r="D1163" i="2"/>
  <c r="E1163" i="2" s="1"/>
  <c r="D1164" i="2"/>
  <c r="E1164" i="2" s="1"/>
  <c r="D1165" i="2"/>
  <c r="E1165" i="2" s="1"/>
  <c r="D1166" i="2"/>
  <c r="E1166" i="2" s="1"/>
  <c r="D1167" i="2"/>
  <c r="E1167" i="2" s="1"/>
  <c r="D1168" i="2"/>
  <c r="E1168" i="2" s="1"/>
  <c r="D1169" i="2"/>
  <c r="E1169" i="2" s="1"/>
  <c r="D1170" i="2"/>
  <c r="E1170" i="2" s="1"/>
  <c r="D1171" i="2"/>
  <c r="E1171" i="2" s="1"/>
  <c r="D1172" i="2"/>
  <c r="E1172" i="2" s="1"/>
  <c r="D1173" i="2"/>
  <c r="E1173" i="2" s="1"/>
  <c r="D1174" i="2"/>
  <c r="E1174" i="2" s="1"/>
  <c r="D1175" i="2"/>
  <c r="E1175" i="2" s="1"/>
  <c r="D1176" i="2"/>
  <c r="E1176" i="2" s="1"/>
  <c r="D1177" i="2"/>
  <c r="E1177" i="2" s="1"/>
  <c r="D1178" i="2"/>
  <c r="E1178" i="2" s="1"/>
  <c r="D1179" i="2"/>
  <c r="E1179" i="2" s="1"/>
  <c r="D1180" i="2"/>
  <c r="E1180" i="2" s="1"/>
  <c r="D1181" i="2"/>
  <c r="E1181" i="2" s="1"/>
  <c r="D1182" i="2"/>
  <c r="E1182" i="2" s="1"/>
  <c r="D1183" i="2"/>
  <c r="E1183" i="2" s="1"/>
  <c r="D1184" i="2"/>
  <c r="E1184" i="2" s="1"/>
  <c r="D1185" i="2"/>
  <c r="E1185" i="2" s="1"/>
  <c r="D1186" i="2"/>
  <c r="E1186" i="2" s="1"/>
  <c r="D1187" i="2"/>
  <c r="E1187" i="2" s="1"/>
  <c r="D1188" i="2"/>
  <c r="E1188" i="2" s="1"/>
  <c r="D1189" i="2"/>
  <c r="E1189" i="2" s="1"/>
  <c r="D1190" i="2"/>
  <c r="E1190" i="2" s="1"/>
  <c r="D1191" i="2"/>
  <c r="E1191" i="2" s="1"/>
  <c r="D1192" i="2"/>
  <c r="E1192" i="2" s="1"/>
  <c r="D1193" i="2"/>
  <c r="E1193" i="2" s="1"/>
  <c r="D1194" i="2"/>
  <c r="E1194" i="2" s="1"/>
  <c r="D1195" i="2"/>
  <c r="E1195" i="2" s="1"/>
  <c r="D1196" i="2"/>
  <c r="E1196" i="2" s="1"/>
  <c r="D1197" i="2"/>
  <c r="E1197" i="2" s="1"/>
  <c r="D1198" i="2"/>
  <c r="E1198" i="2" s="1"/>
  <c r="D1199" i="2"/>
  <c r="E1199" i="2" s="1"/>
  <c r="D1200" i="2"/>
  <c r="E1200" i="2" s="1"/>
  <c r="D1201" i="2"/>
  <c r="E1201" i="2" s="1"/>
  <c r="D1202" i="2"/>
  <c r="E1202" i="2" s="1"/>
  <c r="D1203" i="2"/>
  <c r="E1203" i="2" s="1"/>
  <c r="D1204" i="2"/>
  <c r="E1204" i="2" s="1"/>
  <c r="D1205" i="2"/>
  <c r="E1205" i="2" s="1"/>
  <c r="D1206" i="2"/>
  <c r="E1206" i="2" s="1"/>
  <c r="D1207" i="2"/>
  <c r="E1207" i="2" s="1"/>
  <c r="D1208" i="2"/>
  <c r="E1208" i="2" s="1"/>
  <c r="D1209" i="2"/>
  <c r="E1209" i="2" s="1"/>
  <c r="D1210" i="2"/>
  <c r="E1210" i="2" s="1"/>
  <c r="D1211" i="2"/>
  <c r="E1211" i="2" s="1"/>
  <c r="D1212" i="2"/>
  <c r="E1212" i="2" s="1"/>
  <c r="D1213" i="2"/>
  <c r="E1213" i="2" s="1"/>
  <c r="D1214" i="2"/>
  <c r="E1214" i="2" s="1"/>
  <c r="D1215" i="2"/>
  <c r="E1215" i="2" s="1"/>
  <c r="D1216" i="2"/>
  <c r="E1216" i="2" s="1"/>
  <c r="D1217" i="2"/>
  <c r="E1217" i="2" s="1"/>
  <c r="D1218" i="2"/>
  <c r="E1218" i="2" s="1"/>
  <c r="D1219" i="2"/>
  <c r="E1219" i="2" s="1"/>
  <c r="D1220" i="2"/>
  <c r="E1220" i="2" s="1"/>
  <c r="D1221" i="2"/>
  <c r="E1221" i="2" s="1"/>
  <c r="D1222" i="2"/>
  <c r="E1222" i="2" s="1"/>
  <c r="D1223" i="2"/>
  <c r="E1223" i="2" s="1"/>
  <c r="D1224" i="2"/>
  <c r="E1224" i="2" s="1"/>
  <c r="D1225" i="2"/>
  <c r="E1225" i="2" s="1"/>
  <c r="D1226" i="2"/>
  <c r="E1226" i="2" s="1"/>
  <c r="D1227" i="2"/>
  <c r="E1227" i="2" s="1"/>
  <c r="D1228" i="2"/>
  <c r="E1228" i="2" s="1"/>
  <c r="D1229" i="2"/>
  <c r="E1229" i="2" s="1"/>
  <c r="D1230" i="2"/>
  <c r="E1230" i="2" s="1"/>
  <c r="D1231" i="2"/>
  <c r="E1231" i="2" s="1"/>
  <c r="D1232" i="2"/>
  <c r="E1232" i="2" s="1"/>
  <c r="D1233" i="2"/>
  <c r="E1233" i="2" s="1"/>
  <c r="D1234" i="2"/>
  <c r="E1234" i="2" s="1"/>
  <c r="D1235" i="2"/>
  <c r="E1235" i="2" s="1"/>
  <c r="D1236" i="2"/>
  <c r="E1236" i="2" s="1"/>
  <c r="D1237" i="2"/>
  <c r="E1237" i="2" s="1"/>
  <c r="D1238" i="2"/>
  <c r="E1238" i="2" s="1"/>
  <c r="D1239" i="2"/>
  <c r="E1239" i="2" s="1"/>
  <c r="D1240" i="2"/>
  <c r="E1240" i="2" s="1"/>
  <c r="D1241" i="2"/>
  <c r="E1241" i="2" s="1"/>
  <c r="D1242" i="2"/>
  <c r="E1242" i="2" s="1"/>
  <c r="D1243" i="2"/>
  <c r="E1243" i="2" s="1"/>
  <c r="D1244" i="2"/>
  <c r="E1244" i="2" s="1"/>
  <c r="D1245" i="2"/>
  <c r="E1245" i="2" s="1"/>
  <c r="D1246" i="2"/>
  <c r="E1246" i="2" s="1"/>
  <c r="D1247" i="2"/>
  <c r="E1247" i="2" s="1"/>
  <c r="D1248" i="2"/>
  <c r="E1248" i="2" s="1"/>
  <c r="D1249" i="2"/>
  <c r="E1249" i="2" s="1"/>
  <c r="D1250" i="2"/>
  <c r="E1250" i="2" s="1"/>
  <c r="D1251" i="2"/>
  <c r="E1251" i="2" s="1"/>
  <c r="D1252" i="2"/>
  <c r="E1252" i="2" s="1"/>
  <c r="D1253" i="2"/>
  <c r="E1253" i="2" s="1"/>
  <c r="D1254" i="2"/>
  <c r="E1254" i="2" s="1"/>
  <c r="D1255" i="2"/>
  <c r="E1255" i="2" s="1"/>
  <c r="D1256" i="2"/>
  <c r="E1256" i="2" s="1"/>
  <c r="D1257" i="2"/>
  <c r="E1257" i="2" s="1"/>
  <c r="D1258" i="2"/>
  <c r="E1258" i="2" s="1"/>
  <c r="D1259" i="2"/>
  <c r="E1259" i="2" s="1"/>
  <c r="D1260" i="2"/>
  <c r="E1260" i="2" s="1"/>
  <c r="D1261" i="2"/>
  <c r="E1261" i="2" s="1"/>
  <c r="D1262" i="2"/>
  <c r="E1262" i="2" s="1"/>
  <c r="D1263" i="2"/>
  <c r="E1263" i="2" s="1"/>
  <c r="D1264" i="2"/>
  <c r="E1264" i="2" s="1"/>
  <c r="D1265" i="2"/>
  <c r="E1265" i="2" s="1"/>
  <c r="D1266" i="2"/>
  <c r="E1266" i="2" s="1"/>
  <c r="D1267" i="2"/>
  <c r="E1267" i="2" s="1"/>
  <c r="D1268" i="2"/>
  <c r="E1268" i="2" s="1"/>
  <c r="D1269" i="2"/>
  <c r="E1269" i="2" s="1"/>
  <c r="D1270" i="2"/>
  <c r="E1270" i="2" s="1"/>
  <c r="D1271" i="2"/>
  <c r="E1271" i="2" s="1"/>
  <c r="D1272" i="2"/>
  <c r="E1272" i="2" s="1"/>
  <c r="D1273" i="2"/>
  <c r="E1273" i="2" s="1"/>
  <c r="D1274" i="2"/>
  <c r="E1274" i="2" s="1"/>
  <c r="D1275" i="2"/>
  <c r="E1275" i="2" s="1"/>
  <c r="D1276" i="2"/>
  <c r="E1276" i="2" s="1"/>
  <c r="D1277" i="2"/>
  <c r="E1277" i="2" s="1"/>
  <c r="D1278" i="2"/>
  <c r="E1278" i="2" s="1"/>
  <c r="D1279" i="2"/>
  <c r="E1279" i="2" s="1"/>
  <c r="D1280" i="2"/>
  <c r="E1280" i="2" s="1"/>
  <c r="D1281" i="2"/>
  <c r="E1281" i="2" s="1"/>
  <c r="D1282" i="2"/>
  <c r="E1282" i="2" s="1"/>
  <c r="D1283" i="2"/>
  <c r="E1283" i="2" s="1"/>
  <c r="D1284" i="2"/>
  <c r="E1284" i="2" s="1"/>
  <c r="D1285" i="2"/>
  <c r="E1285" i="2" s="1"/>
  <c r="D1286" i="2"/>
  <c r="E1286" i="2" s="1"/>
  <c r="D1287" i="2"/>
  <c r="E1287" i="2" s="1"/>
  <c r="D1288" i="2"/>
  <c r="E1288" i="2" s="1"/>
  <c r="D1289" i="2"/>
  <c r="E1289" i="2" s="1"/>
  <c r="D1290" i="2"/>
  <c r="E1290" i="2" s="1"/>
  <c r="D1291" i="2"/>
  <c r="E1291" i="2" s="1"/>
  <c r="D1292" i="2"/>
  <c r="E1292" i="2" s="1"/>
  <c r="D1293" i="2"/>
  <c r="E1293" i="2" s="1"/>
  <c r="D1294" i="2"/>
  <c r="E1294" i="2" s="1"/>
  <c r="D1295" i="2"/>
  <c r="E1295" i="2" s="1"/>
  <c r="D1296" i="2"/>
  <c r="E1296" i="2" s="1"/>
  <c r="D1297" i="2"/>
  <c r="E1297" i="2" s="1"/>
  <c r="D1298" i="2"/>
  <c r="E1298" i="2" s="1"/>
  <c r="D1299" i="2"/>
  <c r="E1299" i="2" s="1"/>
  <c r="D1300" i="2"/>
  <c r="E1300" i="2" s="1"/>
  <c r="D1301" i="2"/>
  <c r="E1301" i="2" s="1"/>
  <c r="D1302" i="2"/>
  <c r="E1302" i="2" s="1"/>
  <c r="D1303" i="2"/>
  <c r="E1303" i="2" s="1"/>
  <c r="D1304" i="2"/>
  <c r="E1304" i="2" s="1"/>
  <c r="D1305" i="2"/>
  <c r="E1305" i="2" s="1"/>
  <c r="D1306" i="2"/>
  <c r="E1306" i="2" s="1"/>
  <c r="D1307" i="2"/>
  <c r="E1307" i="2" s="1"/>
  <c r="D1308" i="2"/>
  <c r="E1308" i="2" s="1"/>
  <c r="D1309" i="2"/>
  <c r="E1309" i="2" s="1"/>
  <c r="D1310" i="2"/>
  <c r="E1310" i="2" s="1"/>
  <c r="D1311" i="2"/>
  <c r="E1311" i="2" s="1"/>
  <c r="D1312" i="2"/>
  <c r="E1312" i="2" s="1"/>
  <c r="D1313" i="2"/>
  <c r="E1313" i="2" s="1"/>
  <c r="D1314" i="2"/>
  <c r="E1314" i="2" s="1"/>
  <c r="D1315" i="2"/>
  <c r="E1315" i="2" s="1"/>
  <c r="D1316" i="2"/>
  <c r="E1316" i="2" s="1"/>
  <c r="D1317" i="2"/>
  <c r="E1317" i="2" s="1"/>
  <c r="D1318" i="2"/>
  <c r="E1318" i="2" s="1"/>
  <c r="D1319" i="2"/>
  <c r="E1319" i="2" s="1"/>
  <c r="D1320" i="2"/>
  <c r="E1320" i="2" s="1"/>
  <c r="D1321" i="2"/>
  <c r="E1321" i="2" s="1"/>
  <c r="D1322" i="2"/>
  <c r="E1322" i="2" s="1"/>
  <c r="D1323" i="2"/>
  <c r="E1323" i="2" s="1"/>
  <c r="D1324" i="2"/>
  <c r="E1324" i="2" s="1"/>
  <c r="D1325" i="2"/>
  <c r="E1325" i="2" s="1"/>
  <c r="D1326" i="2"/>
  <c r="E1326" i="2" s="1"/>
  <c r="D1327" i="2"/>
  <c r="E1327" i="2" s="1"/>
  <c r="D1328" i="2"/>
  <c r="E1328" i="2" s="1"/>
  <c r="D1329" i="2"/>
  <c r="E1329" i="2" s="1"/>
  <c r="D1330" i="2"/>
  <c r="E1330" i="2" s="1"/>
  <c r="D1331" i="2"/>
  <c r="E1331" i="2" s="1"/>
  <c r="D1332" i="2"/>
  <c r="E1332" i="2" s="1"/>
  <c r="D1333" i="2"/>
  <c r="E1333" i="2" s="1"/>
  <c r="D1334" i="2"/>
  <c r="E1334" i="2" s="1"/>
  <c r="D1335" i="2"/>
  <c r="E1335" i="2" s="1"/>
  <c r="D1336" i="2"/>
  <c r="E1336" i="2" s="1"/>
  <c r="D1337" i="2"/>
  <c r="E1337" i="2" s="1"/>
  <c r="D1338" i="2"/>
  <c r="E1338" i="2" s="1"/>
  <c r="D1339" i="2"/>
  <c r="E1339" i="2" s="1"/>
  <c r="D1340" i="2"/>
  <c r="E1340" i="2" s="1"/>
  <c r="D1341" i="2"/>
  <c r="E1341" i="2" s="1"/>
  <c r="D1342" i="2"/>
  <c r="E1342" i="2" s="1"/>
  <c r="D1343" i="2"/>
  <c r="E1343" i="2" s="1"/>
  <c r="D1344" i="2"/>
  <c r="E1344" i="2" s="1"/>
  <c r="D1345" i="2"/>
  <c r="E1345" i="2" s="1"/>
  <c r="D1346" i="2"/>
  <c r="E1346" i="2" s="1"/>
  <c r="D1347" i="2"/>
  <c r="E1347" i="2" s="1"/>
  <c r="D1348" i="2"/>
  <c r="E1348" i="2" s="1"/>
  <c r="D1349" i="2"/>
  <c r="E1349" i="2" s="1"/>
  <c r="D1350" i="2"/>
  <c r="E1350" i="2" s="1"/>
  <c r="D1351" i="2"/>
  <c r="E1351" i="2" s="1"/>
  <c r="D1352" i="2"/>
  <c r="E1352" i="2" s="1"/>
  <c r="D1353" i="2"/>
  <c r="E1353" i="2" s="1"/>
  <c r="D1354" i="2"/>
  <c r="E1354" i="2" s="1"/>
  <c r="D1355" i="2"/>
  <c r="E1355" i="2" s="1"/>
  <c r="D1356" i="2"/>
  <c r="E1356" i="2" s="1"/>
  <c r="D1357" i="2"/>
  <c r="E1357" i="2" s="1"/>
  <c r="D1358" i="2"/>
  <c r="E1358" i="2" s="1"/>
  <c r="D1359" i="2"/>
  <c r="E1359" i="2" s="1"/>
  <c r="D1360" i="2"/>
  <c r="E1360" i="2" s="1"/>
  <c r="D1361" i="2"/>
  <c r="E1361" i="2" s="1"/>
  <c r="D1362" i="2"/>
  <c r="E1362" i="2" s="1"/>
  <c r="D1363" i="2"/>
  <c r="E1363" i="2" s="1"/>
  <c r="D1364" i="2"/>
  <c r="E1364" i="2" s="1"/>
  <c r="D1365" i="2"/>
  <c r="E1365" i="2" s="1"/>
  <c r="D1366" i="2"/>
  <c r="E1366" i="2" s="1"/>
  <c r="D1367" i="2"/>
  <c r="E1367" i="2" s="1"/>
  <c r="D1368" i="2"/>
  <c r="E1368" i="2" s="1"/>
  <c r="D1369" i="2"/>
  <c r="E1369" i="2" s="1"/>
  <c r="D1370" i="2"/>
  <c r="E1370" i="2" s="1"/>
  <c r="D1371" i="2"/>
  <c r="E1371" i="2" s="1"/>
  <c r="D1372" i="2"/>
  <c r="E1372" i="2" s="1"/>
  <c r="D1373" i="2"/>
  <c r="E1373" i="2" s="1"/>
  <c r="D1374" i="2"/>
  <c r="E1374" i="2" s="1"/>
  <c r="D1375" i="2"/>
  <c r="E1375" i="2" s="1"/>
  <c r="D1376" i="2"/>
  <c r="E1376" i="2" s="1"/>
  <c r="D1377" i="2"/>
  <c r="E1377" i="2" s="1"/>
  <c r="D1378" i="2"/>
  <c r="E1378" i="2" s="1"/>
  <c r="D1379" i="2"/>
  <c r="E1379" i="2" s="1"/>
  <c r="D1380" i="2"/>
  <c r="E1380" i="2" s="1"/>
  <c r="D1381" i="2"/>
  <c r="E1381" i="2" s="1"/>
  <c r="D1382" i="2"/>
  <c r="E1382" i="2" s="1"/>
  <c r="D1383" i="2"/>
  <c r="E1383" i="2" s="1"/>
  <c r="D1384" i="2"/>
  <c r="E1384" i="2" s="1"/>
  <c r="D1385" i="2"/>
  <c r="E1385" i="2" s="1"/>
  <c r="D1386" i="2"/>
  <c r="E1386" i="2" s="1"/>
  <c r="D1387" i="2"/>
  <c r="E1387" i="2" s="1"/>
  <c r="D1388" i="2"/>
  <c r="E1388" i="2" s="1"/>
  <c r="D1389" i="2"/>
  <c r="E1389" i="2" s="1"/>
  <c r="D1390" i="2"/>
  <c r="E1390" i="2" s="1"/>
  <c r="D1391" i="2"/>
  <c r="E1391" i="2" s="1"/>
  <c r="D1392" i="2"/>
  <c r="E1392" i="2" s="1"/>
  <c r="D1393" i="2"/>
  <c r="E1393" i="2" s="1"/>
  <c r="D1394" i="2"/>
  <c r="E1394" i="2" s="1"/>
  <c r="D1395" i="2"/>
  <c r="E1395" i="2" s="1"/>
  <c r="D1396" i="2"/>
  <c r="E1396" i="2" s="1"/>
  <c r="D1397" i="2"/>
  <c r="E1397" i="2" s="1"/>
  <c r="D1398" i="2"/>
  <c r="E1398" i="2" s="1"/>
  <c r="D1399" i="2"/>
  <c r="E1399" i="2" s="1"/>
  <c r="D1400" i="2"/>
  <c r="E1400" i="2" s="1"/>
  <c r="D1401" i="2"/>
  <c r="E1401" i="2" s="1"/>
  <c r="D1402" i="2"/>
  <c r="E1402" i="2" s="1"/>
  <c r="D1403" i="2"/>
  <c r="E1403" i="2" s="1"/>
  <c r="D1404" i="2"/>
  <c r="E1404" i="2" s="1"/>
  <c r="D1405" i="2"/>
  <c r="E1405" i="2" s="1"/>
  <c r="D1406" i="2"/>
  <c r="E1406" i="2" s="1"/>
  <c r="D1407" i="2"/>
  <c r="E1407" i="2" s="1"/>
  <c r="D1408" i="2"/>
  <c r="E1408" i="2" s="1"/>
  <c r="D1409" i="2"/>
  <c r="E1409" i="2" s="1"/>
  <c r="D1410" i="2"/>
  <c r="E1410" i="2" s="1"/>
  <c r="D1411" i="2"/>
  <c r="E1411" i="2" s="1"/>
  <c r="D1412" i="2"/>
  <c r="E1412" i="2" s="1"/>
  <c r="D1413" i="2"/>
  <c r="E1413" i="2" s="1"/>
  <c r="D1414" i="2"/>
  <c r="E1414" i="2" s="1"/>
  <c r="D1415" i="2"/>
  <c r="E1415" i="2" s="1"/>
  <c r="D1416" i="2"/>
  <c r="E1416" i="2" s="1"/>
  <c r="D1417" i="2"/>
  <c r="E1417" i="2" s="1"/>
  <c r="D1418" i="2"/>
  <c r="E1418" i="2" s="1"/>
  <c r="D1419" i="2"/>
  <c r="E1419" i="2" s="1"/>
  <c r="D1420" i="2"/>
  <c r="E1420" i="2" s="1"/>
  <c r="D1421" i="2"/>
  <c r="E1421" i="2" s="1"/>
  <c r="D1422" i="2"/>
  <c r="E1422" i="2" s="1"/>
  <c r="D1423" i="2"/>
  <c r="E1423" i="2" s="1"/>
  <c r="D1424" i="2"/>
  <c r="E1424" i="2" s="1"/>
  <c r="D1425" i="2"/>
  <c r="E1425" i="2" s="1"/>
  <c r="D1426" i="2"/>
  <c r="E1426" i="2" s="1"/>
  <c r="D1427" i="2"/>
  <c r="E1427" i="2" s="1"/>
  <c r="D1428" i="2"/>
  <c r="E1428" i="2" s="1"/>
  <c r="D1429" i="2"/>
  <c r="E1429" i="2" s="1"/>
  <c r="D1430" i="2"/>
  <c r="E1430" i="2" s="1"/>
  <c r="D1431" i="2"/>
  <c r="E1431" i="2" s="1"/>
  <c r="D1432" i="2"/>
  <c r="E1432" i="2" s="1"/>
  <c r="D1433" i="2"/>
  <c r="E1433" i="2" s="1"/>
  <c r="D1434" i="2"/>
  <c r="E1434" i="2" s="1"/>
  <c r="D1435" i="2"/>
  <c r="E1435" i="2" s="1"/>
  <c r="D1436" i="2"/>
  <c r="E1436" i="2" s="1"/>
  <c r="D1437" i="2"/>
  <c r="E1437" i="2" s="1"/>
  <c r="D1438" i="2"/>
  <c r="E1438" i="2" s="1"/>
  <c r="D1439" i="2"/>
  <c r="E1439" i="2" s="1"/>
  <c r="D1440" i="2"/>
  <c r="E1440" i="2" s="1"/>
  <c r="D1441" i="2"/>
  <c r="E1441" i="2" s="1"/>
  <c r="D1442" i="2"/>
  <c r="E1442" i="2" s="1"/>
  <c r="D1443" i="2"/>
  <c r="E1443" i="2" s="1"/>
  <c r="D1444" i="2"/>
  <c r="E1444" i="2" s="1"/>
  <c r="D1445" i="2"/>
  <c r="E1445" i="2" s="1"/>
  <c r="D1446" i="2"/>
  <c r="E1446" i="2" s="1"/>
  <c r="D1447" i="2"/>
  <c r="E1447" i="2" s="1"/>
  <c r="D1448" i="2"/>
  <c r="E1448" i="2" s="1"/>
  <c r="D1449" i="2"/>
  <c r="E1449" i="2" s="1"/>
  <c r="D1450" i="2"/>
  <c r="E1450" i="2" s="1"/>
  <c r="D1451" i="2"/>
  <c r="E1451" i="2" s="1"/>
  <c r="D1452" i="2"/>
  <c r="E1452" i="2" s="1"/>
  <c r="D1453" i="2"/>
  <c r="E1453" i="2" s="1"/>
  <c r="D1454" i="2"/>
  <c r="E1454" i="2" s="1"/>
  <c r="D1455" i="2"/>
  <c r="E1455" i="2" s="1"/>
  <c r="D1456" i="2"/>
  <c r="E1456" i="2" s="1"/>
  <c r="D1457" i="2"/>
  <c r="E1457" i="2" s="1"/>
  <c r="D1458" i="2"/>
  <c r="E1458" i="2" s="1"/>
  <c r="D1459" i="2"/>
  <c r="E1459" i="2" s="1"/>
  <c r="D1460" i="2"/>
  <c r="E1460" i="2" s="1"/>
  <c r="D1461" i="2"/>
  <c r="E1461" i="2" s="1"/>
  <c r="D1462" i="2"/>
  <c r="E1462" i="2" s="1"/>
  <c r="D1463" i="2"/>
  <c r="E1463" i="2" s="1"/>
  <c r="D1464" i="2"/>
  <c r="E1464" i="2" s="1"/>
  <c r="D1465" i="2"/>
  <c r="E1465" i="2" s="1"/>
  <c r="D1466" i="2"/>
  <c r="E1466" i="2" s="1"/>
  <c r="D1467" i="2"/>
  <c r="E1467" i="2" s="1"/>
  <c r="D1468" i="2"/>
  <c r="E1468" i="2" s="1"/>
  <c r="D1469" i="2"/>
  <c r="E1469" i="2" s="1"/>
  <c r="D1470" i="2"/>
  <c r="E1470" i="2" s="1"/>
  <c r="D1471" i="2"/>
  <c r="E1471" i="2" s="1"/>
  <c r="D1472" i="2"/>
  <c r="E1472" i="2" s="1"/>
  <c r="D1473" i="2"/>
  <c r="E1473" i="2" s="1"/>
  <c r="D1474" i="2"/>
  <c r="E1474" i="2" s="1"/>
  <c r="D1475" i="2"/>
  <c r="E1475" i="2" s="1"/>
  <c r="D1476" i="2"/>
  <c r="E1476" i="2" s="1"/>
  <c r="D1477" i="2"/>
  <c r="E1477" i="2" s="1"/>
  <c r="D1478" i="2"/>
  <c r="E1478" i="2" s="1"/>
  <c r="D1479" i="2"/>
  <c r="E1479" i="2" s="1"/>
  <c r="D1480" i="2"/>
  <c r="E1480" i="2" s="1"/>
  <c r="D1481" i="2"/>
  <c r="E1481" i="2" s="1"/>
  <c r="D1482" i="2"/>
  <c r="E1482" i="2" s="1"/>
  <c r="D1483" i="2"/>
  <c r="E1483" i="2" s="1"/>
  <c r="D1484" i="2"/>
  <c r="E1484" i="2" s="1"/>
  <c r="D1485" i="2"/>
  <c r="E1485" i="2" s="1"/>
  <c r="D1486" i="2"/>
  <c r="E1486" i="2" s="1"/>
  <c r="D1487" i="2"/>
  <c r="E1487" i="2" s="1"/>
  <c r="D1488" i="2"/>
  <c r="E1488" i="2" s="1"/>
  <c r="D1489" i="2"/>
  <c r="E1489" i="2" s="1"/>
  <c r="D1490" i="2"/>
  <c r="E1490" i="2" s="1"/>
  <c r="D1491" i="2"/>
  <c r="E1491" i="2" s="1"/>
  <c r="D1492" i="2"/>
  <c r="E1492" i="2" s="1"/>
  <c r="D1493" i="2"/>
  <c r="E1493" i="2" s="1"/>
  <c r="D1494" i="2"/>
  <c r="E1494" i="2" s="1"/>
  <c r="D1495" i="2"/>
  <c r="E1495" i="2" s="1"/>
  <c r="D1496" i="2"/>
  <c r="E1496" i="2" s="1"/>
  <c r="D1497" i="2"/>
  <c r="E1497" i="2" s="1"/>
  <c r="D1498" i="2"/>
  <c r="E1498" i="2" s="1"/>
  <c r="D1499" i="2"/>
  <c r="E1499" i="2" s="1"/>
  <c r="D1500" i="2"/>
  <c r="E1500" i="2" s="1"/>
  <c r="D1501" i="2"/>
  <c r="E1501" i="2" s="1"/>
  <c r="D1502" i="2"/>
  <c r="E1502" i="2" s="1"/>
  <c r="D1503" i="2"/>
  <c r="E1503" i="2" s="1"/>
  <c r="D1504" i="2"/>
  <c r="E1504" i="2" s="1"/>
  <c r="D1505" i="2"/>
  <c r="E1505" i="2" s="1"/>
  <c r="D1506" i="2"/>
  <c r="E1506" i="2" s="1"/>
  <c r="D1507" i="2"/>
  <c r="E1507" i="2" s="1"/>
  <c r="D1508" i="2"/>
  <c r="E1508" i="2" s="1"/>
  <c r="D1509" i="2"/>
  <c r="E1509" i="2" s="1"/>
  <c r="D1510" i="2"/>
  <c r="E1510" i="2" s="1"/>
  <c r="D1511" i="2"/>
  <c r="E1511" i="2" s="1"/>
  <c r="D1512" i="2"/>
  <c r="E1512" i="2" s="1"/>
  <c r="D1513" i="2"/>
  <c r="E1513" i="2" s="1"/>
  <c r="D1514" i="2"/>
  <c r="E1514" i="2" s="1"/>
  <c r="D1515" i="2"/>
  <c r="E1515" i="2" s="1"/>
  <c r="D1516" i="2"/>
  <c r="E1516" i="2" s="1"/>
  <c r="D1517" i="2"/>
  <c r="E1517" i="2" s="1"/>
  <c r="D1518" i="2"/>
  <c r="E1518" i="2" s="1"/>
  <c r="D1519" i="2"/>
  <c r="E1519" i="2" s="1"/>
  <c r="D1520" i="2"/>
  <c r="E1520" i="2" s="1"/>
  <c r="D1521" i="2"/>
  <c r="E1521" i="2" s="1"/>
  <c r="D1522" i="2"/>
  <c r="E1522" i="2" s="1"/>
  <c r="D1523" i="2"/>
  <c r="E1523" i="2" s="1"/>
  <c r="D1524" i="2"/>
  <c r="E1524" i="2" s="1"/>
  <c r="D1525" i="2"/>
  <c r="E1525" i="2" s="1"/>
  <c r="D1526" i="2"/>
  <c r="E1526" i="2" s="1"/>
  <c r="D1527" i="2"/>
  <c r="E1527" i="2" s="1"/>
  <c r="D1528" i="2"/>
  <c r="E1528" i="2" s="1"/>
  <c r="D1529" i="2"/>
  <c r="E1529" i="2" s="1"/>
  <c r="D1530" i="2"/>
  <c r="E1530" i="2" s="1"/>
  <c r="D1531" i="2"/>
  <c r="E1531" i="2" s="1"/>
  <c r="D1532" i="2"/>
  <c r="E1532" i="2" s="1"/>
  <c r="D1533" i="2"/>
  <c r="E1533" i="2" s="1"/>
  <c r="D1534" i="2"/>
  <c r="E1534" i="2" s="1"/>
  <c r="D1535" i="2"/>
  <c r="E1535" i="2" s="1"/>
  <c r="D1536" i="2"/>
  <c r="E1536" i="2" s="1"/>
  <c r="D1537" i="2"/>
  <c r="E1537" i="2" s="1"/>
  <c r="D1538" i="2"/>
  <c r="E1538" i="2" s="1"/>
  <c r="D1539" i="2"/>
  <c r="E1539" i="2" s="1"/>
  <c r="D1540" i="2"/>
  <c r="E1540" i="2" s="1"/>
  <c r="D1541" i="2"/>
  <c r="E1541" i="2" s="1"/>
  <c r="D1542" i="2"/>
  <c r="E1542" i="2" s="1"/>
  <c r="D1543" i="2"/>
  <c r="E1543" i="2" s="1"/>
  <c r="D1544" i="2"/>
  <c r="E1544" i="2" s="1"/>
  <c r="D1545" i="2"/>
  <c r="E1545" i="2" s="1"/>
  <c r="D1546" i="2"/>
  <c r="E1546" i="2" s="1"/>
  <c r="D1547" i="2"/>
  <c r="E1547" i="2" s="1"/>
  <c r="D1548" i="2"/>
  <c r="E1548" i="2" s="1"/>
  <c r="D1549" i="2"/>
  <c r="E1549" i="2" s="1"/>
  <c r="D1550" i="2"/>
  <c r="E1550" i="2" s="1"/>
  <c r="D1551" i="2"/>
  <c r="E1551" i="2" s="1"/>
  <c r="D1552" i="2"/>
  <c r="E1552" i="2" s="1"/>
  <c r="D1553" i="2"/>
  <c r="E1553" i="2" s="1"/>
  <c r="D1554" i="2"/>
  <c r="E1554" i="2" s="1"/>
  <c r="D1555" i="2"/>
  <c r="E1555" i="2" s="1"/>
  <c r="D1556" i="2"/>
  <c r="E1556" i="2" s="1"/>
  <c r="D1557" i="2"/>
  <c r="E1557" i="2" s="1"/>
  <c r="D1558" i="2"/>
  <c r="E1558" i="2" s="1"/>
  <c r="D1559" i="2"/>
  <c r="E1559" i="2" s="1"/>
  <c r="D1560" i="2"/>
  <c r="E1560" i="2" s="1"/>
  <c r="D1561" i="2"/>
  <c r="E1561" i="2" s="1"/>
  <c r="D1562" i="2"/>
  <c r="E1562" i="2" s="1"/>
  <c r="D1563" i="2"/>
  <c r="E1563" i="2" s="1"/>
  <c r="D1564" i="2"/>
  <c r="E1564" i="2" s="1"/>
  <c r="D1565" i="2"/>
  <c r="E1565" i="2" s="1"/>
  <c r="D1566" i="2"/>
  <c r="E1566" i="2" s="1"/>
  <c r="D1567" i="2"/>
  <c r="E1567" i="2" s="1"/>
  <c r="D1568" i="2"/>
  <c r="E1568" i="2" s="1"/>
  <c r="D1569" i="2"/>
  <c r="E1569" i="2" s="1"/>
  <c r="D1570" i="2"/>
  <c r="E1570" i="2" s="1"/>
  <c r="D1571" i="2"/>
  <c r="E1571" i="2" s="1"/>
  <c r="D1572" i="2"/>
  <c r="E1572" i="2" s="1"/>
  <c r="D1573" i="2"/>
  <c r="E1573" i="2" s="1"/>
  <c r="D1574" i="2"/>
  <c r="E1574" i="2" s="1"/>
  <c r="D1575" i="2"/>
  <c r="E1575" i="2" s="1"/>
  <c r="D1576" i="2"/>
  <c r="E1576" i="2" s="1"/>
  <c r="D1577" i="2"/>
  <c r="E1577" i="2" s="1"/>
  <c r="D1578" i="2"/>
  <c r="E1578" i="2" s="1"/>
  <c r="D1579" i="2"/>
  <c r="E1579" i="2" s="1"/>
  <c r="D1580" i="2"/>
  <c r="E1580" i="2" s="1"/>
  <c r="D1581" i="2"/>
  <c r="E1581" i="2" s="1"/>
  <c r="D1582" i="2"/>
  <c r="E1582" i="2" s="1"/>
  <c r="D1583" i="2"/>
  <c r="E1583" i="2" s="1"/>
  <c r="D1584" i="2"/>
  <c r="E1584" i="2" s="1"/>
  <c r="D1585" i="2"/>
  <c r="E1585" i="2" s="1"/>
  <c r="D1586" i="2"/>
  <c r="E1586" i="2" s="1"/>
  <c r="D1587" i="2"/>
  <c r="E1587" i="2" s="1"/>
  <c r="D1588" i="2"/>
  <c r="E1588" i="2" s="1"/>
  <c r="D1589" i="2"/>
  <c r="E1589" i="2" s="1"/>
  <c r="D1590" i="2"/>
  <c r="E1590" i="2" s="1"/>
  <c r="D1591" i="2"/>
  <c r="E1591" i="2" s="1"/>
  <c r="D1592" i="2"/>
  <c r="E1592" i="2" s="1"/>
  <c r="D1593" i="2"/>
  <c r="E1593" i="2" s="1"/>
  <c r="D1594" i="2"/>
  <c r="E1594" i="2" s="1"/>
  <c r="D1595" i="2"/>
  <c r="E1595" i="2" s="1"/>
  <c r="D1596" i="2"/>
  <c r="E1596" i="2" s="1"/>
  <c r="D1597" i="2"/>
  <c r="E1597" i="2" s="1"/>
  <c r="D1598" i="2"/>
  <c r="E1598" i="2" s="1"/>
  <c r="D1599" i="2"/>
  <c r="E1599" i="2" s="1"/>
  <c r="D1600" i="2"/>
  <c r="E1600" i="2" s="1"/>
  <c r="D1601" i="2"/>
  <c r="E1601" i="2" s="1"/>
  <c r="D1602" i="2"/>
  <c r="E1602" i="2" s="1"/>
  <c r="D1603" i="2"/>
  <c r="E1603" i="2" s="1"/>
  <c r="D1604" i="2"/>
  <c r="E1604" i="2" s="1"/>
  <c r="D1605" i="2"/>
  <c r="E1605" i="2" s="1"/>
  <c r="D1606" i="2"/>
  <c r="E1606" i="2" s="1"/>
  <c r="D1607" i="2"/>
  <c r="E1607" i="2" s="1"/>
  <c r="D1608" i="2"/>
  <c r="E1608" i="2" s="1"/>
  <c r="D1609" i="2"/>
  <c r="E1609" i="2" s="1"/>
  <c r="D1610" i="2"/>
  <c r="E1610" i="2" s="1"/>
  <c r="D1611" i="2"/>
  <c r="E1611" i="2" s="1"/>
  <c r="D1612" i="2"/>
  <c r="E1612" i="2" s="1"/>
  <c r="D1613" i="2"/>
  <c r="E1613" i="2" s="1"/>
  <c r="D1614" i="2"/>
  <c r="E1614" i="2" s="1"/>
  <c r="D1615" i="2"/>
  <c r="E1615" i="2" s="1"/>
  <c r="D1616" i="2"/>
  <c r="E1616" i="2" s="1"/>
  <c r="D1617" i="2"/>
  <c r="E1617" i="2" s="1"/>
  <c r="D1618" i="2"/>
  <c r="E1618" i="2" s="1"/>
  <c r="D1619" i="2"/>
  <c r="E1619" i="2" s="1"/>
  <c r="D1620" i="2"/>
  <c r="E1620" i="2" s="1"/>
  <c r="D1621" i="2"/>
  <c r="E1621" i="2" s="1"/>
  <c r="D1622" i="2"/>
  <c r="E1622" i="2" s="1"/>
  <c r="D1623" i="2"/>
  <c r="E1623" i="2" s="1"/>
  <c r="D1624" i="2"/>
  <c r="E1624" i="2" s="1"/>
  <c r="D1625" i="2"/>
  <c r="E1625" i="2" s="1"/>
  <c r="D1626" i="2"/>
  <c r="E1626" i="2" s="1"/>
  <c r="D1627" i="2"/>
  <c r="E1627" i="2" s="1"/>
  <c r="D1628" i="2"/>
  <c r="E1628" i="2" s="1"/>
  <c r="D1629" i="2"/>
  <c r="E1629" i="2" s="1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E1635" i="2" s="1"/>
  <c r="D1636" i="2"/>
  <c r="E1636" i="2" s="1"/>
  <c r="D1637" i="2"/>
  <c r="E1637" i="2" s="1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E1643" i="2" s="1"/>
  <c r="D1644" i="2"/>
  <c r="E1644" i="2" s="1"/>
  <c r="D1645" i="2"/>
  <c r="E1645" i="2" s="1"/>
  <c r="D1646" i="2"/>
  <c r="E1646" i="2" s="1"/>
  <c r="D1647" i="2"/>
  <c r="E1647" i="2" s="1"/>
  <c r="D1648" i="2"/>
  <c r="E1648" i="2" s="1"/>
  <c r="D1649" i="2"/>
  <c r="E1649" i="2" s="1"/>
  <c r="D1650" i="2"/>
  <c r="E1650" i="2" s="1"/>
  <c r="D1651" i="2"/>
  <c r="E1651" i="2" s="1"/>
  <c r="D1652" i="2"/>
  <c r="E1652" i="2" s="1"/>
  <c r="D1653" i="2"/>
  <c r="E1653" i="2" s="1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E1659" i="2" s="1"/>
  <c r="D1660" i="2"/>
  <c r="E1660" i="2" s="1"/>
  <c r="D1661" i="2"/>
  <c r="E1661" i="2" s="1"/>
  <c r="D1662" i="2"/>
  <c r="E1662" i="2" s="1"/>
  <c r="D1663" i="2"/>
  <c r="E1663" i="2" s="1"/>
  <c r="D1664" i="2"/>
  <c r="E1664" i="2" s="1"/>
  <c r="D1665" i="2"/>
  <c r="E1665" i="2" s="1"/>
  <c r="D1666" i="2"/>
  <c r="E1666" i="2" s="1"/>
  <c r="D1667" i="2"/>
  <c r="E1667" i="2" s="1"/>
  <c r="D1668" i="2"/>
  <c r="E1668" i="2" s="1"/>
  <c r="D1669" i="2"/>
  <c r="E1669" i="2" s="1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E1675" i="2" s="1"/>
  <c r="D1676" i="2"/>
  <c r="E1676" i="2" s="1"/>
  <c r="D1677" i="2"/>
  <c r="E1677" i="2" s="1"/>
  <c r="D1678" i="2"/>
  <c r="E1678" i="2" s="1"/>
  <c r="D1679" i="2"/>
  <c r="E1679" i="2" s="1"/>
  <c r="D1680" i="2"/>
  <c r="E1680" i="2" s="1"/>
  <c r="D1681" i="2"/>
  <c r="E1681" i="2" s="1"/>
  <c r="D1682" i="2"/>
  <c r="E1682" i="2" s="1"/>
  <c r="D1683" i="2"/>
  <c r="E1683" i="2" s="1"/>
  <c r="D1684" i="2"/>
  <c r="E1684" i="2" s="1"/>
  <c r="D1685" i="2"/>
  <c r="E1685" i="2" s="1"/>
  <c r="D1686" i="2"/>
  <c r="E1686" i="2" s="1"/>
  <c r="D1687" i="2"/>
  <c r="E1687" i="2" s="1"/>
  <c r="D1688" i="2"/>
  <c r="E1688" i="2" s="1"/>
  <c r="D1689" i="2"/>
  <c r="E1689" i="2" s="1"/>
  <c r="D1690" i="2"/>
  <c r="E1690" i="2" s="1"/>
  <c r="D1691" i="2"/>
  <c r="E1691" i="2" s="1"/>
  <c r="D1692" i="2"/>
  <c r="E1692" i="2" s="1"/>
  <c r="D1693" i="2"/>
  <c r="E1693" i="2" s="1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E1699" i="2" s="1"/>
  <c r="D1700" i="2"/>
  <c r="E1700" i="2" s="1"/>
  <c r="D1701" i="2"/>
  <c r="E1701" i="2" s="1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E1707" i="2" s="1"/>
  <c r="D1708" i="2"/>
  <c r="E1708" i="2" s="1"/>
  <c r="D1709" i="2"/>
  <c r="E1709" i="2" s="1"/>
  <c r="D1710" i="2"/>
  <c r="E1710" i="2" s="1"/>
  <c r="D1711" i="2"/>
  <c r="E1711" i="2" s="1"/>
  <c r="D1712" i="2"/>
  <c r="E1712" i="2" s="1"/>
  <c r="D1713" i="2"/>
  <c r="E1713" i="2" s="1"/>
  <c r="D1714" i="2"/>
  <c r="E1714" i="2" s="1"/>
  <c r="D1715" i="2"/>
  <c r="E1715" i="2" s="1"/>
  <c r="D1716" i="2"/>
  <c r="E1716" i="2" s="1"/>
  <c r="D1717" i="2"/>
  <c r="E1717" i="2" s="1"/>
  <c r="D1718" i="2"/>
  <c r="E1718" i="2" s="1"/>
  <c r="D1719" i="2"/>
  <c r="E1719" i="2" s="1"/>
  <c r="D1720" i="2"/>
  <c r="E1720" i="2" s="1"/>
  <c r="D1721" i="2"/>
  <c r="E1721" i="2" s="1"/>
  <c r="D1722" i="2"/>
  <c r="E1722" i="2" s="1"/>
  <c r="D1723" i="2"/>
  <c r="E1723" i="2" s="1"/>
  <c r="D1724" i="2"/>
  <c r="E1724" i="2" s="1"/>
  <c r="D1725" i="2"/>
  <c r="E1725" i="2" s="1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E1731" i="2" s="1"/>
  <c r="D1732" i="2"/>
  <c r="E1732" i="2" s="1"/>
  <c r="D1733" i="2"/>
  <c r="E1733" i="2" s="1"/>
  <c r="D1734" i="2"/>
  <c r="E1734" i="2" s="1"/>
  <c r="D1735" i="2"/>
  <c r="E1735" i="2" s="1"/>
  <c r="D1736" i="2"/>
  <c r="E1736" i="2" s="1"/>
  <c r="D1737" i="2"/>
  <c r="E1737" i="2" s="1"/>
  <c r="D1738" i="2"/>
  <c r="E1738" i="2" s="1"/>
  <c r="D1739" i="2"/>
  <c r="E1739" i="2" s="1"/>
  <c r="D1740" i="2"/>
  <c r="E1740" i="2" s="1"/>
  <c r="D1741" i="2"/>
  <c r="E1741" i="2" s="1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E1747" i="2" s="1"/>
  <c r="D1748" i="2"/>
  <c r="E1748" i="2" s="1"/>
  <c r="D1749" i="2"/>
  <c r="E1749" i="2" s="1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E1755" i="2" s="1"/>
  <c r="D1756" i="2"/>
  <c r="E1756" i="2" s="1"/>
  <c r="D1757" i="2"/>
  <c r="E1757" i="2" s="1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E1763" i="2" s="1"/>
  <c r="D1764" i="2"/>
  <c r="E1764" i="2" s="1"/>
  <c r="D1765" i="2"/>
  <c r="E1765" i="2" s="1"/>
  <c r="D1766" i="2"/>
  <c r="E1766" i="2" s="1"/>
  <c r="D1767" i="2"/>
  <c r="E1767" i="2" s="1"/>
  <c r="D1768" i="2"/>
  <c r="E1768" i="2" s="1"/>
  <c r="D1769" i="2"/>
  <c r="E1769" i="2" s="1"/>
  <c r="D1770" i="2"/>
  <c r="E1770" i="2" s="1"/>
  <c r="D1771" i="2"/>
  <c r="E1771" i="2" s="1"/>
  <c r="D1772" i="2"/>
  <c r="E1772" i="2" s="1"/>
  <c r="D1773" i="2"/>
  <c r="E1773" i="2" s="1"/>
  <c r="D1774" i="2"/>
  <c r="E1774" i="2" s="1"/>
  <c r="D1775" i="2"/>
  <c r="E1775" i="2" s="1"/>
  <c r="D1776" i="2"/>
  <c r="E1776" i="2" s="1"/>
  <c r="D1777" i="2"/>
  <c r="E1777" i="2" s="1"/>
  <c r="D1778" i="2"/>
  <c r="E1778" i="2" s="1"/>
  <c r="D1779" i="2"/>
  <c r="E1779" i="2" s="1"/>
  <c r="D1780" i="2"/>
  <c r="E1780" i="2" s="1"/>
  <c r="D1781" i="2"/>
  <c r="E1781" i="2" s="1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E1787" i="2" s="1"/>
  <c r="D1788" i="2"/>
  <c r="E1788" i="2" s="1"/>
  <c r="D1789" i="2"/>
  <c r="E1789" i="2" s="1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E1795" i="2" s="1"/>
  <c r="D1796" i="2"/>
  <c r="E1796" i="2" s="1"/>
  <c r="D1797" i="2"/>
  <c r="E1797" i="2" s="1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E1803" i="2" s="1"/>
  <c r="D1804" i="2"/>
  <c r="E1804" i="2" s="1"/>
  <c r="D1805" i="2"/>
  <c r="E1805" i="2" s="1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E1811" i="2" s="1"/>
  <c r="D1812" i="2"/>
  <c r="E1812" i="2" s="1"/>
  <c r="D1813" i="2"/>
  <c r="E1813" i="2" s="1"/>
  <c r="D1814" i="2"/>
  <c r="E1814" i="2" s="1"/>
  <c r="D1815" i="2"/>
  <c r="E1815" i="2" s="1"/>
  <c r="D1816" i="2"/>
  <c r="E1816" i="2" s="1"/>
  <c r="D1817" i="2"/>
  <c r="E1817" i="2" s="1"/>
  <c r="D1818" i="2"/>
  <c r="E1818" i="2" s="1"/>
  <c r="D1819" i="2"/>
  <c r="E1819" i="2" s="1"/>
  <c r="D1820" i="2"/>
  <c r="E1820" i="2" s="1"/>
  <c r="D1821" i="2"/>
  <c r="E1821" i="2" s="1"/>
  <c r="D1822" i="2"/>
  <c r="E1822" i="2" s="1"/>
  <c r="D1823" i="2"/>
  <c r="E1823" i="2" s="1"/>
  <c r="D1824" i="2"/>
  <c r="E1824" i="2" s="1"/>
  <c r="D1825" i="2"/>
  <c r="E1825" i="2" s="1"/>
  <c r="D1826" i="2"/>
  <c r="E1826" i="2" s="1"/>
  <c r="D1827" i="2"/>
  <c r="E1827" i="2" s="1"/>
  <c r="D1828" i="2"/>
  <c r="E1828" i="2" s="1"/>
  <c r="D1829" i="2"/>
  <c r="E1829" i="2" s="1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E1835" i="2" s="1"/>
  <c r="D1836" i="2"/>
  <c r="E1836" i="2" s="1"/>
  <c r="D1837" i="2"/>
  <c r="E1837" i="2" s="1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E1843" i="2" s="1"/>
  <c r="D1844" i="2"/>
  <c r="E1844" i="2" s="1"/>
  <c r="D1845" i="2"/>
  <c r="E1845" i="2" s="1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E1851" i="2" s="1"/>
  <c r="D1852" i="2"/>
  <c r="E1852" i="2" s="1"/>
  <c r="D1853" i="2"/>
  <c r="E1853" i="2" s="1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E1859" i="2" s="1"/>
  <c r="D1860" i="2"/>
  <c r="E1860" i="2" s="1"/>
  <c r="D1861" i="2"/>
  <c r="E1861" i="2" s="1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E1867" i="2" s="1"/>
  <c r="D1868" i="2"/>
  <c r="E1868" i="2" s="1"/>
  <c r="D1869" i="2"/>
  <c r="E1869" i="2" s="1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E1875" i="2" s="1"/>
  <c r="D1876" i="2"/>
  <c r="E1876" i="2" s="1"/>
  <c r="D1877" i="2"/>
  <c r="E1877" i="2" s="1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E1883" i="2" s="1"/>
  <c r="D1884" i="2"/>
  <c r="E1884" i="2" s="1"/>
  <c r="D1885" i="2"/>
  <c r="E1885" i="2" s="1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E1891" i="2" s="1"/>
  <c r="D1892" i="2"/>
  <c r="E1892" i="2" s="1"/>
  <c r="D1893" i="2"/>
  <c r="E1893" i="2" s="1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E1899" i="2" s="1"/>
  <c r="D1900" i="2"/>
  <c r="E1900" i="2" s="1"/>
  <c r="D1901" i="2"/>
  <c r="E1901" i="2" s="1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E1907" i="2" s="1"/>
  <c r="D1908" i="2"/>
  <c r="E1908" i="2" s="1"/>
  <c r="D1909" i="2"/>
  <c r="E1909" i="2" s="1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E1915" i="2" s="1"/>
  <c r="D1916" i="2"/>
  <c r="E1916" i="2" s="1"/>
  <c r="D1917" i="2"/>
  <c r="E1917" i="2" s="1"/>
  <c r="D1918" i="2"/>
  <c r="E1918" i="2" s="1"/>
  <c r="D1919" i="2"/>
  <c r="E1919" i="2" s="1"/>
  <c r="D1920" i="2"/>
  <c r="E1920" i="2" s="1"/>
  <c r="D1921" i="2"/>
  <c r="E1921" i="2" s="1"/>
  <c r="D1922" i="2"/>
  <c r="E1922" i="2" s="1"/>
  <c r="D1923" i="2"/>
  <c r="E1923" i="2" s="1"/>
  <c r="D1924" i="2"/>
  <c r="E1924" i="2" s="1"/>
  <c r="D1925" i="2"/>
  <c r="E1925" i="2" s="1"/>
  <c r="D1926" i="2"/>
  <c r="E1926" i="2" s="1"/>
  <c r="D1927" i="2"/>
  <c r="E1927" i="2" s="1"/>
  <c r="D1928" i="2"/>
  <c r="E1928" i="2" s="1"/>
  <c r="D1929" i="2"/>
  <c r="E1929" i="2" s="1"/>
  <c r="D1930" i="2"/>
  <c r="E1930" i="2" s="1"/>
  <c r="D1931" i="2"/>
  <c r="E1931" i="2" s="1"/>
  <c r="D1932" i="2"/>
  <c r="E1932" i="2" s="1"/>
  <c r="D1933" i="2"/>
  <c r="E1933" i="2" s="1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E1939" i="2" s="1"/>
  <c r="D1940" i="2"/>
  <c r="E1940" i="2" s="1"/>
  <c r="D1941" i="2"/>
  <c r="E1941" i="2" s="1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E1947" i="2" s="1"/>
  <c r="D1948" i="2"/>
  <c r="E1948" i="2" s="1"/>
  <c r="D1949" i="2"/>
  <c r="E1949" i="2" s="1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E1955" i="2" s="1"/>
  <c r="D1956" i="2"/>
  <c r="E1956" i="2" s="1"/>
  <c r="D1957" i="2"/>
  <c r="E1957" i="2" s="1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E1963" i="2" s="1"/>
  <c r="D1964" i="2"/>
  <c r="E1964" i="2" s="1"/>
  <c r="D1965" i="2"/>
  <c r="E1965" i="2" s="1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E1971" i="2" s="1"/>
  <c r="D1972" i="2"/>
  <c r="E1972" i="2" s="1"/>
  <c r="D1973" i="2"/>
  <c r="E1973" i="2" s="1"/>
  <c r="D1974" i="2"/>
  <c r="E1974" i="2" s="1"/>
  <c r="D1975" i="2"/>
  <c r="E1975" i="2" s="1"/>
  <c r="D1976" i="2"/>
  <c r="E1976" i="2" s="1"/>
  <c r="D1977" i="2"/>
  <c r="E1977" i="2" s="1"/>
  <c r="D1978" i="2"/>
  <c r="E1978" i="2" s="1"/>
  <c r="D1979" i="2"/>
  <c r="E1979" i="2" s="1"/>
  <c r="D1980" i="2"/>
  <c r="E1980" i="2" s="1"/>
  <c r="D1981" i="2"/>
  <c r="E1981" i="2" s="1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E1987" i="2" s="1"/>
  <c r="D1988" i="2"/>
  <c r="E1988" i="2" s="1"/>
  <c r="D1989" i="2"/>
  <c r="E1989" i="2" s="1"/>
  <c r="D1990" i="2"/>
  <c r="E1990" i="2" s="1"/>
  <c r="D1991" i="2"/>
  <c r="E1991" i="2" s="1"/>
  <c r="D1992" i="2"/>
  <c r="E1992" i="2" s="1"/>
  <c r="D1993" i="2"/>
  <c r="E1993" i="2" s="1"/>
  <c r="D1994" i="2"/>
  <c r="E1994" i="2" s="1"/>
  <c r="D1995" i="2"/>
  <c r="E1995" i="2" s="1"/>
  <c r="D1996" i="2"/>
  <c r="E1996" i="2" s="1"/>
  <c r="D1997" i="2"/>
  <c r="E1997" i="2" s="1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E2003" i="2" s="1"/>
  <c r="D2004" i="2"/>
  <c r="E2004" i="2" s="1"/>
  <c r="D2005" i="2"/>
  <c r="E2005" i="2" s="1"/>
  <c r="D2006" i="2"/>
  <c r="E2006" i="2" s="1"/>
  <c r="D2007" i="2"/>
  <c r="E2007" i="2" s="1"/>
  <c r="D2008" i="2"/>
  <c r="E2008" i="2" s="1"/>
  <c r="D2009" i="2"/>
  <c r="E2009" i="2" s="1"/>
  <c r="D2010" i="2"/>
  <c r="E2010" i="2" s="1"/>
  <c r="D2011" i="2"/>
  <c r="E2011" i="2" s="1"/>
  <c r="D2012" i="2"/>
  <c r="E2012" i="2" s="1"/>
  <c r="D2013" i="2"/>
  <c r="E2013" i="2" s="1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E2019" i="2" s="1"/>
  <c r="D2020" i="2"/>
  <c r="E2020" i="2" s="1"/>
  <c r="D2021" i="2"/>
  <c r="E2021" i="2" s="1"/>
  <c r="D2022" i="2"/>
  <c r="E2022" i="2" s="1"/>
  <c r="D2023" i="2"/>
  <c r="E2023" i="2" s="1"/>
  <c r="D2024" i="2"/>
  <c r="E2024" i="2" s="1"/>
  <c r="D2025" i="2"/>
  <c r="E2025" i="2" s="1"/>
  <c r="D2026" i="2"/>
  <c r="E2026" i="2" s="1"/>
  <c r="D2027" i="2"/>
  <c r="E2027" i="2" s="1"/>
  <c r="D2028" i="2"/>
  <c r="E2028" i="2" s="1"/>
  <c r="D2029" i="2"/>
  <c r="E2029" i="2" s="1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E2035" i="2" s="1"/>
  <c r="D2036" i="2"/>
  <c r="E2036" i="2" s="1"/>
  <c r="D2037" i="2"/>
  <c r="E2037" i="2" s="1"/>
  <c r="D2038" i="2"/>
  <c r="E2038" i="2" s="1"/>
  <c r="D2039" i="2"/>
  <c r="E2039" i="2" s="1"/>
  <c r="D2040" i="2"/>
  <c r="E2040" i="2" s="1"/>
  <c r="D2041" i="2"/>
  <c r="E2041" i="2" s="1"/>
  <c r="D2042" i="2"/>
  <c r="E2042" i="2" s="1"/>
  <c r="D2043" i="2"/>
  <c r="E2043" i="2" s="1"/>
  <c r="D2044" i="2"/>
  <c r="E2044" i="2" s="1"/>
  <c r="D2045" i="2"/>
  <c r="E2045" i="2" s="1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E2051" i="2" s="1"/>
  <c r="D2052" i="2"/>
  <c r="E2052" i="2" s="1"/>
  <c r="D2053" i="2"/>
  <c r="E2053" i="2" s="1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E2059" i="2" s="1"/>
  <c r="D2060" i="2"/>
  <c r="E2060" i="2" s="1"/>
  <c r="D2061" i="2"/>
  <c r="E2061" i="2" s="1"/>
  <c r="D2062" i="2"/>
  <c r="E2062" i="2" s="1"/>
  <c r="D2063" i="2"/>
  <c r="E2063" i="2" s="1"/>
  <c r="D2064" i="2"/>
  <c r="E2064" i="2" s="1"/>
  <c r="D2065" i="2"/>
  <c r="E2065" i="2" s="1"/>
  <c r="D2066" i="2"/>
  <c r="E2066" i="2" s="1"/>
  <c r="D2067" i="2"/>
  <c r="E2067" i="2" s="1"/>
  <c r="D2068" i="2"/>
  <c r="E2068" i="2" s="1"/>
  <c r="D2069" i="2"/>
  <c r="E2069" i="2" s="1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E2075" i="2" s="1"/>
  <c r="D2076" i="2"/>
  <c r="E2076" i="2" s="1"/>
  <c r="D2077" i="2"/>
  <c r="E2077" i="2" s="1"/>
  <c r="D2078" i="2"/>
  <c r="E2078" i="2" s="1"/>
  <c r="D2079" i="2"/>
  <c r="E2079" i="2" s="1"/>
  <c r="D2080" i="2"/>
  <c r="E2080" i="2" s="1"/>
  <c r="D2081" i="2"/>
  <c r="E2081" i="2" s="1"/>
  <c r="D2082" i="2"/>
  <c r="E2082" i="2" s="1"/>
  <c r="D2083" i="2"/>
  <c r="E2083" i="2" s="1"/>
  <c r="D2084" i="2"/>
  <c r="E2084" i="2" s="1"/>
  <c r="D2085" i="2"/>
  <c r="E2085" i="2" s="1"/>
  <c r="D2086" i="2"/>
  <c r="E2086" i="2" s="1"/>
  <c r="D2087" i="2"/>
  <c r="E2087" i="2" s="1"/>
  <c r="D2088" i="2"/>
  <c r="E2088" i="2" s="1"/>
  <c r="D2089" i="2"/>
  <c r="E2089" i="2" s="1"/>
  <c r="D2090" i="2"/>
  <c r="E2090" i="2" s="1"/>
  <c r="D2091" i="2"/>
  <c r="E2091" i="2" s="1"/>
  <c r="D2092" i="2"/>
  <c r="E2092" i="2" s="1"/>
  <c r="D2093" i="2"/>
  <c r="E2093" i="2" s="1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E2099" i="2" s="1"/>
  <c r="D2100" i="2"/>
  <c r="E2100" i="2" s="1"/>
  <c r="D2101" i="2"/>
  <c r="E2101" i="2" s="1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E2107" i="2" s="1"/>
  <c r="D2108" i="2"/>
  <c r="E2108" i="2" s="1"/>
  <c r="D2109" i="2"/>
  <c r="E2109" i="2" s="1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E2115" i="2" s="1"/>
  <c r="D2116" i="2"/>
  <c r="E2116" i="2" s="1"/>
  <c r="D2117" i="2"/>
  <c r="E2117" i="2" s="1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E2123" i="2" s="1"/>
  <c r="D2124" i="2"/>
  <c r="E2124" i="2" s="1"/>
  <c r="D2125" i="2"/>
  <c r="E2125" i="2" s="1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E2131" i="2" s="1"/>
  <c r="D2132" i="2"/>
  <c r="E2132" i="2" s="1"/>
  <c r="D2133" i="2"/>
  <c r="E2133" i="2" s="1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E2139" i="2" s="1"/>
  <c r="D2140" i="2"/>
  <c r="E2140" i="2" s="1"/>
  <c r="D2141" i="2"/>
  <c r="E2141" i="2" s="1"/>
  <c r="D2142" i="2"/>
  <c r="E2142" i="2" s="1"/>
  <c r="D2143" i="2"/>
  <c r="E2143" i="2" s="1"/>
  <c r="D2144" i="2"/>
  <c r="E2144" i="2" s="1"/>
  <c r="D2145" i="2"/>
  <c r="E2145" i="2" s="1"/>
  <c r="D2146" i="2"/>
  <c r="E2146" i="2" s="1"/>
  <c r="D2147" i="2"/>
  <c r="E2147" i="2" s="1"/>
  <c r="D2148" i="2"/>
  <c r="E2148" i="2" s="1"/>
  <c r="D2149" i="2"/>
  <c r="E2149" i="2" s="1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E2155" i="2" s="1"/>
  <c r="D2156" i="2"/>
  <c r="E2156" i="2" s="1"/>
  <c r="D2157" i="2"/>
  <c r="E2157" i="2" s="1"/>
  <c r="D2158" i="2"/>
  <c r="E2158" i="2" s="1"/>
  <c r="D2159" i="2"/>
  <c r="E2159" i="2" s="1"/>
  <c r="D2160" i="2"/>
  <c r="E2160" i="2" s="1"/>
  <c r="D2161" i="2"/>
  <c r="E2161" i="2" s="1"/>
  <c r="D2162" i="2"/>
  <c r="E2162" i="2" s="1"/>
  <c r="D2163" i="2"/>
  <c r="E2163" i="2" s="1"/>
  <c r="D3" i="2"/>
  <c r="E3" i="2" s="1"/>
  <c r="D2" i="2"/>
  <c r="E2" i="2" s="1"/>
  <c r="F10" i="3"/>
  <c r="F11" i="3"/>
  <c r="F9" i="3"/>
  <c r="D2164" i="9" l="1"/>
  <c r="G16" i="2"/>
  <c r="G4" i="2"/>
  <c r="E2164" i="2"/>
  <c r="G17" i="2" l="1"/>
  <c r="G5" i="2"/>
  <c r="G18" i="2" l="1"/>
  <c r="G6" i="2"/>
  <c r="G19" i="2" l="1"/>
  <c r="G7" i="2"/>
  <c r="G20" i="2" l="1"/>
  <c r="G8" i="2"/>
  <c r="G21" i="2" l="1"/>
  <c r="G9" i="2"/>
  <c r="G22" i="2" l="1"/>
  <c r="G10" i="2"/>
  <c r="G23" i="2" l="1"/>
  <c r="G11" i="2"/>
  <c r="G24" i="2" l="1"/>
  <c r="G12" i="2"/>
  <c r="G25" i="2" l="1"/>
  <c r="G13" i="2"/>
  <c r="G26" i="2" l="1"/>
  <c r="G14" i="2"/>
  <c r="G27" i="2" l="1"/>
  <c r="G15" i="2"/>
  <c r="G28" i="2" l="1"/>
  <c r="M32" i="2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 l="1"/>
  <c r="G47" i="2" l="1"/>
  <c r="G48" i="2" l="1"/>
  <c r="G49" i="2" l="1"/>
  <c r="G50" i="2" l="1"/>
  <c r="G51" i="2" l="1"/>
  <c r="G52" i="2" l="1"/>
  <c r="G53" i="2" l="1"/>
  <c r="G54" i="2" l="1"/>
  <c r="G55" i="2" l="1"/>
  <c r="G56" i="2" l="1"/>
  <c r="G57" i="2" l="1"/>
  <c r="G58" i="2" l="1"/>
  <c r="G59" i="2" l="1"/>
  <c r="G60" i="2" l="1"/>
  <c r="G61" i="2" l="1"/>
  <c r="G62" i="2" l="1"/>
  <c r="G63" i="2" l="1"/>
  <c r="G64" i="2" l="1"/>
  <c r="G65" i="2" l="1"/>
  <c r="G66" i="2" l="1"/>
  <c r="G67" i="2" l="1"/>
  <c r="G68" i="2" l="1"/>
  <c r="G69" i="2" l="1"/>
  <c r="G70" i="2" l="1"/>
  <c r="G71" i="2" l="1"/>
  <c r="G72" i="2" l="1"/>
  <c r="G73" i="2" l="1"/>
  <c r="G74" i="2" l="1"/>
  <c r="G75" i="2" l="1"/>
  <c r="G76" i="2" l="1"/>
  <c r="G77" i="2" l="1"/>
  <c r="G78" i="2" l="1"/>
  <c r="G79" i="2" l="1"/>
  <c r="G80" i="2" l="1"/>
  <c r="G81" i="2" l="1"/>
  <c r="G82" i="2" l="1"/>
  <c r="G83" i="2" l="1"/>
  <c r="G84" i="2" l="1"/>
  <c r="G85" i="2" l="1"/>
  <c r="G86" i="2" l="1"/>
  <c r="G87" i="2" l="1"/>
  <c r="G88" i="2" l="1"/>
  <c r="G89" i="2" l="1"/>
  <c r="G90" i="2" l="1"/>
  <c r="G91" i="2" l="1"/>
  <c r="G92" i="2" l="1"/>
  <c r="G93" i="2" l="1"/>
  <c r="G94" i="2" l="1"/>
  <c r="G95" i="2" l="1"/>
  <c r="G96" i="2" l="1"/>
  <c r="G97" i="2" l="1"/>
  <c r="G98" i="2" l="1"/>
  <c r="G99" i="2" l="1"/>
  <c r="G100" i="2" l="1"/>
  <c r="G101" i="2" l="1"/>
  <c r="G102" i="2" l="1"/>
  <c r="G103" i="2" l="1"/>
  <c r="G104" i="2" l="1"/>
  <c r="G105" i="2" l="1"/>
  <c r="G106" i="2" l="1"/>
  <c r="G107" i="2" l="1"/>
  <c r="G108" i="2" l="1"/>
  <c r="G109" i="2" l="1"/>
  <c r="G110" i="2" l="1"/>
  <c r="G111" i="2" l="1"/>
  <c r="G112" i="2" l="1"/>
  <c r="G113" i="2" l="1"/>
  <c r="G114" i="2" l="1"/>
  <c r="G115" i="2" l="1"/>
  <c r="G116" i="2" l="1"/>
  <c r="G117" i="2" l="1"/>
  <c r="G118" i="2" l="1"/>
  <c r="G119" i="2" l="1"/>
  <c r="G120" i="2" l="1"/>
  <c r="G121" i="2" l="1"/>
  <c r="G122" i="2" l="1"/>
  <c r="G123" i="2" l="1"/>
  <c r="G124" i="2" l="1"/>
  <c r="G125" i="2" l="1"/>
  <c r="G126" i="2" l="1"/>
  <c r="G127" i="2" l="1"/>
  <c r="G128" i="2" l="1"/>
  <c r="G129" i="2" l="1"/>
  <c r="G130" i="2" l="1"/>
  <c r="G131" i="2" l="1"/>
  <c r="G132" i="2" l="1"/>
  <c r="G133" i="2" l="1"/>
  <c r="G134" i="2" l="1"/>
  <c r="G135" i="2" l="1"/>
  <c r="G136" i="2" l="1"/>
  <c r="G137" i="2" l="1"/>
  <c r="G138" i="2" l="1"/>
  <c r="G139" i="2" l="1"/>
  <c r="G140" i="2" l="1"/>
  <c r="G141" i="2" l="1"/>
  <c r="G142" i="2" l="1"/>
  <c r="G143" i="2" l="1"/>
  <c r="G144" i="2" l="1"/>
  <c r="G145" i="2" l="1"/>
  <c r="G146" i="2" l="1"/>
  <c r="G147" i="2" l="1"/>
  <c r="G148" i="2" l="1"/>
  <c r="G149" i="2" l="1"/>
  <c r="G150" i="2" l="1"/>
  <c r="G151" i="2" l="1"/>
  <c r="G152" i="2" l="1"/>
  <c r="G153" i="2" l="1"/>
  <c r="G154" i="2" l="1"/>
  <c r="G155" i="2" l="1"/>
  <c r="G156" i="2" l="1"/>
  <c r="G157" i="2" l="1"/>
  <c r="G158" i="2" l="1"/>
  <c r="G159" i="2" l="1"/>
  <c r="G160" i="2" l="1"/>
  <c r="G161" i="2" l="1"/>
  <c r="G162" i="2" l="1"/>
  <c r="G163" i="2" l="1"/>
  <c r="G164" i="2" l="1"/>
  <c r="G165" i="2" l="1"/>
  <c r="G166" i="2" l="1"/>
  <c r="G167" i="2" l="1"/>
  <c r="G168" i="2" l="1"/>
  <c r="G169" i="2" l="1"/>
  <c r="G170" i="2" l="1"/>
  <c r="G171" i="2" l="1"/>
  <c r="G172" i="2" l="1"/>
  <c r="G173" i="2" l="1"/>
  <c r="G174" i="2" l="1"/>
  <c r="G175" i="2" l="1"/>
  <c r="G176" i="2" l="1"/>
  <c r="G177" i="2" l="1"/>
  <c r="G178" i="2" l="1"/>
  <c r="G179" i="2" l="1"/>
  <c r="G180" i="2" l="1"/>
  <c r="G181" i="2" l="1"/>
  <c r="G182" i="2" l="1"/>
  <c r="G183" i="2" l="1"/>
  <c r="G184" i="2" l="1"/>
  <c r="G185" i="2" l="1"/>
  <c r="G186" i="2" l="1"/>
  <c r="G187" i="2" l="1"/>
  <c r="G188" i="2" l="1"/>
  <c r="G189" i="2" l="1"/>
  <c r="G190" i="2" l="1"/>
  <c r="G191" i="2" l="1"/>
  <c r="G192" i="2" l="1"/>
  <c r="G193" i="2" l="1"/>
  <c r="G194" i="2" l="1"/>
  <c r="G195" i="2" l="1"/>
  <c r="G196" i="2" l="1"/>
  <c r="G197" i="2" l="1"/>
  <c r="G198" i="2" l="1"/>
  <c r="G199" i="2" l="1"/>
  <c r="G200" i="2" l="1"/>
  <c r="G201" i="2" l="1"/>
  <c r="G202" i="2" l="1"/>
  <c r="G203" i="2" l="1"/>
  <c r="G204" i="2" l="1"/>
  <c r="G205" i="2" l="1"/>
  <c r="G206" i="2" l="1"/>
  <c r="G207" i="2" l="1"/>
  <c r="G208" i="2" l="1"/>
  <c r="G209" i="2" l="1"/>
  <c r="G210" i="2" l="1"/>
  <c r="G211" i="2" l="1"/>
  <c r="G212" i="2" l="1"/>
  <c r="G213" i="2" l="1"/>
  <c r="G214" i="2" l="1"/>
  <c r="G215" i="2" l="1"/>
  <c r="G216" i="2" l="1"/>
  <c r="G217" i="2" l="1"/>
  <c r="G218" i="2" l="1"/>
  <c r="G219" i="2" l="1"/>
  <c r="G220" i="2" l="1"/>
  <c r="G221" i="2" l="1"/>
  <c r="G222" i="2" l="1"/>
  <c r="G223" i="2" l="1"/>
  <c r="G224" i="2" l="1"/>
  <c r="G225" i="2" l="1"/>
  <c r="G226" i="2" l="1"/>
  <c r="G227" i="2" l="1"/>
  <c r="G228" i="2" l="1"/>
  <c r="G229" i="2" l="1"/>
  <c r="G230" i="2" l="1"/>
  <c r="G231" i="2" l="1"/>
  <c r="G232" i="2" l="1"/>
  <c r="G233" i="2" l="1"/>
  <c r="G234" i="2" l="1"/>
  <c r="G235" i="2" l="1"/>
  <c r="G236" i="2" l="1"/>
  <c r="G237" i="2" l="1"/>
  <c r="G238" i="2" l="1"/>
  <c r="G239" i="2" l="1"/>
  <c r="G240" i="2" l="1"/>
  <c r="G241" i="2" l="1"/>
  <c r="G242" i="2" l="1"/>
  <c r="G243" i="2" l="1"/>
  <c r="G244" i="2" l="1"/>
  <c r="G245" i="2" l="1"/>
  <c r="G246" i="2" l="1"/>
  <c r="G247" i="2" l="1"/>
  <c r="G248" i="2" l="1"/>
  <c r="G249" i="2" l="1"/>
  <c r="G250" i="2" l="1"/>
  <c r="G251" i="2" l="1"/>
  <c r="G252" i="2" l="1"/>
  <c r="G253" i="2" l="1"/>
  <c r="G254" i="2" l="1"/>
  <c r="G255" i="2" l="1"/>
  <c r="G256" i="2" l="1"/>
  <c r="G257" i="2" l="1"/>
  <c r="G258" i="2" l="1"/>
  <c r="G259" i="2" l="1"/>
  <c r="G260" i="2" l="1"/>
  <c r="G261" i="2" l="1"/>
  <c r="G262" i="2" l="1"/>
  <c r="G263" i="2" l="1"/>
  <c r="G264" i="2" l="1"/>
  <c r="G265" i="2" l="1"/>
  <c r="G266" i="2" l="1"/>
  <c r="G267" i="2" l="1"/>
  <c r="G268" i="2" l="1"/>
  <c r="G269" i="2" l="1"/>
  <c r="G270" i="2" l="1"/>
  <c r="G271" i="2" l="1"/>
  <c r="G272" i="2" l="1"/>
  <c r="G273" i="2" l="1"/>
  <c r="G274" i="2" l="1"/>
  <c r="G275" i="2" l="1"/>
  <c r="G276" i="2" l="1"/>
  <c r="G277" i="2" l="1"/>
  <c r="G278" i="2" l="1"/>
  <c r="G279" i="2" l="1"/>
  <c r="G280" i="2" l="1"/>
  <c r="G281" i="2" l="1"/>
  <c r="G282" i="2" l="1"/>
  <c r="G283" i="2" l="1"/>
  <c r="G284" i="2" l="1"/>
  <c r="G285" i="2" l="1"/>
  <c r="G286" i="2" l="1"/>
  <c r="G287" i="2" l="1"/>
  <c r="G288" i="2" l="1"/>
  <c r="G289" i="2" l="1"/>
  <c r="G290" i="2" l="1"/>
  <c r="G291" i="2" l="1"/>
  <c r="G292" i="2" l="1"/>
  <c r="G293" i="2" l="1"/>
  <c r="G294" i="2" l="1"/>
  <c r="G295" i="2" l="1"/>
  <c r="G296" i="2" l="1"/>
  <c r="G297" i="2" l="1"/>
  <c r="G298" i="2" l="1"/>
  <c r="G299" i="2" l="1"/>
  <c r="G300" i="2" l="1"/>
  <c r="G301" i="2" l="1"/>
  <c r="G302" i="2" l="1"/>
  <c r="G303" i="2" l="1"/>
  <c r="G304" i="2" l="1"/>
  <c r="G305" i="2" l="1"/>
  <c r="G306" i="2" l="1"/>
  <c r="G307" i="2" l="1"/>
  <c r="G308" i="2" l="1"/>
  <c r="G309" i="2" l="1"/>
  <c r="G310" i="2" l="1"/>
  <c r="G311" i="2" l="1"/>
  <c r="G312" i="2" l="1"/>
  <c r="G313" i="2" l="1"/>
  <c r="G314" i="2" l="1"/>
  <c r="G315" i="2" l="1"/>
  <c r="G316" i="2" l="1"/>
  <c r="G317" i="2" l="1"/>
  <c r="G318" i="2" l="1"/>
  <c r="G319" i="2" l="1"/>
  <c r="G320" i="2" l="1"/>
  <c r="G321" i="2" l="1"/>
  <c r="G322" i="2" l="1"/>
  <c r="G323" i="2" l="1"/>
  <c r="G324" i="2" l="1"/>
  <c r="G325" i="2" l="1"/>
  <c r="G326" i="2" l="1"/>
  <c r="G327" i="2" l="1"/>
  <c r="G328" i="2" l="1"/>
  <c r="G329" i="2" l="1"/>
  <c r="G330" i="2" l="1"/>
  <c r="G331" i="2" l="1"/>
  <c r="G332" i="2" l="1"/>
  <c r="G333" i="2" l="1"/>
  <c r="G334" i="2" l="1"/>
  <c r="G335" i="2" l="1"/>
  <c r="G336" i="2" l="1"/>
  <c r="G337" i="2" l="1"/>
  <c r="G338" i="2" l="1"/>
  <c r="G339" i="2" l="1"/>
  <c r="G340" i="2" l="1"/>
  <c r="G341" i="2" l="1"/>
  <c r="G342" i="2" l="1"/>
  <c r="G343" i="2" l="1"/>
  <c r="G344" i="2" l="1"/>
  <c r="G345" i="2" l="1"/>
  <c r="G346" i="2" l="1"/>
  <c r="G347" i="2" l="1"/>
  <c r="G348" i="2" l="1"/>
  <c r="G349" i="2" l="1"/>
  <c r="G350" i="2" l="1"/>
  <c r="G351" i="2" l="1"/>
  <c r="G352" i="2" l="1"/>
  <c r="G353" i="2" l="1"/>
  <c r="G354" i="2" l="1"/>
  <c r="G355" i="2" l="1"/>
  <c r="G356" i="2" l="1"/>
  <c r="G357" i="2" l="1"/>
  <c r="G358" i="2" l="1"/>
  <c r="G359" i="2" l="1"/>
  <c r="G360" i="2" l="1"/>
  <c r="G361" i="2" l="1"/>
  <c r="G362" i="2" l="1"/>
  <c r="G363" i="2" l="1"/>
  <c r="G364" i="2" l="1"/>
  <c r="G365" i="2" l="1"/>
  <c r="G366" i="2" l="1"/>
  <c r="G367" i="2" l="1"/>
  <c r="G368" i="2" l="1"/>
  <c r="G369" i="2" l="1"/>
  <c r="G370" i="2" l="1"/>
  <c r="G371" i="2" l="1"/>
  <c r="G372" i="2" l="1"/>
  <c r="G373" i="2" l="1"/>
  <c r="G374" i="2" l="1"/>
  <c r="G375" i="2" l="1"/>
  <c r="G376" i="2" l="1"/>
  <c r="G377" i="2" l="1"/>
  <c r="G378" i="2" l="1"/>
  <c r="G379" i="2" l="1"/>
  <c r="G380" i="2" l="1"/>
  <c r="G381" i="2" l="1"/>
  <c r="G382" i="2" l="1"/>
  <c r="G383" i="2" l="1"/>
  <c r="G384" i="2" l="1"/>
  <c r="G385" i="2" l="1"/>
  <c r="G386" i="2" l="1"/>
  <c r="G387" i="2" l="1"/>
  <c r="G388" i="2" l="1"/>
  <c r="G389" i="2" l="1"/>
  <c r="G390" i="2" l="1"/>
  <c r="G391" i="2" l="1"/>
  <c r="G392" i="2" l="1"/>
  <c r="G393" i="2" l="1"/>
  <c r="G394" i="2" l="1"/>
  <c r="G395" i="2" l="1"/>
  <c r="G396" i="2" l="1"/>
  <c r="G397" i="2" l="1"/>
  <c r="G398" i="2" l="1"/>
  <c r="G399" i="2" l="1"/>
  <c r="G400" i="2" l="1"/>
  <c r="G401" i="2" l="1"/>
  <c r="G402" i="2" l="1"/>
  <c r="G403" i="2" l="1"/>
  <c r="G404" i="2" l="1"/>
  <c r="G405" i="2" l="1"/>
  <c r="G406" i="2" l="1"/>
  <c r="G407" i="2" l="1"/>
  <c r="G408" i="2" l="1"/>
  <c r="G409" i="2" l="1"/>
  <c r="G410" i="2" l="1"/>
  <c r="G411" i="2" l="1"/>
  <c r="G412" i="2" l="1"/>
  <c r="G413" i="2" l="1"/>
  <c r="G414" i="2" l="1"/>
  <c r="G415" i="2" l="1"/>
  <c r="G416" i="2" l="1"/>
  <c r="G417" i="2" l="1"/>
  <c r="G418" i="2" l="1"/>
  <c r="G419" i="2" l="1"/>
  <c r="G420" i="2" l="1"/>
  <c r="G421" i="2" l="1"/>
  <c r="G422" i="2" l="1"/>
  <c r="G423" i="2" l="1"/>
  <c r="G424" i="2" l="1"/>
  <c r="G425" i="2" l="1"/>
  <c r="G426" i="2" l="1"/>
  <c r="G427" i="2" l="1"/>
  <c r="G428" i="2" l="1"/>
  <c r="G429" i="2" l="1"/>
  <c r="G430" i="2" l="1"/>
  <c r="G431" i="2" l="1"/>
  <c r="G432" i="2" l="1"/>
  <c r="G433" i="2" l="1"/>
  <c r="G434" i="2" l="1"/>
  <c r="G435" i="2" l="1"/>
  <c r="G436" i="2" l="1"/>
  <c r="G437" i="2" l="1"/>
  <c r="G438" i="2" l="1"/>
  <c r="G439" i="2" l="1"/>
  <c r="G440" i="2" l="1"/>
  <c r="G441" i="2" l="1"/>
  <c r="G442" i="2" l="1"/>
  <c r="G443" i="2" l="1"/>
  <c r="G444" i="2" l="1"/>
  <c r="G445" i="2" l="1"/>
  <c r="G446" i="2" l="1"/>
  <c r="G447" i="2" l="1"/>
  <c r="G448" i="2" l="1"/>
  <c r="G449" i="2" l="1"/>
  <c r="G450" i="2" l="1"/>
  <c r="G451" i="2" l="1"/>
  <c r="G452" i="2" l="1"/>
  <c r="G453" i="2" l="1"/>
  <c r="G454" i="2" l="1"/>
  <c r="G455" i="2" l="1"/>
  <c r="G456" i="2" l="1"/>
  <c r="G457" i="2" l="1"/>
  <c r="G458" i="2" l="1"/>
  <c r="G459" i="2" l="1"/>
  <c r="G460" i="2" l="1"/>
  <c r="G461" i="2" l="1"/>
  <c r="G462" i="2" l="1"/>
  <c r="G463" i="2" l="1"/>
  <c r="G464" i="2" l="1"/>
  <c r="G465" i="2" l="1"/>
  <c r="G466" i="2" l="1"/>
  <c r="G467" i="2" l="1"/>
  <c r="G468" i="2" l="1"/>
  <c r="G469" i="2" l="1"/>
  <c r="G470" i="2" l="1"/>
  <c r="G471" i="2" l="1"/>
  <c r="G472" i="2" l="1"/>
  <c r="G473" i="2" l="1"/>
  <c r="G474" i="2" l="1"/>
  <c r="G475" i="2" l="1"/>
  <c r="G476" i="2" l="1"/>
  <c r="G477" i="2" l="1"/>
  <c r="G478" i="2" l="1"/>
  <c r="G479" i="2" l="1"/>
  <c r="G480" i="2" l="1"/>
  <c r="G481" i="2" l="1"/>
  <c r="G482" i="2" l="1"/>
  <c r="G483" i="2" l="1"/>
  <c r="G484" i="2" l="1"/>
  <c r="G485" i="2" l="1"/>
  <c r="G486" i="2" l="1"/>
  <c r="G487" i="2" l="1"/>
  <c r="G488" i="2" l="1"/>
  <c r="G489" i="2" l="1"/>
  <c r="G490" i="2" l="1"/>
  <c r="G491" i="2" l="1"/>
  <c r="G492" i="2" l="1"/>
  <c r="G493" i="2" l="1"/>
  <c r="G494" i="2" l="1"/>
  <c r="G495" i="2" l="1"/>
  <c r="G496" i="2" l="1"/>
  <c r="G497" i="2" l="1"/>
  <c r="G498" i="2" l="1"/>
  <c r="G499" i="2" l="1"/>
  <c r="G500" i="2" l="1"/>
  <c r="G501" i="2" l="1"/>
  <c r="G502" i="2" l="1"/>
  <c r="G503" i="2" l="1"/>
  <c r="G504" i="2" l="1"/>
  <c r="G505" i="2" l="1"/>
  <c r="G506" i="2" l="1"/>
  <c r="G507" i="2" l="1"/>
  <c r="G508" i="2" l="1"/>
  <c r="G509" i="2" l="1"/>
  <c r="G510" i="2" l="1"/>
  <c r="G511" i="2" l="1"/>
  <c r="G512" i="2" l="1"/>
  <c r="G513" i="2" l="1"/>
  <c r="G514" i="2" l="1"/>
  <c r="G515" i="2" l="1"/>
  <c r="G516" i="2" l="1"/>
  <c r="G517" i="2" l="1"/>
  <c r="G518" i="2" l="1"/>
  <c r="G519" i="2" l="1"/>
  <c r="G520" i="2" l="1"/>
  <c r="G521" i="2" l="1"/>
  <c r="G522" i="2" l="1"/>
  <c r="G523" i="2" l="1"/>
  <c r="G524" i="2" l="1"/>
  <c r="G525" i="2" l="1"/>
  <c r="G526" i="2" l="1"/>
  <c r="G527" i="2" l="1"/>
  <c r="G528" i="2" l="1"/>
  <c r="G529" i="2" l="1"/>
  <c r="G530" i="2" l="1"/>
  <c r="G531" i="2" l="1"/>
  <c r="G532" i="2" l="1"/>
  <c r="G533" i="2" l="1"/>
  <c r="G534" i="2" l="1"/>
  <c r="G535" i="2" l="1"/>
  <c r="G536" i="2" l="1"/>
  <c r="G537" i="2" l="1"/>
  <c r="G538" i="2" l="1"/>
  <c r="G539" i="2" l="1"/>
  <c r="G540" i="2" l="1"/>
  <c r="G541" i="2" l="1"/>
  <c r="G542" i="2" l="1"/>
  <c r="G543" i="2" l="1"/>
  <c r="G544" i="2" l="1"/>
  <c r="G545" i="2" l="1"/>
  <c r="G546" i="2" l="1"/>
  <c r="G547" i="2" l="1"/>
  <c r="G548" i="2" l="1"/>
  <c r="G549" i="2" l="1"/>
  <c r="G550" i="2" l="1"/>
  <c r="G551" i="2" l="1"/>
  <c r="G552" i="2" l="1"/>
  <c r="G553" i="2" l="1"/>
  <c r="G554" i="2" l="1"/>
  <c r="G555" i="2" l="1"/>
  <c r="G556" i="2" l="1"/>
  <c r="G557" i="2" l="1"/>
  <c r="G558" i="2" l="1"/>
  <c r="G559" i="2" l="1"/>
  <c r="G560" i="2" l="1"/>
  <c r="G561" i="2" l="1"/>
  <c r="G562" i="2" l="1"/>
  <c r="G563" i="2" l="1"/>
  <c r="G564" i="2" l="1"/>
  <c r="G565" i="2" l="1"/>
  <c r="G566" i="2" l="1"/>
  <c r="G567" i="2" l="1"/>
  <c r="G568" i="2" l="1"/>
  <c r="G569" i="2" l="1"/>
  <c r="G570" i="2" l="1"/>
  <c r="G571" i="2" l="1"/>
  <c r="G572" i="2" l="1"/>
  <c r="G573" i="2" l="1"/>
  <c r="G574" i="2" l="1"/>
  <c r="G575" i="2" l="1"/>
  <c r="G576" i="2" l="1"/>
  <c r="G577" i="2" l="1"/>
  <c r="G578" i="2" l="1"/>
  <c r="G579" i="2" l="1"/>
  <c r="G580" i="2" l="1"/>
  <c r="G581" i="2" l="1"/>
  <c r="G582" i="2" l="1"/>
  <c r="G583" i="2" l="1"/>
  <c r="G584" i="2" l="1"/>
  <c r="G585" i="2" l="1"/>
  <c r="G586" i="2" l="1"/>
  <c r="G587" i="2" l="1"/>
  <c r="G588" i="2" l="1"/>
  <c r="G589" i="2" l="1"/>
  <c r="G590" i="2" l="1"/>
  <c r="G591" i="2" l="1"/>
  <c r="G592" i="2" l="1"/>
  <c r="G593" i="2" l="1"/>
  <c r="G594" i="2" l="1"/>
  <c r="G595" i="2" l="1"/>
  <c r="G596" i="2" l="1"/>
  <c r="G597" i="2" l="1"/>
  <c r="G598" i="2" l="1"/>
  <c r="G599" i="2" l="1"/>
  <c r="G600" i="2" l="1"/>
  <c r="G601" i="2" l="1"/>
  <c r="G602" i="2" l="1"/>
  <c r="G603" i="2" l="1"/>
  <c r="G604" i="2" l="1"/>
  <c r="G605" i="2" l="1"/>
  <c r="G606" i="2" l="1"/>
  <c r="G607" i="2" l="1"/>
  <c r="G608" i="2" l="1"/>
  <c r="G609" i="2" l="1"/>
  <c r="G610" i="2" l="1"/>
  <c r="G611" i="2" l="1"/>
  <c r="G612" i="2" l="1"/>
  <c r="G613" i="2" l="1"/>
  <c r="G614" i="2" l="1"/>
  <c r="G615" i="2" l="1"/>
  <c r="G616" i="2" l="1"/>
  <c r="G617" i="2" l="1"/>
  <c r="G618" i="2" l="1"/>
  <c r="G619" i="2" l="1"/>
  <c r="G620" i="2" l="1"/>
  <c r="G621" i="2" l="1"/>
  <c r="G622" i="2" l="1"/>
  <c r="G623" i="2" l="1"/>
  <c r="G624" i="2" l="1"/>
  <c r="G625" i="2" l="1"/>
  <c r="G626" i="2" l="1"/>
  <c r="G627" i="2" l="1"/>
  <c r="G628" i="2" l="1"/>
  <c r="G629" i="2" l="1"/>
  <c r="G630" i="2" l="1"/>
  <c r="G631" i="2" l="1"/>
  <c r="G632" i="2" l="1"/>
  <c r="G633" i="2" l="1"/>
  <c r="G634" i="2" l="1"/>
  <c r="G635" i="2" l="1"/>
  <c r="G636" i="2" l="1"/>
  <c r="G637" i="2" l="1"/>
  <c r="G638" i="2" l="1"/>
  <c r="G639" i="2" l="1"/>
  <c r="G640" i="2" l="1"/>
  <c r="G641" i="2" l="1"/>
  <c r="G642" i="2" l="1"/>
  <c r="G643" i="2" l="1"/>
  <c r="G644" i="2" l="1"/>
  <c r="G645" i="2" l="1"/>
  <c r="G646" i="2" l="1"/>
  <c r="G647" i="2" l="1"/>
  <c r="G648" i="2" l="1"/>
  <c r="G649" i="2" l="1"/>
  <c r="G650" i="2" l="1"/>
  <c r="G651" i="2" l="1"/>
  <c r="G652" i="2" l="1"/>
  <c r="G653" i="2" l="1"/>
  <c r="G654" i="2" l="1"/>
  <c r="G655" i="2" l="1"/>
  <c r="G656" i="2" l="1"/>
  <c r="G657" i="2" l="1"/>
  <c r="G658" i="2" l="1"/>
  <c r="G659" i="2" l="1"/>
  <c r="G660" i="2" l="1"/>
  <c r="G661" i="2" l="1"/>
  <c r="G662" i="2" l="1"/>
  <c r="G663" i="2" l="1"/>
  <c r="G664" i="2" l="1"/>
  <c r="G665" i="2" l="1"/>
  <c r="G666" i="2" l="1"/>
  <c r="G667" i="2" l="1"/>
  <c r="G668" i="2" l="1"/>
  <c r="G669" i="2" l="1"/>
  <c r="G670" i="2" l="1"/>
  <c r="G671" i="2" l="1"/>
  <c r="G672" i="2" l="1"/>
  <c r="G673" i="2" l="1"/>
  <c r="G674" i="2" l="1"/>
  <c r="G675" i="2" l="1"/>
  <c r="G676" i="2" l="1"/>
  <c r="G677" i="2" l="1"/>
  <c r="G678" i="2" l="1"/>
  <c r="G679" i="2" l="1"/>
  <c r="G680" i="2" l="1"/>
  <c r="G681" i="2" l="1"/>
  <c r="G682" i="2" l="1"/>
  <c r="G683" i="2" l="1"/>
  <c r="G684" i="2" l="1"/>
  <c r="G685" i="2" l="1"/>
  <c r="G686" i="2" l="1"/>
  <c r="G687" i="2" l="1"/>
  <c r="G688" i="2" l="1"/>
  <c r="G689" i="2" l="1"/>
  <c r="G690" i="2" l="1"/>
  <c r="G691" i="2" l="1"/>
  <c r="G692" i="2" l="1"/>
  <c r="G693" i="2" l="1"/>
  <c r="G694" i="2" l="1"/>
  <c r="G695" i="2" l="1"/>
  <c r="G696" i="2" l="1"/>
  <c r="G697" i="2" l="1"/>
  <c r="G698" i="2" l="1"/>
  <c r="G699" i="2" l="1"/>
  <c r="G700" i="2" l="1"/>
  <c r="G701" i="2" l="1"/>
  <c r="G702" i="2" l="1"/>
  <c r="G703" i="2" l="1"/>
  <c r="G704" i="2" l="1"/>
  <c r="G705" i="2" l="1"/>
  <c r="G706" i="2" l="1"/>
  <c r="G707" i="2" l="1"/>
  <c r="G708" i="2" l="1"/>
  <c r="G709" i="2" l="1"/>
  <c r="G710" i="2" l="1"/>
  <c r="G711" i="2" l="1"/>
  <c r="G712" i="2" l="1"/>
  <c r="G713" i="2" l="1"/>
  <c r="G714" i="2" l="1"/>
  <c r="G715" i="2" l="1"/>
  <c r="G716" i="2" l="1"/>
  <c r="G717" i="2" l="1"/>
  <c r="G718" i="2" l="1"/>
  <c r="G719" i="2" l="1"/>
  <c r="G720" i="2" l="1"/>
  <c r="G721" i="2" l="1"/>
  <c r="G722" i="2" l="1"/>
  <c r="G723" i="2" l="1"/>
  <c r="G724" i="2" l="1"/>
  <c r="G725" i="2" l="1"/>
  <c r="G726" i="2" l="1"/>
  <c r="G727" i="2" l="1"/>
  <c r="G728" i="2" l="1"/>
  <c r="G729" i="2" l="1"/>
  <c r="G730" i="2" l="1"/>
  <c r="G731" i="2" l="1"/>
  <c r="G732" i="2" l="1"/>
  <c r="G733" i="2" l="1"/>
  <c r="G734" i="2" l="1"/>
  <c r="G735" i="2" l="1"/>
  <c r="G736" i="2" l="1"/>
  <c r="G737" i="2" l="1"/>
  <c r="G738" i="2" l="1"/>
  <c r="G739" i="2" l="1"/>
  <c r="G740" i="2" l="1"/>
  <c r="G741" i="2" l="1"/>
  <c r="G742" i="2" l="1"/>
  <c r="G743" i="2" l="1"/>
  <c r="G744" i="2" l="1"/>
  <c r="G745" i="2" l="1"/>
  <c r="G746" i="2" l="1"/>
  <c r="G747" i="2" l="1"/>
  <c r="G748" i="2" l="1"/>
  <c r="G749" i="2" l="1"/>
  <c r="G750" i="2" l="1"/>
  <c r="G751" i="2" l="1"/>
  <c r="G752" i="2" l="1"/>
  <c r="G753" i="2" l="1"/>
  <c r="G754" i="2" l="1"/>
  <c r="G755" i="2" l="1"/>
  <c r="G756" i="2" l="1"/>
  <c r="G757" i="2" l="1"/>
  <c r="G758" i="2" l="1"/>
  <c r="G759" i="2" l="1"/>
  <c r="G760" i="2" l="1"/>
  <c r="G761" i="2" l="1"/>
  <c r="G762" i="2" l="1"/>
  <c r="G763" i="2" l="1"/>
  <c r="G764" i="2" l="1"/>
  <c r="G765" i="2" l="1"/>
  <c r="G766" i="2" l="1"/>
  <c r="G767" i="2" l="1"/>
  <c r="G768" i="2" l="1"/>
  <c r="G769" i="2" l="1"/>
  <c r="G770" i="2" l="1"/>
  <c r="G771" i="2" l="1"/>
  <c r="G772" i="2" l="1"/>
  <c r="G773" i="2" l="1"/>
  <c r="G774" i="2" l="1"/>
  <c r="G775" i="2" l="1"/>
  <c r="G776" i="2" l="1"/>
  <c r="G777" i="2" l="1"/>
  <c r="G778" i="2" l="1"/>
  <c r="G779" i="2" l="1"/>
  <c r="G780" i="2" l="1"/>
  <c r="G781" i="2" l="1"/>
  <c r="G782" i="2" l="1"/>
  <c r="G783" i="2" l="1"/>
  <c r="G784" i="2" l="1"/>
  <c r="G785" i="2" l="1"/>
  <c r="G786" i="2" l="1"/>
  <c r="G787" i="2" l="1"/>
  <c r="G788" i="2" l="1"/>
  <c r="G789" i="2" l="1"/>
  <c r="G790" i="2" l="1"/>
  <c r="G791" i="2" l="1"/>
  <c r="G792" i="2" l="1"/>
  <c r="G793" i="2" l="1"/>
  <c r="G794" i="2" l="1"/>
  <c r="G795" i="2" l="1"/>
  <c r="G796" i="2" l="1"/>
  <c r="G797" i="2" l="1"/>
  <c r="G798" i="2" l="1"/>
  <c r="G799" i="2" l="1"/>
  <c r="G800" i="2" l="1"/>
  <c r="G801" i="2" l="1"/>
  <c r="G802" i="2" l="1"/>
  <c r="G803" i="2" l="1"/>
  <c r="G804" i="2" l="1"/>
  <c r="G805" i="2" l="1"/>
  <c r="G806" i="2" l="1"/>
  <c r="G807" i="2" l="1"/>
  <c r="G808" i="2" l="1"/>
  <c r="G809" i="2" l="1"/>
  <c r="G810" i="2" l="1"/>
  <c r="G811" i="2" l="1"/>
  <c r="G812" i="2" l="1"/>
  <c r="G813" i="2" l="1"/>
  <c r="G814" i="2" l="1"/>
  <c r="G815" i="2" l="1"/>
  <c r="G816" i="2" l="1"/>
  <c r="G817" i="2" l="1"/>
  <c r="G818" i="2" l="1"/>
  <c r="G819" i="2" l="1"/>
  <c r="G820" i="2" l="1"/>
  <c r="G821" i="2" l="1"/>
  <c r="G822" i="2" l="1"/>
  <c r="G823" i="2" l="1"/>
  <c r="G824" i="2" l="1"/>
  <c r="G825" i="2" l="1"/>
  <c r="G826" i="2" l="1"/>
  <c r="G827" i="2" l="1"/>
  <c r="G828" i="2" l="1"/>
  <c r="G829" i="2" l="1"/>
  <c r="G830" i="2" l="1"/>
  <c r="G831" i="2" l="1"/>
  <c r="G832" i="2" l="1"/>
  <c r="G833" i="2" l="1"/>
  <c r="G834" i="2" l="1"/>
  <c r="G835" i="2" l="1"/>
  <c r="G836" i="2" l="1"/>
  <c r="G837" i="2" l="1"/>
  <c r="G838" i="2" l="1"/>
  <c r="G839" i="2" l="1"/>
  <c r="G840" i="2" l="1"/>
  <c r="G841" i="2" l="1"/>
  <c r="G842" i="2" l="1"/>
  <c r="G843" i="2" l="1"/>
  <c r="G844" i="2" l="1"/>
  <c r="G845" i="2" l="1"/>
  <c r="G846" i="2" l="1"/>
  <c r="G847" i="2" l="1"/>
  <c r="G848" i="2" l="1"/>
  <c r="G849" i="2" l="1"/>
  <c r="G850" i="2" l="1"/>
  <c r="G851" i="2" l="1"/>
  <c r="G852" i="2" l="1"/>
  <c r="G853" i="2" l="1"/>
  <c r="G854" i="2" l="1"/>
  <c r="G855" i="2" l="1"/>
  <c r="G856" i="2" l="1"/>
  <c r="G857" i="2" l="1"/>
  <c r="G858" i="2" l="1"/>
  <c r="G859" i="2" l="1"/>
  <c r="G860" i="2" l="1"/>
  <c r="G861" i="2" l="1"/>
  <c r="G862" i="2" l="1"/>
  <c r="G863" i="2" l="1"/>
  <c r="G864" i="2" l="1"/>
  <c r="G865" i="2" l="1"/>
  <c r="G866" i="2" l="1"/>
  <c r="G867" i="2" l="1"/>
  <c r="G868" i="2" l="1"/>
  <c r="G869" i="2" l="1"/>
  <c r="G870" i="2" l="1"/>
  <c r="G871" i="2" l="1"/>
  <c r="G872" i="2" l="1"/>
  <c r="G873" i="2" l="1"/>
  <c r="G874" i="2" l="1"/>
  <c r="G875" i="2" l="1"/>
  <c r="G876" i="2" l="1"/>
  <c r="G877" i="2" l="1"/>
  <c r="G878" i="2" l="1"/>
  <c r="G879" i="2" l="1"/>
  <c r="G880" i="2" l="1"/>
  <c r="G881" i="2" l="1"/>
  <c r="G882" i="2" l="1"/>
  <c r="G883" i="2" l="1"/>
  <c r="G884" i="2" l="1"/>
  <c r="G885" i="2" l="1"/>
  <c r="G886" i="2" l="1"/>
  <c r="G887" i="2" l="1"/>
  <c r="G888" i="2" l="1"/>
  <c r="G889" i="2" l="1"/>
  <c r="G890" i="2" l="1"/>
  <c r="G891" i="2" l="1"/>
  <c r="G892" i="2" l="1"/>
  <c r="G893" i="2" l="1"/>
  <c r="G894" i="2" l="1"/>
  <c r="G895" i="2" l="1"/>
  <c r="G896" i="2" l="1"/>
  <c r="G897" i="2" l="1"/>
  <c r="G898" i="2" l="1"/>
  <c r="G899" i="2" l="1"/>
  <c r="G900" i="2" l="1"/>
  <c r="G901" i="2" l="1"/>
  <c r="G902" i="2" l="1"/>
  <c r="G903" i="2" l="1"/>
  <c r="G904" i="2" l="1"/>
  <c r="G905" i="2" l="1"/>
  <c r="G906" i="2" l="1"/>
  <c r="G907" i="2" l="1"/>
  <c r="G908" i="2" l="1"/>
  <c r="G909" i="2" l="1"/>
  <c r="G910" i="2" l="1"/>
  <c r="G911" i="2" l="1"/>
  <c r="G912" i="2" l="1"/>
  <c r="G913" i="2" l="1"/>
  <c r="G914" i="2" l="1"/>
  <c r="G915" i="2" l="1"/>
  <c r="G916" i="2" l="1"/>
  <c r="G917" i="2" l="1"/>
  <c r="G918" i="2" l="1"/>
  <c r="G919" i="2" l="1"/>
  <c r="G920" i="2" l="1"/>
  <c r="G921" i="2" l="1"/>
  <c r="G922" i="2" l="1"/>
  <c r="G923" i="2" l="1"/>
  <c r="G924" i="2" l="1"/>
  <c r="G925" i="2" l="1"/>
  <c r="G926" i="2" l="1"/>
  <c r="G927" i="2" l="1"/>
  <c r="G928" i="2" l="1"/>
  <c r="G929" i="2" l="1"/>
  <c r="G930" i="2" l="1"/>
  <c r="G931" i="2" l="1"/>
  <c r="G932" i="2" l="1"/>
  <c r="G933" i="2" l="1"/>
  <c r="G934" i="2" l="1"/>
  <c r="G935" i="2" l="1"/>
  <c r="G936" i="2" l="1"/>
  <c r="G937" i="2" l="1"/>
  <c r="G938" i="2" l="1"/>
  <c r="G939" i="2" l="1"/>
  <c r="G940" i="2" l="1"/>
  <c r="G941" i="2" l="1"/>
  <c r="G942" i="2" l="1"/>
  <c r="G943" i="2" l="1"/>
  <c r="G944" i="2" l="1"/>
  <c r="G945" i="2" l="1"/>
  <c r="G946" i="2" l="1"/>
  <c r="G947" i="2" l="1"/>
  <c r="G948" i="2" l="1"/>
  <c r="G949" i="2" l="1"/>
  <c r="G950" i="2" l="1"/>
  <c r="G951" i="2" l="1"/>
  <c r="G952" i="2" l="1"/>
  <c r="G953" i="2" l="1"/>
  <c r="G954" i="2" l="1"/>
  <c r="G955" i="2" l="1"/>
  <c r="G956" i="2" l="1"/>
  <c r="G957" i="2" l="1"/>
  <c r="G958" i="2" l="1"/>
  <c r="G959" i="2" l="1"/>
  <c r="G960" i="2" l="1"/>
  <c r="G961" i="2" l="1"/>
  <c r="G962" i="2" l="1"/>
  <c r="G963" i="2" l="1"/>
  <c r="G964" i="2" l="1"/>
  <c r="G965" i="2" l="1"/>
  <c r="G966" i="2" l="1"/>
  <c r="G967" i="2" l="1"/>
  <c r="G968" i="2" l="1"/>
  <c r="G969" i="2" l="1"/>
  <c r="G970" i="2" l="1"/>
  <c r="G971" i="2" l="1"/>
  <c r="G972" i="2" l="1"/>
  <c r="G973" i="2" l="1"/>
  <c r="G974" i="2" l="1"/>
  <c r="G975" i="2" l="1"/>
  <c r="G976" i="2" l="1"/>
  <c r="G977" i="2" l="1"/>
  <c r="G978" i="2" l="1"/>
  <c r="G979" i="2" l="1"/>
  <c r="G980" i="2" l="1"/>
  <c r="G981" i="2" l="1"/>
  <c r="G982" i="2" l="1"/>
  <c r="G983" i="2" l="1"/>
  <c r="G984" i="2" l="1"/>
  <c r="G985" i="2" l="1"/>
  <c r="G986" i="2" l="1"/>
  <c r="G987" i="2" l="1"/>
  <c r="G988" i="2" l="1"/>
  <c r="G989" i="2" l="1"/>
  <c r="G990" i="2" l="1"/>
  <c r="G991" i="2" l="1"/>
  <c r="G992" i="2" l="1"/>
  <c r="G993" i="2" l="1"/>
  <c r="G994" i="2" l="1"/>
  <c r="G995" i="2" l="1"/>
  <c r="G996" i="2" l="1"/>
  <c r="G997" i="2" l="1"/>
  <c r="G998" i="2" l="1"/>
  <c r="G999" i="2" l="1"/>
  <c r="G1000" i="2" l="1"/>
  <c r="G1001" i="2" l="1"/>
  <c r="G1002" i="2" l="1"/>
  <c r="G1003" i="2" l="1"/>
  <c r="G1004" i="2" l="1"/>
  <c r="G1005" i="2" l="1"/>
  <c r="G1006" i="2" l="1"/>
  <c r="G1007" i="2" l="1"/>
  <c r="G1008" i="2" l="1"/>
  <c r="G1009" i="2" l="1"/>
  <c r="G1010" i="2" l="1"/>
  <c r="G1011" i="2" l="1"/>
  <c r="G1012" i="2" l="1"/>
  <c r="G1013" i="2" l="1"/>
  <c r="G1014" i="2" l="1"/>
  <c r="G1015" i="2" l="1"/>
  <c r="G1016" i="2" l="1"/>
  <c r="G1017" i="2" l="1"/>
  <c r="G1018" i="2" l="1"/>
  <c r="G1019" i="2" l="1"/>
  <c r="G1020" i="2" l="1"/>
  <c r="G1021" i="2" l="1"/>
  <c r="G1022" i="2" l="1"/>
  <c r="G1023" i="2" l="1"/>
  <c r="G1024" i="2" l="1"/>
  <c r="G1025" i="2" l="1"/>
  <c r="G1026" i="2" l="1"/>
  <c r="G1027" i="2" l="1"/>
  <c r="G1028" i="2" l="1"/>
  <c r="G1029" i="2" l="1"/>
  <c r="G1030" i="2" l="1"/>
  <c r="G1031" i="2" l="1"/>
  <c r="G1032" i="2" l="1"/>
  <c r="G1033" i="2" l="1"/>
  <c r="G1034" i="2" l="1"/>
  <c r="G1035" i="2" l="1"/>
  <c r="G1036" i="2" l="1"/>
  <c r="G1037" i="2" l="1"/>
  <c r="G1038" i="2" l="1"/>
  <c r="G1039" i="2" l="1"/>
  <c r="G1040" i="2" l="1"/>
  <c r="G1041" i="2" l="1"/>
  <c r="G1042" i="2" l="1"/>
  <c r="G1043" i="2" l="1"/>
  <c r="G1044" i="2" l="1"/>
  <c r="G1045" i="2" l="1"/>
  <c r="G1046" i="2" l="1"/>
  <c r="G1047" i="2" l="1"/>
  <c r="G1048" i="2" l="1"/>
  <c r="G1049" i="2" l="1"/>
  <c r="G1050" i="2" l="1"/>
  <c r="G1051" i="2" l="1"/>
  <c r="G1052" i="2" l="1"/>
  <c r="G1053" i="2" l="1"/>
  <c r="G1054" i="2" l="1"/>
  <c r="G1055" i="2" l="1"/>
  <c r="G1056" i="2" l="1"/>
  <c r="G1057" i="2" l="1"/>
  <c r="G1058" i="2" l="1"/>
  <c r="G1059" i="2" l="1"/>
  <c r="G1060" i="2" l="1"/>
  <c r="G1061" i="2" l="1"/>
  <c r="G1062" i="2" l="1"/>
  <c r="G1063" i="2" l="1"/>
  <c r="G1064" i="2" l="1"/>
  <c r="G1065" i="2" l="1"/>
  <c r="G1066" i="2" l="1"/>
  <c r="G1067" i="2" l="1"/>
  <c r="G1068" i="2" l="1"/>
  <c r="G1069" i="2" l="1"/>
  <c r="G1070" i="2" l="1"/>
  <c r="G1071" i="2" l="1"/>
  <c r="G1072" i="2" l="1"/>
  <c r="G1073" i="2" l="1"/>
  <c r="G1074" i="2" l="1"/>
  <c r="G1075" i="2" l="1"/>
  <c r="G1076" i="2" l="1"/>
  <c r="G1077" i="2" l="1"/>
  <c r="G1078" i="2" l="1"/>
  <c r="G1079" i="2" l="1"/>
  <c r="G1080" i="2" l="1"/>
  <c r="G1081" i="2" l="1"/>
  <c r="G1082" i="2" l="1"/>
  <c r="G1083" i="2" l="1"/>
  <c r="G1084" i="2" l="1"/>
  <c r="G1085" i="2" l="1"/>
  <c r="G1086" i="2" l="1"/>
  <c r="G1087" i="2" l="1"/>
  <c r="G1088" i="2" l="1"/>
  <c r="G1089" i="2" l="1"/>
  <c r="G1090" i="2" l="1"/>
  <c r="G1091" i="2" l="1"/>
  <c r="G1092" i="2" l="1"/>
  <c r="G1093" i="2" l="1"/>
  <c r="G1094" i="2" l="1"/>
  <c r="G1095" i="2" l="1"/>
  <c r="G1096" i="2" l="1"/>
  <c r="G1097" i="2" l="1"/>
  <c r="G1098" i="2" l="1"/>
  <c r="G1099" i="2" l="1"/>
  <c r="G1100" i="2" l="1"/>
  <c r="G1101" i="2" l="1"/>
  <c r="G1102" i="2" l="1"/>
  <c r="G1103" i="2" l="1"/>
  <c r="G1104" i="2" l="1"/>
  <c r="G1105" i="2" l="1"/>
  <c r="G1106" i="2" l="1"/>
  <c r="G1107" i="2" l="1"/>
  <c r="G1108" i="2" l="1"/>
  <c r="G1109" i="2" l="1"/>
  <c r="G1110" i="2" l="1"/>
  <c r="G1111" i="2" l="1"/>
  <c r="G1112" i="2" l="1"/>
  <c r="G1113" i="2" l="1"/>
  <c r="G1114" i="2" l="1"/>
  <c r="G1115" i="2" l="1"/>
  <c r="G1116" i="2" l="1"/>
  <c r="G1117" i="2" l="1"/>
  <c r="G1118" i="2" l="1"/>
  <c r="G1119" i="2" l="1"/>
  <c r="G1120" i="2" l="1"/>
  <c r="G1121" i="2" l="1"/>
  <c r="G1122" i="2" l="1"/>
  <c r="G1123" i="2" l="1"/>
  <c r="G1124" i="2" l="1"/>
  <c r="G1125" i="2" l="1"/>
  <c r="G1126" i="2" l="1"/>
  <c r="G1127" i="2" l="1"/>
  <c r="G1128" i="2" l="1"/>
  <c r="G1129" i="2" l="1"/>
  <c r="G1130" i="2" l="1"/>
  <c r="G1131" i="2" l="1"/>
  <c r="G1132" i="2" l="1"/>
  <c r="G1133" i="2" l="1"/>
  <c r="G1134" i="2" l="1"/>
  <c r="G1135" i="2" l="1"/>
  <c r="G1136" i="2" l="1"/>
  <c r="G1137" i="2" l="1"/>
  <c r="G1138" i="2" l="1"/>
  <c r="G1139" i="2" l="1"/>
  <c r="G1140" i="2" l="1"/>
  <c r="G1141" i="2" l="1"/>
  <c r="G1142" i="2" l="1"/>
  <c r="G1143" i="2" l="1"/>
  <c r="G1144" i="2" l="1"/>
  <c r="G1145" i="2" l="1"/>
  <c r="G1146" i="2" l="1"/>
  <c r="G1147" i="2" l="1"/>
  <c r="G1148" i="2" l="1"/>
  <c r="G1149" i="2" l="1"/>
  <c r="G1150" i="2" l="1"/>
  <c r="G1151" i="2" l="1"/>
  <c r="G1152" i="2" l="1"/>
  <c r="G1153" i="2" l="1"/>
  <c r="G1154" i="2" l="1"/>
  <c r="G1155" i="2" l="1"/>
  <c r="G1156" i="2" l="1"/>
  <c r="G1157" i="2" l="1"/>
  <c r="G1158" i="2" l="1"/>
  <c r="G1159" i="2" l="1"/>
  <c r="G1160" i="2" l="1"/>
  <c r="G1161" i="2" l="1"/>
  <c r="G1162" i="2" l="1"/>
  <c r="G1163" i="2" l="1"/>
  <c r="G1164" i="2" l="1"/>
  <c r="G1165" i="2" l="1"/>
  <c r="G1166" i="2" l="1"/>
  <c r="G1167" i="2" l="1"/>
  <c r="G1168" i="2" l="1"/>
  <c r="G1169" i="2" l="1"/>
  <c r="G1170" i="2" l="1"/>
  <c r="G1171" i="2" l="1"/>
  <c r="G1172" i="2" l="1"/>
  <c r="G1173" i="2" l="1"/>
  <c r="G1174" i="2" l="1"/>
  <c r="G1175" i="2" l="1"/>
  <c r="G1176" i="2" l="1"/>
  <c r="G1177" i="2" l="1"/>
  <c r="G1178" i="2" l="1"/>
  <c r="G1179" i="2" l="1"/>
  <c r="G1180" i="2" l="1"/>
  <c r="G1181" i="2" l="1"/>
  <c r="G1182" i="2" l="1"/>
  <c r="G1183" i="2" l="1"/>
  <c r="G1184" i="2" l="1"/>
  <c r="G1185" i="2" l="1"/>
  <c r="G1186" i="2" l="1"/>
  <c r="G1187" i="2" l="1"/>
  <c r="G1188" i="2" l="1"/>
  <c r="G1189" i="2" l="1"/>
  <c r="G1190" i="2" l="1"/>
  <c r="G1191" i="2" l="1"/>
  <c r="G1192" i="2" l="1"/>
  <c r="G1193" i="2" l="1"/>
  <c r="G1194" i="2" l="1"/>
  <c r="G1195" i="2" l="1"/>
  <c r="G1196" i="2" l="1"/>
  <c r="G1197" i="2" l="1"/>
  <c r="G1198" i="2" l="1"/>
  <c r="G1199" i="2" l="1"/>
  <c r="G1200" i="2" l="1"/>
  <c r="G1201" i="2" l="1"/>
  <c r="G1202" i="2" l="1"/>
  <c r="G1203" i="2" l="1"/>
  <c r="G1204" i="2" l="1"/>
  <c r="G1205" i="2" l="1"/>
  <c r="G1206" i="2" l="1"/>
  <c r="G1207" i="2" l="1"/>
  <c r="G1208" i="2" l="1"/>
  <c r="G1209" i="2" l="1"/>
  <c r="G1210" i="2" l="1"/>
  <c r="G1211" i="2" l="1"/>
  <c r="G1212" i="2" l="1"/>
  <c r="G1213" i="2" l="1"/>
  <c r="G1214" i="2" l="1"/>
  <c r="G1215" i="2" l="1"/>
  <c r="G1216" i="2" l="1"/>
  <c r="G1217" i="2" l="1"/>
  <c r="G1218" i="2" l="1"/>
  <c r="G1219" i="2" l="1"/>
  <c r="G1220" i="2" l="1"/>
  <c r="G1221" i="2" l="1"/>
  <c r="G1222" i="2" l="1"/>
  <c r="G1223" i="2" l="1"/>
  <c r="G1224" i="2" l="1"/>
  <c r="G1225" i="2" l="1"/>
  <c r="G1226" i="2" l="1"/>
  <c r="G1227" i="2" l="1"/>
  <c r="G1228" i="2" l="1"/>
  <c r="G1229" i="2" l="1"/>
  <c r="G1230" i="2" l="1"/>
  <c r="G1231" i="2" l="1"/>
  <c r="G1232" i="2" l="1"/>
  <c r="G1233" i="2" l="1"/>
  <c r="G1234" i="2" l="1"/>
  <c r="G1235" i="2" l="1"/>
  <c r="G1236" i="2" l="1"/>
  <c r="G1237" i="2" l="1"/>
  <c r="G1238" i="2" l="1"/>
  <c r="G1239" i="2" l="1"/>
  <c r="G1240" i="2" l="1"/>
  <c r="G1241" i="2" l="1"/>
  <c r="G1242" i="2" l="1"/>
  <c r="G1243" i="2" l="1"/>
  <c r="G1244" i="2" l="1"/>
  <c r="G1245" i="2" l="1"/>
  <c r="G1246" i="2" l="1"/>
  <c r="G1247" i="2" l="1"/>
  <c r="G1248" i="2" l="1"/>
  <c r="G1249" i="2" l="1"/>
  <c r="G1250" i="2" l="1"/>
  <c r="G1251" i="2" l="1"/>
  <c r="G1252" i="2" l="1"/>
  <c r="G1253" i="2" l="1"/>
  <c r="G1254" i="2" l="1"/>
  <c r="G1255" i="2" l="1"/>
  <c r="G1256" i="2" l="1"/>
  <c r="G1257" i="2" l="1"/>
  <c r="G1258" i="2" l="1"/>
  <c r="G1259" i="2" l="1"/>
  <c r="G1260" i="2" l="1"/>
  <c r="G1261" i="2" l="1"/>
  <c r="G1262" i="2" l="1"/>
  <c r="G1263" i="2" l="1"/>
  <c r="G1264" i="2" l="1"/>
  <c r="G1265" i="2" l="1"/>
  <c r="G1266" i="2" l="1"/>
  <c r="G1267" i="2" l="1"/>
  <c r="G1268" i="2" l="1"/>
  <c r="G1269" i="2" l="1"/>
  <c r="G1270" i="2" l="1"/>
  <c r="G1271" i="2" l="1"/>
  <c r="G1272" i="2" l="1"/>
  <c r="G1273" i="2" l="1"/>
  <c r="G1274" i="2" l="1"/>
  <c r="G1275" i="2" l="1"/>
  <c r="G1276" i="2" l="1"/>
  <c r="G1277" i="2" l="1"/>
  <c r="G1278" i="2" l="1"/>
  <c r="G1279" i="2" l="1"/>
  <c r="G1280" i="2" l="1"/>
  <c r="G1281" i="2" l="1"/>
  <c r="G1282" i="2" l="1"/>
  <c r="G1283" i="2" l="1"/>
  <c r="G1284" i="2" l="1"/>
  <c r="G1285" i="2" l="1"/>
  <c r="G1286" i="2" l="1"/>
  <c r="G1287" i="2" l="1"/>
  <c r="G1288" i="2" l="1"/>
  <c r="G1289" i="2" l="1"/>
  <c r="G1290" i="2" l="1"/>
  <c r="G1291" i="2" l="1"/>
  <c r="G1292" i="2" l="1"/>
  <c r="G1293" i="2" l="1"/>
  <c r="G1294" i="2" l="1"/>
  <c r="G1295" i="2" l="1"/>
  <c r="G1296" i="2" l="1"/>
  <c r="G1297" i="2" l="1"/>
  <c r="G1298" i="2" l="1"/>
  <c r="G1299" i="2" l="1"/>
  <c r="G1300" i="2" l="1"/>
  <c r="G1301" i="2" l="1"/>
  <c r="G1302" i="2" l="1"/>
  <c r="G1303" i="2" l="1"/>
  <c r="G1304" i="2" l="1"/>
  <c r="G1305" i="2" l="1"/>
  <c r="G1306" i="2" l="1"/>
  <c r="G1307" i="2" l="1"/>
  <c r="G1308" i="2" l="1"/>
  <c r="G1309" i="2" l="1"/>
  <c r="G1310" i="2" l="1"/>
  <c r="G1311" i="2" l="1"/>
  <c r="G1312" i="2" l="1"/>
  <c r="G1313" i="2" l="1"/>
  <c r="G1314" i="2" l="1"/>
  <c r="G1315" i="2" l="1"/>
  <c r="G1316" i="2" l="1"/>
  <c r="G1317" i="2" l="1"/>
  <c r="G1318" i="2" l="1"/>
  <c r="G1319" i="2" l="1"/>
  <c r="G1320" i="2" l="1"/>
  <c r="G1321" i="2" l="1"/>
  <c r="G1322" i="2" l="1"/>
  <c r="G1323" i="2" l="1"/>
  <c r="G1324" i="2" l="1"/>
  <c r="G1325" i="2" l="1"/>
  <c r="G1326" i="2" l="1"/>
  <c r="G1327" i="2" l="1"/>
  <c r="G1328" i="2" l="1"/>
  <c r="G1329" i="2" l="1"/>
  <c r="G1330" i="2" l="1"/>
  <c r="G1331" i="2" l="1"/>
  <c r="G1332" i="2" l="1"/>
  <c r="G1333" i="2" l="1"/>
  <c r="G1334" i="2" l="1"/>
  <c r="G1335" i="2" l="1"/>
  <c r="G1336" i="2" l="1"/>
  <c r="G1337" i="2" l="1"/>
  <c r="G1338" i="2" l="1"/>
  <c r="G1339" i="2" l="1"/>
  <c r="G1340" i="2" l="1"/>
  <c r="G1341" i="2" l="1"/>
  <c r="G1342" i="2" l="1"/>
  <c r="G1343" i="2" l="1"/>
  <c r="G1344" i="2" l="1"/>
  <c r="G1345" i="2" l="1"/>
  <c r="G1346" i="2" l="1"/>
  <c r="G1347" i="2" l="1"/>
  <c r="G1348" i="2" l="1"/>
  <c r="G1349" i="2" l="1"/>
  <c r="G1350" i="2" l="1"/>
  <c r="G1351" i="2" l="1"/>
  <c r="G1352" i="2" l="1"/>
  <c r="G1353" i="2" l="1"/>
  <c r="G1354" i="2" l="1"/>
  <c r="G1355" i="2" l="1"/>
  <c r="G1356" i="2" l="1"/>
  <c r="G1357" i="2" l="1"/>
  <c r="G1358" i="2" l="1"/>
  <c r="G1359" i="2" l="1"/>
  <c r="G1360" i="2" l="1"/>
  <c r="G1361" i="2" l="1"/>
  <c r="G1362" i="2" l="1"/>
  <c r="G1363" i="2" l="1"/>
  <c r="G1364" i="2" l="1"/>
  <c r="G1365" i="2" l="1"/>
  <c r="G1366" i="2" l="1"/>
  <c r="G1367" i="2" l="1"/>
  <c r="G1368" i="2" l="1"/>
  <c r="G1369" i="2" l="1"/>
  <c r="G1370" i="2" l="1"/>
  <c r="G1371" i="2" l="1"/>
  <c r="G1372" i="2" l="1"/>
  <c r="G1373" i="2" l="1"/>
  <c r="G1374" i="2" l="1"/>
  <c r="G1375" i="2" l="1"/>
  <c r="G1376" i="2" l="1"/>
  <c r="G1377" i="2" l="1"/>
  <c r="G1378" i="2" l="1"/>
  <c r="G1379" i="2" l="1"/>
  <c r="G1380" i="2" l="1"/>
  <c r="G1381" i="2" l="1"/>
  <c r="G1382" i="2" l="1"/>
  <c r="G1383" i="2" l="1"/>
  <c r="G1384" i="2" l="1"/>
  <c r="G1385" i="2" l="1"/>
  <c r="G1386" i="2" l="1"/>
  <c r="G1387" i="2" l="1"/>
  <c r="G1388" i="2" l="1"/>
  <c r="G1389" i="2" l="1"/>
  <c r="G1390" i="2" l="1"/>
  <c r="G1391" i="2" l="1"/>
  <c r="G1392" i="2" l="1"/>
  <c r="G1393" i="2" l="1"/>
  <c r="G1394" i="2" l="1"/>
  <c r="G1395" i="2" l="1"/>
  <c r="G1396" i="2" l="1"/>
  <c r="G1397" i="2" l="1"/>
  <c r="G1398" i="2" l="1"/>
  <c r="G1399" i="2" l="1"/>
  <c r="G1400" i="2" l="1"/>
  <c r="G1401" i="2" l="1"/>
  <c r="G1402" i="2" l="1"/>
  <c r="G1403" i="2" l="1"/>
  <c r="G1404" i="2" l="1"/>
  <c r="G1405" i="2" l="1"/>
  <c r="G1406" i="2" l="1"/>
  <c r="G1407" i="2" l="1"/>
  <c r="G1408" i="2" l="1"/>
  <c r="G1409" i="2" l="1"/>
  <c r="G1410" i="2" l="1"/>
  <c r="G1411" i="2" l="1"/>
  <c r="G1412" i="2" l="1"/>
  <c r="G1413" i="2" l="1"/>
  <c r="G1414" i="2" l="1"/>
  <c r="G1415" i="2" l="1"/>
  <c r="G1416" i="2" l="1"/>
  <c r="G1417" i="2" l="1"/>
  <c r="G1418" i="2" l="1"/>
  <c r="G1419" i="2" l="1"/>
  <c r="G1420" i="2" l="1"/>
  <c r="G1421" i="2" l="1"/>
  <c r="G1422" i="2" l="1"/>
  <c r="G1423" i="2" l="1"/>
  <c r="G1424" i="2" l="1"/>
  <c r="G1425" i="2" l="1"/>
  <c r="G1426" i="2" l="1"/>
  <c r="G1427" i="2" l="1"/>
  <c r="G1428" i="2" l="1"/>
  <c r="G1429" i="2" l="1"/>
  <c r="G1430" i="2" l="1"/>
  <c r="G1431" i="2" l="1"/>
  <c r="G1432" i="2" l="1"/>
  <c r="G1433" i="2" l="1"/>
  <c r="G1434" i="2" l="1"/>
  <c r="G1435" i="2" l="1"/>
  <c r="G1436" i="2" l="1"/>
  <c r="G1437" i="2" l="1"/>
  <c r="G1438" i="2" l="1"/>
  <c r="G1439" i="2" l="1"/>
  <c r="G1440" i="2" l="1"/>
  <c r="G1441" i="2" l="1"/>
  <c r="G1442" i="2" l="1"/>
  <c r="G1443" i="2" l="1"/>
  <c r="G1444" i="2" l="1"/>
  <c r="G1445" i="2" l="1"/>
  <c r="G1446" i="2" l="1"/>
  <c r="G1447" i="2" l="1"/>
  <c r="G1448" i="2" l="1"/>
  <c r="G1449" i="2" l="1"/>
  <c r="G1450" i="2" l="1"/>
  <c r="G1451" i="2" l="1"/>
  <c r="G1452" i="2" l="1"/>
  <c r="G1453" i="2" l="1"/>
  <c r="G1454" i="2" l="1"/>
  <c r="G1455" i="2" l="1"/>
  <c r="G1456" i="2" l="1"/>
  <c r="G1457" i="2" l="1"/>
  <c r="G1458" i="2" l="1"/>
  <c r="G1459" i="2" l="1"/>
  <c r="G1460" i="2" l="1"/>
  <c r="G1461" i="2" l="1"/>
  <c r="G1462" i="2" l="1"/>
  <c r="G1463" i="2" l="1"/>
  <c r="G1464" i="2" l="1"/>
  <c r="G1465" i="2" l="1"/>
  <c r="G1466" i="2" l="1"/>
  <c r="G1467" i="2" l="1"/>
  <c r="G1468" i="2" l="1"/>
  <c r="G1469" i="2" l="1"/>
  <c r="G1470" i="2" l="1"/>
  <c r="G1471" i="2" l="1"/>
  <c r="G1472" i="2" l="1"/>
  <c r="G1473" i="2" l="1"/>
  <c r="G1474" i="2" l="1"/>
  <c r="G1475" i="2" l="1"/>
  <c r="G1476" i="2" l="1"/>
  <c r="G1477" i="2" l="1"/>
  <c r="G1478" i="2" l="1"/>
  <c r="G1479" i="2" l="1"/>
  <c r="G1480" i="2" l="1"/>
  <c r="G1481" i="2" l="1"/>
  <c r="G1482" i="2" l="1"/>
  <c r="G1483" i="2" l="1"/>
  <c r="G1484" i="2" l="1"/>
  <c r="G1485" i="2" l="1"/>
  <c r="G1486" i="2" l="1"/>
  <c r="G1487" i="2" l="1"/>
  <c r="G1488" i="2" l="1"/>
  <c r="G1489" i="2" l="1"/>
  <c r="G1490" i="2" l="1"/>
  <c r="G1491" i="2" l="1"/>
  <c r="G1492" i="2" l="1"/>
  <c r="G1493" i="2" l="1"/>
  <c r="G1494" i="2" l="1"/>
  <c r="G1495" i="2" l="1"/>
  <c r="G1496" i="2" l="1"/>
  <c r="G1497" i="2" l="1"/>
  <c r="G1498" i="2" l="1"/>
  <c r="G1499" i="2" l="1"/>
  <c r="G1500" i="2" l="1"/>
  <c r="G1501" i="2" l="1"/>
  <c r="G1502" i="2" l="1"/>
  <c r="G1503" i="2" l="1"/>
  <c r="G1504" i="2" l="1"/>
  <c r="G1505" i="2" l="1"/>
  <c r="G1506" i="2" l="1"/>
  <c r="G1507" i="2" l="1"/>
  <c r="G1508" i="2" l="1"/>
  <c r="G1509" i="2" l="1"/>
  <c r="G1510" i="2" l="1"/>
  <c r="G1511" i="2" l="1"/>
  <c r="G1512" i="2" l="1"/>
  <c r="G1513" i="2" l="1"/>
  <c r="G1514" i="2" l="1"/>
  <c r="G1515" i="2" l="1"/>
  <c r="G1516" i="2" l="1"/>
  <c r="G1517" i="2" l="1"/>
  <c r="G1518" i="2" l="1"/>
  <c r="G1519" i="2" l="1"/>
  <c r="G1520" i="2" l="1"/>
  <c r="G1521" i="2" l="1"/>
  <c r="G1522" i="2" l="1"/>
  <c r="G1523" i="2" l="1"/>
  <c r="G1524" i="2" l="1"/>
  <c r="G1525" i="2" l="1"/>
  <c r="G1526" i="2" l="1"/>
  <c r="G1527" i="2" l="1"/>
  <c r="G1528" i="2" l="1"/>
  <c r="G1529" i="2" l="1"/>
  <c r="G1530" i="2" l="1"/>
  <c r="G1531" i="2" l="1"/>
  <c r="G1532" i="2" l="1"/>
  <c r="G1533" i="2" l="1"/>
  <c r="G1534" i="2" l="1"/>
  <c r="G1535" i="2" l="1"/>
  <c r="G1536" i="2" l="1"/>
  <c r="G1537" i="2" l="1"/>
  <c r="G1538" i="2" l="1"/>
  <c r="G1539" i="2" l="1"/>
  <c r="G1540" i="2" l="1"/>
  <c r="G1541" i="2" l="1"/>
  <c r="G1542" i="2" l="1"/>
  <c r="G1543" i="2" l="1"/>
  <c r="G1544" i="2" l="1"/>
  <c r="G1545" i="2" l="1"/>
  <c r="G1546" i="2" l="1"/>
  <c r="G1547" i="2" l="1"/>
  <c r="G1548" i="2" l="1"/>
  <c r="G1549" i="2" l="1"/>
  <c r="G1550" i="2" l="1"/>
  <c r="G1551" i="2" l="1"/>
  <c r="G1552" i="2" l="1"/>
  <c r="G1553" i="2" l="1"/>
  <c r="G1554" i="2" l="1"/>
  <c r="G1555" i="2" l="1"/>
  <c r="G1556" i="2" l="1"/>
  <c r="G1557" i="2" l="1"/>
  <c r="G1558" i="2" l="1"/>
  <c r="G1559" i="2" l="1"/>
  <c r="G1560" i="2" l="1"/>
  <c r="G1561" i="2" l="1"/>
  <c r="G1562" i="2" l="1"/>
  <c r="G1563" i="2" l="1"/>
  <c r="G1564" i="2" l="1"/>
  <c r="G1565" i="2" l="1"/>
  <c r="G1566" i="2" l="1"/>
  <c r="G1567" i="2" l="1"/>
  <c r="G1568" i="2" l="1"/>
  <c r="G1569" i="2" l="1"/>
  <c r="G1570" i="2" l="1"/>
  <c r="G1571" i="2" l="1"/>
  <c r="G1572" i="2" l="1"/>
  <c r="G1573" i="2" l="1"/>
  <c r="G1574" i="2" l="1"/>
  <c r="G1575" i="2" l="1"/>
  <c r="G1576" i="2" l="1"/>
  <c r="G1577" i="2" l="1"/>
  <c r="G1578" i="2" l="1"/>
  <c r="G1579" i="2" l="1"/>
  <c r="G1580" i="2" l="1"/>
  <c r="G1581" i="2" l="1"/>
  <c r="G1582" i="2" l="1"/>
  <c r="G1583" i="2" l="1"/>
  <c r="G1584" i="2" l="1"/>
  <c r="G1585" i="2" l="1"/>
  <c r="G1586" i="2" l="1"/>
  <c r="G1587" i="2" l="1"/>
  <c r="G1588" i="2" l="1"/>
  <c r="G1589" i="2" l="1"/>
  <c r="G1590" i="2" l="1"/>
  <c r="G1591" i="2" l="1"/>
  <c r="G1592" i="2" l="1"/>
  <c r="G1593" i="2" l="1"/>
  <c r="G1594" i="2" l="1"/>
  <c r="G1595" i="2" l="1"/>
  <c r="G1596" i="2" l="1"/>
  <c r="G1597" i="2" l="1"/>
  <c r="G1598" i="2" l="1"/>
  <c r="G1599" i="2" l="1"/>
  <c r="G1600" i="2" l="1"/>
  <c r="G1601" i="2" l="1"/>
  <c r="G1602" i="2" l="1"/>
  <c r="G1603" i="2" l="1"/>
  <c r="G1604" i="2" l="1"/>
  <c r="G1605" i="2" l="1"/>
  <c r="G1606" i="2" l="1"/>
  <c r="G1607" i="2" l="1"/>
  <c r="G1608" i="2" l="1"/>
  <c r="G1609" i="2" l="1"/>
  <c r="G1610" i="2" l="1"/>
  <c r="G1611" i="2" l="1"/>
  <c r="G1612" i="2" l="1"/>
  <c r="G1613" i="2" l="1"/>
  <c r="G1614" i="2" l="1"/>
  <c r="G1615" i="2" l="1"/>
  <c r="G1616" i="2" l="1"/>
  <c r="G1617" i="2" l="1"/>
  <c r="G1618" i="2" l="1"/>
  <c r="G1619" i="2" l="1"/>
  <c r="G1620" i="2" l="1"/>
  <c r="G1621" i="2" l="1"/>
  <c r="G1622" i="2" l="1"/>
  <c r="G1623" i="2" l="1"/>
  <c r="G1624" i="2" l="1"/>
  <c r="G1625" i="2" l="1"/>
  <c r="G1626" i="2" l="1"/>
  <c r="G1627" i="2" l="1"/>
  <c r="G1628" i="2" l="1"/>
  <c r="G1629" i="2" l="1"/>
  <c r="G1630" i="2" l="1"/>
  <c r="G1631" i="2" l="1"/>
  <c r="G1632" i="2" l="1"/>
  <c r="G1633" i="2" l="1"/>
  <c r="G1634" i="2" l="1"/>
  <c r="G1635" i="2" l="1"/>
  <c r="G1636" i="2" l="1"/>
  <c r="G1637" i="2" l="1"/>
  <c r="G1638" i="2" l="1"/>
  <c r="G1639" i="2" l="1"/>
  <c r="G1640" i="2" l="1"/>
  <c r="G1641" i="2" l="1"/>
  <c r="G1642" i="2" l="1"/>
  <c r="G1643" i="2" l="1"/>
  <c r="G1644" i="2" l="1"/>
  <c r="G1645" i="2" l="1"/>
  <c r="G1646" i="2" l="1"/>
  <c r="G1647" i="2" l="1"/>
  <c r="G1648" i="2" l="1"/>
  <c r="G1649" i="2" l="1"/>
  <c r="G1650" i="2" l="1"/>
  <c r="G1651" i="2" l="1"/>
  <c r="G1652" i="2" l="1"/>
  <c r="G1653" i="2" l="1"/>
  <c r="G1654" i="2" l="1"/>
  <c r="G1655" i="2" l="1"/>
  <c r="G1656" i="2" l="1"/>
  <c r="G1657" i="2" l="1"/>
  <c r="G1658" i="2" l="1"/>
  <c r="G1659" i="2" l="1"/>
  <c r="G1660" i="2" l="1"/>
  <c r="G1661" i="2" l="1"/>
  <c r="G1662" i="2" l="1"/>
  <c r="G1663" i="2" l="1"/>
  <c r="G1664" i="2" l="1"/>
  <c r="G1665" i="2" l="1"/>
  <c r="G1666" i="2" l="1"/>
  <c r="G1667" i="2" l="1"/>
  <c r="G1668" i="2" l="1"/>
  <c r="G1669" i="2" l="1"/>
  <c r="G1670" i="2" l="1"/>
  <c r="G1671" i="2" l="1"/>
  <c r="G1672" i="2" l="1"/>
  <c r="G1673" i="2" l="1"/>
  <c r="G1674" i="2" l="1"/>
  <c r="G1675" i="2" l="1"/>
  <c r="G1676" i="2" l="1"/>
  <c r="G1677" i="2" l="1"/>
  <c r="G1678" i="2" l="1"/>
  <c r="G1679" i="2" l="1"/>
  <c r="G1680" i="2" l="1"/>
  <c r="G1681" i="2" l="1"/>
  <c r="G1682" i="2" l="1"/>
  <c r="G1683" i="2" l="1"/>
  <c r="G1684" i="2" l="1"/>
  <c r="G1685" i="2" l="1"/>
  <c r="G1686" i="2" l="1"/>
  <c r="G1687" i="2" l="1"/>
  <c r="G1688" i="2" l="1"/>
  <c r="G1689" i="2" l="1"/>
  <c r="G1690" i="2" l="1"/>
  <c r="G1691" i="2" l="1"/>
  <c r="G1692" i="2" l="1"/>
  <c r="G1693" i="2" l="1"/>
  <c r="G1694" i="2" l="1"/>
  <c r="G1695" i="2" l="1"/>
  <c r="G1696" i="2" l="1"/>
  <c r="G1697" i="2" l="1"/>
  <c r="G1698" i="2" l="1"/>
  <c r="G1699" i="2" l="1"/>
  <c r="G1700" i="2" l="1"/>
  <c r="G1701" i="2" l="1"/>
  <c r="G1702" i="2" l="1"/>
  <c r="G1703" i="2" l="1"/>
  <c r="G1704" i="2" l="1"/>
  <c r="G1705" i="2" l="1"/>
  <c r="G1706" i="2" l="1"/>
  <c r="G1707" i="2" l="1"/>
  <c r="G1708" i="2" l="1"/>
  <c r="G1709" i="2" l="1"/>
  <c r="G1710" i="2" l="1"/>
  <c r="G1711" i="2" l="1"/>
  <c r="G1712" i="2" l="1"/>
  <c r="G1713" i="2" l="1"/>
  <c r="G1714" i="2" l="1"/>
  <c r="G1715" i="2" l="1"/>
  <c r="G1716" i="2" l="1"/>
  <c r="G1717" i="2" l="1"/>
  <c r="G1718" i="2" l="1"/>
  <c r="G1719" i="2" l="1"/>
  <c r="G1720" i="2" l="1"/>
  <c r="G1721" i="2" l="1"/>
  <c r="G1722" i="2" l="1"/>
  <c r="G1723" i="2" l="1"/>
  <c r="G1724" i="2" l="1"/>
  <c r="G1725" i="2" l="1"/>
  <c r="G1726" i="2" l="1"/>
  <c r="G1727" i="2" l="1"/>
  <c r="G1728" i="2" l="1"/>
  <c r="G1729" i="2" l="1"/>
  <c r="G1730" i="2" l="1"/>
  <c r="G1731" i="2" l="1"/>
  <c r="G1732" i="2" l="1"/>
  <c r="G1733" i="2" l="1"/>
  <c r="G1734" i="2" l="1"/>
  <c r="G1735" i="2" l="1"/>
  <c r="G1736" i="2" l="1"/>
  <c r="G1737" i="2" l="1"/>
  <c r="G1738" i="2" l="1"/>
  <c r="G1739" i="2" l="1"/>
  <c r="G1740" i="2" l="1"/>
  <c r="G1741" i="2" l="1"/>
  <c r="G1742" i="2" l="1"/>
  <c r="G1743" i="2" l="1"/>
  <c r="G1744" i="2" l="1"/>
  <c r="G1745" i="2" l="1"/>
  <c r="G1746" i="2" l="1"/>
  <c r="G1747" i="2" l="1"/>
  <c r="G1748" i="2" l="1"/>
  <c r="G1749" i="2" l="1"/>
  <c r="G1750" i="2" l="1"/>
  <c r="G1751" i="2" l="1"/>
  <c r="G1752" i="2" l="1"/>
  <c r="G1753" i="2" l="1"/>
  <c r="G1754" i="2" l="1"/>
  <c r="G1755" i="2" l="1"/>
  <c r="G1756" i="2" l="1"/>
  <c r="G1757" i="2" l="1"/>
  <c r="G1758" i="2" l="1"/>
  <c r="G1759" i="2" l="1"/>
  <c r="G1760" i="2" l="1"/>
  <c r="G1761" i="2" l="1"/>
  <c r="G1762" i="2" l="1"/>
  <c r="G1763" i="2" l="1"/>
  <c r="G1764" i="2" l="1"/>
  <c r="G1765" i="2" l="1"/>
  <c r="G1766" i="2" l="1"/>
  <c r="G1767" i="2" l="1"/>
  <c r="G1768" i="2" l="1"/>
  <c r="G1769" i="2" l="1"/>
  <c r="G1770" i="2" l="1"/>
  <c r="G1771" i="2" l="1"/>
  <c r="G1772" i="2" l="1"/>
  <c r="G1773" i="2" l="1"/>
  <c r="G1774" i="2" l="1"/>
  <c r="G1775" i="2" l="1"/>
  <c r="G1776" i="2" l="1"/>
  <c r="G1777" i="2" l="1"/>
  <c r="G1778" i="2" l="1"/>
  <c r="G1779" i="2" l="1"/>
  <c r="G1780" i="2" l="1"/>
  <c r="G1781" i="2" l="1"/>
  <c r="G1782" i="2" l="1"/>
  <c r="G1783" i="2" l="1"/>
  <c r="G1784" i="2" l="1"/>
  <c r="G1785" i="2" l="1"/>
  <c r="G1786" i="2" l="1"/>
  <c r="G1787" i="2" l="1"/>
  <c r="G1788" i="2" l="1"/>
  <c r="G1789" i="2" l="1"/>
  <c r="G1790" i="2" l="1"/>
  <c r="G1791" i="2" l="1"/>
  <c r="G1792" i="2" l="1"/>
  <c r="G1793" i="2" l="1"/>
  <c r="G1794" i="2" l="1"/>
  <c r="G1795" i="2" l="1"/>
  <c r="G1796" i="2" l="1"/>
  <c r="G1797" i="2" l="1"/>
  <c r="G1798" i="2" l="1"/>
  <c r="G1799" i="2" l="1"/>
  <c r="G1800" i="2" l="1"/>
  <c r="G1801" i="2" l="1"/>
  <c r="G1802" i="2" l="1"/>
  <c r="G1803" i="2" l="1"/>
  <c r="G1804" i="2" l="1"/>
  <c r="G1805" i="2" l="1"/>
  <c r="G1806" i="2" l="1"/>
  <c r="G1807" i="2" l="1"/>
  <c r="G1808" i="2" l="1"/>
  <c r="G1809" i="2" l="1"/>
  <c r="G1810" i="2" l="1"/>
  <c r="G1811" i="2" l="1"/>
  <c r="G1812" i="2" l="1"/>
  <c r="G1813" i="2" l="1"/>
  <c r="G1814" i="2" l="1"/>
  <c r="G1815" i="2" l="1"/>
  <c r="G1816" i="2" l="1"/>
  <c r="G1817" i="2" l="1"/>
  <c r="G1818" i="2" l="1"/>
  <c r="G1819" i="2" l="1"/>
  <c r="G1820" i="2" l="1"/>
  <c r="G1821" i="2" l="1"/>
  <c r="G1822" i="2" l="1"/>
  <c r="G1823" i="2" l="1"/>
  <c r="G1824" i="2" l="1"/>
  <c r="G1825" i="2" l="1"/>
  <c r="G1826" i="2" l="1"/>
  <c r="G1827" i="2" l="1"/>
  <c r="G1828" i="2" l="1"/>
  <c r="G1829" i="2" l="1"/>
  <c r="G1830" i="2" l="1"/>
  <c r="G1831" i="2" l="1"/>
  <c r="G1832" i="2" l="1"/>
  <c r="G1833" i="2" l="1"/>
  <c r="G1834" i="2" l="1"/>
  <c r="G1835" i="2" l="1"/>
  <c r="G1836" i="2" l="1"/>
  <c r="G1837" i="2" l="1"/>
  <c r="G1838" i="2" l="1"/>
  <c r="G1839" i="2" l="1"/>
  <c r="G1840" i="2" l="1"/>
  <c r="G1841" i="2" l="1"/>
  <c r="G1842" i="2" l="1"/>
  <c r="G1843" i="2" l="1"/>
  <c r="G1844" i="2" l="1"/>
  <c r="G1845" i="2" l="1"/>
  <c r="G1846" i="2" l="1"/>
  <c r="G1847" i="2" l="1"/>
  <c r="G1848" i="2" l="1"/>
  <c r="G1849" i="2" l="1"/>
  <c r="G1850" i="2" l="1"/>
  <c r="G1851" i="2" l="1"/>
  <c r="G1852" i="2" l="1"/>
  <c r="G1853" i="2" l="1"/>
  <c r="G1854" i="2" l="1"/>
  <c r="G1855" i="2" l="1"/>
  <c r="G1856" i="2" l="1"/>
  <c r="G1857" i="2" l="1"/>
  <c r="G1858" i="2" l="1"/>
  <c r="G1859" i="2" l="1"/>
  <c r="G1860" i="2" l="1"/>
  <c r="G1861" i="2" l="1"/>
  <c r="G1862" i="2" l="1"/>
  <c r="G1863" i="2" l="1"/>
  <c r="G1864" i="2" l="1"/>
  <c r="G1865" i="2" l="1"/>
  <c r="G1866" i="2" l="1"/>
  <c r="G1867" i="2" l="1"/>
  <c r="G1868" i="2" l="1"/>
  <c r="G1869" i="2" l="1"/>
  <c r="G1870" i="2" l="1"/>
  <c r="G1871" i="2" l="1"/>
  <c r="G1872" i="2" l="1"/>
  <c r="G1873" i="2" l="1"/>
  <c r="G1874" i="2" l="1"/>
  <c r="G1875" i="2" l="1"/>
  <c r="G1876" i="2" l="1"/>
  <c r="G1877" i="2" l="1"/>
  <c r="G1878" i="2" l="1"/>
  <c r="G1879" i="2" l="1"/>
  <c r="G1880" i="2" l="1"/>
  <c r="G1881" i="2" l="1"/>
  <c r="G1882" i="2" l="1"/>
  <c r="G1883" i="2" l="1"/>
  <c r="G1884" i="2" l="1"/>
  <c r="G1885" i="2" l="1"/>
  <c r="G1886" i="2" l="1"/>
  <c r="G1887" i="2" l="1"/>
  <c r="G1888" i="2" l="1"/>
  <c r="G1889" i="2" l="1"/>
  <c r="G1890" i="2" l="1"/>
  <c r="G1891" i="2" l="1"/>
  <c r="G1892" i="2" l="1"/>
  <c r="G1893" i="2" l="1"/>
  <c r="G1894" i="2" l="1"/>
  <c r="G1895" i="2" l="1"/>
  <c r="G1896" i="2" l="1"/>
  <c r="G1897" i="2" l="1"/>
  <c r="G1898" i="2" l="1"/>
  <c r="G1899" i="2" l="1"/>
  <c r="G1900" i="2" l="1"/>
  <c r="G1901" i="2" l="1"/>
  <c r="G1902" i="2" l="1"/>
  <c r="G1903" i="2" l="1"/>
  <c r="G1904" i="2" l="1"/>
  <c r="G1905" i="2" l="1"/>
  <c r="G1906" i="2" l="1"/>
  <c r="G1907" i="2" l="1"/>
  <c r="G1908" i="2" l="1"/>
  <c r="G1909" i="2" l="1"/>
  <c r="G1910" i="2" l="1"/>
  <c r="G1911" i="2" l="1"/>
  <c r="G1912" i="2" l="1"/>
  <c r="G1913" i="2" l="1"/>
  <c r="G1914" i="2" l="1"/>
  <c r="G1915" i="2" l="1"/>
  <c r="G1916" i="2" l="1"/>
  <c r="G1917" i="2" l="1"/>
  <c r="G1918" i="2" l="1"/>
  <c r="G1919" i="2" l="1"/>
  <c r="G1920" i="2" l="1"/>
  <c r="G1921" i="2" l="1"/>
  <c r="G1922" i="2" l="1"/>
  <c r="G1923" i="2" l="1"/>
  <c r="G1924" i="2" l="1"/>
  <c r="G1925" i="2" l="1"/>
  <c r="G1926" i="2" l="1"/>
  <c r="G1927" i="2" l="1"/>
  <c r="G1928" i="2" l="1"/>
  <c r="G1929" i="2" l="1"/>
  <c r="G1930" i="2" l="1"/>
  <c r="G1931" i="2" l="1"/>
  <c r="G1932" i="2" l="1"/>
  <c r="G1933" i="2" l="1"/>
  <c r="G1934" i="2" l="1"/>
  <c r="G1935" i="2" l="1"/>
  <c r="G1936" i="2" l="1"/>
  <c r="G1937" i="2" l="1"/>
  <c r="G1938" i="2" l="1"/>
  <c r="G1939" i="2" l="1"/>
  <c r="G1940" i="2" l="1"/>
  <c r="G1941" i="2" l="1"/>
  <c r="G1942" i="2" l="1"/>
  <c r="G1943" i="2" l="1"/>
  <c r="G1944" i="2" l="1"/>
  <c r="G1945" i="2" l="1"/>
  <c r="G1946" i="2" l="1"/>
  <c r="G1947" i="2" l="1"/>
  <c r="G1948" i="2" l="1"/>
  <c r="G1949" i="2" l="1"/>
  <c r="G1950" i="2" l="1"/>
  <c r="G1951" i="2" l="1"/>
  <c r="G1952" i="2" l="1"/>
  <c r="G1953" i="2" l="1"/>
  <c r="G1954" i="2" l="1"/>
  <c r="G1955" i="2" l="1"/>
  <c r="G1956" i="2" l="1"/>
  <c r="G1957" i="2" l="1"/>
  <c r="G1958" i="2" l="1"/>
  <c r="G1959" i="2" l="1"/>
  <c r="G1960" i="2" l="1"/>
  <c r="G1961" i="2" l="1"/>
  <c r="G1962" i="2" l="1"/>
  <c r="G1963" i="2" l="1"/>
  <c r="G1964" i="2" l="1"/>
  <c r="G1965" i="2" l="1"/>
  <c r="G1966" i="2" l="1"/>
  <c r="G1967" i="2" l="1"/>
  <c r="G1968" i="2" l="1"/>
  <c r="G1969" i="2" l="1"/>
  <c r="G1970" i="2" l="1"/>
  <c r="G1971" i="2" l="1"/>
  <c r="G1972" i="2" l="1"/>
  <c r="G1973" i="2" l="1"/>
  <c r="G1974" i="2" l="1"/>
  <c r="G1975" i="2" l="1"/>
  <c r="G1976" i="2" l="1"/>
  <c r="G1977" i="2" l="1"/>
  <c r="G1978" i="2" l="1"/>
  <c r="G1979" i="2" l="1"/>
  <c r="G1980" i="2" l="1"/>
  <c r="G1981" i="2" l="1"/>
  <c r="G1982" i="2" l="1"/>
  <c r="G1983" i="2" l="1"/>
  <c r="G1984" i="2" l="1"/>
  <c r="G1985" i="2" l="1"/>
  <c r="G1986" i="2" l="1"/>
  <c r="G1987" i="2" l="1"/>
  <c r="G1988" i="2" l="1"/>
  <c r="G1989" i="2" l="1"/>
  <c r="G1990" i="2" l="1"/>
  <c r="G1991" i="2" l="1"/>
  <c r="G1992" i="2" l="1"/>
  <c r="G1993" i="2" l="1"/>
  <c r="G1994" i="2" l="1"/>
  <c r="G1995" i="2" l="1"/>
  <c r="G1996" i="2" l="1"/>
  <c r="G1997" i="2" l="1"/>
  <c r="G1998" i="2" l="1"/>
  <c r="G1999" i="2" l="1"/>
  <c r="G2000" i="2" l="1"/>
  <c r="G2001" i="2" l="1"/>
  <c r="G2002" i="2" l="1"/>
  <c r="G2003" i="2" l="1"/>
  <c r="G2004" i="2" l="1"/>
  <c r="G2005" i="2" l="1"/>
  <c r="G2006" i="2" l="1"/>
  <c r="G2007" i="2" l="1"/>
  <c r="G2008" i="2" l="1"/>
  <c r="G2009" i="2" l="1"/>
  <c r="G2010" i="2" l="1"/>
  <c r="G2011" i="2" l="1"/>
  <c r="G2012" i="2" l="1"/>
  <c r="G2013" i="2" l="1"/>
  <c r="G2014" i="2" l="1"/>
  <c r="G2015" i="2" l="1"/>
  <c r="G2016" i="2" l="1"/>
  <c r="G2017" i="2" l="1"/>
  <c r="G2018" i="2" l="1"/>
  <c r="G2019" i="2" l="1"/>
  <c r="G2020" i="2" l="1"/>
  <c r="G2021" i="2" l="1"/>
  <c r="G2022" i="2" l="1"/>
  <c r="G2023" i="2" l="1"/>
  <c r="G2024" i="2" l="1"/>
  <c r="G2025" i="2" l="1"/>
  <c r="G2026" i="2" l="1"/>
  <c r="G2027" i="2" l="1"/>
  <c r="G2028" i="2" l="1"/>
  <c r="G2029" i="2" l="1"/>
  <c r="G2030" i="2" l="1"/>
  <c r="G2031" i="2" l="1"/>
  <c r="G2032" i="2" l="1"/>
  <c r="G2033" i="2" l="1"/>
  <c r="G2034" i="2" l="1"/>
  <c r="G2035" i="2" l="1"/>
  <c r="G2036" i="2" l="1"/>
  <c r="G2037" i="2" l="1"/>
  <c r="G2038" i="2" l="1"/>
  <c r="G2039" i="2" l="1"/>
  <c r="G2040" i="2" l="1"/>
  <c r="G2041" i="2" l="1"/>
  <c r="G2042" i="2" l="1"/>
  <c r="G2043" i="2" l="1"/>
  <c r="G2044" i="2" l="1"/>
  <c r="G2045" i="2" l="1"/>
  <c r="G2046" i="2" l="1"/>
  <c r="G2047" i="2" l="1"/>
  <c r="G2048" i="2" l="1"/>
  <c r="G2049" i="2" l="1"/>
  <c r="G2050" i="2" l="1"/>
  <c r="G2051" i="2" l="1"/>
  <c r="G2052" i="2" l="1"/>
  <c r="G2053" i="2" l="1"/>
  <c r="G2054" i="2" l="1"/>
  <c r="G2055" i="2" l="1"/>
  <c r="G2056" i="2" l="1"/>
  <c r="G2057" i="2" l="1"/>
  <c r="G2058" i="2" l="1"/>
  <c r="G2059" i="2" l="1"/>
  <c r="G2060" i="2" l="1"/>
  <c r="G2061" i="2" l="1"/>
  <c r="G2062" i="2" l="1"/>
  <c r="G2063" i="2" l="1"/>
  <c r="G2064" i="2" l="1"/>
  <c r="G2065" i="2" l="1"/>
  <c r="G2066" i="2" l="1"/>
  <c r="G2067" i="2" l="1"/>
  <c r="G2068" i="2" l="1"/>
  <c r="G2069" i="2" l="1"/>
  <c r="G2070" i="2" l="1"/>
  <c r="G2071" i="2" l="1"/>
  <c r="G2072" i="2" l="1"/>
  <c r="G2073" i="2" l="1"/>
  <c r="G2074" i="2" l="1"/>
  <c r="G2075" i="2" l="1"/>
  <c r="G2076" i="2" l="1"/>
  <c r="G2077" i="2" l="1"/>
  <c r="G2078" i="2" l="1"/>
  <c r="G2079" i="2" l="1"/>
  <c r="G2080" i="2" l="1"/>
  <c r="G2081" i="2" l="1"/>
  <c r="G2082" i="2" l="1"/>
  <c r="G2083" i="2" l="1"/>
  <c r="G2084" i="2" l="1"/>
  <c r="G2085" i="2" l="1"/>
  <c r="G2086" i="2" l="1"/>
  <c r="G2087" i="2" l="1"/>
  <c r="G2088" i="2" l="1"/>
  <c r="G2089" i="2" l="1"/>
  <c r="G2090" i="2" l="1"/>
  <c r="G2091" i="2" l="1"/>
  <c r="G2092" i="2" l="1"/>
  <c r="G2093" i="2" l="1"/>
  <c r="G2094" i="2" l="1"/>
  <c r="G2095" i="2" l="1"/>
  <c r="G2096" i="2" l="1"/>
  <c r="G2097" i="2" l="1"/>
  <c r="G2098" i="2" l="1"/>
  <c r="G2099" i="2" l="1"/>
  <c r="G2100" i="2" l="1"/>
  <c r="G2101" i="2" l="1"/>
  <c r="G2102" i="2" l="1"/>
  <c r="G2103" i="2" l="1"/>
  <c r="G2104" i="2" l="1"/>
  <c r="G2105" i="2" l="1"/>
  <c r="G2106" i="2" l="1"/>
  <c r="G2107" i="2" l="1"/>
  <c r="G2108" i="2" l="1"/>
  <c r="G2109" i="2" l="1"/>
  <c r="G2110" i="2" l="1"/>
  <c r="G2111" i="2" l="1"/>
  <c r="G2112" i="2" l="1"/>
  <c r="G2113" i="2" l="1"/>
  <c r="G2114" i="2" l="1"/>
  <c r="G2115" i="2" l="1"/>
  <c r="G2116" i="2" l="1"/>
  <c r="G2117" i="2" l="1"/>
  <c r="G2118" i="2" l="1"/>
  <c r="G2119" i="2" l="1"/>
  <c r="G2120" i="2" l="1"/>
  <c r="G2121" i="2" l="1"/>
  <c r="G2122" i="2" l="1"/>
  <c r="G2123" i="2" l="1"/>
  <c r="G2124" i="2" l="1"/>
  <c r="G2125" i="2" l="1"/>
  <c r="G2126" i="2" l="1"/>
  <c r="G2127" i="2" l="1"/>
  <c r="G2128" i="2" l="1"/>
  <c r="G2129" i="2" l="1"/>
  <c r="G2130" i="2" l="1"/>
  <c r="G2131" i="2" l="1"/>
  <c r="G2132" i="2" l="1"/>
  <c r="G2133" i="2" l="1"/>
  <c r="G2134" i="2" l="1"/>
  <c r="G2135" i="2" l="1"/>
  <c r="G2136" i="2" l="1"/>
  <c r="G2137" i="2" l="1"/>
  <c r="G2138" i="2" l="1"/>
  <c r="G2139" i="2" l="1"/>
  <c r="G2140" i="2" l="1"/>
  <c r="G2141" i="2" l="1"/>
  <c r="G2142" i="2" l="1"/>
  <c r="G2143" i="2" l="1"/>
  <c r="G2144" i="2" l="1"/>
  <c r="G2145" i="2" l="1"/>
  <c r="G2146" i="2" l="1"/>
  <c r="G2147" i="2" l="1"/>
  <c r="G2148" i="2" l="1"/>
  <c r="G2149" i="2" l="1"/>
  <c r="G2150" i="2" l="1"/>
  <c r="G2151" i="2" l="1"/>
  <c r="G2152" i="2" l="1"/>
  <c r="G2153" i="2" l="1"/>
  <c r="G2154" i="2" l="1"/>
  <c r="G2155" i="2" l="1"/>
  <c r="G2156" i="2" l="1"/>
  <c r="G2157" i="2" l="1"/>
  <c r="G2158" i="2" l="1"/>
  <c r="G2159" i="2" l="1"/>
  <c r="G2160" i="2" l="1"/>
  <c r="G2161" i="2" l="1"/>
  <c r="G2162" i="2" l="1"/>
  <c r="G2163" i="2"/>
  <c r="G216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6387FD-AD24-40D5-B4AC-E0ECCBFE7E18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F5A7D892-6B57-4449-A722-651C83350B97}" keepAlive="1" name="Zapytanie — cennik (2)" description="Połączenie z zapytaniem „cennik (2)” w skoroszycie." type="5" refreshedVersion="8" background="1" saveData="1">
    <dbPr connection="Provider=Microsoft.Mashup.OleDb.1;Data Source=$Workbook$;Location=&quot;cennik (2)&quot;;Extended Properties=&quot;&quot;" command="SELECT * FROM [cennik (2)]"/>
  </connection>
  <connection id="3" xr16:uid="{5CB62070-91F4-4F03-AC70-13581698F718}" keepAlive="1" name="Zapytanie — cennik (3)" description="Połączenie z zapytaniem „cennik (3)” w skoroszycie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8E5204B1-F94F-4E6B-AFB9-897B200CF402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<sst xmlns="http://schemas.openxmlformats.org/spreadsheetml/2006/main" count="4599" uniqueCount="264">
  <si>
    <t>Column1</t>
  </si>
  <si>
    <t>Column2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</si>
  <si>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</si>
  <si>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</si>
  <si>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</si>
  <si>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</si>
  <si>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</si>
  <si>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</si>
  <si>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</si>
  <si>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</si>
  <si>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</si>
  <si>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</si>
  <si>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</si>
  <si>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</si>
  <si>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</si>
  <si>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</si>
  <si>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</si>
  <si>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</si>
  <si>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</si>
  <si>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</si>
  <si>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</si>
  <si>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</si>
  <si>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</si>
  <si>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</si>
  <si>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</si>
  <si>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</si>
  <si>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</si>
  <si>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</si>
  <si>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</si>
  <si>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</si>
  <si>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</si>
  <si>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</si>
  <si>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</si>
  <si>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</si>
  <si>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</si>
  <si>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</si>
  <si>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</si>
  <si>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</si>
  <si>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</si>
  <si>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</si>
  <si>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</si>
  <si>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</si>
  <si>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</si>
  <si>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</si>
  <si>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</si>
  <si>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</si>
  <si>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</si>
  <si>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</si>
  <si>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</si>
  <si>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</si>
  <si>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</si>
  <si>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</si>
  <si>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</si>
  <si>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</si>
  <si>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</si>
  <si>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</si>
  <si>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</si>
  <si>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</si>
  <si>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</si>
  <si>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</si>
  <si>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</si>
  <si>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</si>
  <si>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</si>
  <si>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</si>
  <si>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</si>
  <si>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</si>
  <si>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</si>
  <si>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</si>
  <si>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</si>
  <si>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</si>
  <si>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</si>
  <si>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</si>
  <si>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</si>
  <si>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</si>
  <si>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</si>
  <si>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</si>
  <si>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</si>
  <si>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</si>
  <si>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</si>
  <si>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</si>
  <si>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</si>
  <si>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</si>
  <si>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</si>
  <si>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</si>
  <si>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</si>
  <si>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</si>
  <si>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</si>
  <si>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</si>
  <si>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</si>
  <si>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</si>
  <si>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</si>
  <si>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</si>
  <si>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</si>
  <si>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</si>
  <si>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</si>
  <si>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</si>
  <si>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</si>
  <si>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</si>
  <si>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</si>
  <si>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</si>
  <si>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</si>
  <si>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</si>
  <si>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</si>
  <si>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</si>
  <si>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</si>
  <si>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</si>
  <si>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</si>
  <si>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</si>
  <si>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</si>
  <si>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</si>
  <si>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</si>
  <si>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</si>
  <si>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</si>
  <si>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</si>
  <si>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</si>
  <si>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</si>
  <si>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</si>
  <si>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</si>
  <si>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</si>
  <si>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</si>
  <si>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</si>
  <si>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</si>
  <si>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</si>
  <si>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</si>
  <si>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</si>
  <si>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</si>
  <si>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</si>
  <si>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</si>
  <si>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</si>
  <si>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</si>
  <si>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</si>
  <si>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</si>
  <si>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</si>
  <si>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</si>
  <si>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</si>
  <si>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</si>
  <si>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</si>
  <si>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</si>
  <si>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</si>
  <si>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</si>
  <si>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</si>
  <si>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</si>
  <si>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</si>
  <si>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</si>
  <si>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</si>
  <si>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</si>
  <si>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</si>
  <si>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</si>
  <si>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</si>
  <si>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</si>
  <si>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</si>
  <si>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</si>
  <si>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</si>
  <si>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</si>
  <si>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</si>
  <si>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</si>
  <si>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</si>
  <si>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</si>
  <si>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</si>
  <si>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</si>
  <si>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</si>
  <si>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</si>
  <si>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</si>
  <si>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</si>
  <si>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</si>
  <si>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</si>
  <si>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</si>
  <si>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</si>
  <si>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</si>
  <si>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</si>
  <si>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</si>
  <si>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</si>
  <si>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</si>
  <si>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</si>
  <si>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</si>
  <si>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</si>
  <si>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</si>
  <si>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</si>
  <si>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</si>
  <si>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</si>
  <si>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</si>
  <si>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</si>
  <si>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</si>
  <si>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</si>
  <si>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</si>
  <si>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</si>
  <si>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</si>
  <si>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</si>
  <si>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</si>
  <si>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</si>
  <si>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</si>
  <si>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</si>
  <si>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</si>
  <si>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</si>
  <si>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</si>
  <si>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</si>
  <si>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</si>
  <si>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</si>
  <si>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</si>
  <si>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</si>
  <si>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</si>
  <si>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</si>
  <si>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</si>
  <si>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</si>
  <si>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</si>
  <si>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</si>
  <si>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</si>
  <si>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</si>
  <si>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</si>
  <si>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</si>
  <si>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</si>
  <si>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</si>
  <si>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</si>
  <si>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</si>
  <si>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</si>
  <si>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</si>
  <si>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</si>
  <si>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</si>
  <si>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</si>
  <si>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</si>
  <si>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</si>
  <si>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</si>
  <si>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</si>
  <si>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</si>
  <si>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</si>
  <si>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</si>
  <si>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</si>
  <si>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</si>
  <si>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</si>
  <si>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</si>
  <si>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</si>
  <si>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</si>
  <si>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</si>
  <si>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</si>
  <si>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</si>
  <si>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</si>
  <si>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</si>
  <si>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</si>
  <si>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</si>
  <si>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</si>
  <si>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</si>
  <si>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</si>
  <si>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 sprzedaży</t>
  </si>
  <si>
    <t>numer NIP klienta</t>
  </si>
  <si>
    <t>ilość cukru</t>
  </si>
  <si>
    <t>Etykiety wierszy</t>
  </si>
  <si>
    <t>Suma końcowa</t>
  </si>
  <si>
    <t>Suma z ilość cukru</t>
  </si>
  <si>
    <t>cena</t>
  </si>
  <si>
    <t>przychód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</si>
  <si>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</si>
  <si>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</si>
  <si>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</si>
  <si>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</si>
  <si>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</si>
  <si>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</si>
  <si>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</si>
  <si>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</si>
  <si>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</si>
  <si>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</si>
  <si>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magazyn</t>
  </si>
  <si>
    <t>Kolumna1</t>
  </si>
  <si>
    <t>Etykiety kolumn</t>
  </si>
  <si>
    <t>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</si>
</sst>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2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16">
    <dxf>
      <numFmt numFmtId="2" formatCode="0.00"/>
    </dxf>
    <dxf>
      <numFmt numFmtId="19" formatCode="dd/mm/yyyy"/>
    </dxf>
    <dxf>
      <numFmt numFmtId="0" formatCode="General"/>
    </dxf>
    <dxf>
      <numFmt numFmtId="19" formatCode="dd/mm/yyyy"/>
    </dxf>
    <dxf>
      <font>
        <color rgb="FFFF0000"/>
      </font>
    </dxf>
    <dxf>
      <font>
        <color rgb="FFFF00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[zadania.xlsx]4_3!Tabela przestawna2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'4_3'!$B$3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'4_3'!$A$4:$A$14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'4_3'!$B$4:$B$14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2-44BD-8797-7B54E7C4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877167"/>
        <c:axId val="1259699711"/>
      </c:lineChart>
      <c:catAx>
        <c:axId val="127187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9699711"/>
        <c:crosses val="autoZero"/>
        <c:auto val="1"/>
        <c:lblAlgn val="ctr"/>
        <c:lblOffset val="100"/>
        <c:noMultiLvlLbl val="0"/>
      </c:catAx>
      <c:valAx>
        <c:axId val="12596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187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8</xdr:row>
      <xdr:rowOff>19050</xdr:rowOff>
    </xdr:from>
    <xdr:to>
      <xdr:col>13</xdr:col>
      <xdr:colOff>295275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3555BE-57F6-162B-4A09-F25ED42F7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22.918612268521" createdVersion="8" refreshedVersion="8" minRefreshableVersion="3" recordCount="2162" xr:uid="{10F8A5DC-FFBC-4CD7-B84B-BD16EFC2718E}">
  <cacheSource type="worksheet">
    <worksheetSource name="cukier"/>
  </cacheSource>
  <cacheFields count="7">
    <cacheField name="Data sprzedaży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6"/>
    </cacheField>
    <cacheField name="numer NIP klienta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ść cukru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chuj" numFmtId="0">
      <sharedItems containsSemiMixedTypes="0" containsString="0" containsNumber="1" containsInteger="1" minValue="1" maxValue="1" count="1">
        <n v="1"/>
      </sharedItems>
    </cacheField>
    <cacheField name="Miesiące (Data sprzedaży)" numFmtId="0" databaseField="0">
      <fieldGroup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Kwartały (Data sprzedaży)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 (Data sprzedaży)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24.942247800929" createdVersion="8" refreshedVersion="8" minRefreshableVersion="3" recordCount="2162" xr:uid="{147BED49-E6A4-47F7-A85B-E7D4BB360D88}">
  <cacheSource type="worksheet">
    <worksheetSource name="cukier"/>
  </cacheSource>
  <cacheFields count="10">
    <cacheField name="Data sprzedaży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9"/>
    </cacheField>
    <cacheField name="numer NIP klienta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ść cukru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cena" numFmtId="0">
      <sharedItems containsSemiMixedTypes="0" containsString="0" containsNumber="1" minValue="2" maxValue="2.25"/>
    </cacheField>
    <cacheField name="przychód" numFmtId="0">
      <sharedItems containsSemiMixedTypes="0" containsString="0" containsNumber="1" minValue="2.0499999999999998" maxValue="1116"/>
    </cacheField>
    <cacheField name="magazyn" numFmtId="0">
      <sharedItems containsSemiMixedTypes="0" containsString="0" containsNumber="1" containsInteger="1" minValue="787" maxValue="5968"/>
    </cacheField>
    <cacheField name="Kolumna1" numFmtId="0">
      <sharedItems containsSemiMixedTypes="0" containsString="0" containsNumber="1" containsInteger="1" minValue="-5773" maxValue="5000"/>
    </cacheField>
    <cacheField name="Miesiące (Data sprzedaży)" numFmtId="0" databaseField="0">
      <fieldGroup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Kwartały (Data sprzedaży)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 (Data sprzedaży)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  <x v="0"/>
  </r>
  <r>
    <x v="1"/>
    <x v="1"/>
    <x v="1"/>
    <x v="0"/>
  </r>
  <r>
    <x v="2"/>
    <x v="2"/>
    <x v="1"/>
    <x v="0"/>
  </r>
  <r>
    <x v="3"/>
    <x v="3"/>
    <x v="2"/>
    <x v="0"/>
  </r>
  <r>
    <x v="4"/>
    <x v="4"/>
    <x v="3"/>
    <x v="0"/>
  </r>
  <r>
    <x v="5"/>
    <x v="5"/>
    <x v="4"/>
    <x v="0"/>
  </r>
  <r>
    <x v="6"/>
    <x v="6"/>
    <x v="5"/>
    <x v="0"/>
  </r>
  <r>
    <x v="7"/>
    <x v="7"/>
    <x v="6"/>
    <x v="0"/>
  </r>
  <r>
    <x v="8"/>
    <x v="7"/>
    <x v="7"/>
    <x v="0"/>
  </r>
  <r>
    <x v="9"/>
    <x v="8"/>
    <x v="8"/>
    <x v="0"/>
  </r>
  <r>
    <x v="10"/>
    <x v="9"/>
    <x v="9"/>
    <x v="0"/>
  </r>
  <r>
    <x v="11"/>
    <x v="10"/>
    <x v="10"/>
    <x v="0"/>
  </r>
  <r>
    <x v="12"/>
    <x v="11"/>
    <x v="11"/>
    <x v="0"/>
  </r>
  <r>
    <x v="13"/>
    <x v="12"/>
    <x v="12"/>
    <x v="0"/>
  </r>
  <r>
    <x v="14"/>
    <x v="10"/>
    <x v="13"/>
    <x v="0"/>
  </r>
  <r>
    <x v="15"/>
    <x v="7"/>
    <x v="14"/>
    <x v="0"/>
  </r>
  <r>
    <x v="16"/>
    <x v="13"/>
    <x v="15"/>
    <x v="0"/>
  </r>
  <r>
    <x v="17"/>
    <x v="14"/>
    <x v="16"/>
    <x v="0"/>
  </r>
  <r>
    <x v="17"/>
    <x v="15"/>
    <x v="17"/>
    <x v="0"/>
  </r>
  <r>
    <x v="18"/>
    <x v="16"/>
    <x v="18"/>
    <x v="0"/>
  </r>
  <r>
    <x v="19"/>
    <x v="17"/>
    <x v="19"/>
    <x v="0"/>
  </r>
  <r>
    <x v="20"/>
    <x v="18"/>
    <x v="20"/>
    <x v="0"/>
  </r>
  <r>
    <x v="20"/>
    <x v="19"/>
    <x v="21"/>
    <x v="0"/>
  </r>
  <r>
    <x v="21"/>
    <x v="14"/>
    <x v="22"/>
    <x v="0"/>
  </r>
  <r>
    <x v="22"/>
    <x v="20"/>
    <x v="23"/>
    <x v="0"/>
  </r>
  <r>
    <x v="23"/>
    <x v="21"/>
    <x v="24"/>
    <x v="0"/>
  </r>
  <r>
    <x v="23"/>
    <x v="22"/>
    <x v="25"/>
    <x v="0"/>
  </r>
  <r>
    <x v="24"/>
    <x v="5"/>
    <x v="26"/>
    <x v="0"/>
  </r>
  <r>
    <x v="24"/>
    <x v="22"/>
    <x v="27"/>
    <x v="0"/>
  </r>
  <r>
    <x v="24"/>
    <x v="23"/>
    <x v="28"/>
    <x v="0"/>
  </r>
  <r>
    <x v="25"/>
    <x v="24"/>
    <x v="29"/>
    <x v="0"/>
  </r>
  <r>
    <x v="25"/>
    <x v="18"/>
    <x v="30"/>
    <x v="0"/>
  </r>
  <r>
    <x v="26"/>
    <x v="25"/>
    <x v="31"/>
    <x v="0"/>
  </r>
  <r>
    <x v="27"/>
    <x v="26"/>
    <x v="32"/>
    <x v="0"/>
  </r>
  <r>
    <x v="28"/>
    <x v="22"/>
    <x v="33"/>
    <x v="0"/>
  </r>
  <r>
    <x v="29"/>
    <x v="27"/>
    <x v="24"/>
    <x v="0"/>
  </r>
  <r>
    <x v="30"/>
    <x v="28"/>
    <x v="31"/>
    <x v="0"/>
  </r>
  <r>
    <x v="30"/>
    <x v="14"/>
    <x v="34"/>
    <x v="0"/>
  </r>
  <r>
    <x v="31"/>
    <x v="5"/>
    <x v="35"/>
    <x v="0"/>
  </r>
  <r>
    <x v="32"/>
    <x v="29"/>
    <x v="36"/>
    <x v="0"/>
  </r>
  <r>
    <x v="33"/>
    <x v="30"/>
    <x v="37"/>
    <x v="0"/>
  </r>
  <r>
    <x v="33"/>
    <x v="31"/>
    <x v="38"/>
    <x v="0"/>
  </r>
  <r>
    <x v="34"/>
    <x v="18"/>
    <x v="39"/>
    <x v="0"/>
  </r>
  <r>
    <x v="35"/>
    <x v="9"/>
    <x v="40"/>
    <x v="0"/>
  </r>
  <r>
    <x v="36"/>
    <x v="32"/>
    <x v="41"/>
    <x v="0"/>
  </r>
  <r>
    <x v="37"/>
    <x v="33"/>
    <x v="17"/>
    <x v="0"/>
  </r>
  <r>
    <x v="38"/>
    <x v="34"/>
    <x v="41"/>
    <x v="0"/>
  </r>
  <r>
    <x v="39"/>
    <x v="7"/>
    <x v="42"/>
    <x v="0"/>
  </r>
  <r>
    <x v="40"/>
    <x v="7"/>
    <x v="43"/>
    <x v="0"/>
  </r>
  <r>
    <x v="41"/>
    <x v="1"/>
    <x v="44"/>
    <x v="0"/>
  </r>
  <r>
    <x v="42"/>
    <x v="25"/>
    <x v="45"/>
    <x v="0"/>
  </r>
  <r>
    <x v="43"/>
    <x v="35"/>
    <x v="10"/>
    <x v="0"/>
  </r>
  <r>
    <x v="44"/>
    <x v="7"/>
    <x v="46"/>
    <x v="0"/>
  </r>
  <r>
    <x v="45"/>
    <x v="36"/>
    <x v="17"/>
    <x v="0"/>
  </r>
  <r>
    <x v="46"/>
    <x v="37"/>
    <x v="47"/>
    <x v="0"/>
  </r>
  <r>
    <x v="47"/>
    <x v="38"/>
    <x v="36"/>
    <x v="0"/>
  </r>
  <r>
    <x v="48"/>
    <x v="39"/>
    <x v="48"/>
    <x v="0"/>
  </r>
  <r>
    <x v="49"/>
    <x v="17"/>
    <x v="49"/>
    <x v="0"/>
  </r>
  <r>
    <x v="49"/>
    <x v="40"/>
    <x v="1"/>
    <x v="0"/>
  </r>
  <r>
    <x v="50"/>
    <x v="14"/>
    <x v="50"/>
    <x v="0"/>
  </r>
  <r>
    <x v="51"/>
    <x v="17"/>
    <x v="51"/>
    <x v="0"/>
  </r>
  <r>
    <x v="52"/>
    <x v="41"/>
    <x v="44"/>
    <x v="0"/>
  </r>
  <r>
    <x v="52"/>
    <x v="14"/>
    <x v="52"/>
    <x v="0"/>
  </r>
  <r>
    <x v="53"/>
    <x v="42"/>
    <x v="53"/>
    <x v="0"/>
  </r>
  <r>
    <x v="54"/>
    <x v="43"/>
    <x v="44"/>
    <x v="0"/>
  </r>
  <r>
    <x v="55"/>
    <x v="22"/>
    <x v="54"/>
    <x v="0"/>
  </r>
  <r>
    <x v="55"/>
    <x v="44"/>
    <x v="55"/>
    <x v="0"/>
  </r>
  <r>
    <x v="56"/>
    <x v="45"/>
    <x v="56"/>
    <x v="0"/>
  </r>
  <r>
    <x v="57"/>
    <x v="9"/>
    <x v="57"/>
    <x v="0"/>
  </r>
  <r>
    <x v="58"/>
    <x v="46"/>
    <x v="24"/>
    <x v="0"/>
  </r>
  <r>
    <x v="59"/>
    <x v="28"/>
    <x v="58"/>
    <x v="0"/>
  </r>
  <r>
    <x v="60"/>
    <x v="47"/>
    <x v="36"/>
    <x v="0"/>
  </r>
  <r>
    <x v="60"/>
    <x v="22"/>
    <x v="59"/>
    <x v="0"/>
  </r>
  <r>
    <x v="61"/>
    <x v="30"/>
    <x v="60"/>
    <x v="0"/>
  </r>
  <r>
    <x v="62"/>
    <x v="10"/>
    <x v="61"/>
    <x v="0"/>
  </r>
  <r>
    <x v="62"/>
    <x v="48"/>
    <x v="55"/>
    <x v="0"/>
  </r>
  <r>
    <x v="63"/>
    <x v="49"/>
    <x v="36"/>
    <x v="0"/>
  </r>
  <r>
    <x v="63"/>
    <x v="50"/>
    <x v="62"/>
    <x v="0"/>
  </r>
  <r>
    <x v="64"/>
    <x v="23"/>
    <x v="63"/>
    <x v="0"/>
  </r>
  <r>
    <x v="65"/>
    <x v="18"/>
    <x v="64"/>
    <x v="0"/>
  </r>
  <r>
    <x v="65"/>
    <x v="51"/>
    <x v="41"/>
    <x v="0"/>
  </r>
  <r>
    <x v="66"/>
    <x v="52"/>
    <x v="65"/>
    <x v="0"/>
  </r>
  <r>
    <x v="67"/>
    <x v="53"/>
    <x v="1"/>
    <x v="0"/>
  </r>
  <r>
    <x v="68"/>
    <x v="3"/>
    <x v="53"/>
    <x v="0"/>
  </r>
  <r>
    <x v="69"/>
    <x v="54"/>
    <x v="36"/>
    <x v="0"/>
  </r>
  <r>
    <x v="69"/>
    <x v="55"/>
    <x v="66"/>
    <x v="0"/>
  </r>
  <r>
    <x v="69"/>
    <x v="45"/>
    <x v="67"/>
    <x v="0"/>
  </r>
  <r>
    <x v="70"/>
    <x v="5"/>
    <x v="68"/>
    <x v="0"/>
  </r>
  <r>
    <x v="71"/>
    <x v="22"/>
    <x v="69"/>
    <x v="0"/>
  </r>
  <r>
    <x v="72"/>
    <x v="56"/>
    <x v="70"/>
    <x v="0"/>
  </r>
  <r>
    <x v="73"/>
    <x v="6"/>
    <x v="71"/>
    <x v="0"/>
  </r>
  <r>
    <x v="74"/>
    <x v="57"/>
    <x v="41"/>
    <x v="0"/>
  </r>
  <r>
    <x v="75"/>
    <x v="58"/>
    <x v="60"/>
    <x v="0"/>
  </r>
  <r>
    <x v="76"/>
    <x v="14"/>
    <x v="72"/>
    <x v="0"/>
  </r>
  <r>
    <x v="77"/>
    <x v="59"/>
    <x v="3"/>
    <x v="0"/>
  </r>
  <r>
    <x v="78"/>
    <x v="60"/>
    <x v="44"/>
    <x v="0"/>
  </r>
  <r>
    <x v="79"/>
    <x v="61"/>
    <x v="73"/>
    <x v="0"/>
  </r>
  <r>
    <x v="80"/>
    <x v="20"/>
    <x v="74"/>
    <x v="0"/>
  </r>
  <r>
    <x v="81"/>
    <x v="45"/>
    <x v="75"/>
    <x v="0"/>
  </r>
  <r>
    <x v="81"/>
    <x v="14"/>
    <x v="76"/>
    <x v="0"/>
  </r>
  <r>
    <x v="82"/>
    <x v="12"/>
    <x v="77"/>
    <x v="0"/>
  </r>
  <r>
    <x v="82"/>
    <x v="6"/>
    <x v="78"/>
    <x v="0"/>
  </r>
  <r>
    <x v="83"/>
    <x v="62"/>
    <x v="44"/>
    <x v="0"/>
  </r>
  <r>
    <x v="84"/>
    <x v="50"/>
    <x v="79"/>
    <x v="0"/>
  </r>
  <r>
    <x v="85"/>
    <x v="63"/>
    <x v="80"/>
    <x v="0"/>
  </r>
  <r>
    <x v="86"/>
    <x v="50"/>
    <x v="22"/>
    <x v="0"/>
  </r>
  <r>
    <x v="86"/>
    <x v="9"/>
    <x v="81"/>
    <x v="0"/>
  </r>
  <r>
    <x v="87"/>
    <x v="44"/>
    <x v="55"/>
    <x v="0"/>
  </r>
  <r>
    <x v="88"/>
    <x v="64"/>
    <x v="1"/>
    <x v="0"/>
  </r>
  <r>
    <x v="89"/>
    <x v="50"/>
    <x v="82"/>
    <x v="0"/>
  </r>
  <r>
    <x v="90"/>
    <x v="65"/>
    <x v="53"/>
    <x v="0"/>
  </r>
  <r>
    <x v="91"/>
    <x v="66"/>
    <x v="83"/>
    <x v="0"/>
  </r>
  <r>
    <x v="92"/>
    <x v="67"/>
    <x v="70"/>
    <x v="0"/>
  </r>
  <r>
    <x v="93"/>
    <x v="9"/>
    <x v="84"/>
    <x v="0"/>
  </r>
  <r>
    <x v="94"/>
    <x v="55"/>
    <x v="85"/>
    <x v="0"/>
  </r>
  <r>
    <x v="94"/>
    <x v="68"/>
    <x v="15"/>
    <x v="0"/>
  </r>
  <r>
    <x v="94"/>
    <x v="69"/>
    <x v="86"/>
    <x v="0"/>
  </r>
  <r>
    <x v="95"/>
    <x v="37"/>
    <x v="87"/>
    <x v="0"/>
  </r>
  <r>
    <x v="96"/>
    <x v="30"/>
    <x v="21"/>
    <x v="0"/>
  </r>
  <r>
    <x v="97"/>
    <x v="7"/>
    <x v="88"/>
    <x v="0"/>
  </r>
  <r>
    <x v="97"/>
    <x v="70"/>
    <x v="18"/>
    <x v="0"/>
  </r>
  <r>
    <x v="98"/>
    <x v="28"/>
    <x v="89"/>
    <x v="0"/>
  </r>
  <r>
    <x v="99"/>
    <x v="19"/>
    <x v="90"/>
    <x v="0"/>
  </r>
  <r>
    <x v="100"/>
    <x v="71"/>
    <x v="91"/>
    <x v="0"/>
  </r>
  <r>
    <x v="101"/>
    <x v="72"/>
    <x v="24"/>
    <x v="0"/>
  </r>
  <r>
    <x v="102"/>
    <x v="73"/>
    <x v="92"/>
    <x v="0"/>
  </r>
  <r>
    <x v="103"/>
    <x v="74"/>
    <x v="11"/>
    <x v="0"/>
  </r>
  <r>
    <x v="103"/>
    <x v="75"/>
    <x v="15"/>
    <x v="0"/>
  </r>
  <r>
    <x v="103"/>
    <x v="76"/>
    <x v="24"/>
    <x v="0"/>
  </r>
  <r>
    <x v="103"/>
    <x v="28"/>
    <x v="39"/>
    <x v="0"/>
  </r>
  <r>
    <x v="104"/>
    <x v="50"/>
    <x v="93"/>
    <x v="0"/>
  </r>
  <r>
    <x v="105"/>
    <x v="69"/>
    <x v="94"/>
    <x v="0"/>
  </r>
  <r>
    <x v="106"/>
    <x v="9"/>
    <x v="95"/>
    <x v="0"/>
  </r>
  <r>
    <x v="107"/>
    <x v="12"/>
    <x v="90"/>
    <x v="0"/>
  </r>
  <r>
    <x v="107"/>
    <x v="39"/>
    <x v="96"/>
    <x v="0"/>
  </r>
  <r>
    <x v="108"/>
    <x v="77"/>
    <x v="15"/>
    <x v="0"/>
  </r>
  <r>
    <x v="109"/>
    <x v="19"/>
    <x v="97"/>
    <x v="0"/>
  </r>
  <r>
    <x v="110"/>
    <x v="5"/>
    <x v="98"/>
    <x v="0"/>
  </r>
  <r>
    <x v="111"/>
    <x v="78"/>
    <x v="95"/>
    <x v="0"/>
  </r>
  <r>
    <x v="112"/>
    <x v="8"/>
    <x v="89"/>
    <x v="0"/>
  </r>
  <r>
    <x v="112"/>
    <x v="50"/>
    <x v="99"/>
    <x v="0"/>
  </r>
  <r>
    <x v="113"/>
    <x v="69"/>
    <x v="95"/>
    <x v="0"/>
  </r>
  <r>
    <x v="114"/>
    <x v="79"/>
    <x v="55"/>
    <x v="0"/>
  </r>
  <r>
    <x v="114"/>
    <x v="52"/>
    <x v="100"/>
    <x v="0"/>
  </r>
  <r>
    <x v="114"/>
    <x v="31"/>
    <x v="101"/>
    <x v="0"/>
  </r>
  <r>
    <x v="114"/>
    <x v="7"/>
    <x v="102"/>
    <x v="0"/>
  </r>
  <r>
    <x v="115"/>
    <x v="9"/>
    <x v="34"/>
    <x v="0"/>
  </r>
  <r>
    <x v="116"/>
    <x v="28"/>
    <x v="89"/>
    <x v="0"/>
  </r>
  <r>
    <x v="117"/>
    <x v="50"/>
    <x v="103"/>
    <x v="0"/>
  </r>
  <r>
    <x v="117"/>
    <x v="80"/>
    <x v="104"/>
    <x v="0"/>
  </r>
  <r>
    <x v="117"/>
    <x v="12"/>
    <x v="105"/>
    <x v="0"/>
  </r>
  <r>
    <x v="118"/>
    <x v="66"/>
    <x v="100"/>
    <x v="0"/>
  </r>
  <r>
    <x v="119"/>
    <x v="23"/>
    <x v="106"/>
    <x v="0"/>
  </r>
  <r>
    <x v="120"/>
    <x v="18"/>
    <x v="71"/>
    <x v="0"/>
  </r>
  <r>
    <x v="121"/>
    <x v="45"/>
    <x v="79"/>
    <x v="0"/>
  </r>
  <r>
    <x v="121"/>
    <x v="9"/>
    <x v="107"/>
    <x v="0"/>
  </r>
  <r>
    <x v="122"/>
    <x v="6"/>
    <x v="108"/>
    <x v="0"/>
  </r>
  <r>
    <x v="123"/>
    <x v="80"/>
    <x v="109"/>
    <x v="0"/>
  </r>
  <r>
    <x v="124"/>
    <x v="28"/>
    <x v="22"/>
    <x v="0"/>
  </r>
  <r>
    <x v="125"/>
    <x v="5"/>
    <x v="78"/>
    <x v="0"/>
  </r>
  <r>
    <x v="126"/>
    <x v="22"/>
    <x v="110"/>
    <x v="0"/>
  </r>
  <r>
    <x v="127"/>
    <x v="16"/>
    <x v="15"/>
    <x v="0"/>
  </r>
  <r>
    <x v="128"/>
    <x v="28"/>
    <x v="111"/>
    <x v="0"/>
  </r>
  <r>
    <x v="128"/>
    <x v="8"/>
    <x v="37"/>
    <x v="0"/>
  </r>
  <r>
    <x v="129"/>
    <x v="81"/>
    <x v="112"/>
    <x v="0"/>
  </r>
  <r>
    <x v="130"/>
    <x v="82"/>
    <x v="112"/>
    <x v="0"/>
  </r>
  <r>
    <x v="131"/>
    <x v="83"/>
    <x v="1"/>
    <x v="0"/>
  </r>
  <r>
    <x v="132"/>
    <x v="19"/>
    <x v="113"/>
    <x v="0"/>
  </r>
  <r>
    <x v="133"/>
    <x v="50"/>
    <x v="114"/>
    <x v="0"/>
  </r>
  <r>
    <x v="134"/>
    <x v="69"/>
    <x v="115"/>
    <x v="0"/>
  </r>
  <r>
    <x v="135"/>
    <x v="37"/>
    <x v="116"/>
    <x v="0"/>
  </r>
  <r>
    <x v="135"/>
    <x v="10"/>
    <x v="64"/>
    <x v="0"/>
  </r>
  <r>
    <x v="136"/>
    <x v="18"/>
    <x v="117"/>
    <x v="0"/>
  </r>
  <r>
    <x v="137"/>
    <x v="84"/>
    <x v="1"/>
    <x v="0"/>
  </r>
  <r>
    <x v="137"/>
    <x v="9"/>
    <x v="118"/>
    <x v="0"/>
  </r>
  <r>
    <x v="138"/>
    <x v="30"/>
    <x v="119"/>
    <x v="0"/>
  </r>
  <r>
    <x v="139"/>
    <x v="7"/>
    <x v="120"/>
    <x v="0"/>
  </r>
  <r>
    <x v="140"/>
    <x v="85"/>
    <x v="0"/>
    <x v="0"/>
  </r>
  <r>
    <x v="141"/>
    <x v="86"/>
    <x v="53"/>
    <x v="0"/>
  </r>
  <r>
    <x v="142"/>
    <x v="24"/>
    <x v="121"/>
    <x v="0"/>
  </r>
  <r>
    <x v="142"/>
    <x v="30"/>
    <x v="83"/>
    <x v="0"/>
  </r>
  <r>
    <x v="143"/>
    <x v="12"/>
    <x v="122"/>
    <x v="0"/>
  </r>
  <r>
    <x v="143"/>
    <x v="63"/>
    <x v="123"/>
    <x v="0"/>
  </r>
  <r>
    <x v="144"/>
    <x v="69"/>
    <x v="23"/>
    <x v="0"/>
  </r>
  <r>
    <x v="144"/>
    <x v="87"/>
    <x v="24"/>
    <x v="0"/>
  </r>
  <r>
    <x v="145"/>
    <x v="53"/>
    <x v="112"/>
    <x v="0"/>
  </r>
  <r>
    <x v="146"/>
    <x v="5"/>
    <x v="64"/>
    <x v="0"/>
  </r>
  <r>
    <x v="147"/>
    <x v="78"/>
    <x v="124"/>
    <x v="0"/>
  </r>
  <r>
    <x v="148"/>
    <x v="18"/>
    <x v="125"/>
    <x v="0"/>
  </r>
  <r>
    <x v="149"/>
    <x v="88"/>
    <x v="15"/>
    <x v="0"/>
  </r>
  <r>
    <x v="150"/>
    <x v="9"/>
    <x v="126"/>
    <x v="0"/>
  </r>
  <r>
    <x v="151"/>
    <x v="89"/>
    <x v="36"/>
    <x v="0"/>
  </r>
  <r>
    <x v="152"/>
    <x v="90"/>
    <x v="24"/>
    <x v="0"/>
  </r>
  <r>
    <x v="153"/>
    <x v="65"/>
    <x v="1"/>
    <x v="0"/>
  </r>
  <r>
    <x v="154"/>
    <x v="10"/>
    <x v="122"/>
    <x v="0"/>
  </r>
  <r>
    <x v="155"/>
    <x v="37"/>
    <x v="127"/>
    <x v="0"/>
  </r>
  <r>
    <x v="155"/>
    <x v="91"/>
    <x v="112"/>
    <x v="0"/>
  </r>
  <r>
    <x v="156"/>
    <x v="92"/>
    <x v="2"/>
    <x v="0"/>
  </r>
  <r>
    <x v="157"/>
    <x v="53"/>
    <x v="0"/>
    <x v="0"/>
  </r>
  <r>
    <x v="157"/>
    <x v="14"/>
    <x v="128"/>
    <x v="0"/>
  </r>
  <r>
    <x v="158"/>
    <x v="17"/>
    <x v="129"/>
    <x v="0"/>
  </r>
  <r>
    <x v="159"/>
    <x v="14"/>
    <x v="130"/>
    <x v="0"/>
  </r>
  <r>
    <x v="160"/>
    <x v="55"/>
    <x v="131"/>
    <x v="0"/>
  </r>
  <r>
    <x v="160"/>
    <x v="93"/>
    <x v="24"/>
    <x v="0"/>
  </r>
  <r>
    <x v="161"/>
    <x v="9"/>
    <x v="116"/>
    <x v="0"/>
  </r>
  <r>
    <x v="161"/>
    <x v="94"/>
    <x v="30"/>
    <x v="0"/>
  </r>
  <r>
    <x v="162"/>
    <x v="95"/>
    <x v="1"/>
    <x v="0"/>
  </r>
  <r>
    <x v="162"/>
    <x v="96"/>
    <x v="41"/>
    <x v="0"/>
  </r>
  <r>
    <x v="162"/>
    <x v="29"/>
    <x v="41"/>
    <x v="0"/>
  </r>
  <r>
    <x v="162"/>
    <x v="78"/>
    <x v="132"/>
    <x v="0"/>
  </r>
  <r>
    <x v="163"/>
    <x v="71"/>
    <x v="133"/>
    <x v="0"/>
  </r>
  <r>
    <x v="164"/>
    <x v="45"/>
    <x v="69"/>
    <x v="0"/>
  </r>
  <r>
    <x v="165"/>
    <x v="17"/>
    <x v="134"/>
    <x v="0"/>
  </r>
  <r>
    <x v="165"/>
    <x v="57"/>
    <x v="24"/>
    <x v="0"/>
  </r>
  <r>
    <x v="166"/>
    <x v="12"/>
    <x v="127"/>
    <x v="0"/>
  </r>
  <r>
    <x v="167"/>
    <x v="17"/>
    <x v="135"/>
    <x v="0"/>
  </r>
  <r>
    <x v="168"/>
    <x v="35"/>
    <x v="136"/>
    <x v="0"/>
  </r>
  <r>
    <x v="168"/>
    <x v="14"/>
    <x v="68"/>
    <x v="0"/>
  </r>
  <r>
    <x v="168"/>
    <x v="22"/>
    <x v="137"/>
    <x v="0"/>
  </r>
  <r>
    <x v="169"/>
    <x v="64"/>
    <x v="138"/>
    <x v="0"/>
  </r>
  <r>
    <x v="170"/>
    <x v="55"/>
    <x v="139"/>
    <x v="0"/>
  </r>
  <r>
    <x v="170"/>
    <x v="86"/>
    <x v="70"/>
    <x v="0"/>
  </r>
  <r>
    <x v="170"/>
    <x v="17"/>
    <x v="140"/>
    <x v="0"/>
  </r>
  <r>
    <x v="171"/>
    <x v="7"/>
    <x v="141"/>
    <x v="0"/>
  </r>
  <r>
    <x v="172"/>
    <x v="9"/>
    <x v="142"/>
    <x v="0"/>
  </r>
  <r>
    <x v="173"/>
    <x v="45"/>
    <x v="143"/>
    <x v="0"/>
  </r>
  <r>
    <x v="174"/>
    <x v="18"/>
    <x v="144"/>
    <x v="0"/>
  </r>
  <r>
    <x v="175"/>
    <x v="36"/>
    <x v="3"/>
    <x v="0"/>
  </r>
  <r>
    <x v="176"/>
    <x v="71"/>
    <x v="145"/>
    <x v="0"/>
  </r>
  <r>
    <x v="177"/>
    <x v="97"/>
    <x v="24"/>
    <x v="0"/>
  </r>
  <r>
    <x v="177"/>
    <x v="26"/>
    <x v="146"/>
    <x v="0"/>
  </r>
  <r>
    <x v="178"/>
    <x v="39"/>
    <x v="106"/>
    <x v="0"/>
  </r>
  <r>
    <x v="179"/>
    <x v="19"/>
    <x v="139"/>
    <x v="0"/>
  </r>
  <r>
    <x v="180"/>
    <x v="61"/>
    <x v="147"/>
    <x v="0"/>
  </r>
  <r>
    <x v="181"/>
    <x v="98"/>
    <x v="17"/>
    <x v="0"/>
  </r>
  <r>
    <x v="182"/>
    <x v="99"/>
    <x v="0"/>
    <x v="0"/>
  </r>
  <r>
    <x v="183"/>
    <x v="30"/>
    <x v="148"/>
    <x v="0"/>
  </r>
  <r>
    <x v="184"/>
    <x v="100"/>
    <x v="112"/>
    <x v="0"/>
  </r>
  <r>
    <x v="184"/>
    <x v="9"/>
    <x v="149"/>
    <x v="0"/>
  </r>
  <r>
    <x v="184"/>
    <x v="101"/>
    <x v="30"/>
    <x v="0"/>
  </r>
  <r>
    <x v="185"/>
    <x v="7"/>
    <x v="150"/>
    <x v="0"/>
  </r>
  <r>
    <x v="186"/>
    <x v="52"/>
    <x v="151"/>
    <x v="0"/>
  </r>
  <r>
    <x v="187"/>
    <x v="30"/>
    <x v="152"/>
    <x v="0"/>
  </r>
  <r>
    <x v="188"/>
    <x v="102"/>
    <x v="153"/>
    <x v="0"/>
  </r>
  <r>
    <x v="188"/>
    <x v="103"/>
    <x v="138"/>
    <x v="0"/>
  </r>
  <r>
    <x v="189"/>
    <x v="94"/>
    <x v="55"/>
    <x v="0"/>
  </r>
  <r>
    <x v="190"/>
    <x v="9"/>
    <x v="154"/>
    <x v="0"/>
  </r>
  <r>
    <x v="190"/>
    <x v="87"/>
    <x v="11"/>
    <x v="0"/>
  </r>
  <r>
    <x v="191"/>
    <x v="50"/>
    <x v="155"/>
    <x v="0"/>
  </r>
  <r>
    <x v="192"/>
    <x v="58"/>
    <x v="127"/>
    <x v="0"/>
  </r>
  <r>
    <x v="193"/>
    <x v="18"/>
    <x v="156"/>
    <x v="0"/>
  </r>
  <r>
    <x v="194"/>
    <x v="24"/>
    <x v="106"/>
    <x v="0"/>
  </r>
  <r>
    <x v="195"/>
    <x v="9"/>
    <x v="157"/>
    <x v="0"/>
  </r>
  <r>
    <x v="195"/>
    <x v="104"/>
    <x v="158"/>
    <x v="0"/>
  </r>
  <r>
    <x v="195"/>
    <x v="17"/>
    <x v="28"/>
    <x v="0"/>
  </r>
  <r>
    <x v="195"/>
    <x v="18"/>
    <x v="159"/>
    <x v="0"/>
  </r>
  <r>
    <x v="196"/>
    <x v="66"/>
    <x v="160"/>
    <x v="0"/>
  </r>
  <r>
    <x v="197"/>
    <x v="105"/>
    <x v="70"/>
    <x v="0"/>
  </r>
  <r>
    <x v="198"/>
    <x v="22"/>
    <x v="161"/>
    <x v="0"/>
  </r>
  <r>
    <x v="198"/>
    <x v="23"/>
    <x v="91"/>
    <x v="0"/>
  </r>
  <r>
    <x v="199"/>
    <x v="25"/>
    <x v="90"/>
    <x v="0"/>
  </r>
  <r>
    <x v="200"/>
    <x v="45"/>
    <x v="162"/>
    <x v="0"/>
  </r>
  <r>
    <x v="201"/>
    <x v="106"/>
    <x v="112"/>
    <x v="0"/>
  </r>
  <r>
    <x v="201"/>
    <x v="107"/>
    <x v="30"/>
    <x v="0"/>
  </r>
  <r>
    <x v="202"/>
    <x v="108"/>
    <x v="70"/>
    <x v="0"/>
  </r>
  <r>
    <x v="203"/>
    <x v="43"/>
    <x v="55"/>
    <x v="0"/>
  </r>
  <r>
    <x v="204"/>
    <x v="97"/>
    <x v="55"/>
    <x v="0"/>
  </r>
  <r>
    <x v="205"/>
    <x v="80"/>
    <x v="94"/>
    <x v="0"/>
  </r>
  <r>
    <x v="205"/>
    <x v="109"/>
    <x v="92"/>
    <x v="0"/>
  </r>
  <r>
    <x v="205"/>
    <x v="14"/>
    <x v="163"/>
    <x v="0"/>
  </r>
  <r>
    <x v="206"/>
    <x v="22"/>
    <x v="127"/>
    <x v="0"/>
  </r>
  <r>
    <x v="207"/>
    <x v="24"/>
    <x v="164"/>
    <x v="0"/>
  </r>
  <r>
    <x v="208"/>
    <x v="6"/>
    <x v="165"/>
    <x v="0"/>
  </r>
  <r>
    <x v="209"/>
    <x v="37"/>
    <x v="166"/>
    <x v="0"/>
  </r>
  <r>
    <x v="210"/>
    <x v="66"/>
    <x v="78"/>
    <x v="0"/>
  </r>
  <r>
    <x v="211"/>
    <x v="110"/>
    <x v="1"/>
    <x v="0"/>
  </r>
  <r>
    <x v="211"/>
    <x v="111"/>
    <x v="92"/>
    <x v="0"/>
  </r>
  <r>
    <x v="212"/>
    <x v="112"/>
    <x v="44"/>
    <x v="0"/>
  </r>
  <r>
    <x v="213"/>
    <x v="102"/>
    <x v="167"/>
    <x v="0"/>
  </r>
  <r>
    <x v="214"/>
    <x v="17"/>
    <x v="168"/>
    <x v="0"/>
  </r>
  <r>
    <x v="214"/>
    <x v="113"/>
    <x v="15"/>
    <x v="0"/>
  </r>
  <r>
    <x v="215"/>
    <x v="8"/>
    <x v="169"/>
    <x v="0"/>
  </r>
  <r>
    <x v="216"/>
    <x v="52"/>
    <x v="132"/>
    <x v="0"/>
  </r>
  <r>
    <x v="216"/>
    <x v="9"/>
    <x v="170"/>
    <x v="0"/>
  </r>
  <r>
    <x v="217"/>
    <x v="39"/>
    <x v="171"/>
    <x v="0"/>
  </r>
  <r>
    <x v="217"/>
    <x v="45"/>
    <x v="172"/>
    <x v="0"/>
  </r>
  <r>
    <x v="218"/>
    <x v="8"/>
    <x v="97"/>
    <x v="0"/>
  </r>
  <r>
    <x v="219"/>
    <x v="30"/>
    <x v="95"/>
    <x v="0"/>
  </r>
  <r>
    <x v="220"/>
    <x v="22"/>
    <x v="91"/>
    <x v="0"/>
  </r>
  <r>
    <x v="221"/>
    <x v="114"/>
    <x v="41"/>
    <x v="0"/>
  </r>
  <r>
    <x v="222"/>
    <x v="12"/>
    <x v="173"/>
    <x v="0"/>
  </r>
  <r>
    <x v="222"/>
    <x v="115"/>
    <x v="17"/>
    <x v="0"/>
  </r>
  <r>
    <x v="223"/>
    <x v="9"/>
    <x v="174"/>
    <x v="0"/>
  </r>
  <r>
    <x v="224"/>
    <x v="52"/>
    <x v="175"/>
    <x v="0"/>
  </r>
  <r>
    <x v="225"/>
    <x v="116"/>
    <x v="44"/>
    <x v="0"/>
  </r>
  <r>
    <x v="225"/>
    <x v="117"/>
    <x v="53"/>
    <x v="0"/>
  </r>
  <r>
    <x v="226"/>
    <x v="118"/>
    <x v="30"/>
    <x v="0"/>
  </r>
  <r>
    <x v="227"/>
    <x v="119"/>
    <x v="53"/>
    <x v="0"/>
  </r>
  <r>
    <x v="228"/>
    <x v="120"/>
    <x v="176"/>
    <x v="0"/>
  </r>
  <r>
    <x v="228"/>
    <x v="7"/>
    <x v="177"/>
    <x v="0"/>
  </r>
  <r>
    <x v="229"/>
    <x v="22"/>
    <x v="178"/>
    <x v="0"/>
  </r>
  <r>
    <x v="230"/>
    <x v="121"/>
    <x v="36"/>
    <x v="0"/>
  </r>
  <r>
    <x v="230"/>
    <x v="122"/>
    <x v="53"/>
    <x v="0"/>
  </r>
  <r>
    <x v="230"/>
    <x v="9"/>
    <x v="179"/>
    <x v="0"/>
  </r>
  <r>
    <x v="231"/>
    <x v="102"/>
    <x v="180"/>
    <x v="0"/>
  </r>
  <r>
    <x v="232"/>
    <x v="17"/>
    <x v="181"/>
    <x v="0"/>
  </r>
  <r>
    <x v="233"/>
    <x v="5"/>
    <x v="182"/>
    <x v="0"/>
  </r>
  <r>
    <x v="233"/>
    <x v="25"/>
    <x v="183"/>
    <x v="0"/>
  </r>
  <r>
    <x v="234"/>
    <x v="9"/>
    <x v="184"/>
    <x v="0"/>
  </r>
  <r>
    <x v="235"/>
    <x v="9"/>
    <x v="117"/>
    <x v="0"/>
  </r>
  <r>
    <x v="236"/>
    <x v="30"/>
    <x v="74"/>
    <x v="0"/>
  </r>
  <r>
    <x v="237"/>
    <x v="23"/>
    <x v="77"/>
    <x v="0"/>
  </r>
  <r>
    <x v="238"/>
    <x v="100"/>
    <x v="15"/>
    <x v="0"/>
  </r>
  <r>
    <x v="239"/>
    <x v="55"/>
    <x v="84"/>
    <x v="0"/>
  </r>
  <r>
    <x v="240"/>
    <x v="7"/>
    <x v="185"/>
    <x v="0"/>
  </r>
  <r>
    <x v="241"/>
    <x v="14"/>
    <x v="186"/>
    <x v="0"/>
  </r>
  <r>
    <x v="242"/>
    <x v="109"/>
    <x v="17"/>
    <x v="0"/>
  </r>
  <r>
    <x v="243"/>
    <x v="55"/>
    <x v="187"/>
    <x v="0"/>
  </r>
  <r>
    <x v="244"/>
    <x v="35"/>
    <x v="73"/>
    <x v="0"/>
  </r>
  <r>
    <x v="245"/>
    <x v="26"/>
    <x v="60"/>
    <x v="0"/>
  </r>
  <r>
    <x v="246"/>
    <x v="50"/>
    <x v="188"/>
    <x v="0"/>
  </r>
  <r>
    <x v="247"/>
    <x v="113"/>
    <x v="30"/>
    <x v="0"/>
  </r>
  <r>
    <x v="247"/>
    <x v="105"/>
    <x v="0"/>
    <x v="0"/>
  </r>
  <r>
    <x v="248"/>
    <x v="7"/>
    <x v="189"/>
    <x v="0"/>
  </r>
  <r>
    <x v="249"/>
    <x v="22"/>
    <x v="190"/>
    <x v="0"/>
  </r>
  <r>
    <x v="249"/>
    <x v="71"/>
    <x v="191"/>
    <x v="0"/>
  </r>
  <r>
    <x v="249"/>
    <x v="35"/>
    <x v="124"/>
    <x v="0"/>
  </r>
  <r>
    <x v="250"/>
    <x v="14"/>
    <x v="192"/>
    <x v="0"/>
  </r>
  <r>
    <x v="250"/>
    <x v="28"/>
    <x v="173"/>
    <x v="0"/>
  </r>
  <r>
    <x v="251"/>
    <x v="8"/>
    <x v="193"/>
    <x v="0"/>
  </r>
  <r>
    <x v="251"/>
    <x v="30"/>
    <x v="194"/>
    <x v="0"/>
  </r>
  <r>
    <x v="251"/>
    <x v="28"/>
    <x v="124"/>
    <x v="0"/>
  </r>
  <r>
    <x v="252"/>
    <x v="61"/>
    <x v="195"/>
    <x v="0"/>
  </r>
  <r>
    <x v="253"/>
    <x v="123"/>
    <x v="136"/>
    <x v="0"/>
  </r>
  <r>
    <x v="253"/>
    <x v="84"/>
    <x v="15"/>
    <x v="0"/>
  </r>
  <r>
    <x v="253"/>
    <x v="7"/>
    <x v="196"/>
    <x v="0"/>
  </r>
  <r>
    <x v="254"/>
    <x v="71"/>
    <x v="197"/>
    <x v="0"/>
  </r>
  <r>
    <x v="255"/>
    <x v="18"/>
    <x v="198"/>
    <x v="0"/>
  </r>
  <r>
    <x v="256"/>
    <x v="7"/>
    <x v="199"/>
    <x v="0"/>
  </r>
  <r>
    <x v="257"/>
    <x v="66"/>
    <x v="194"/>
    <x v="0"/>
  </r>
  <r>
    <x v="258"/>
    <x v="102"/>
    <x v="200"/>
    <x v="0"/>
  </r>
  <r>
    <x v="259"/>
    <x v="52"/>
    <x v="201"/>
    <x v="0"/>
  </r>
  <r>
    <x v="260"/>
    <x v="124"/>
    <x v="158"/>
    <x v="0"/>
  </r>
  <r>
    <x v="261"/>
    <x v="125"/>
    <x v="15"/>
    <x v="0"/>
  </r>
  <r>
    <x v="261"/>
    <x v="56"/>
    <x v="11"/>
    <x v="0"/>
  </r>
  <r>
    <x v="261"/>
    <x v="72"/>
    <x v="0"/>
    <x v="0"/>
  </r>
  <r>
    <x v="262"/>
    <x v="61"/>
    <x v="202"/>
    <x v="0"/>
  </r>
  <r>
    <x v="262"/>
    <x v="55"/>
    <x v="203"/>
    <x v="0"/>
  </r>
  <r>
    <x v="263"/>
    <x v="126"/>
    <x v="112"/>
    <x v="0"/>
  </r>
  <r>
    <x v="264"/>
    <x v="122"/>
    <x v="112"/>
    <x v="0"/>
  </r>
  <r>
    <x v="264"/>
    <x v="12"/>
    <x v="204"/>
    <x v="0"/>
  </r>
  <r>
    <x v="264"/>
    <x v="31"/>
    <x v="205"/>
    <x v="0"/>
  </r>
  <r>
    <x v="265"/>
    <x v="39"/>
    <x v="206"/>
    <x v="0"/>
  </r>
  <r>
    <x v="266"/>
    <x v="7"/>
    <x v="207"/>
    <x v="0"/>
  </r>
  <r>
    <x v="266"/>
    <x v="43"/>
    <x v="2"/>
    <x v="0"/>
  </r>
  <r>
    <x v="267"/>
    <x v="37"/>
    <x v="139"/>
    <x v="0"/>
  </r>
  <r>
    <x v="268"/>
    <x v="45"/>
    <x v="157"/>
    <x v="0"/>
  </r>
  <r>
    <x v="269"/>
    <x v="17"/>
    <x v="208"/>
    <x v="0"/>
  </r>
  <r>
    <x v="270"/>
    <x v="123"/>
    <x v="209"/>
    <x v="0"/>
  </r>
  <r>
    <x v="271"/>
    <x v="6"/>
    <x v="144"/>
    <x v="0"/>
  </r>
  <r>
    <x v="272"/>
    <x v="17"/>
    <x v="123"/>
    <x v="0"/>
  </r>
  <r>
    <x v="273"/>
    <x v="71"/>
    <x v="210"/>
    <x v="0"/>
  </r>
  <r>
    <x v="274"/>
    <x v="45"/>
    <x v="211"/>
    <x v="0"/>
  </r>
  <r>
    <x v="275"/>
    <x v="17"/>
    <x v="14"/>
    <x v="0"/>
  </r>
  <r>
    <x v="276"/>
    <x v="6"/>
    <x v="45"/>
    <x v="0"/>
  </r>
  <r>
    <x v="276"/>
    <x v="69"/>
    <x v="108"/>
    <x v="0"/>
  </r>
  <r>
    <x v="276"/>
    <x v="19"/>
    <x v="212"/>
    <x v="0"/>
  </r>
  <r>
    <x v="277"/>
    <x v="12"/>
    <x v="80"/>
    <x v="0"/>
  </r>
  <r>
    <x v="278"/>
    <x v="79"/>
    <x v="0"/>
    <x v="0"/>
  </r>
  <r>
    <x v="279"/>
    <x v="50"/>
    <x v="213"/>
    <x v="0"/>
  </r>
  <r>
    <x v="280"/>
    <x v="127"/>
    <x v="30"/>
    <x v="0"/>
  </r>
  <r>
    <x v="281"/>
    <x v="14"/>
    <x v="197"/>
    <x v="0"/>
  </r>
  <r>
    <x v="282"/>
    <x v="37"/>
    <x v="214"/>
    <x v="0"/>
  </r>
  <r>
    <x v="282"/>
    <x v="7"/>
    <x v="215"/>
    <x v="0"/>
  </r>
  <r>
    <x v="283"/>
    <x v="45"/>
    <x v="216"/>
    <x v="0"/>
  </r>
  <r>
    <x v="284"/>
    <x v="0"/>
    <x v="30"/>
    <x v="0"/>
  </r>
  <r>
    <x v="285"/>
    <x v="9"/>
    <x v="217"/>
    <x v="0"/>
  </r>
  <r>
    <x v="286"/>
    <x v="23"/>
    <x v="218"/>
    <x v="0"/>
  </r>
  <r>
    <x v="287"/>
    <x v="128"/>
    <x v="18"/>
    <x v="0"/>
  </r>
  <r>
    <x v="288"/>
    <x v="6"/>
    <x v="219"/>
    <x v="0"/>
  </r>
  <r>
    <x v="289"/>
    <x v="129"/>
    <x v="41"/>
    <x v="0"/>
  </r>
  <r>
    <x v="290"/>
    <x v="130"/>
    <x v="41"/>
    <x v="0"/>
  </r>
  <r>
    <x v="291"/>
    <x v="45"/>
    <x v="101"/>
    <x v="0"/>
  </r>
  <r>
    <x v="292"/>
    <x v="69"/>
    <x v="23"/>
    <x v="0"/>
  </r>
  <r>
    <x v="292"/>
    <x v="131"/>
    <x v="220"/>
    <x v="0"/>
  </r>
  <r>
    <x v="293"/>
    <x v="50"/>
    <x v="144"/>
    <x v="0"/>
  </r>
  <r>
    <x v="293"/>
    <x v="132"/>
    <x v="3"/>
    <x v="0"/>
  </r>
  <r>
    <x v="294"/>
    <x v="133"/>
    <x v="158"/>
    <x v="0"/>
  </r>
  <r>
    <x v="295"/>
    <x v="134"/>
    <x v="55"/>
    <x v="0"/>
  </r>
  <r>
    <x v="296"/>
    <x v="7"/>
    <x v="186"/>
    <x v="0"/>
  </r>
  <r>
    <x v="297"/>
    <x v="82"/>
    <x v="18"/>
    <x v="0"/>
  </r>
  <r>
    <x v="298"/>
    <x v="135"/>
    <x v="44"/>
    <x v="0"/>
  </r>
  <r>
    <x v="299"/>
    <x v="30"/>
    <x v="94"/>
    <x v="0"/>
  </r>
  <r>
    <x v="300"/>
    <x v="50"/>
    <x v="109"/>
    <x v="0"/>
  </r>
  <r>
    <x v="301"/>
    <x v="105"/>
    <x v="44"/>
    <x v="0"/>
  </r>
  <r>
    <x v="302"/>
    <x v="23"/>
    <x v="221"/>
    <x v="0"/>
  </r>
  <r>
    <x v="303"/>
    <x v="23"/>
    <x v="61"/>
    <x v="0"/>
  </r>
  <r>
    <x v="304"/>
    <x v="61"/>
    <x v="222"/>
    <x v="0"/>
  </r>
  <r>
    <x v="304"/>
    <x v="23"/>
    <x v="105"/>
    <x v="0"/>
  </r>
  <r>
    <x v="304"/>
    <x v="17"/>
    <x v="223"/>
    <x v="0"/>
  </r>
  <r>
    <x v="305"/>
    <x v="136"/>
    <x v="70"/>
    <x v="0"/>
  </r>
  <r>
    <x v="306"/>
    <x v="55"/>
    <x v="71"/>
    <x v="0"/>
  </r>
  <r>
    <x v="307"/>
    <x v="18"/>
    <x v="224"/>
    <x v="0"/>
  </r>
  <r>
    <x v="308"/>
    <x v="7"/>
    <x v="74"/>
    <x v="0"/>
  </r>
  <r>
    <x v="309"/>
    <x v="17"/>
    <x v="225"/>
    <x v="0"/>
  </r>
  <r>
    <x v="310"/>
    <x v="40"/>
    <x v="30"/>
    <x v="0"/>
  </r>
  <r>
    <x v="311"/>
    <x v="45"/>
    <x v="226"/>
    <x v="0"/>
  </r>
  <r>
    <x v="311"/>
    <x v="100"/>
    <x v="70"/>
    <x v="0"/>
  </r>
  <r>
    <x v="312"/>
    <x v="10"/>
    <x v="160"/>
    <x v="0"/>
  </r>
  <r>
    <x v="313"/>
    <x v="23"/>
    <x v="20"/>
    <x v="0"/>
  </r>
  <r>
    <x v="314"/>
    <x v="22"/>
    <x v="227"/>
    <x v="0"/>
  </r>
  <r>
    <x v="315"/>
    <x v="14"/>
    <x v="228"/>
    <x v="0"/>
  </r>
  <r>
    <x v="316"/>
    <x v="17"/>
    <x v="173"/>
    <x v="0"/>
  </r>
  <r>
    <x v="316"/>
    <x v="27"/>
    <x v="17"/>
    <x v="0"/>
  </r>
  <r>
    <x v="317"/>
    <x v="99"/>
    <x v="17"/>
    <x v="0"/>
  </r>
  <r>
    <x v="318"/>
    <x v="12"/>
    <x v="111"/>
    <x v="0"/>
  </r>
  <r>
    <x v="319"/>
    <x v="23"/>
    <x v="201"/>
    <x v="0"/>
  </r>
  <r>
    <x v="319"/>
    <x v="15"/>
    <x v="2"/>
    <x v="0"/>
  </r>
  <r>
    <x v="319"/>
    <x v="50"/>
    <x v="211"/>
    <x v="0"/>
  </r>
  <r>
    <x v="320"/>
    <x v="10"/>
    <x v="229"/>
    <x v="0"/>
  </r>
  <r>
    <x v="321"/>
    <x v="69"/>
    <x v="230"/>
    <x v="0"/>
  </r>
  <r>
    <x v="322"/>
    <x v="45"/>
    <x v="231"/>
    <x v="0"/>
  </r>
  <r>
    <x v="323"/>
    <x v="5"/>
    <x v="232"/>
    <x v="0"/>
  </r>
  <r>
    <x v="323"/>
    <x v="90"/>
    <x v="53"/>
    <x v="0"/>
  </r>
  <r>
    <x v="324"/>
    <x v="131"/>
    <x v="104"/>
    <x v="0"/>
  </r>
  <r>
    <x v="325"/>
    <x v="78"/>
    <x v="233"/>
    <x v="0"/>
  </r>
  <r>
    <x v="326"/>
    <x v="17"/>
    <x v="234"/>
    <x v="0"/>
  </r>
  <r>
    <x v="326"/>
    <x v="94"/>
    <x v="3"/>
    <x v="0"/>
  </r>
  <r>
    <x v="327"/>
    <x v="12"/>
    <x v="21"/>
    <x v="0"/>
  </r>
  <r>
    <x v="328"/>
    <x v="12"/>
    <x v="235"/>
    <x v="0"/>
  </r>
  <r>
    <x v="329"/>
    <x v="137"/>
    <x v="55"/>
    <x v="0"/>
  </r>
  <r>
    <x v="330"/>
    <x v="28"/>
    <x v="22"/>
    <x v="0"/>
  </r>
  <r>
    <x v="331"/>
    <x v="25"/>
    <x v="39"/>
    <x v="0"/>
  </r>
  <r>
    <x v="332"/>
    <x v="138"/>
    <x v="0"/>
    <x v="0"/>
  </r>
  <r>
    <x v="333"/>
    <x v="50"/>
    <x v="236"/>
    <x v="0"/>
  </r>
  <r>
    <x v="334"/>
    <x v="30"/>
    <x v="146"/>
    <x v="0"/>
  </r>
  <r>
    <x v="335"/>
    <x v="22"/>
    <x v="237"/>
    <x v="0"/>
  </r>
  <r>
    <x v="336"/>
    <x v="50"/>
    <x v="238"/>
    <x v="0"/>
  </r>
  <r>
    <x v="336"/>
    <x v="22"/>
    <x v="9"/>
    <x v="0"/>
  </r>
  <r>
    <x v="336"/>
    <x v="5"/>
    <x v="88"/>
    <x v="0"/>
  </r>
  <r>
    <x v="336"/>
    <x v="18"/>
    <x v="183"/>
    <x v="0"/>
  </r>
  <r>
    <x v="337"/>
    <x v="12"/>
    <x v="45"/>
    <x v="0"/>
  </r>
  <r>
    <x v="338"/>
    <x v="39"/>
    <x v="233"/>
    <x v="0"/>
  </r>
  <r>
    <x v="339"/>
    <x v="112"/>
    <x v="11"/>
    <x v="0"/>
  </r>
  <r>
    <x v="340"/>
    <x v="35"/>
    <x v="28"/>
    <x v="0"/>
  </r>
  <r>
    <x v="341"/>
    <x v="139"/>
    <x v="17"/>
    <x v="0"/>
  </r>
  <r>
    <x v="342"/>
    <x v="5"/>
    <x v="140"/>
    <x v="0"/>
  </r>
  <r>
    <x v="343"/>
    <x v="66"/>
    <x v="165"/>
    <x v="0"/>
  </r>
  <r>
    <x v="344"/>
    <x v="39"/>
    <x v="194"/>
    <x v="0"/>
  </r>
  <r>
    <x v="345"/>
    <x v="75"/>
    <x v="17"/>
    <x v="0"/>
  </r>
  <r>
    <x v="346"/>
    <x v="7"/>
    <x v="164"/>
    <x v="0"/>
  </r>
  <r>
    <x v="347"/>
    <x v="17"/>
    <x v="238"/>
    <x v="0"/>
  </r>
  <r>
    <x v="347"/>
    <x v="7"/>
    <x v="239"/>
    <x v="0"/>
  </r>
  <r>
    <x v="347"/>
    <x v="35"/>
    <x v="203"/>
    <x v="0"/>
  </r>
  <r>
    <x v="348"/>
    <x v="6"/>
    <x v="66"/>
    <x v="0"/>
  </r>
  <r>
    <x v="349"/>
    <x v="14"/>
    <x v="184"/>
    <x v="0"/>
  </r>
  <r>
    <x v="350"/>
    <x v="22"/>
    <x v="31"/>
    <x v="0"/>
  </r>
  <r>
    <x v="351"/>
    <x v="7"/>
    <x v="240"/>
    <x v="0"/>
  </r>
  <r>
    <x v="352"/>
    <x v="9"/>
    <x v="190"/>
    <x v="0"/>
  </r>
  <r>
    <x v="353"/>
    <x v="12"/>
    <x v="60"/>
    <x v="0"/>
  </r>
  <r>
    <x v="354"/>
    <x v="140"/>
    <x v="44"/>
    <x v="0"/>
  </r>
  <r>
    <x v="355"/>
    <x v="61"/>
    <x v="148"/>
    <x v="0"/>
  </r>
  <r>
    <x v="356"/>
    <x v="7"/>
    <x v="190"/>
    <x v="0"/>
  </r>
  <r>
    <x v="357"/>
    <x v="8"/>
    <x v="163"/>
    <x v="0"/>
  </r>
  <r>
    <x v="358"/>
    <x v="141"/>
    <x v="17"/>
    <x v="0"/>
  </r>
  <r>
    <x v="358"/>
    <x v="18"/>
    <x v="173"/>
    <x v="0"/>
  </r>
  <r>
    <x v="359"/>
    <x v="14"/>
    <x v="154"/>
    <x v="0"/>
  </r>
  <r>
    <x v="360"/>
    <x v="142"/>
    <x v="92"/>
    <x v="0"/>
  </r>
  <r>
    <x v="360"/>
    <x v="19"/>
    <x v="212"/>
    <x v="0"/>
  </r>
  <r>
    <x v="361"/>
    <x v="28"/>
    <x v="241"/>
    <x v="0"/>
  </r>
  <r>
    <x v="362"/>
    <x v="130"/>
    <x v="158"/>
    <x v="0"/>
  </r>
  <r>
    <x v="363"/>
    <x v="14"/>
    <x v="242"/>
    <x v="0"/>
  </r>
  <r>
    <x v="363"/>
    <x v="13"/>
    <x v="0"/>
    <x v="0"/>
  </r>
  <r>
    <x v="363"/>
    <x v="18"/>
    <x v="160"/>
    <x v="0"/>
  </r>
  <r>
    <x v="364"/>
    <x v="17"/>
    <x v="243"/>
    <x v="0"/>
  </r>
  <r>
    <x v="365"/>
    <x v="19"/>
    <x v="244"/>
    <x v="0"/>
  </r>
  <r>
    <x v="366"/>
    <x v="143"/>
    <x v="53"/>
    <x v="0"/>
  </r>
  <r>
    <x v="366"/>
    <x v="17"/>
    <x v="182"/>
    <x v="0"/>
  </r>
  <r>
    <x v="367"/>
    <x v="14"/>
    <x v="245"/>
    <x v="0"/>
  </r>
  <r>
    <x v="368"/>
    <x v="55"/>
    <x v="22"/>
    <x v="0"/>
  </r>
  <r>
    <x v="368"/>
    <x v="78"/>
    <x v="246"/>
    <x v="0"/>
  </r>
  <r>
    <x v="369"/>
    <x v="35"/>
    <x v="157"/>
    <x v="0"/>
  </r>
  <r>
    <x v="370"/>
    <x v="28"/>
    <x v="247"/>
    <x v="0"/>
  </r>
  <r>
    <x v="371"/>
    <x v="144"/>
    <x v="92"/>
    <x v="0"/>
  </r>
  <r>
    <x v="372"/>
    <x v="24"/>
    <x v="248"/>
    <x v="0"/>
  </r>
  <r>
    <x v="373"/>
    <x v="9"/>
    <x v="249"/>
    <x v="0"/>
  </r>
  <r>
    <x v="373"/>
    <x v="5"/>
    <x v="250"/>
    <x v="0"/>
  </r>
  <r>
    <x v="374"/>
    <x v="25"/>
    <x v="251"/>
    <x v="0"/>
  </r>
  <r>
    <x v="375"/>
    <x v="145"/>
    <x v="36"/>
    <x v="0"/>
  </r>
  <r>
    <x v="375"/>
    <x v="45"/>
    <x v="252"/>
    <x v="0"/>
  </r>
  <r>
    <x v="375"/>
    <x v="121"/>
    <x v="53"/>
    <x v="0"/>
  </r>
  <r>
    <x v="376"/>
    <x v="50"/>
    <x v="253"/>
    <x v="0"/>
  </r>
  <r>
    <x v="377"/>
    <x v="69"/>
    <x v="89"/>
    <x v="0"/>
  </r>
  <r>
    <x v="378"/>
    <x v="146"/>
    <x v="3"/>
    <x v="0"/>
  </r>
  <r>
    <x v="379"/>
    <x v="37"/>
    <x v="127"/>
    <x v="0"/>
  </r>
  <r>
    <x v="380"/>
    <x v="45"/>
    <x v="254"/>
    <x v="0"/>
  </r>
  <r>
    <x v="381"/>
    <x v="115"/>
    <x v="18"/>
    <x v="0"/>
  </r>
  <r>
    <x v="382"/>
    <x v="68"/>
    <x v="92"/>
    <x v="0"/>
  </r>
  <r>
    <x v="383"/>
    <x v="71"/>
    <x v="255"/>
    <x v="0"/>
  </r>
  <r>
    <x v="383"/>
    <x v="8"/>
    <x v="233"/>
    <x v="0"/>
  </r>
  <r>
    <x v="384"/>
    <x v="45"/>
    <x v="88"/>
    <x v="0"/>
  </r>
  <r>
    <x v="385"/>
    <x v="60"/>
    <x v="41"/>
    <x v="0"/>
  </r>
  <r>
    <x v="386"/>
    <x v="55"/>
    <x v="145"/>
    <x v="0"/>
  </r>
  <r>
    <x v="387"/>
    <x v="45"/>
    <x v="256"/>
    <x v="0"/>
  </r>
  <r>
    <x v="388"/>
    <x v="7"/>
    <x v="192"/>
    <x v="0"/>
  </r>
  <r>
    <x v="389"/>
    <x v="30"/>
    <x v="257"/>
    <x v="0"/>
  </r>
  <r>
    <x v="390"/>
    <x v="90"/>
    <x v="112"/>
    <x v="0"/>
  </r>
  <r>
    <x v="390"/>
    <x v="9"/>
    <x v="258"/>
    <x v="0"/>
  </r>
  <r>
    <x v="391"/>
    <x v="119"/>
    <x v="11"/>
    <x v="0"/>
  </r>
  <r>
    <x v="392"/>
    <x v="52"/>
    <x v="220"/>
    <x v="0"/>
  </r>
  <r>
    <x v="393"/>
    <x v="37"/>
    <x v="133"/>
    <x v="0"/>
  </r>
  <r>
    <x v="394"/>
    <x v="66"/>
    <x v="206"/>
    <x v="0"/>
  </r>
  <r>
    <x v="394"/>
    <x v="76"/>
    <x v="36"/>
    <x v="0"/>
  </r>
  <r>
    <x v="395"/>
    <x v="61"/>
    <x v="194"/>
    <x v="0"/>
  </r>
  <r>
    <x v="395"/>
    <x v="22"/>
    <x v="259"/>
    <x v="0"/>
  </r>
  <r>
    <x v="396"/>
    <x v="34"/>
    <x v="1"/>
    <x v="0"/>
  </r>
  <r>
    <x v="396"/>
    <x v="24"/>
    <x v="253"/>
    <x v="0"/>
  </r>
  <r>
    <x v="397"/>
    <x v="52"/>
    <x v="260"/>
    <x v="0"/>
  </r>
  <r>
    <x v="398"/>
    <x v="22"/>
    <x v="33"/>
    <x v="0"/>
  </r>
  <r>
    <x v="399"/>
    <x v="22"/>
    <x v="170"/>
    <x v="0"/>
  </r>
  <r>
    <x v="399"/>
    <x v="18"/>
    <x v="116"/>
    <x v="0"/>
  </r>
  <r>
    <x v="400"/>
    <x v="41"/>
    <x v="30"/>
    <x v="0"/>
  </r>
  <r>
    <x v="401"/>
    <x v="33"/>
    <x v="11"/>
    <x v="0"/>
  </r>
  <r>
    <x v="402"/>
    <x v="14"/>
    <x v="261"/>
    <x v="0"/>
  </r>
  <r>
    <x v="403"/>
    <x v="12"/>
    <x v="262"/>
    <x v="0"/>
  </r>
  <r>
    <x v="403"/>
    <x v="23"/>
    <x v="212"/>
    <x v="0"/>
  </r>
  <r>
    <x v="404"/>
    <x v="10"/>
    <x v="144"/>
    <x v="0"/>
  </r>
  <r>
    <x v="404"/>
    <x v="30"/>
    <x v="263"/>
    <x v="0"/>
  </r>
  <r>
    <x v="405"/>
    <x v="40"/>
    <x v="1"/>
    <x v="0"/>
  </r>
  <r>
    <x v="406"/>
    <x v="22"/>
    <x v="200"/>
    <x v="0"/>
  </r>
  <r>
    <x v="406"/>
    <x v="71"/>
    <x v="13"/>
    <x v="0"/>
  </r>
  <r>
    <x v="407"/>
    <x v="10"/>
    <x v="171"/>
    <x v="0"/>
  </r>
  <r>
    <x v="407"/>
    <x v="4"/>
    <x v="2"/>
    <x v="0"/>
  </r>
  <r>
    <x v="408"/>
    <x v="7"/>
    <x v="258"/>
    <x v="0"/>
  </r>
  <r>
    <x v="408"/>
    <x v="9"/>
    <x v="242"/>
    <x v="0"/>
  </r>
  <r>
    <x v="409"/>
    <x v="9"/>
    <x v="82"/>
    <x v="0"/>
  </r>
  <r>
    <x v="409"/>
    <x v="61"/>
    <x v="264"/>
    <x v="0"/>
  </r>
  <r>
    <x v="410"/>
    <x v="8"/>
    <x v="165"/>
    <x v="0"/>
  </r>
  <r>
    <x v="411"/>
    <x v="147"/>
    <x v="0"/>
    <x v="0"/>
  </r>
  <r>
    <x v="412"/>
    <x v="9"/>
    <x v="201"/>
    <x v="0"/>
  </r>
  <r>
    <x v="413"/>
    <x v="78"/>
    <x v="265"/>
    <x v="0"/>
  </r>
  <r>
    <x v="414"/>
    <x v="55"/>
    <x v="101"/>
    <x v="0"/>
  </r>
  <r>
    <x v="415"/>
    <x v="37"/>
    <x v="124"/>
    <x v="0"/>
  </r>
  <r>
    <x v="415"/>
    <x v="120"/>
    <x v="198"/>
    <x v="0"/>
  </r>
  <r>
    <x v="416"/>
    <x v="9"/>
    <x v="266"/>
    <x v="0"/>
  </r>
  <r>
    <x v="417"/>
    <x v="45"/>
    <x v="267"/>
    <x v="0"/>
  </r>
  <r>
    <x v="418"/>
    <x v="19"/>
    <x v="218"/>
    <x v="0"/>
  </r>
  <r>
    <x v="418"/>
    <x v="148"/>
    <x v="112"/>
    <x v="0"/>
  </r>
  <r>
    <x v="419"/>
    <x v="149"/>
    <x v="158"/>
    <x v="0"/>
  </r>
  <r>
    <x v="420"/>
    <x v="5"/>
    <x v="163"/>
    <x v="0"/>
  </r>
  <r>
    <x v="420"/>
    <x v="24"/>
    <x v="135"/>
    <x v="0"/>
  </r>
  <r>
    <x v="420"/>
    <x v="131"/>
    <x v="125"/>
    <x v="0"/>
  </r>
  <r>
    <x v="421"/>
    <x v="17"/>
    <x v="256"/>
    <x v="0"/>
  </r>
  <r>
    <x v="422"/>
    <x v="21"/>
    <x v="36"/>
    <x v="0"/>
  </r>
  <r>
    <x v="423"/>
    <x v="78"/>
    <x v="87"/>
    <x v="0"/>
  </r>
  <r>
    <x v="424"/>
    <x v="50"/>
    <x v="54"/>
    <x v="0"/>
  </r>
  <r>
    <x v="424"/>
    <x v="45"/>
    <x v="268"/>
    <x v="0"/>
  </r>
  <r>
    <x v="424"/>
    <x v="150"/>
    <x v="1"/>
    <x v="0"/>
  </r>
  <r>
    <x v="425"/>
    <x v="17"/>
    <x v="269"/>
    <x v="0"/>
  </r>
  <r>
    <x v="426"/>
    <x v="37"/>
    <x v="148"/>
    <x v="0"/>
  </r>
  <r>
    <x v="427"/>
    <x v="89"/>
    <x v="15"/>
    <x v="0"/>
  </r>
  <r>
    <x v="428"/>
    <x v="52"/>
    <x v="194"/>
    <x v="0"/>
  </r>
  <r>
    <x v="429"/>
    <x v="40"/>
    <x v="15"/>
    <x v="0"/>
  </r>
  <r>
    <x v="430"/>
    <x v="7"/>
    <x v="270"/>
    <x v="0"/>
  </r>
  <r>
    <x v="431"/>
    <x v="18"/>
    <x v="30"/>
    <x v="0"/>
  </r>
  <r>
    <x v="432"/>
    <x v="14"/>
    <x v="88"/>
    <x v="0"/>
  </r>
  <r>
    <x v="433"/>
    <x v="69"/>
    <x v="94"/>
    <x v="0"/>
  </r>
  <r>
    <x v="434"/>
    <x v="69"/>
    <x v="271"/>
    <x v="0"/>
  </r>
  <r>
    <x v="435"/>
    <x v="30"/>
    <x v="20"/>
    <x v="0"/>
  </r>
  <r>
    <x v="435"/>
    <x v="123"/>
    <x v="195"/>
    <x v="0"/>
  </r>
  <r>
    <x v="436"/>
    <x v="6"/>
    <x v="117"/>
    <x v="0"/>
  </r>
  <r>
    <x v="437"/>
    <x v="124"/>
    <x v="1"/>
    <x v="0"/>
  </r>
  <r>
    <x v="438"/>
    <x v="52"/>
    <x v="176"/>
    <x v="0"/>
  </r>
  <r>
    <x v="439"/>
    <x v="37"/>
    <x v="272"/>
    <x v="0"/>
  </r>
  <r>
    <x v="439"/>
    <x v="7"/>
    <x v="273"/>
    <x v="0"/>
  </r>
  <r>
    <x v="440"/>
    <x v="7"/>
    <x v="243"/>
    <x v="0"/>
  </r>
  <r>
    <x v="441"/>
    <x v="50"/>
    <x v="274"/>
    <x v="0"/>
  </r>
  <r>
    <x v="442"/>
    <x v="35"/>
    <x v="100"/>
    <x v="0"/>
  </r>
  <r>
    <x v="443"/>
    <x v="12"/>
    <x v="275"/>
    <x v="0"/>
  </r>
  <r>
    <x v="444"/>
    <x v="69"/>
    <x v="163"/>
    <x v="0"/>
  </r>
  <r>
    <x v="444"/>
    <x v="80"/>
    <x v="264"/>
    <x v="0"/>
  </r>
  <r>
    <x v="445"/>
    <x v="30"/>
    <x v="166"/>
    <x v="0"/>
  </r>
  <r>
    <x v="445"/>
    <x v="78"/>
    <x v="156"/>
    <x v="0"/>
  </r>
  <r>
    <x v="446"/>
    <x v="16"/>
    <x v="41"/>
    <x v="0"/>
  </r>
  <r>
    <x v="447"/>
    <x v="53"/>
    <x v="11"/>
    <x v="0"/>
  </r>
  <r>
    <x v="447"/>
    <x v="19"/>
    <x v="276"/>
    <x v="0"/>
  </r>
  <r>
    <x v="448"/>
    <x v="45"/>
    <x v="277"/>
    <x v="0"/>
  </r>
  <r>
    <x v="449"/>
    <x v="23"/>
    <x v="277"/>
    <x v="0"/>
  </r>
  <r>
    <x v="449"/>
    <x v="50"/>
    <x v="278"/>
    <x v="0"/>
  </r>
  <r>
    <x v="450"/>
    <x v="50"/>
    <x v="279"/>
    <x v="0"/>
  </r>
  <r>
    <x v="451"/>
    <x v="45"/>
    <x v="234"/>
    <x v="0"/>
  </r>
  <r>
    <x v="452"/>
    <x v="19"/>
    <x v="280"/>
    <x v="0"/>
  </r>
  <r>
    <x v="452"/>
    <x v="69"/>
    <x v="224"/>
    <x v="0"/>
  </r>
  <r>
    <x v="453"/>
    <x v="28"/>
    <x v="116"/>
    <x v="0"/>
  </r>
  <r>
    <x v="454"/>
    <x v="100"/>
    <x v="158"/>
    <x v="0"/>
  </r>
  <r>
    <x v="455"/>
    <x v="23"/>
    <x v="233"/>
    <x v="0"/>
  </r>
  <r>
    <x v="456"/>
    <x v="45"/>
    <x v="281"/>
    <x v="0"/>
  </r>
  <r>
    <x v="457"/>
    <x v="15"/>
    <x v="138"/>
    <x v="0"/>
  </r>
  <r>
    <x v="457"/>
    <x v="8"/>
    <x v="71"/>
    <x v="0"/>
  </r>
  <r>
    <x v="457"/>
    <x v="50"/>
    <x v="282"/>
    <x v="0"/>
  </r>
  <r>
    <x v="458"/>
    <x v="38"/>
    <x v="138"/>
    <x v="0"/>
  </r>
  <r>
    <x v="459"/>
    <x v="78"/>
    <x v="78"/>
    <x v="0"/>
  </r>
  <r>
    <x v="460"/>
    <x v="24"/>
    <x v="164"/>
    <x v="0"/>
  </r>
  <r>
    <x v="460"/>
    <x v="151"/>
    <x v="55"/>
    <x v="0"/>
  </r>
  <r>
    <x v="461"/>
    <x v="55"/>
    <x v="193"/>
    <x v="0"/>
  </r>
  <r>
    <x v="462"/>
    <x v="152"/>
    <x v="158"/>
    <x v="0"/>
  </r>
  <r>
    <x v="463"/>
    <x v="55"/>
    <x v="283"/>
    <x v="0"/>
  </r>
  <r>
    <x v="464"/>
    <x v="89"/>
    <x v="3"/>
    <x v="0"/>
  </r>
  <r>
    <x v="465"/>
    <x v="55"/>
    <x v="73"/>
    <x v="0"/>
  </r>
  <r>
    <x v="466"/>
    <x v="61"/>
    <x v="71"/>
    <x v="0"/>
  </r>
  <r>
    <x v="467"/>
    <x v="23"/>
    <x v="60"/>
    <x v="0"/>
  </r>
  <r>
    <x v="468"/>
    <x v="37"/>
    <x v="111"/>
    <x v="0"/>
  </r>
  <r>
    <x v="468"/>
    <x v="153"/>
    <x v="2"/>
    <x v="0"/>
  </r>
  <r>
    <x v="468"/>
    <x v="18"/>
    <x v="280"/>
    <x v="0"/>
  </r>
  <r>
    <x v="469"/>
    <x v="154"/>
    <x v="18"/>
    <x v="0"/>
  </r>
  <r>
    <x v="470"/>
    <x v="24"/>
    <x v="153"/>
    <x v="0"/>
  </r>
  <r>
    <x v="471"/>
    <x v="14"/>
    <x v="284"/>
    <x v="0"/>
  </r>
  <r>
    <x v="472"/>
    <x v="24"/>
    <x v="285"/>
    <x v="0"/>
  </r>
  <r>
    <x v="472"/>
    <x v="112"/>
    <x v="24"/>
    <x v="0"/>
  </r>
  <r>
    <x v="473"/>
    <x v="5"/>
    <x v="286"/>
    <x v="0"/>
  </r>
  <r>
    <x v="474"/>
    <x v="45"/>
    <x v="38"/>
    <x v="0"/>
  </r>
  <r>
    <x v="475"/>
    <x v="155"/>
    <x v="11"/>
    <x v="0"/>
  </r>
  <r>
    <x v="476"/>
    <x v="112"/>
    <x v="112"/>
    <x v="0"/>
  </r>
  <r>
    <x v="477"/>
    <x v="66"/>
    <x v="214"/>
    <x v="0"/>
  </r>
  <r>
    <x v="477"/>
    <x v="9"/>
    <x v="117"/>
    <x v="0"/>
  </r>
  <r>
    <x v="477"/>
    <x v="32"/>
    <x v="53"/>
    <x v="0"/>
  </r>
  <r>
    <x v="478"/>
    <x v="156"/>
    <x v="2"/>
    <x v="0"/>
  </r>
  <r>
    <x v="478"/>
    <x v="45"/>
    <x v="287"/>
    <x v="0"/>
  </r>
  <r>
    <x v="479"/>
    <x v="157"/>
    <x v="1"/>
    <x v="0"/>
  </r>
  <r>
    <x v="480"/>
    <x v="50"/>
    <x v="288"/>
    <x v="0"/>
  </r>
  <r>
    <x v="481"/>
    <x v="158"/>
    <x v="17"/>
    <x v="0"/>
  </r>
  <r>
    <x v="482"/>
    <x v="79"/>
    <x v="17"/>
    <x v="0"/>
  </r>
  <r>
    <x v="483"/>
    <x v="159"/>
    <x v="2"/>
    <x v="0"/>
  </r>
  <r>
    <x v="483"/>
    <x v="160"/>
    <x v="1"/>
    <x v="0"/>
  </r>
  <r>
    <x v="484"/>
    <x v="161"/>
    <x v="0"/>
    <x v="0"/>
  </r>
  <r>
    <x v="485"/>
    <x v="45"/>
    <x v="289"/>
    <x v="0"/>
  </r>
  <r>
    <x v="486"/>
    <x v="119"/>
    <x v="2"/>
    <x v="0"/>
  </r>
  <r>
    <x v="486"/>
    <x v="14"/>
    <x v="252"/>
    <x v="0"/>
  </r>
  <r>
    <x v="487"/>
    <x v="7"/>
    <x v="290"/>
    <x v="0"/>
  </r>
  <r>
    <x v="488"/>
    <x v="11"/>
    <x v="18"/>
    <x v="0"/>
  </r>
  <r>
    <x v="489"/>
    <x v="7"/>
    <x v="291"/>
    <x v="0"/>
  </r>
  <r>
    <x v="489"/>
    <x v="66"/>
    <x v="292"/>
    <x v="0"/>
  </r>
  <r>
    <x v="490"/>
    <x v="50"/>
    <x v="103"/>
    <x v="0"/>
  </r>
  <r>
    <x v="490"/>
    <x v="28"/>
    <x v="293"/>
    <x v="0"/>
  </r>
  <r>
    <x v="490"/>
    <x v="27"/>
    <x v="30"/>
    <x v="0"/>
  </r>
  <r>
    <x v="491"/>
    <x v="58"/>
    <x v="39"/>
    <x v="0"/>
  </r>
  <r>
    <x v="491"/>
    <x v="52"/>
    <x v="294"/>
    <x v="0"/>
  </r>
  <r>
    <x v="492"/>
    <x v="162"/>
    <x v="11"/>
    <x v="0"/>
  </r>
  <r>
    <x v="493"/>
    <x v="22"/>
    <x v="121"/>
    <x v="0"/>
  </r>
  <r>
    <x v="494"/>
    <x v="10"/>
    <x v="65"/>
    <x v="0"/>
  </r>
  <r>
    <x v="495"/>
    <x v="131"/>
    <x v="105"/>
    <x v="0"/>
  </r>
  <r>
    <x v="496"/>
    <x v="28"/>
    <x v="166"/>
    <x v="0"/>
  </r>
  <r>
    <x v="497"/>
    <x v="69"/>
    <x v="21"/>
    <x v="0"/>
  </r>
  <r>
    <x v="498"/>
    <x v="163"/>
    <x v="0"/>
    <x v="0"/>
  </r>
  <r>
    <x v="499"/>
    <x v="164"/>
    <x v="70"/>
    <x v="0"/>
  </r>
  <r>
    <x v="499"/>
    <x v="165"/>
    <x v="1"/>
    <x v="0"/>
  </r>
  <r>
    <x v="500"/>
    <x v="35"/>
    <x v="113"/>
    <x v="0"/>
  </r>
  <r>
    <x v="500"/>
    <x v="22"/>
    <x v="295"/>
    <x v="0"/>
  </r>
  <r>
    <x v="500"/>
    <x v="102"/>
    <x v="50"/>
    <x v="0"/>
  </r>
  <r>
    <x v="501"/>
    <x v="22"/>
    <x v="296"/>
    <x v="0"/>
  </r>
  <r>
    <x v="502"/>
    <x v="19"/>
    <x v="65"/>
    <x v="0"/>
  </r>
  <r>
    <x v="503"/>
    <x v="69"/>
    <x v="95"/>
    <x v="0"/>
  </r>
  <r>
    <x v="504"/>
    <x v="9"/>
    <x v="182"/>
    <x v="0"/>
  </r>
  <r>
    <x v="505"/>
    <x v="45"/>
    <x v="139"/>
    <x v="0"/>
  </r>
  <r>
    <x v="505"/>
    <x v="14"/>
    <x v="237"/>
    <x v="0"/>
  </r>
  <r>
    <x v="506"/>
    <x v="50"/>
    <x v="297"/>
    <x v="0"/>
  </r>
  <r>
    <x v="507"/>
    <x v="7"/>
    <x v="250"/>
    <x v="0"/>
  </r>
  <r>
    <x v="508"/>
    <x v="69"/>
    <x v="148"/>
    <x v="0"/>
  </r>
  <r>
    <x v="509"/>
    <x v="24"/>
    <x v="283"/>
    <x v="0"/>
  </r>
  <r>
    <x v="510"/>
    <x v="51"/>
    <x v="1"/>
    <x v="0"/>
  </r>
  <r>
    <x v="511"/>
    <x v="66"/>
    <x v="65"/>
    <x v="0"/>
  </r>
  <r>
    <x v="512"/>
    <x v="102"/>
    <x v="298"/>
    <x v="0"/>
  </r>
  <r>
    <x v="513"/>
    <x v="57"/>
    <x v="18"/>
    <x v="0"/>
  </r>
  <r>
    <x v="514"/>
    <x v="48"/>
    <x v="11"/>
    <x v="0"/>
  </r>
  <r>
    <x v="514"/>
    <x v="66"/>
    <x v="299"/>
    <x v="0"/>
  </r>
  <r>
    <x v="514"/>
    <x v="18"/>
    <x v="136"/>
    <x v="0"/>
  </r>
  <r>
    <x v="515"/>
    <x v="50"/>
    <x v="300"/>
    <x v="0"/>
  </r>
  <r>
    <x v="515"/>
    <x v="39"/>
    <x v="198"/>
    <x v="0"/>
  </r>
  <r>
    <x v="515"/>
    <x v="71"/>
    <x v="294"/>
    <x v="0"/>
  </r>
  <r>
    <x v="516"/>
    <x v="14"/>
    <x v="79"/>
    <x v="0"/>
  </r>
  <r>
    <x v="517"/>
    <x v="90"/>
    <x v="92"/>
    <x v="0"/>
  </r>
  <r>
    <x v="518"/>
    <x v="80"/>
    <x v="203"/>
    <x v="0"/>
  </r>
  <r>
    <x v="519"/>
    <x v="42"/>
    <x v="92"/>
    <x v="0"/>
  </r>
  <r>
    <x v="520"/>
    <x v="66"/>
    <x v="276"/>
    <x v="0"/>
  </r>
  <r>
    <x v="520"/>
    <x v="162"/>
    <x v="70"/>
    <x v="0"/>
  </r>
  <r>
    <x v="521"/>
    <x v="23"/>
    <x v="139"/>
    <x v="0"/>
  </r>
  <r>
    <x v="522"/>
    <x v="5"/>
    <x v="301"/>
    <x v="0"/>
  </r>
  <r>
    <x v="523"/>
    <x v="50"/>
    <x v="294"/>
    <x v="0"/>
  </r>
  <r>
    <x v="524"/>
    <x v="17"/>
    <x v="302"/>
    <x v="0"/>
  </r>
  <r>
    <x v="525"/>
    <x v="151"/>
    <x v="44"/>
    <x v="0"/>
  </r>
  <r>
    <x v="526"/>
    <x v="166"/>
    <x v="3"/>
    <x v="0"/>
  </r>
  <r>
    <x v="527"/>
    <x v="14"/>
    <x v="281"/>
    <x v="0"/>
  </r>
  <r>
    <x v="528"/>
    <x v="55"/>
    <x v="303"/>
    <x v="0"/>
  </r>
  <r>
    <x v="529"/>
    <x v="10"/>
    <x v="304"/>
    <x v="0"/>
  </r>
  <r>
    <x v="529"/>
    <x v="72"/>
    <x v="15"/>
    <x v="0"/>
  </r>
  <r>
    <x v="530"/>
    <x v="9"/>
    <x v="54"/>
    <x v="0"/>
  </r>
  <r>
    <x v="530"/>
    <x v="83"/>
    <x v="138"/>
    <x v="0"/>
  </r>
  <r>
    <x v="531"/>
    <x v="66"/>
    <x v="31"/>
    <x v="0"/>
  </r>
  <r>
    <x v="531"/>
    <x v="26"/>
    <x v="275"/>
    <x v="0"/>
  </r>
  <r>
    <x v="531"/>
    <x v="52"/>
    <x v="262"/>
    <x v="0"/>
  </r>
  <r>
    <x v="532"/>
    <x v="167"/>
    <x v="70"/>
    <x v="0"/>
  </r>
  <r>
    <x v="532"/>
    <x v="17"/>
    <x v="226"/>
    <x v="0"/>
  </r>
  <r>
    <x v="533"/>
    <x v="102"/>
    <x v="237"/>
    <x v="0"/>
  </r>
  <r>
    <x v="533"/>
    <x v="7"/>
    <x v="305"/>
    <x v="0"/>
  </r>
  <r>
    <x v="534"/>
    <x v="62"/>
    <x v="1"/>
    <x v="0"/>
  </r>
  <r>
    <x v="535"/>
    <x v="6"/>
    <x v="194"/>
    <x v="0"/>
  </r>
  <r>
    <x v="536"/>
    <x v="23"/>
    <x v="39"/>
    <x v="0"/>
  </r>
  <r>
    <x v="536"/>
    <x v="59"/>
    <x v="158"/>
    <x v="0"/>
  </r>
  <r>
    <x v="536"/>
    <x v="61"/>
    <x v="176"/>
    <x v="0"/>
  </r>
  <r>
    <x v="537"/>
    <x v="18"/>
    <x v="306"/>
    <x v="0"/>
  </r>
  <r>
    <x v="538"/>
    <x v="55"/>
    <x v="182"/>
    <x v="0"/>
  </r>
  <r>
    <x v="539"/>
    <x v="18"/>
    <x v="307"/>
    <x v="0"/>
  </r>
  <r>
    <x v="540"/>
    <x v="131"/>
    <x v="222"/>
    <x v="0"/>
  </r>
  <r>
    <x v="541"/>
    <x v="61"/>
    <x v="32"/>
    <x v="0"/>
  </r>
  <r>
    <x v="542"/>
    <x v="45"/>
    <x v="308"/>
    <x v="0"/>
  </r>
  <r>
    <x v="543"/>
    <x v="7"/>
    <x v="174"/>
    <x v="0"/>
  </r>
  <r>
    <x v="544"/>
    <x v="55"/>
    <x v="65"/>
    <x v="0"/>
  </r>
  <r>
    <x v="545"/>
    <x v="134"/>
    <x v="36"/>
    <x v="0"/>
  </r>
  <r>
    <x v="546"/>
    <x v="55"/>
    <x v="145"/>
    <x v="0"/>
  </r>
  <r>
    <x v="546"/>
    <x v="168"/>
    <x v="92"/>
    <x v="0"/>
  </r>
  <r>
    <x v="546"/>
    <x v="50"/>
    <x v="217"/>
    <x v="0"/>
  </r>
  <r>
    <x v="546"/>
    <x v="31"/>
    <x v="309"/>
    <x v="0"/>
  </r>
  <r>
    <x v="547"/>
    <x v="37"/>
    <x v="310"/>
    <x v="0"/>
  </r>
  <r>
    <x v="548"/>
    <x v="10"/>
    <x v="203"/>
    <x v="0"/>
  </r>
  <r>
    <x v="548"/>
    <x v="137"/>
    <x v="17"/>
    <x v="0"/>
  </r>
  <r>
    <x v="549"/>
    <x v="71"/>
    <x v="277"/>
    <x v="0"/>
  </r>
  <r>
    <x v="550"/>
    <x v="22"/>
    <x v="311"/>
    <x v="0"/>
  </r>
  <r>
    <x v="551"/>
    <x v="23"/>
    <x v="306"/>
    <x v="0"/>
  </r>
  <r>
    <x v="552"/>
    <x v="169"/>
    <x v="0"/>
    <x v="0"/>
  </r>
  <r>
    <x v="553"/>
    <x v="18"/>
    <x v="210"/>
    <x v="0"/>
  </r>
  <r>
    <x v="553"/>
    <x v="170"/>
    <x v="158"/>
    <x v="0"/>
  </r>
  <r>
    <x v="554"/>
    <x v="171"/>
    <x v="1"/>
    <x v="0"/>
  </r>
  <r>
    <x v="555"/>
    <x v="61"/>
    <x v="28"/>
    <x v="0"/>
  </r>
  <r>
    <x v="556"/>
    <x v="35"/>
    <x v="122"/>
    <x v="0"/>
  </r>
  <r>
    <x v="557"/>
    <x v="30"/>
    <x v="235"/>
    <x v="0"/>
  </r>
  <r>
    <x v="558"/>
    <x v="55"/>
    <x v="203"/>
    <x v="0"/>
  </r>
  <r>
    <x v="559"/>
    <x v="64"/>
    <x v="36"/>
    <x v="0"/>
  </r>
  <r>
    <x v="560"/>
    <x v="50"/>
    <x v="312"/>
    <x v="0"/>
  </r>
  <r>
    <x v="561"/>
    <x v="8"/>
    <x v="101"/>
    <x v="0"/>
  </r>
  <r>
    <x v="561"/>
    <x v="46"/>
    <x v="18"/>
    <x v="0"/>
  </r>
  <r>
    <x v="562"/>
    <x v="17"/>
    <x v="313"/>
    <x v="0"/>
  </r>
  <r>
    <x v="563"/>
    <x v="69"/>
    <x v="37"/>
    <x v="0"/>
  </r>
  <r>
    <x v="564"/>
    <x v="22"/>
    <x v="314"/>
    <x v="0"/>
  </r>
  <r>
    <x v="565"/>
    <x v="50"/>
    <x v="111"/>
    <x v="0"/>
  </r>
  <r>
    <x v="565"/>
    <x v="22"/>
    <x v="187"/>
    <x v="0"/>
  </r>
  <r>
    <x v="566"/>
    <x v="45"/>
    <x v="207"/>
    <x v="0"/>
  </r>
  <r>
    <x v="567"/>
    <x v="78"/>
    <x v="37"/>
    <x v="0"/>
  </r>
  <r>
    <x v="567"/>
    <x v="25"/>
    <x v="45"/>
    <x v="0"/>
  </r>
  <r>
    <x v="568"/>
    <x v="61"/>
    <x v="102"/>
    <x v="0"/>
  </r>
  <r>
    <x v="569"/>
    <x v="22"/>
    <x v="52"/>
    <x v="0"/>
  </r>
  <r>
    <x v="570"/>
    <x v="39"/>
    <x v="8"/>
    <x v="0"/>
  </r>
  <r>
    <x v="571"/>
    <x v="28"/>
    <x v="96"/>
    <x v="0"/>
  </r>
  <r>
    <x v="572"/>
    <x v="6"/>
    <x v="147"/>
    <x v="0"/>
  </r>
  <r>
    <x v="572"/>
    <x v="105"/>
    <x v="44"/>
    <x v="0"/>
  </r>
  <r>
    <x v="573"/>
    <x v="62"/>
    <x v="1"/>
    <x v="0"/>
  </r>
  <r>
    <x v="573"/>
    <x v="101"/>
    <x v="24"/>
    <x v="0"/>
  </r>
  <r>
    <x v="574"/>
    <x v="78"/>
    <x v="63"/>
    <x v="0"/>
  </r>
  <r>
    <x v="575"/>
    <x v="172"/>
    <x v="24"/>
    <x v="0"/>
  </r>
  <r>
    <x v="576"/>
    <x v="9"/>
    <x v="315"/>
    <x v="0"/>
  </r>
  <r>
    <x v="576"/>
    <x v="78"/>
    <x v="316"/>
    <x v="0"/>
  </r>
  <r>
    <x v="577"/>
    <x v="78"/>
    <x v="317"/>
    <x v="0"/>
  </r>
  <r>
    <x v="578"/>
    <x v="69"/>
    <x v="318"/>
    <x v="0"/>
  </r>
  <r>
    <x v="579"/>
    <x v="69"/>
    <x v="106"/>
    <x v="0"/>
  </r>
  <r>
    <x v="580"/>
    <x v="173"/>
    <x v="108"/>
    <x v="0"/>
  </r>
  <r>
    <x v="580"/>
    <x v="18"/>
    <x v="318"/>
    <x v="0"/>
  </r>
  <r>
    <x v="581"/>
    <x v="22"/>
    <x v="251"/>
    <x v="0"/>
  </r>
  <r>
    <x v="581"/>
    <x v="7"/>
    <x v="190"/>
    <x v="0"/>
  </r>
  <r>
    <x v="582"/>
    <x v="44"/>
    <x v="3"/>
    <x v="0"/>
  </r>
  <r>
    <x v="583"/>
    <x v="52"/>
    <x v="319"/>
    <x v="0"/>
  </r>
  <r>
    <x v="584"/>
    <x v="151"/>
    <x v="11"/>
    <x v="0"/>
  </r>
  <r>
    <x v="585"/>
    <x v="28"/>
    <x v="101"/>
    <x v="0"/>
  </r>
  <r>
    <x v="586"/>
    <x v="160"/>
    <x v="92"/>
    <x v="0"/>
  </r>
  <r>
    <x v="586"/>
    <x v="7"/>
    <x v="320"/>
    <x v="0"/>
  </r>
  <r>
    <x v="587"/>
    <x v="174"/>
    <x v="158"/>
    <x v="0"/>
  </r>
  <r>
    <x v="587"/>
    <x v="124"/>
    <x v="2"/>
    <x v="0"/>
  </r>
  <r>
    <x v="588"/>
    <x v="102"/>
    <x v="178"/>
    <x v="0"/>
  </r>
  <r>
    <x v="589"/>
    <x v="9"/>
    <x v="321"/>
    <x v="0"/>
  </r>
  <r>
    <x v="590"/>
    <x v="123"/>
    <x v="87"/>
    <x v="0"/>
  </r>
  <r>
    <x v="590"/>
    <x v="3"/>
    <x v="18"/>
    <x v="0"/>
  </r>
  <r>
    <x v="591"/>
    <x v="50"/>
    <x v="240"/>
    <x v="0"/>
  </r>
  <r>
    <x v="591"/>
    <x v="37"/>
    <x v="169"/>
    <x v="0"/>
  </r>
  <r>
    <x v="592"/>
    <x v="14"/>
    <x v="49"/>
    <x v="0"/>
  </r>
  <r>
    <x v="593"/>
    <x v="18"/>
    <x v="260"/>
    <x v="0"/>
  </r>
  <r>
    <x v="594"/>
    <x v="61"/>
    <x v="309"/>
    <x v="0"/>
  </r>
  <r>
    <x v="594"/>
    <x v="89"/>
    <x v="41"/>
    <x v="0"/>
  </r>
  <r>
    <x v="594"/>
    <x v="18"/>
    <x v="322"/>
    <x v="0"/>
  </r>
  <r>
    <x v="595"/>
    <x v="50"/>
    <x v="91"/>
    <x v="0"/>
  </r>
  <r>
    <x v="596"/>
    <x v="19"/>
    <x v="187"/>
    <x v="0"/>
  </r>
  <r>
    <x v="596"/>
    <x v="150"/>
    <x v="138"/>
    <x v="0"/>
  </r>
  <r>
    <x v="597"/>
    <x v="31"/>
    <x v="194"/>
    <x v="0"/>
  </r>
  <r>
    <x v="597"/>
    <x v="45"/>
    <x v="323"/>
    <x v="0"/>
  </r>
  <r>
    <x v="598"/>
    <x v="30"/>
    <x v="324"/>
    <x v="0"/>
  </r>
  <r>
    <x v="599"/>
    <x v="61"/>
    <x v="220"/>
    <x v="0"/>
  </r>
  <r>
    <x v="600"/>
    <x v="45"/>
    <x v="121"/>
    <x v="0"/>
  </r>
  <r>
    <x v="601"/>
    <x v="22"/>
    <x v="251"/>
    <x v="0"/>
  </r>
  <r>
    <x v="601"/>
    <x v="63"/>
    <x v="325"/>
    <x v="0"/>
  </r>
  <r>
    <x v="601"/>
    <x v="36"/>
    <x v="15"/>
    <x v="0"/>
  </r>
  <r>
    <x v="602"/>
    <x v="116"/>
    <x v="2"/>
    <x v="0"/>
  </r>
  <r>
    <x v="602"/>
    <x v="42"/>
    <x v="3"/>
    <x v="0"/>
  </r>
  <r>
    <x v="603"/>
    <x v="71"/>
    <x v="221"/>
    <x v="0"/>
  </r>
  <r>
    <x v="603"/>
    <x v="8"/>
    <x v="257"/>
    <x v="0"/>
  </r>
  <r>
    <x v="604"/>
    <x v="175"/>
    <x v="3"/>
    <x v="0"/>
  </r>
  <r>
    <x v="604"/>
    <x v="31"/>
    <x v="91"/>
    <x v="0"/>
  </r>
  <r>
    <x v="604"/>
    <x v="5"/>
    <x v="313"/>
    <x v="0"/>
  </r>
  <r>
    <x v="604"/>
    <x v="159"/>
    <x v="17"/>
    <x v="0"/>
  </r>
  <r>
    <x v="605"/>
    <x v="45"/>
    <x v="107"/>
    <x v="0"/>
  </r>
  <r>
    <x v="606"/>
    <x v="19"/>
    <x v="39"/>
    <x v="0"/>
  </r>
  <r>
    <x v="606"/>
    <x v="31"/>
    <x v="13"/>
    <x v="0"/>
  </r>
  <r>
    <x v="606"/>
    <x v="55"/>
    <x v="160"/>
    <x v="0"/>
  </r>
  <r>
    <x v="607"/>
    <x v="9"/>
    <x v="326"/>
    <x v="0"/>
  </r>
  <r>
    <x v="607"/>
    <x v="22"/>
    <x v="327"/>
    <x v="0"/>
  </r>
  <r>
    <x v="607"/>
    <x v="33"/>
    <x v="158"/>
    <x v="0"/>
  </r>
  <r>
    <x v="608"/>
    <x v="35"/>
    <x v="243"/>
    <x v="0"/>
  </r>
  <r>
    <x v="609"/>
    <x v="50"/>
    <x v="113"/>
    <x v="0"/>
  </r>
  <r>
    <x v="609"/>
    <x v="66"/>
    <x v="73"/>
    <x v="0"/>
  </r>
  <r>
    <x v="610"/>
    <x v="66"/>
    <x v="136"/>
    <x v="0"/>
  </r>
  <r>
    <x v="611"/>
    <x v="14"/>
    <x v="242"/>
    <x v="0"/>
  </r>
  <r>
    <x v="612"/>
    <x v="9"/>
    <x v="328"/>
    <x v="0"/>
  </r>
  <r>
    <x v="612"/>
    <x v="140"/>
    <x v="11"/>
    <x v="0"/>
  </r>
  <r>
    <x v="612"/>
    <x v="45"/>
    <x v="155"/>
    <x v="0"/>
  </r>
  <r>
    <x v="613"/>
    <x v="18"/>
    <x v="210"/>
    <x v="0"/>
  </r>
  <r>
    <x v="614"/>
    <x v="22"/>
    <x v="300"/>
    <x v="0"/>
  </r>
  <r>
    <x v="615"/>
    <x v="8"/>
    <x v="157"/>
    <x v="0"/>
  </r>
  <r>
    <x v="616"/>
    <x v="22"/>
    <x v="83"/>
    <x v="0"/>
  </r>
  <r>
    <x v="617"/>
    <x v="24"/>
    <x v="329"/>
    <x v="0"/>
  </r>
  <r>
    <x v="618"/>
    <x v="55"/>
    <x v="205"/>
    <x v="0"/>
  </r>
  <r>
    <x v="619"/>
    <x v="50"/>
    <x v="330"/>
    <x v="0"/>
  </r>
  <r>
    <x v="620"/>
    <x v="69"/>
    <x v="194"/>
    <x v="0"/>
  </r>
  <r>
    <x v="621"/>
    <x v="12"/>
    <x v="83"/>
    <x v="0"/>
  </r>
  <r>
    <x v="622"/>
    <x v="17"/>
    <x v="51"/>
    <x v="0"/>
  </r>
  <r>
    <x v="623"/>
    <x v="22"/>
    <x v="331"/>
    <x v="0"/>
  </r>
  <r>
    <x v="624"/>
    <x v="55"/>
    <x v="198"/>
    <x v="0"/>
  </r>
  <r>
    <x v="624"/>
    <x v="126"/>
    <x v="55"/>
    <x v="0"/>
  </r>
  <r>
    <x v="624"/>
    <x v="20"/>
    <x v="38"/>
    <x v="0"/>
  </r>
  <r>
    <x v="625"/>
    <x v="70"/>
    <x v="11"/>
    <x v="0"/>
  </r>
  <r>
    <x v="625"/>
    <x v="176"/>
    <x v="112"/>
    <x v="0"/>
  </r>
  <r>
    <x v="626"/>
    <x v="47"/>
    <x v="158"/>
    <x v="0"/>
  </r>
  <r>
    <x v="627"/>
    <x v="54"/>
    <x v="112"/>
    <x v="0"/>
  </r>
  <r>
    <x v="627"/>
    <x v="177"/>
    <x v="138"/>
    <x v="0"/>
  </r>
  <r>
    <x v="628"/>
    <x v="13"/>
    <x v="18"/>
    <x v="0"/>
  </r>
  <r>
    <x v="628"/>
    <x v="7"/>
    <x v="332"/>
    <x v="0"/>
  </r>
  <r>
    <x v="629"/>
    <x v="5"/>
    <x v="333"/>
    <x v="0"/>
  </r>
  <r>
    <x v="630"/>
    <x v="5"/>
    <x v="334"/>
    <x v="0"/>
  </r>
  <r>
    <x v="630"/>
    <x v="17"/>
    <x v="135"/>
    <x v="0"/>
  </r>
  <r>
    <x v="631"/>
    <x v="66"/>
    <x v="125"/>
    <x v="0"/>
  </r>
  <r>
    <x v="632"/>
    <x v="20"/>
    <x v="87"/>
    <x v="0"/>
  </r>
  <r>
    <x v="633"/>
    <x v="7"/>
    <x v="182"/>
    <x v="0"/>
  </r>
  <r>
    <x v="633"/>
    <x v="50"/>
    <x v="335"/>
    <x v="0"/>
  </r>
  <r>
    <x v="634"/>
    <x v="7"/>
    <x v="336"/>
    <x v="0"/>
  </r>
  <r>
    <x v="635"/>
    <x v="31"/>
    <x v="205"/>
    <x v="0"/>
  </r>
  <r>
    <x v="636"/>
    <x v="1"/>
    <x v="3"/>
    <x v="0"/>
  </r>
  <r>
    <x v="637"/>
    <x v="94"/>
    <x v="1"/>
    <x v="0"/>
  </r>
  <r>
    <x v="638"/>
    <x v="14"/>
    <x v="28"/>
    <x v="0"/>
  </r>
  <r>
    <x v="639"/>
    <x v="87"/>
    <x v="92"/>
    <x v="0"/>
  </r>
  <r>
    <x v="639"/>
    <x v="147"/>
    <x v="41"/>
    <x v="0"/>
  </r>
  <r>
    <x v="640"/>
    <x v="178"/>
    <x v="1"/>
    <x v="0"/>
  </r>
  <r>
    <x v="641"/>
    <x v="37"/>
    <x v="319"/>
    <x v="0"/>
  </r>
  <r>
    <x v="642"/>
    <x v="92"/>
    <x v="11"/>
    <x v="0"/>
  </r>
  <r>
    <x v="642"/>
    <x v="14"/>
    <x v="294"/>
    <x v="0"/>
  </r>
  <r>
    <x v="642"/>
    <x v="61"/>
    <x v="312"/>
    <x v="0"/>
  </r>
  <r>
    <x v="643"/>
    <x v="82"/>
    <x v="11"/>
    <x v="0"/>
  </r>
  <r>
    <x v="644"/>
    <x v="61"/>
    <x v="212"/>
    <x v="0"/>
  </r>
  <r>
    <x v="645"/>
    <x v="18"/>
    <x v="165"/>
    <x v="0"/>
  </r>
  <r>
    <x v="646"/>
    <x v="47"/>
    <x v="18"/>
    <x v="0"/>
  </r>
  <r>
    <x v="647"/>
    <x v="55"/>
    <x v="337"/>
    <x v="0"/>
  </r>
  <r>
    <x v="648"/>
    <x v="45"/>
    <x v="144"/>
    <x v="0"/>
  </r>
  <r>
    <x v="649"/>
    <x v="179"/>
    <x v="24"/>
    <x v="0"/>
  </r>
  <r>
    <x v="650"/>
    <x v="25"/>
    <x v="122"/>
    <x v="0"/>
  </r>
  <r>
    <x v="651"/>
    <x v="180"/>
    <x v="2"/>
    <x v="0"/>
  </r>
  <r>
    <x v="652"/>
    <x v="30"/>
    <x v="229"/>
    <x v="0"/>
  </r>
  <r>
    <x v="653"/>
    <x v="181"/>
    <x v="11"/>
    <x v="0"/>
  </r>
  <r>
    <x v="654"/>
    <x v="96"/>
    <x v="3"/>
    <x v="0"/>
  </r>
  <r>
    <x v="655"/>
    <x v="7"/>
    <x v="338"/>
    <x v="0"/>
  </r>
  <r>
    <x v="656"/>
    <x v="166"/>
    <x v="11"/>
    <x v="0"/>
  </r>
  <r>
    <x v="656"/>
    <x v="14"/>
    <x v="339"/>
    <x v="0"/>
  </r>
  <r>
    <x v="656"/>
    <x v="172"/>
    <x v="53"/>
    <x v="0"/>
  </r>
  <r>
    <x v="656"/>
    <x v="68"/>
    <x v="36"/>
    <x v="0"/>
  </r>
  <r>
    <x v="657"/>
    <x v="22"/>
    <x v="212"/>
    <x v="0"/>
  </r>
  <r>
    <x v="657"/>
    <x v="7"/>
    <x v="327"/>
    <x v="0"/>
  </r>
  <r>
    <x v="658"/>
    <x v="5"/>
    <x v="253"/>
    <x v="0"/>
  </r>
  <r>
    <x v="659"/>
    <x v="50"/>
    <x v="340"/>
    <x v="0"/>
  </r>
  <r>
    <x v="659"/>
    <x v="29"/>
    <x v="36"/>
    <x v="0"/>
  </r>
  <r>
    <x v="660"/>
    <x v="23"/>
    <x v="341"/>
    <x v="0"/>
  </r>
  <r>
    <x v="661"/>
    <x v="24"/>
    <x v="107"/>
    <x v="0"/>
  </r>
  <r>
    <x v="662"/>
    <x v="9"/>
    <x v="342"/>
    <x v="0"/>
  </r>
  <r>
    <x v="663"/>
    <x v="5"/>
    <x v="185"/>
    <x v="0"/>
  </r>
  <r>
    <x v="664"/>
    <x v="22"/>
    <x v="343"/>
    <x v="0"/>
  </r>
  <r>
    <x v="665"/>
    <x v="17"/>
    <x v="254"/>
    <x v="0"/>
  </r>
  <r>
    <x v="666"/>
    <x v="182"/>
    <x v="70"/>
    <x v="0"/>
  </r>
  <r>
    <x v="667"/>
    <x v="52"/>
    <x v="310"/>
    <x v="0"/>
  </r>
  <r>
    <x v="668"/>
    <x v="146"/>
    <x v="55"/>
    <x v="0"/>
  </r>
  <r>
    <x v="668"/>
    <x v="45"/>
    <x v="233"/>
    <x v="0"/>
  </r>
  <r>
    <x v="669"/>
    <x v="183"/>
    <x v="30"/>
    <x v="0"/>
  </r>
  <r>
    <x v="670"/>
    <x v="12"/>
    <x v="344"/>
    <x v="0"/>
  </r>
  <r>
    <x v="671"/>
    <x v="7"/>
    <x v="28"/>
    <x v="0"/>
  </r>
  <r>
    <x v="672"/>
    <x v="184"/>
    <x v="158"/>
    <x v="0"/>
  </r>
  <r>
    <x v="673"/>
    <x v="133"/>
    <x v="92"/>
    <x v="0"/>
  </r>
  <r>
    <x v="674"/>
    <x v="20"/>
    <x v="125"/>
    <x v="0"/>
  </r>
  <r>
    <x v="674"/>
    <x v="88"/>
    <x v="3"/>
    <x v="0"/>
  </r>
  <r>
    <x v="674"/>
    <x v="28"/>
    <x v="345"/>
    <x v="0"/>
  </r>
  <r>
    <x v="675"/>
    <x v="22"/>
    <x v="265"/>
    <x v="0"/>
  </r>
  <r>
    <x v="675"/>
    <x v="50"/>
    <x v="346"/>
    <x v="0"/>
  </r>
  <r>
    <x v="676"/>
    <x v="28"/>
    <x v="175"/>
    <x v="0"/>
  </r>
  <r>
    <x v="676"/>
    <x v="8"/>
    <x v="91"/>
    <x v="0"/>
  </r>
  <r>
    <x v="677"/>
    <x v="45"/>
    <x v="186"/>
    <x v="0"/>
  </r>
  <r>
    <x v="678"/>
    <x v="9"/>
    <x v="127"/>
    <x v="0"/>
  </r>
  <r>
    <x v="679"/>
    <x v="18"/>
    <x v="23"/>
    <x v="0"/>
  </r>
  <r>
    <x v="680"/>
    <x v="45"/>
    <x v="4"/>
    <x v="0"/>
  </r>
  <r>
    <x v="681"/>
    <x v="14"/>
    <x v="296"/>
    <x v="0"/>
  </r>
  <r>
    <x v="682"/>
    <x v="14"/>
    <x v="197"/>
    <x v="0"/>
  </r>
  <r>
    <x v="683"/>
    <x v="142"/>
    <x v="0"/>
    <x v="0"/>
  </r>
  <r>
    <x v="684"/>
    <x v="37"/>
    <x v="337"/>
    <x v="0"/>
  </r>
  <r>
    <x v="685"/>
    <x v="185"/>
    <x v="36"/>
    <x v="0"/>
  </r>
  <r>
    <x v="686"/>
    <x v="31"/>
    <x v="347"/>
    <x v="0"/>
  </r>
  <r>
    <x v="687"/>
    <x v="86"/>
    <x v="53"/>
    <x v="0"/>
  </r>
  <r>
    <x v="687"/>
    <x v="52"/>
    <x v="344"/>
    <x v="0"/>
  </r>
  <r>
    <x v="688"/>
    <x v="19"/>
    <x v="348"/>
    <x v="0"/>
  </r>
  <r>
    <x v="688"/>
    <x v="50"/>
    <x v="349"/>
    <x v="0"/>
  </r>
  <r>
    <x v="689"/>
    <x v="55"/>
    <x v="318"/>
    <x v="0"/>
  </r>
  <r>
    <x v="690"/>
    <x v="8"/>
    <x v="131"/>
    <x v="0"/>
  </r>
  <r>
    <x v="691"/>
    <x v="31"/>
    <x v="173"/>
    <x v="0"/>
  </r>
  <r>
    <x v="692"/>
    <x v="169"/>
    <x v="158"/>
    <x v="0"/>
  </r>
  <r>
    <x v="693"/>
    <x v="186"/>
    <x v="44"/>
    <x v="0"/>
  </r>
  <r>
    <x v="694"/>
    <x v="66"/>
    <x v="77"/>
    <x v="0"/>
  </r>
  <r>
    <x v="695"/>
    <x v="5"/>
    <x v="28"/>
    <x v="0"/>
  </r>
  <r>
    <x v="695"/>
    <x v="37"/>
    <x v="101"/>
    <x v="0"/>
  </r>
  <r>
    <x v="696"/>
    <x v="52"/>
    <x v="13"/>
    <x v="0"/>
  </r>
  <r>
    <x v="697"/>
    <x v="145"/>
    <x v="138"/>
    <x v="0"/>
  </r>
  <r>
    <x v="697"/>
    <x v="152"/>
    <x v="15"/>
    <x v="0"/>
  </r>
  <r>
    <x v="698"/>
    <x v="9"/>
    <x v="244"/>
    <x v="0"/>
  </r>
  <r>
    <x v="699"/>
    <x v="87"/>
    <x v="53"/>
    <x v="0"/>
  </r>
  <r>
    <x v="700"/>
    <x v="9"/>
    <x v="248"/>
    <x v="0"/>
  </r>
  <r>
    <x v="701"/>
    <x v="14"/>
    <x v="350"/>
    <x v="0"/>
  </r>
  <r>
    <x v="702"/>
    <x v="52"/>
    <x v="156"/>
    <x v="0"/>
  </r>
  <r>
    <x v="702"/>
    <x v="7"/>
    <x v="52"/>
    <x v="0"/>
  </r>
  <r>
    <x v="703"/>
    <x v="45"/>
    <x v="346"/>
    <x v="0"/>
  </r>
  <r>
    <x v="704"/>
    <x v="187"/>
    <x v="55"/>
    <x v="0"/>
  </r>
  <r>
    <x v="705"/>
    <x v="50"/>
    <x v="207"/>
    <x v="0"/>
  </r>
  <r>
    <x v="706"/>
    <x v="37"/>
    <x v="12"/>
    <x v="0"/>
  </r>
  <r>
    <x v="707"/>
    <x v="173"/>
    <x v="60"/>
    <x v="0"/>
  </r>
  <r>
    <x v="708"/>
    <x v="28"/>
    <x v="255"/>
    <x v="0"/>
  </r>
  <r>
    <x v="709"/>
    <x v="8"/>
    <x v="12"/>
    <x v="0"/>
  </r>
  <r>
    <x v="709"/>
    <x v="10"/>
    <x v="10"/>
    <x v="0"/>
  </r>
  <r>
    <x v="710"/>
    <x v="188"/>
    <x v="11"/>
    <x v="0"/>
  </r>
  <r>
    <x v="711"/>
    <x v="126"/>
    <x v="44"/>
    <x v="0"/>
  </r>
  <r>
    <x v="711"/>
    <x v="43"/>
    <x v="158"/>
    <x v="0"/>
  </r>
  <r>
    <x v="712"/>
    <x v="115"/>
    <x v="11"/>
    <x v="0"/>
  </r>
  <r>
    <x v="713"/>
    <x v="189"/>
    <x v="53"/>
    <x v="0"/>
  </r>
  <r>
    <x v="714"/>
    <x v="50"/>
    <x v="351"/>
    <x v="0"/>
  </r>
  <r>
    <x v="715"/>
    <x v="45"/>
    <x v="6"/>
    <x v="0"/>
  </r>
  <r>
    <x v="715"/>
    <x v="8"/>
    <x v="292"/>
    <x v="0"/>
  </r>
  <r>
    <x v="715"/>
    <x v="9"/>
    <x v="352"/>
    <x v="0"/>
  </r>
  <r>
    <x v="716"/>
    <x v="69"/>
    <x v="243"/>
    <x v="0"/>
  </r>
  <r>
    <x v="717"/>
    <x v="190"/>
    <x v="36"/>
    <x v="0"/>
  </r>
  <r>
    <x v="718"/>
    <x v="52"/>
    <x v="353"/>
    <x v="0"/>
  </r>
  <r>
    <x v="719"/>
    <x v="191"/>
    <x v="41"/>
    <x v="0"/>
  </r>
  <r>
    <x v="720"/>
    <x v="192"/>
    <x v="112"/>
    <x v="0"/>
  </r>
  <r>
    <x v="720"/>
    <x v="9"/>
    <x v="354"/>
    <x v="0"/>
  </r>
  <r>
    <x v="720"/>
    <x v="193"/>
    <x v="18"/>
    <x v="0"/>
  </r>
  <r>
    <x v="720"/>
    <x v="16"/>
    <x v="0"/>
    <x v="0"/>
  </r>
  <r>
    <x v="721"/>
    <x v="29"/>
    <x v="1"/>
    <x v="0"/>
  </r>
  <r>
    <x v="722"/>
    <x v="194"/>
    <x v="55"/>
    <x v="0"/>
  </r>
  <r>
    <x v="723"/>
    <x v="183"/>
    <x v="17"/>
    <x v="0"/>
  </r>
  <r>
    <x v="723"/>
    <x v="5"/>
    <x v="292"/>
    <x v="0"/>
  </r>
  <r>
    <x v="723"/>
    <x v="10"/>
    <x v="159"/>
    <x v="0"/>
  </r>
  <r>
    <x v="724"/>
    <x v="18"/>
    <x v="86"/>
    <x v="0"/>
  </r>
  <r>
    <x v="725"/>
    <x v="61"/>
    <x v="111"/>
    <x v="0"/>
  </r>
  <r>
    <x v="726"/>
    <x v="195"/>
    <x v="53"/>
    <x v="0"/>
  </r>
  <r>
    <x v="726"/>
    <x v="78"/>
    <x v="255"/>
    <x v="0"/>
  </r>
  <r>
    <x v="727"/>
    <x v="19"/>
    <x v="144"/>
    <x v="0"/>
  </r>
  <r>
    <x v="727"/>
    <x v="155"/>
    <x v="158"/>
    <x v="0"/>
  </r>
  <r>
    <x v="728"/>
    <x v="145"/>
    <x v="0"/>
    <x v="0"/>
  </r>
  <r>
    <x v="729"/>
    <x v="9"/>
    <x v="355"/>
    <x v="0"/>
  </r>
  <r>
    <x v="730"/>
    <x v="50"/>
    <x v="258"/>
    <x v="0"/>
  </r>
  <r>
    <x v="731"/>
    <x v="120"/>
    <x v="275"/>
    <x v="0"/>
  </r>
  <r>
    <x v="732"/>
    <x v="50"/>
    <x v="77"/>
    <x v="0"/>
  </r>
  <r>
    <x v="733"/>
    <x v="22"/>
    <x v="356"/>
    <x v="0"/>
  </r>
  <r>
    <x v="734"/>
    <x v="196"/>
    <x v="0"/>
    <x v="0"/>
  </r>
  <r>
    <x v="735"/>
    <x v="26"/>
    <x v="263"/>
    <x v="0"/>
  </r>
  <r>
    <x v="736"/>
    <x v="35"/>
    <x v="345"/>
    <x v="0"/>
  </r>
  <r>
    <x v="737"/>
    <x v="25"/>
    <x v="86"/>
    <x v="0"/>
  </r>
  <r>
    <x v="738"/>
    <x v="45"/>
    <x v="284"/>
    <x v="0"/>
  </r>
  <r>
    <x v="738"/>
    <x v="37"/>
    <x v="45"/>
    <x v="0"/>
  </r>
  <r>
    <x v="739"/>
    <x v="18"/>
    <x v="325"/>
    <x v="0"/>
  </r>
  <r>
    <x v="739"/>
    <x v="55"/>
    <x v="280"/>
    <x v="0"/>
  </r>
  <r>
    <x v="739"/>
    <x v="1"/>
    <x v="92"/>
    <x v="0"/>
  </r>
  <r>
    <x v="739"/>
    <x v="170"/>
    <x v="30"/>
    <x v="0"/>
  </r>
  <r>
    <x v="740"/>
    <x v="55"/>
    <x v="229"/>
    <x v="0"/>
  </r>
  <r>
    <x v="741"/>
    <x v="18"/>
    <x v="32"/>
    <x v="0"/>
  </r>
  <r>
    <x v="741"/>
    <x v="61"/>
    <x v="235"/>
    <x v="0"/>
  </r>
  <r>
    <x v="742"/>
    <x v="174"/>
    <x v="53"/>
    <x v="0"/>
  </r>
  <r>
    <x v="743"/>
    <x v="50"/>
    <x v="357"/>
    <x v="0"/>
  </r>
  <r>
    <x v="743"/>
    <x v="14"/>
    <x v="358"/>
    <x v="0"/>
  </r>
  <r>
    <x v="744"/>
    <x v="174"/>
    <x v="1"/>
    <x v="0"/>
  </r>
  <r>
    <x v="745"/>
    <x v="28"/>
    <x v="214"/>
    <x v="0"/>
  </r>
  <r>
    <x v="745"/>
    <x v="22"/>
    <x v="171"/>
    <x v="0"/>
  </r>
  <r>
    <x v="746"/>
    <x v="28"/>
    <x v="139"/>
    <x v="0"/>
  </r>
  <r>
    <x v="747"/>
    <x v="71"/>
    <x v="171"/>
    <x v="0"/>
  </r>
  <r>
    <x v="748"/>
    <x v="6"/>
    <x v="152"/>
    <x v="0"/>
  </r>
  <r>
    <x v="749"/>
    <x v="50"/>
    <x v="191"/>
    <x v="0"/>
  </r>
  <r>
    <x v="750"/>
    <x v="197"/>
    <x v="30"/>
    <x v="0"/>
  </r>
  <r>
    <x v="751"/>
    <x v="198"/>
    <x v="44"/>
    <x v="0"/>
  </r>
  <r>
    <x v="752"/>
    <x v="199"/>
    <x v="44"/>
    <x v="0"/>
  </r>
  <r>
    <x v="753"/>
    <x v="58"/>
    <x v="101"/>
    <x v="0"/>
  </r>
  <r>
    <x v="754"/>
    <x v="31"/>
    <x v="156"/>
    <x v="0"/>
  </r>
  <r>
    <x v="754"/>
    <x v="80"/>
    <x v="74"/>
    <x v="0"/>
  </r>
  <r>
    <x v="755"/>
    <x v="106"/>
    <x v="36"/>
    <x v="0"/>
  </r>
  <r>
    <x v="755"/>
    <x v="17"/>
    <x v="359"/>
    <x v="0"/>
  </r>
  <r>
    <x v="756"/>
    <x v="30"/>
    <x v="80"/>
    <x v="0"/>
  </r>
  <r>
    <x v="757"/>
    <x v="20"/>
    <x v="197"/>
    <x v="0"/>
  </r>
  <r>
    <x v="758"/>
    <x v="102"/>
    <x v="342"/>
    <x v="0"/>
  </r>
  <r>
    <x v="759"/>
    <x v="200"/>
    <x v="36"/>
    <x v="0"/>
  </r>
  <r>
    <x v="760"/>
    <x v="6"/>
    <x v="175"/>
    <x v="0"/>
  </r>
  <r>
    <x v="760"/>
    <x v="45"/>
    <x v="360"/>
    <x v="0"/>
  </r>
  <r>
    <x v="761"/>
    <x v="37"/>
    <x v="90"/>
    <x v="0"/>
  </r>
  <r>
    <x v="762"/>
    <x v="17"/>
    <x v="361"/>
    <x v="0"/>
  </r>
  <r>
    <x v="763"/>
    <x v="97"/>
    <x v="2"/>
    <x v="0"/>
  </r>
  <r>
    <x v="763"/>
    <x v="69"/>
    <x v="73"/>
    <x v="0"/>
  </r>
  <r>
    <x v="764"/>
    <x v="8"/>
    <x v="23"/>
    <x v="0"/>
  </r>
  <r>
    <x v="764"/>
    <x v="55"/>
    <x v="60"/>
    <x v="0"/>
  </r>
  <r>
    <x v="765"/>
    <x v="38"/>
    <x v="92"/>
    <x v="0"/>
  </r>
  <r>
    <x v="766"/>
    <x v="51"/>
    <x v="158"/>
    <x v="0"/>
  </r>
  <r>
    <x v="766"/>
    <x v="33"/>
    <x v="138"/>
    <x v="0"/>
  </r>
  <r>
    <x v="767"/>
    <x v="31"/>
    <x v="224"/>
    <x v="0"/>
  </r>
  <r>
    <x v="768"/>
    <x v="14"/>
    <x v="185"/>
    <x v="0"/>
  </r>
  <r>
    <x v="769"/>
    <x v="184"/>
    <x v="3"/>
    <x v="0"/>
  </r>
  <r>
    <x v="770"/>
    <x v="39"/>
    <x v="10"/>
    <x v="0"/>
  </r>
  <r>
    <x v="770"/>
    <x v="123"/>
    <x v="147"/>
    <x v="0"/>
  </r>
  <r>
    <x v="771"/>
    <x v="9"/>
    <x v="227"/>
    <x v="0"/>
  </r>
  <r>
    <x v="772"/>
    <x v="108"/>
    <x v="0"/>
    <x v="0"/>
  </r>
  <r>
    <x v="773"/>
    <x v="69"/>
    <x v="115"/>
    <x v="0"/>
  </r>
  <r>
    <x v="774"/>
    <x v="30"/>
    <x v="362"/>
    <x v="0"/>
  </r>
  <r>
    <x v="774"/>
    <x v="74"/>
    <x v="18"/>
    <x v="0"/>
  </r>
  <r>
    <x v="775"/>
    <x v="9"/>
    <x v="22"/>
    <x v="0"/>
  </r>
  <r>
    <x v="775"/>
    <x v="70"/>
    <x v="2"/>
    <x v="0"/>
  </r>
  <r>
    <x v="776"/>
    <x v="18"/>
    <x v="100"/>
    <x v="0"/>
  </r>
  <r>
    <x v="777"/>
    <x v="35"/>
    <x v="363"/>
    <x v="0"/>
  </r>
  <r>
    <x v="778"/>
    <x v="18"/>
    <x v="151"/>
    <x v="0"/>
  </r>
  <r>
    <x v="779"/>
    <x v="109"/>
    <x v="15"/>
    <x v="0"/>
  </r>
  <r>
    <x v="779"/>
    <x v="18"/>
    <x v="157"/>
    <x v="0"/>
  </r>
  <r>
    <x v="780"/>
    <x v="95"/>
    <x v="18"/>
    <x v="0"/>
  </r>
  <r>
    <x v="780"/>
    <x v="23"/>
    <x v="235"/>
    <x v="0"/>
  </r>
  <r>
    <x v="780"/>
    <x v="102"/>
    <x v="229"/>
    <x v="0"/>
  </r>
  <r>
    <x v="781"/>
    <x v="5"/>
    <x v="215"/>
    <x v="0"/>
  </r>
  <r>
    <x v="781"/>
    <x v="78"/>
    <x v="74"/>
    <x v="0"/>
  </r>
  <r>
    <x v="781"/>
    <x v="7"/>
    <x v="50"/>
    <x v="0"/>
  </r>
  <r>
    <x v="782"/>
    <x v="17"/>
    <x v="150"/>
    <x v="0"/>
  </r>
  <r>
    <x v="783"/>
    <x v="5"/>
    <x v="191"/>
    <x v="0"/>
  </r>
  <r>
    <x v="784"/>
    <x v="45"/>
    <x v="364"/>
    <x v="0"/>
  </r>
  <r>
    <x v="784"/>
    <x v="120"/>
    <x v="31"/>
    <x v="0"/>
  </r>
  <r>
    <x v="785"/>
    <x v="7"/>
    <x v="365"/>
    <x v="0"/>
  </r>
  <r>
    <x v="786"/>
    <x v="19"/>
    <x v="5"/>
    <x v="0"/>
  </r>
  <r>
    <x v="787"/>
    <x v="136"/>
    <x v="41"/>
    <x v="0"/>
  </r>
  <r>
    <x v="787"/>
    <x v="14"/>
    <x v="366"/>
    <x v="0"/>
  </r>
  <r>
    <x v="787"/>
    <x v="139"/>
    <x v="18"/>
    <x v="0"/>
  </r>
  <r>
    <x v="788"/>
    <x v="45"/>
    <x v="367"/>
    <x v="0"/>
  </r>
  <r>
    <x v="788"/>
    <x v="66"/>
    <x v="155"/>
    <x v="0"/>
  </r>
  <r>
    <x v="789"/>
    <x v="10"/>
    <x v="86"/>
    <x v="0"/>
  </r>
  <r>
    <x v="789"/>
    <x v="157"/>
    <x v="1"/>
    <x v="0"/>
  </r>
  <r>
    <x v="789"/>
    <x v="12"/>
    <x v="306"/>
    <x v="0"/>
  </r>
  <r>
    <x v="789"/>
    <x v="201"/>
    <x v="1"/>
    <x v="0"/>
  </r>
  <r>
    <x v="790"/>
    <x v="20"/>
    <x v="123"/>
    <x v="0"/>
  </r>
  <r>
    <x v="790"/>
    <x v="37"/>
    <x v="348"/>
    <x v="0"/>
  </r>
  <r>
    <x v="790"/>
    <x v="35"/>
    <x v="21"/>
    <x v="0"/>
  </r>
  <r>
    <x v="791"/>
    <x v="19"/>
    <x v="113"/>
    <x v="0"/>
  </r>
  <r>
    <x v="792"/>
    <x v="61"/>
    <x v="165"/>
    <x v="0"/>
  </r>
  <r>
    <x v="792"/>
    <x v="9"/>
    <x v="118"/>
    <x v="0"/>
  </r>
  <r>
    <x v="793"/>
    <x v="11"/>
    <x v="15"/>
    <x v="0"/>
  </r>
  <r>
    <x v="794"/>
    <x v="71"/>
    <x v="45"/>
    <x v="0"/>
  </r>
  <r>
    <x v="795"/>
    <x v="6"/>
    <x v="94"/>
    <x v="0"/>
  </r>
  <r>
    <x v="796"/>
    <x v="14"/>
    <x v="286"/>
    <x v="0"/>
  </r>
  <r>
    <x v="796"/>
    <x v="155"/>
    <x v="70"/>
    <x v="0"/>
  </r>
  <r>
    <x v="797"/>
    <x v="153"/>
    <x v="24"/>
    <x v="0"/>
  </r>
  <r>
    <x v="798"/>
    <x v="27"/>
    <x v="92"/>
    <x v="0"/>
  </r>
  <r>
    <x v="798"/>
    <x v="7"/>
    <x v="368"/>
    <x v="0"/>
  </r>
  <r>
    <x v="799"/>
    <x v="202"/>
    <x v="11"/>
    <x v="0"/>
  </r>
  <r>
    <x v="800"/>
    <x v="23"/>
    <x v="163"/>
    <x v="0"/>
  </r>
  <r>
    <x v="801"/>
    <x v="39"/>
    <x v="66"/>
    <x v="0"/>
  </r>
  <r>
    <x v="802"/>
    <x v="10"/>
    <x v="218"/>
    <x v="0"/>
  </r>
  <r>
    <x v="803"/>
    <x v="23"/>
    <x v="101"/>
    <x v="0"/>
  </r>
  <r>
    <x v="804"/>
    <x v="71"/>
    <x v="111"/>
    <x v="0"/>
  </r>
  <r>
    <x v="804"/>
    <x v="17"/>
    <x v="74"/>
    <x v="0"/>
  </r>
  <r>
    <x v="804"/>
    <x v="203"/>
    <x v="112"/>
    <x v="0"/>
  </r>
  <r>
    <x v="805"/>
    <x v="7"/>
    <x v="54"/>
    <x v="0"/>
  </r>
  <r>
    <x v="805"/>
    <x v="50"/>
    <x v="261"/>
    <x v="0"/>
  </r>
  <r>
    <x v="806"/>
    <x v="7"/>
    <x v="369"/>
    <x v="0"/>
  </r>
  <r>
    <x v="807"/>
    <x v="35"/>
    <x v="94"/>
    <x v="0"/>
  </r>
  <r>
    <x v="808"/>
    <x v="8"/>
    <x v="123"/>
    <x v="0"/>
  </r>
  <r>
    <x v="808"/>
    <x v="30"/>
    <x v="299"/>
    <x v="0"/>
  </r>
  <r>
    <x v="809"/>
    <x v="28"/>
    <x v="175"/>
    <x v="0"/>
  </r>
  <r>
    <x v="809"/>
    <x v="22"/>
    <x v="370"/>
    <x v="0"/>
  </r>
  <r>
    <x v="810"/>
    <x v="7"/>
    <x v="346"/>
    <x v="0"/>
  </r>
  <r>
    <x v="811"/>
    <x v="143"/>
    <x v="55"/>
    <x v="0"/>
  </r>
  <r>
    <x v="812"/>
    <x v="22"/>
    <x v="286"/>
    <x v="0"/>
  </r>
  <r>
    <x v="813"/>
    <x v="61"/>
    <x v="61"/>
    <x v="0"/>
  </r>
  <r>
    <x v="813"/>
    <x v="0"/>
    <x v="53"/>
    <x v="0"/>
  </r>
  <r>
    <x v="814"/>
    <x v="45"/>
    <x v="312"/>
    <x v="0"/>
  </r>
  <r>
    <x v="815"/>
    <x v="50"/>
    <x v="371"/>
    <x v="0"/>
  </r>
  <r>
    <x v="816"/>
    <x v="152"/>
    <x v="53"/>
    <x v="0"/>
  </r>
  <r>
    <x v="817"/>
    <x v="17"/>
    <x v="75"/>
    <x v="0"/>
  </r>
  <r>
    <x v="818"/>
    <x v="37"/>
    <x v="277"/>
    <x v="0"/>
  </r>
  <r>
    <x v="819"/>
    <x v="81"/>
    <x v="11"/>
    <x v="0"/>
  </r>
  <r>
    <x v="819"/>
    <x v="52"/>
    <x v="244"/>
    <x v="0"/>
  </r>
  <r>
    <x v="820"/>
    <x v="17"/>
    <x v="372"/>
    <x v="0"/>
  </r>
  <r>
    <x v="821"/>
    <x v="17"/>
    <x v="182"/>
    <x v="0"/>
  </r>
  <r>
    <x v="821"/>
    <x v="14"/>
    <x v="229"/>
    <x v="0"/>
  </r>
  <r>
    <x v="822"/>
    <x v="17"/>
    <x v="232"/>
    <x v="0"/>
  </r>
  <r>
    <x v="823"/>
    <x v="71"/>
    <x v="197"/>
    <x v="0"/>
  </r>
  <r>
    <x v="824"/>
    <x v="25"/>
    <x v="133"/>
    <x v="0"/>
  </r>
  <r>
    <x v="825"/>
    <x v="10"/>
    <x v="292"/>
    <x v="0"/>
  </r>
  <r>
    <x v="826"/>
    <x v="19"/>
    <x v="83"/>
    <x v="0"/>
  </r>
  <r>
    <x v="827"/>
    <x v="45"/>
    <x v="373"/>
    <x v="0"/>
  </r>
  <r>
    <x v="827"/>
    <x v="35"/>
    <x v="134"/>
    <x v="0"/>
  </r>
  <r>
    <x v="828"/>
    <x v="204"/>
    <x v="18"/>
    <x v="0"/>
  </r>
  <r>
    <x v="829"/>
    <x v="205"/>
    <x v="138"/>
    <x v="0"/>
  </r>
  <r>
    <x v="830"/>
    <x v="50"/>
    <x v="374"/>
    <x v="0"/>
  </r>
  <r>
    <x v="831"/>
    <x v="14"/>
    <x v="126"/>
    <x v="0"/>
  </r>
  <r>
    <x v="832"/>
    <x v="45"/>
    <x v="375"/>
    <x v="0"/>
  </r>
  <r>
    <x v="832"/>
    <x v="85"/>
    <x v="158"/>
    <x v="0"/>
  </r>
  <r>
    <x v="833"/>
    <x v="28"/>
    <x v="182"/>
    <x v="0"/>
  </r>
  <r>
    <x v="834"/>
    <x v="6"/>
    <x v="71"/>
    <x v="0"/>
  </r>
  <r>
    <x v="834"/>
    <x v="84"/>
    <x v="138"/>
    <x v="0"/>
  </r>
  <r>
    <x v="835"/>
    <x v="30"/>
    <x v="74"/>
    <x v="0"/>
  </r>
  <r>
    <x v="836"/>
    <x v="22"/>
    <x v="376"/>
    <x v="0"/>
  </r>
  <r>
    <x v="837"/>
    <x v="6"/>
    <x v="45"/>
    <x v="0"/>
  </r>
  <r>
    <x v="837"/>
    <x v="161"/>
    <x v="44"/>
    <x v="0"/>
  </r>
  <r>
    <x v="838"/>
    <x v="10"/>
    <x v="230"/>
    <x v="0"/>
  </r>
  <r>
    <x v="838"/>
    <x v="22"/>
    <x v="118"/>
    <x v="0"/>
  </r>
  <r>
    <x v="839"/>
    <x v="206"/>
    <x v="138"/>
    <x v="0"/>
  </r>
  <r>
    <x v="840"/>
    <x v="22"/>
    <x v="377"/>
    <x v="0"/>
  </r>
  <r>
    <x v="840"/>
    <x v="7"/>
    <x v="342"/>
    <x v="0"/>
  </r>
  <r>
    <x v="841"/>
    <x v="71"/>
    <x v="21"/>
    <x v="0"/>
  </r>
  <r>
    <x v="841"/>
    <x v="25"/>
    <x v="104"/>
    <x v="0"/>
  </r>
  <r>
    <x v="841"/>
    <x v="22"/>
    <x v="378"/>
    <x v="0"/>
  </r>
  <r>
    <x v="842"/>
    <x v="207"/>
    <x v="30"/>
    <x v="0"/>
  </r>
  <r>
    <x v="843"/>
    <x v="28"/>
    <x v="87"/>
    <x v="0"/>
  </r>
  <r>
    <x v="844"/>
    <x v="203"/>
    <x v="30"/>
    <x v="0"/>
  </r>
  <r>
    <x v="845"/>
    <x v="30"/>
    <x v="113"/>
    <x v="0"/>
  </r>
  <r>
    <x v="845"/>
    <x v="45"/>
    <x v="88"/>
    <x v="0"/>
  </r>
  <r>
    <x v="846"/>
    <x v="208"/>
    <x v="41"/>
    <x v="0"/>
  </r>
  <r>
    <x v="847"/>
    <x v="78"/>
    <x v="133"/>
    <x v="0"/>
  </r>
  <r>
    <x v="848"/>
    <x v="14"/>
    <x v="321"/>
    <x v="0"/>
  </r>
  <r>
    <x v="848"/>
    <x v="45"/>
    <x v="123"/>
    <x v="0"/>
  </r>
  <r>
    <x v="849"/>
    <x v="54"/>
    <x v="18"/>
    <x v="0"/>
  </r>
  <r>
    <x v="850"/>
    <x v="19"/>
    <x v="271"/>
    <x v="0"/>
  </r>
  <r>
    <x v="851"/>
    <x v="12"/>
    <x v="23"/>
    <x v="0"/>
  </r>
  <r>
    <x v="851"/>
    <x v="25"/>
    <x v="160"/>
    <x v="0"/>
  </r>
  <r>
    <x v="852"/>
    <x v="209"/>
    <x v="18"/>
    <x v="0"/>
  </r>
  <r>
    <x v="853"/>
    <x v="12"/>
    <x v="117"/>
    <x v="0"/>
  </r>
  <r>
    <x v="854"/>
    <x v="7"/>
    <x v="379"/>
    <x v="0"/>
  </r>
  <r>
    <x v="854"/>
    <x v="81"/>
    <x v="0"/>
    <x v="0"/>
  </r>
  <r>
    <x v="855"/>
    <x v="28"/>
    <x v="81"/>
    <x v="0"/>
  </r>
  <r>
    <x v="856"/>
    <x v="55"/>
    <x v="276"/>
    <x v="0"/>
  </r>
  <r>
    <x v="857"/>
    <x v="22"/>
    <x v="141"/>
    <x v="0"/>
  </r>
  <r>
    <x v="858"/>
    <x v="39"/>
    <x v="270"/>
    <x v="0"/>
  </r>
  <r>
    <x v="858"/>
    <x v="61"/>
    <x v="380"/>
    <x v="0"/>
  </r>
  <r>
    <x v="858"/>
    <x v="52"/>
    <x v="241"/>
    <x v="0"/>
  </r>
  <r>
    <x v="859"/>
    <x v="14"/>
    <x v="381"/>
    <x v="0"/>
  </r>
  <r>
    <x v="860"/>
    <x v="37"/>
    <x v="84"/>
    <x v="0"/>
  </r>
  <r>
    <x v="861"/>
    <x v="98"/>
    <x v="70"/>
    <x v="0"/>
  </r>
  <r>
    <x v="862"/>
    <x v="7"/>
    <x v="61"/>
    <x v="0"/>
  </r>
  <r>
    <x v="863"/>
    <x v="22"/>
    <x v="270"/>
    <x v="0"/>
  </r>
  <r>
    <x v="864"/>
    <x v="9"/>
    <x v="72"/>
    <x v="0"/>
  </r>
  <r>
    <x v="865"/>
    <x v="9"/>
    <x v="382"/>
    <x v="0"/>
  </r>
  <r>
    <x v="865"/>
    <x v="52"/>
    <x v="271"/>
    <x v="0"/>
  </r>
  <r>
    <x v="866"/>
    <x v="45"/>
    <x v="220"/>
    <x v="0"/>
  </r>
  <r>
    <x v="867"/>
    <x v="9"/>
    <x v="220"/>
    <x v="0"/>
  </r>
  <r>
    <x v="867"/>
    <x v="52"/>
    <x v="116"/>
    <x v="0"/>
  </r>
  <r>
    <x v="868"/>
    <x v="40"/>
    <x v="92"/>
    <x v="0"/>
  </r>
  <r>
    <x v="868"/>
    <x v="210"/>
    <x v="1"/>
    <x v="0"/>
  </r>
  <r>
    <x v="869"/>
    <x v="184"/>
    <x v="44"/>
    <x v="0"/>
  </r>
  <r>
    <x v="870"/>
    <x v="211"/>
    <x v="70"/>
    <x v="0"/>
  </r>
  <r>
    <x v="871"/>
    <x v="37"/>
    <x v="86"/>
    <x v="0"/>
  </r>
  <r>
    <x v="871"/>
    <x v="170"/>
    <x v="17"/>
    <x v="0"/>
  </r>
  <r>
    <x v="872"/>
    <x v="118"/>
    <x v="70"/>
    <x v="0"/>
  </r>
  <r>
    <x v="872"/>
    <x v="23"/>
    <x v="202"/>
    <x v="0"/>
  </r>
  <r>
    <x v="873"/>
    <x v="9"/>
    <x v="383"/>
    <x v="0"/>
  </r>
  <r>
    <x v="874"/>
    <x v="28"/>
    <x v="195"/>
    <x v="0"/>
  </r>
  <r>
    <x v="875"/>
    <x v="14"/>
    <x v="384"/>
    <x v="0"/>
  </r>
  <r>
    <x v="876"/>
    <x v="7"/>
    <x v="155"/>
    <x v="0"/>
  </r>
  <r>
    <x v="877"/>
    <x v="7"/>
    <x v="169"/>
    <x v="0"/>
  </r>
  <r>
    <x v="878"/>
    <x v="50"/>
    <x v="177"/>
    <x v="0"/>
  </r>
  <r>
    <x v="879"/>
    <x v="19"/>
    <x v="324"/>
    <x v="0"/>
  </r>
  <r>
    <x v="880"/>
    <x v="7"/>
    <x v="75"/>
    <x v="0"/>
  </r>
  <r>
    <x v="881"/>
    <x v="175"/>
    <x v="3"/>
    <x v="0"/>
  </r>
  <r>
    <x v="882"/>
    <x v="195"/>
    <x v="1"/>
    <x v="0"/>
  </r>
  <r>
    <x v="883"/>
    <x v="22"/>
    <x v="121"/>
    <x v="0"/>
  </r>
  <r>
    <x v="884"/>
    <x v="0"/>
    <x v="3"/>
    <x v="0"/>
  </r>
  <r>
    <x v="884"/>
    <x v="52"/>
    <x v="106"/>
    <x v="0"/>
  </r>
  <r>
    <x v="885"/>
    <x v="30"/>
    <x v="60"/>
    <x v="0"/>
  </r>
  <r>
    <x v="886"/>
    <x v="23"/>
    <x v="247"/>
    <x v="0"/>
  </r>
  <r>
    <x v="886"/>
    <x v="50"/>
    <x v="385"/>
    <x v="0"/>
  </r>
  <r>
    <x v="887"/>
    <x v="66"/>
    <x v="136"/>
    <x v="0"/>
  </r>
  <r>
    <x v="888"/>
    <x v="31"/>
    <x v="66"/>
    <x v="0"/>
  </r>
  <r>
    <x v="889"/>
    <x v="7"/>
    <x v="35"/>
    <x v="0"/>
  </r>
  <r>
    <x v="889"/>
    <x v="39"/>
    <x v="173"/>
    <x v="0"/>
  </r>
  <r>
    <x v="890"/>
    <x v="52"/>
    <x v="386"/>
    <x v="0"/>
  </r>
  <r>
    <x v="891"/>
    <x v="71"/>
    <x v="363"/>
    <x v="0"/>
  </r>
  <r>
    <x v="891"/>
    <x v="92"/>
    <x v="2"/>
    <x v="0"/>
  </r>
  <r>
    <x v="892"/>
    <x v="72"/>
    <x v="112"/>
    <x v="0"/>
  </r>
  <r>
    <x v="893"/>
    <x v="45"/>
    <x v="387"/>
    <x v="0"/>
  </r>
  <r>
    <x v="893"/>
    <x v="14"/>
    <x v="33"/>
    <x v="0"/>
  </r>
  <r>
    <x v="893"/>
    <x v="112"/>
    <x v="0"/>
    <x v="0"/>
  </r>
  <r>
    <x v="894"/>
    <x v="30"/>
    <x v="101"/>
    <x v="0"/>
  </r>
  <r>
    <x v="895"/>
    <x v="69"/>
    <x v="131"/>
    <x v="0"/>
  </r>
  <r>
    <x v="896"/>
    <x v="39"/>
    <x v="182"/>
    <x v="0"/>
  </r>
  <r>
    <x v="897"/>
    <x v="8"/>
    <x v="47"/>
    <x v="0"/>
  </r>
  <r>
    <x v="898"/>
    <x v="14"/>
    <x v="388"/>
    <x v="0"/>
  </r>
  <r>
    <x v="899"/>
    <x v="10"/>
    <x v="312"/>
    <x v="0"/>
  </r>
  <r>
    <x v="900"/>
    <x v="72"/>
    <x v="11"/>
    <x v="0"/>
  </r>
  <r>
    <x v="900"/>
    <x v="212"/>
    <x v="92"/>
    <x v="0"/>
  </r>
  <r>
    <x v="900"/>
    <x v="45"/>
    <x v="365"/>
    <x v="0"/>
  </r>
  <r>
    <x v="901"/>
    <x v="156"/>
    <x v="18"/>
    <x v="0"/>
  </r>
  <r>
    <x v="902"/>
    <x v="102"/>
    <x v="258"/>
    <x v="0"/>
  </r>
  <r>
    <x v="902"/>
    <x v="80"/>
    <x v="363"/>
    <x v="0"/>
  </r>
  <r>
    <x v="903"/>
    <x v="129"/>
    <x v="53"/>
    <x v="0"/>
  </r>
  <r>
    <x v="904"/>
    <x v="66"/>
    <x v="386"/>
    <x v="0"/>
  </r>
  <r>
    <x v="905"/>
    <x v="45"/>
    <x v="269"/>
    <x v="0"/>
  </r>
  <r>
    <x v="906"/>
    <x v="9"/>
    <x v="325"/>
    <x v="0"/>
  </r>
  <r>
    <x v="906"/>
    <x v="35"/>
    <x v="139"/>
    <x v="0"/>
  </r>
  <r>
    <x v="907"/>
    <x v="213"/>
    <x v="55"/>
    <x v="0"/>
  </r>
  <r>
    <x v="908"/>
    <x v="18"/>
    <x v="348"/>
    <x v="0"/>
  </r>
  <r>
    <x v="909"/>
    <x v="19"/>
    <x v="146"/>
    <x v="0"/>
  </r>
  <r>
    <x v="910"/>
    <x v="176"/>
    <x v="30"/>
    <x v="0"/>
  </r>
  <r>
    <x v="910"/>
    <x v="9"/>
    <x v="330"/>
    <x v="0"/>
  </r>
  <r>
    <x v="911"/>
    <x v="39"/>
    <x v="389"/>
    <x v="0"/>
  </r>
  <r>
    <x v="912"/>
    <x v="37"/>
    <x v="318"/>
    <x v="0"/>
  </r>
  <r>
    <x v="913"/>
    <x v="10"/>
    <x v="203"/>
    <x v="0"/>
  </r>
  <r>
    <x v="914"/>
    <x v="24"/>
    <x v="277"/>
    <x v="0"/>
  </r>
  <r>
    <x v="915"/>
    <x v="22"/>
    <x v="103"/>
    <x v="0"/>
  </r>
  <r>
    <x v="916"/>
    <x v="37"/>
    <x v="312"/>
    <x v="0"/>
  </r>
  <r>
    <x v="917"/>
    <x v="9"/>
    <x v="219"/>
    <x v="0"/>
  </r>
  <r>
    <x v="918"/>
    <x v="52"/>
    <x v="379"/>
    <x v="0"/>
  </r>
  <r>
    <x v="919"/>
    <x v="28"/>
    <x v="122"/>
    <x v="0"/>
  </r>
  <r>
    <x v="920"/>
    <x v="12"/>
    <x v="146"/>
    <x v="0"/>
  </r>
  <r>
    <x v="920"/>
    <x v="172"/>
    <x v="53"/>
    <x v="0"/>
  </r>
  <r>
    <x v="921"/>
    <x v="12"/>
    <x v="390"/>
    <x v="0"/>
  </r>
  <r>
    <x v="922"/>
    <x v="113"/>
    <x v="92"/>
    <x v="0"/>
  </r>
  <r>
    <x v="923"/>
    <x v="10"/>
    <x v="169"/>
    <x v="0"/>
  </r>
  <r>
    <x v="924"/>
    <x v="214"/>
    <x v="24"/>
    <x v="0"/>
  </r>
  <r>
    <x v="925"/>
    <x v="69"/>
    <x v="81"/>
    <x v="0"/>
  </r>
  <r>
    <x v="926"/>
    <x v="61"/>
    <x v="348"/>
    <x v="0"/>
  </r>
  <r>
    <x v="927"/>
    <x v="106"/>
    <x v="18"/>
    <x v="0"/>
  </r>
  <r>
    <x v="927"/>
    <x v="9"/>
    <x v="391"/>
    <x v="0"/>
  </r>
  <r>
    <x v="928"/>
    <x v="35"/>
    <x v="229"/>
    <x v="0"/>
  </r>
  <r>
    <x v="929"/>
    <x v="10"/>
    <x v="147"/>
    <x v="0"/>
  </r>
  <r>
    <x v="930"/>
    <x v="10"/>
    <x v="147"/>
    <x v="0"/>
  </r>
  <r>
    <x v="931"/>
    <x v="9"/>
    <x v="190"/>
    <x v="0"/>
  </r>
  <r>
    <x v="932"/>
    <x v="17"/>
    <x v="392"/>
    <x v="0"/>
  </r>
  <r>
    <x v="932"/>
    <x v="140"/>
    <x v="3"/>
    <x v="0"/>
  </r>
  <r>
    <x v="933"/>
    <x v="98"/>
    <x v="30"/>
    <x v="0"/>
  </r>
  <r>
    <x v="934"/>
    <x v="63"/>
    <x v="45"/>
    <x v="0"/>
  </r>
  <r>
    <x v="934"/>
    <x v="35"/>
    <x v="23"/>
    <x v="0"/>
  </r>
  <r>
    <x v="935"/>
    <x v="66"/>
    <x v="203"/>
    <x v="0"/>
  </r>
  <r>
    <x v="935"/>
    <x v="17"/>
    <x v="160"/>
    <x v="0"/>
  </r>
  <r>
    <x v="936"/>
    <x v="22"/>
    <x v="118"/>
    <x v="0"/>
  </r>
  <r>
    <x v="937"/>
    <x v="26"/>
    <x v="8"/>
    <x v="0"/>
  </r>
  <r>
    <x v="938"/>
    <x v="36"/>
    <x v="41"/>
    <x v="0"/>
  </r>
  <r>
    <x v="939"/>
    <x v="22"/>
    <x v="325"/>
    <x v="0"/>
  </r>
  <r>
    <x v="939"/>
    <x v="50"/>
    <x v="369"/>
    <x v="0"/>
  </r>
  <r>
    <x v="940"/>
    <x v="14"/>
    <x v="359"/>
    <x v="0"/>
  </r>
  <r>
    <x v="941"/>
    <x v="30"/>
    <x v="195"/>
    <x v="0"/>
  </r>
  <r>
    <x v="941"/>
    <x v="12"/>
    <x v="306"/>
    <x v="0"/>
  </r>
  <r>
    <x v="942"/>
    <x v="45"/>
    <x v="43"/>
    <x v="0"/>
  </r>
  <r>
    <x v="943"/>
    <x v="28"/>
    <x v="105"/>
    <x v="0"/>
  </r>
  <r>
    <x v="943"/>
    <x v="50"/>
    <x v="170"/>
    <x v="0"/>
  </r>
  <r>
    <x v="944"/>
    <x v="61"/>
    <x v="147"/>
    <x v="0"/>
  </r>
  <r>
    <x v="944"/>
    <x v="45"/>
    <x v="93"/>
    <x v="0"/>
  </r>
  <r>
    <x v="945"/>
    <x v="14"/>
    <x v="172"/>
    <x v="0"/>
  </r>
  <r>
    <x v="946"/>
    <x v="14"/>
    <x v="393"/>
    <x v="0"/>
  </r>
  <r>
    <x v="946"/>
    <x v="12"/>
    <x v="394"/>
    <x v="0"/>
  </r>
  <r>
    <x v="946"/>
    <x v="141"/>
    <x v="112"/>
    <x v="0"/>
  </r>
  <r>
    <x v="947"/>
    <x v="35"/>
    <x v="219"/>
    <x v="0"/>
  </r>
  <r>
    <x v="948"/>
    <x v="7"/>
    <x v="296"/>
    <x v="0"/>
  </r>
  <r>
    <x v="948"/>
    <x v="52"/>
    <x v="91"/>
    <x v="0"/>
  </r>
  <r>
    <x v="949"/>
    <x v="25"/>
    <x v="303"/>
    <x v="0"/>
  </r>
  <r>
    <x v="950"/>
    <x v="39"/>
    <x v="37"/>
    <x v="0"/>
  </r>
  <r>
    <x v="951"/>
    <x v="19"/>
    <x v="187"/>
    <x v="0"/>
  </r>
  <r>
    <x v="952"/>
    <x v="12"/>
    <x v="318"/>
    <x v="0"/>
  </r>
  <r>
    <x v="953"/>
    <x v="22"/>
    <x v="236"/>
    <x v="0"/>
  </r>
  <r>
    <x v="954"/>
    <x v="45"/>
    <x v="395"/>
    <x v="0"/>
  </r>
  <r>
    <x v="955"/>
    <x v="45"/>
    <x v="59"/>
    <x v="0"/>
  </r>
  <r>
    <x v="955"/>
    <x v="14"/>
    <x v="299"/>
    <x v="0"/>
  </r>
  <r>
    <x v="956"/>
    <x v="25"/>
    <x v="30"/>
    <x v="0"/>
  </r>
  <r>
    <x v="957"/>
    <x v="69"/>
    <x v="146"/>
    <x v="0"/>
  </r>
  <r>
    <x v="958"/>
    <x v="136"/>
    <x v="53"/>
    <x v="0"/>
  </r>
  <r>
    <x v="959"/>
    <x v="19"/>
    <x v="341"/>
    <x v="0"/>
  </r>
  <r>
    <x v="960"/>
    <x v="23"/>
    <x v="280"/>
    <x v="0"/>
  </r>
  <r>
    <x v="961"/>
    <x v="142"/>
    <x v="1"/>
    <x v="0"/>
  </r>
  <r>
    <x v="962"/>
    <x v="17"/>
    <x v="75"/>
    <x v="0"/>
  </r>
  <r>
    <x v="963"/>
    <x v="70"/>
    <x v="112"/>
    <x v="0"/>
  </r>
  <r>
    <x v="964"/>
    <x v="45"/>
    <x v="328"/>
    <x v="0"/>
  </r>
  <r>
    <x v="965"/>
    <x v="172"/>
    <x v="1"/>
    <x v="0"/>
  </r>
  <r>
    <x v="966"/>
    <x v="12"/>
    <x v="160"/>
    <x v="0"/>
  </r>
  <r>
    <x v="967"/>
    <x v="28"/>
    <x v="380"/>
    <x v="0"/>
  </r>
  <r>
    <x v="968"/>
    <x v="37"/>
    <x v="159"/>
    <x v="0"/>
  </r>
  <r>
    <x v="968"/>
    <x v="28"/>
    <x v="310"/>
    <x v="0"/>
  </r>
  <r>
    <x v="968"/>
    <x v="7"/>
    <x v="366"/>
    <x v="0"/>
  </r>
  <r>
    <x v="969"/>
    <x v="14"/>
    <x v="292"/>
    <x v="0"/>
  </r>
  <r>
    <x v="970"/>
    <x v="215"/>
    <x v="53"/>
    <x v="0"/>
  </r>
  <r>
    <x v="971"/>
    <x v="30"/>
    <x v="47"/>
    <x v="0"/>
  </r>
  <r>
    <x v="972"/>
    <x v="69"/>
    <x v="104"/>
    <x v="0"/>
  </r>
  <r>
    <x v="973"/>
    <x v="7"/>
    <x v="396"/>
    <x v="0"/>
  </r>
  <r>
    <x v="973"/>
    <x v="146"/>
    <x v="2"/>
    <x v="0"/>
  </r>
  <r>
    <x v="974"/>
    <x v="14"/>
    <x v="46"/>
    <x v="0"/>
  </r>
  <r>
    <x v="975"/>
    <x v="131"/>
    <x v="324"/>
    <x v="0"/>
  </r>
  <r>
    <x v="975"/>
    <x v="45"/>
    <x v="339"/>
    <x v="0"/>
  </r>
  <r>
    <x v="975"/>
    <x v="52"/>
    <x v="176"/>
    <x v="0"/>
  </r>
  <r>
    <x v="976"/>
    <x v="17"/>
    <x v="340"/>
    <x v="0"/>
  </r>
  <r>
    <x v="977"/>
    <x v="12"/>
    <x v="246"/>
    <x v="0"/>
  </r>
  <r>
    <x v="978"/>
    <x v="78"/>
    <x v="171"/>
    <x v="0"/>
  </r>
  <r>
    <x v="979"/>
    <x v="94"/>
    <x v="30"/>
    <x v="0"/>
  </r>
  <r>
    <x v="980"/>
    <x v="182"/>
    <x v="15"/>
    <x v="0"/>
  </r>
  <r>
    <x v="980"/>
    <x v="156"/>
    <x v="158"/>
    <x v="0"/>
  </r>
  <r>
    <x v="981"/>
    <x v="22"/>
    <x v="76"/>
    <x v="0"/>
  </r>
  <r>
    <x v="982"/>
    <x v="142"/>
    <x v="30"/>
    <x v="0"/>
  </r>
  <r>
    <x v="983"/>
    <x v="31"/>
    <x v="31"/>
    <x v="0"/>
  </r>
  <r>
    <x v="984"/>
    <x v="9"/>
    <x v="383"/>
    <x v="0"/>
  </r>
  <r>
    <x v="985"/>
    <x v="10"/>
    <x v="219"/>
    <x v="0"/>
  </r>
  <r>
    <x v="986"/>
    <x v="45"/>
    <x v="396"/>
    <x v="0"/>
  </r>
  <r>
    <x v="987"/>
    <x v="26"/>
    <x v="127"/>
    <x v="0"/>
  </r>
  <r>
    <x v="988"/>
    <x v="52"/>
    <x v="116"/>
    <x v="0"/>
  </r>
  <r>
    <x v="989"/>
    <x v="5"/>
    <x v="397"/>
    <x v="0"/>
  </r>
  <r>
    <x v="990"/>
    <x v="39"/>
    <x v="119"/>
    <x v="0"/>
  </r>
  <r>
    <x v="991"/>
    <x v="9"/>
    <x v="330"/>
    <x v="0"/>
  </r>
  <r>
    <x v="992"/>
    <x v="55"/>
    <x v="353"/>
    <x v="0"/>
  </r>
  <r>
    <x v="992"/>
    <x v="93"/>
    <x v="36"/>
    <x v="0"/>
  </r>
  <r>
    <x v="992"/>
    <x v="170"/>
    <x v="11"/>
    <x v="0"/>
  </r>
  <r>
    <x v="993"/>
    <x v="216"/>
    <x v="92"/>
    <x v="0"/>
  </r>
  <r>
    <x v="993"/>
    <x v="45"/>
    <x v="325"/>
    <x v="0"/>
  </r>
  <r>
    <x v="994"/>
    <x v="50"/>
    <x v="339"/>
    <x v="0"/>
  </r>
  <r>
    <x v="995"/>
    <x v="127"/>
    <x v="18"/>
    <x v="0"/>
  </r>
  <r>
    <x v="996"/>
    <x v="28"/>
    <x v="214"/>
    <x v="0"/>
  </r>
  <r>
    <x v="997"/>
    <x v="136"/>
    <x v="44"/>
    <x v="0"/>
  </r>
  <r>
    <x v="998"/>
    <x v="9"/>
    <x v="385"/>
    <x v="0"/>
  </r>
  <r>
    <x v="999"/>
    <x v="19"/>
    <x v="106"/>
    <x v="0"/>
  </r>
  <r>
    <x v="1000"/>
    <x v="22"/>
    <x v="297"/>
    <x v="0"/>
  </r>
  <r>
    <x v="1001"/>
    <x v="217"/>
    <x v="53"/>
    <x v="0"/>
  </r>
  <r>
    <x v="1002"/>
    <x v="20"/>
    <x v="210"/>
    <x v="0"/>
  </r>
  <r>
    <x v="1003"/>
    <x v="218"/>
    <x v="41"/>
    <x v="0"/>
  </r>
  <r>
    <x v="1004"/>
    <x v="35"/>
    <x v="173"/>
    <x v="0"/>
  </r>
  <r>
    <x v="1005"/>
    <x v="123"/>
    <x v="218"/>
    <x v="0"/>
  </r>
  <r>
    <x v="1006"/>
    <x v="10"/>
    <x v="61"/>
    <x v="0"/>
  </r>
  <r>
    <x v="1007"/>
    <x v="12"/>
    <x v="37"/>
    <x v="0"/>
  </r>
  <r>
    <x v="1008"/>
    <x v="6"/>
    <x v="353"/>
    <x v="0"/>
  </r>
  <r>
    <x v="1009"/>
    <x v="31"/>
    <x v="246"/>
    <x v="0"/>
  </r>
  <r>
    <x v="1010"/>
    <x v="80"/>
    <x v="197"/>
    <x v="0"/>
  </r>
  <r>
    <x v="1011"/>
    <x v="7"/>
    <x v="151"/>
    <x v="0"/>
  </r>
  <r>
    <x v="1011"/>
    <x v="45"/>
    <x v="244"/>
    <x v="0"/>
  </r>
  <r>
    <x v="1012"/>
    <x v="58"/>
    <x v="310"/>
    <x v="0"/>
  </r>
  <r>
    <x v="1013"/>
    <x v="30"/>
    <x v="218"/>
    <x v="0"/>
  </r>
  <r>
    <x v="1014"/>
    <x v="153"/>
    <x v="15"/>
    <x v="0"/>
  </r>
  <r>
    <x v="1015"/>
    <x v="14"/>
    <x v="311"/>
    <x v="0"/>
  </r>
  <r>
    <x v="1016"/>
    <x v="52"/>
    <x v="241"/>
    <x v="0"/>
  </r>
  <r>
    <x v="1017"/>
    <x v="17"/>
    <x v="56"/>
    <x v="0"/>
  </r>
  <r>
    <x v="1018"/>
    <x v="69"/>
    <x v="30"/>
    <x v="0"/>
  </r>
  <r>
    <x v="1019"/>
    <x v="123"/>
    <x v="219"/>
    <x v="0"/>
  </r>
  <r>
    <x v="1019"/>
    <x v="10"/>
    <x v="203"/>
    <x v="0"/>
  </r>
  <r>
    <x v="1020"/>
    <x v="14"/>
    <x v="217"/>
    <x v="0"/>
  </r>
  <r>
    <x v="1021"/>
    <x v="22"/>
    <x v="254"/>
    <x v="0"/>
  </r>
  <r>
    <x v="1022"/>
    <x v="45"/>
    <x v="155"/>
    <x v="0"/>
  </r>
  <r>
    <x v="1023"/>
    <x v="35"/>
    <x v="65"/>
    <x v="0"/>
  </r>
  <r>
    <x v="1023"/>
    <x v="219"/>
    <x v="55"/>
    <x v="0"/>
  </r>
  <r>
    <x v="1023"/>
    <x v="118"/>
    <x v="3"/>
    <x v="0"/>
  </r>
  <r>
    <x v="1023"/>
    <x v="220"/>
    <x v="158"/>
    <x v="0"/>
  </r>
  <r>
    <x v="1024"/>
    <x v="9"/>
    <x v="398"/>
    <x v="0"/>
  </r>
  <r>
    <x v="1024"/>
    <x v="221"/>
    <x v="53"/>
    <x v="0"/>
  </r>
  <r>
    <x v="1024"/>
    <x v="58"/>
    <x v="246"/>
    <x v="0"/>
  </r>
  <r>
    <x v="1025"/>
    <x v="28"/>
    <x v="317"/>
    <x v="0"/>
  </r>
  <r>
    <x v="1026"/>
    <x v="55"/>
    <x v="243"/>
    <x v="0"/>
  </r>
  <r>
    <x v="1027"/>
    <x v="222"/>
    <x v="17"/>
    <x v="0"/>
  </r>
  <r>
    <x v="1028"/>
    <x v="12"/>
    <x v="30"/>
    <x v="0"/>
  </r>
  <r>
    <x v="1029"/>
    <x v="50"/>
    <x v="399"/>
    <x v="0"/>
  </r>
  <r>
    <x v="1030"/>
    <x v="22"/>
    <x v="161"/>
    <x v="0"/>
  </r>
  <r>
    <x v="1031"/>
    <x v="57"/>
    <x v="138"/>
    <x v="0"/>
  </r>
  <r>
    <x v="1031"/>
    <x v="149"/>
    <x v="44"/>
    <x v="0"/>
  </r>
  <r>
    <x v="1032"/>
    <x v="7"/>
    <x v="381"/>
    <x v="0"/>
  </r>
  <r>
    <x v="1033"/>
    <x v="108"/>
    <x v="138"/>
    <x v="0"/>
  </r>
  <r>
    <x v="1034"/>
    <x v="8"/>
    <x v="316"/>
    <x v="0"/>
  </r>
  <r>
    <x v="1034"/>
    <x v="6"/>
    <x v="20"/>
    <x v="0"/>
  </r>
  <r>
    <x v="1035"/>
    <x v="10"/>
    <x v="270"/>
    <x v="0"/>
  </r>
  <r>
    <x v="1036"/>
    <x v="30"/>
    <x v="316"/>
    <x v="0"/>
  </r>
  <r>
    <x v="1037"/>
    <x v="163"/>
    <x v="36"/>
    <x v="0"/>
  </r>
  <r>
    <x v="1037"/>
    <x v="18"/>
    <x v="201"/>
    <x v="0"/>
  </r>
  <r>
    <x v="1038"/>
    <x v="4"/>
    <x v="92"/>
    <x v="0"/>
  </r>
  <r>
    <x v="1039"/>
    <x v="0"/>
    <x v="41"/>
    <x v="0"/>
  </r>
  <r>
    <x v="1040"/>
    <x v="9"/>
    <x v="400"/>
    <x v="0"/>
  </r>
  <r>
    <x v="1041"/>
    <x v="61"/>
    <x v="206"/>
    <x v="0"/>
  </r>
  <r>
    <x v="1042"/>
    <x v="17"/>
    <x v="401"/>
    <x v="0"/>
  </r>
  <r>
    <x v="1043"/>
    <x v="17"/>
    <x v="389"/>
    <x v="0"/>
  </r>
  <r>
    <x v="1043"/>
    <x v="52"/>
    <x v="111"/>
    <x v="0"/>
  </r>
  <r>
    <x v="1044"/>
    <x v="19"/>
    <x v="204"/>
    <x v="0"/>
  </r>
  <r>
    <x v="1045"/>
    <x v="221"/>
    <x v="2"/>
    <x v="0"/>
  </r>
  <r>
    <x v="1046"/>
    <x v="24"/>
    <x v="28"/>
    <x v="0"/>
  </r>
  <r>
    <x v="1047"/>
    <x v="52"/>
    <x v="39"/>
    <x v="0"/>
  </r>
  <r>
    <x v="1048"/>
    <x v="209"/>
    <x v="18"/>
    <x v="0"/>
  </r>
  <r>
    <x v="1049"/>
    <x v="50"/>
    <x v="267"/>
    <x v="0"/>
  </r>
  <r>
    <x v="1049"/>
    <x v="19"/>
    <x v="187"/>
    <x v="0"/>
  </r>
  <r>
    <x v="1049"/>
    <x v="31"/>
    <x v="187"/>
    <x v="0"/>
  </r>
  <r>
    <x v="1050"/>
    <x v="18"/>
    <x v="89"/>
    <x v="0"/>
  </r>
  <r>
    <x v="1050"/>
    <x v="35"/>
    <x v="106"/>
    <x v="0"/>
  </r>
  <r>
    <x v="1051"/>
    <x v="25"/>
    <x v="270"/>
    <x v="0"/>
  </r>
  <r>
    <x v="1052"/>
    <x v="58"/>
    <x v="275"/>
    <x v="0"/>
  </r>
  <r>
    <x v="1053"/>
    <x v="19"/>
    <x v="177"/>
    <x v="0"/>
  </r>
  <r>
    <x v="1054"/>
    <x v="52"/>
    <x v="127"/>
    <x v="0"/>
  </r>
  <r>
    <x v="1054"/>
    <x v="201"/>
    <x v="11"/>
    <x v="0"/>
  </r>
  <r>
    <x v="1055"/>
    <x v="55"/>
    <x v="139"/>
    <x v="0"/>
  </r>
  <r>
    <x v="1056"/>
    <x v="116"/>
    <x v="41"/>
    <x v="0"/>
  </r>
  <r>
    <x v="1057"/>
    <x v="12"/>
    <x v="94"/>
    <x v="0"/>
  </r>
  <r>
    <x v="1057"/>
    <x v="205"/>
    <x v="158"/>
    <x v="0"/>
  </r>
  <r>
    <x v="1057"/>
    <x v="9"/>
    <x v="265"/>
    <x v="0"/>
  </r>
  <r>
    <x v="1058"/>
    <x v="19"/>
    <x v="117"/>
    <x v="0"/>
  </r>
  <r>
    <x v="1059"/>
    <x v="17"/>
    <x v="402"/>
    <x v="0"/>
  </r>
  <r>
    <x v="1060"/>
    <x v="35"/>
    <x v="257"/>
    <x v="0"/>
  </r>
  <r>
    <x v="1060"/>
    <x v="194"/>
    <x v="18"/>
    <x v="0"/>
  </r>
  <r>
    <x v="1060"/>
    <x v="178"/>
    <x v="24"/>
    <x v="0"/>
  </r>
  <r>
    <x v="1061"/>
    <x v="17"/>
    <x v="366"/>
    <x v="0"/>
  </r>
  <r>
    <x v="1062"/>
    <x v="102"/>
    <x v="33"/>
    <x v="0"/>
  </r>
  <r>
    <x v="1063"/>
    <x v="52"/>
    <x v="229"/>
    <x v="0"/>
  </r>
  <r>
    <x v="1064"/>
    <x v="10"/>
    <x v="262"/>
    <x v="0"/>
  </r>
  <r>
    <x v="1064"/>
    <x v="37"/>
    <x v="86"/>
    <x v="0"/>
  </r>
  <r>
    <x v="1065"/>
    <x v="22"/>
    <x v="169"/>
    <x v="0"/>
  </r>
  <r>
    <x v="1065"/>
    <x v="69"/>
    <x v="97"/>
    <x v="0"/>
  </r>
  <r>
    <x v="1066"/>
    <x v="66"/>
    <x v="10"/>
    <x v="0"/>
  </r>
  <r>
    <x v="1067"/>
    <x v="7"/>
    <x v="379"/>
    <x v="0"/>
  </r>
  <r>
    <x v="1068"/>
    <x v="19"/>
    <x v="203"/>
    <x v="0"/>
  </r>
  <r>
    <x v="1068"/>
    <x v="71"/>
    <x v="403"/>
    <x v="0"/>
  </r>
  <r>
    <x v="1069"/>
    <x v="12"/>
    <x v="203"/>
    <x v="0"/>
  </r>
  <r>
    <x v="1069"/>
    <x v="6"/>
    <x v="155"/>
    <x v="0"/>
  </r>
  <r>
    <x v="1070"/>
    <x v="63"/>
    <x v="304"/>
    <x v="0"/>
  </r>
  <r>
    <x v="1071"/>
    <x v="155"/>
    <x v="24"/>
    <x v="0"/>
  </r>
  <r>
    <x v="1072"/>
    <x v="35"/>
    <x v="116"/>
    <x v="0"/>
  </r>
  <r>
    <x v="1073"/>
    <x v="35"/>
    <x v="204"/>
    <x v="0"/>
  </r>
  <r>
    <x v="1074"/>
    <x v="84"/>
    <x v="1"/>
    <x v="0"/>
  </r>
  <r>
    <x v="1075"/>
    <x v="37"/>
    <x v="255"/>
    <x v="0"/>
  </r>
  <r>
    <x v="1076"/>
    <x v="35"/>
    <x v="244"/>
    <x v="0"/>
  </r>
  <r>
    <x v="1077"/>
    <x v="110"/>
    <x v="41"/>
    <x v="0"/>
  </r>
  <r>
    <x v="1077"/>
    <x v="9"/>
    <x v="286"/>
    <x v="0"/>
  </r>
  <r>
    <x v="1077"/>
    <x v="6"/>
    <x v="316"/>
    <x v="0"/>
  </r>
  <r>
    <x v="1078"/>
    <x v="14"/>
    <x v="404"/>
    <x v="0"/>
  </r>
  <r>
    <x v="1078"/>
    <x v="120"/>
    <x v="243"/>
    <x v="0"/>
  </r>
  <r>
    <x v="1079"/>
    <x v="8"/>
    <x v="194"/>
    <x v="0"/>
  </r>
  <r>
    <x v="1080"/>
    <x v="181"/>
    <x v="1"/>
    <x v="0"/>
  </r>
  <r>
    <x v="1080"/>
    <x v="96"/>
    <x v="55"/>
    <x v="0"/>
  </r>
  <r>
    <x v="1080"/>
    <x v="37"/>
    <x v="175"/>
    <x v="0"/>
  </r>
  <r>
    <x v="1081"/>
    <x v="18"/>
    <x v="159"/>
    <x v="0"/>
  </r>
  <r>
    <x v="1082"/>
    <x v="68"/>
    <x v="36"/>
    <x v="0"/>
  </r>
  <r>
    <x v="1083"/>
    <x v="12"/>
    <x v="260"/>
    <x v="0"/>
  </r>
  <r>
    <x v="1084"/>
    <x v="24"/>
    <x v="349"/>
    <x v="0"/>
  </r>
  <r>
    <x v="1084"/>
    <x v="6"/>
    <x v="307"/>
    <x v="0"/>
  </r>
  <r>
    <x v="1085"/>
    <x v="10"/>
    <x v="222"/>
    <x v="0"/>
  </r>
  <r>
    <x v="1086"/>
    <x v="21"/>
    <x v="36"/>
    <x v="0"/>
  </r>
  <r>
    <x v="1087"/>
    <x v="28"/>
    <x v="283"/>
    <x v="0"/>
  </r>
  <r>
    <x v="1087"/>
    <x v="13"/>
    <x v="30"/>
    <x v="0"/>
  </r>
  <r>
    <x v="1088"/>
    <x v="24"/>
    <x v="141"/>
    <x v="0"/>
  </r>
  <r>
    <x v="1088"/>
    <x v="155"/>
    <x v="0"/>
    <x v="0"/>
  </r>
  <r>
    <x v="1089"/>
    <x v="163"/>
    <x v="17"/>
    <x v="0"/>
  </r>
  <r>
    <x v="1089"/>
    <x v="152"/>
    <x v="11"/>
    <x v="0"/>
  </r>
  <r>
    <x v="1090"/>
    <x v="9"/>
    <x v="121"/>
    <x v="0"/>
  </r>
  <r>
    <x v="1091"/>
    <x v="102"/>
    <x v="405"/>
    <x v="0"/>
  </r>
  <r>
    <x v="1092"/>
    <x v="164"/>
    <x v="15"/>
    <x v="0"/>
  </r>
  <r>
    <x v="1093"/>
    <x v="30"/>
    <x v="209"/>
    <x v="0"/>
  </r>
  <r>
    <x v="1094"/>
    <x v="223"/>
    <x v="138"/>
    <x v="0"/>
  </r>
  <r>
    <x v="1094"/>
    <x v="22"/>
    <x v="358"/>
    <x v="0"/>
  </r>
  <r>
    <x v="1095"/>
    <x v="17"/>
    <x v="406"/>
    <x v="0"/>
  </r>
  <r>
    <x v="1095"/>
    <x v="5"/>
    <x v="283"/>
    <x v="0"/>
  </r>
  <r>
    <x v="1096"/>
    <x v="28"/>
    <x v="275"/>
    <x v="0"/>
  </r>
  <r>
    <x v="1097"/>
    <x v="55"/>
    <x v="131"/>
    <x v="0"/>
  </r>
  <r>
    <x v="1098"/>
    <x v="25"/>
    <x v="175"/>
    <x v="0"/>
  </r>
  <r>
    <x v="1099"/>
    <x v="50"/>
    <x v="369"/>
    <x v="0"/>
  </r>
  <r>
    <x v="1100"/>
    <x v="212"/>
    <x v="15"/>
    <x v="0"/>
  </r>
  <r>
    <x v="1100"/>
    <x v="21"/>
    <x v="17"/>
    <x v="0"/>
  </r>
  <r>
    <x v="1101"/>
    <x v="50"/>
    <x v="332"/>
    <x v="0"/>
  </r>
  <r>
    <x v="1102"/>
    <x v="184"/>
    <x v="2"/>
    <x v="0"/>
  </r>
  <r>
    <x v="1103"/>
    <x v="75"/>
    <x v="1"/>
    <x v="0"/>
  </r>
  <r>
    <x v="1103"/>
    <x v="66"/>
    <x v="307"/>
    <x v="0"/>
  </r>
  <r>
    <x v="1104"/>
    <x v="25"/>
    <x v="389"/>
    <x v="0"/>
  </r>
  <r>
    <x v="1105"/>
    <x v="197"/>
    <x v="158"/>
    <x v="0"/>
  </r>
  <r>
    <x v="1106"/>
    <x v="55"/>
    <x v="65"/>
    <x v="0"/>
  </r>
  <r>
    <x v="1107"/>
    <x v="123"/>
    <x v="264"/>
    <x v="0"/>
  </r>
  <r>
    <x v="1108"/>
    <x v="21"/>
    <x v="1"/>
    <x v="0"/>
  </r>
  <r>
    <x v="1109"/>
    <x v="19"/>
    <x v="280"/>
    <x v="0"/>
  </r>
  <r>
    <x v="1109"/>
    <x v="22"/>
    <x v="282"/>
    <x v="0"/>
  </r>
  <r>
    <x v="1110"/>
    <x v="26"/>
    <x v="271"/>
    <x v="0"/>
  </r>
  <r>
    <x v="1111"/>
    <x v="8"/>
    <x v="363"/>
    <x v="0"/>
  </r>
  <r>
    <x v="1112"/>
    <x v="55"/>
    <x v="193"/>
    <x v="0"/>
  </r>
  <r>
    <x v="1113"/>
    <x v="177"/>
    <x v="2"/>
    <x v="0"/>
  </r>
  <r>
    <x v="1114"/>
    <x v="58"/>
    <x v="214"/>
    <x v="0"/>
  </r>
  <r>
    <x v="1115"/>
    <x v="220"/>
    <x v="15"/>
    <x v="0"/>
  </r>
  <r>
    <x v="1116"/>
    <x v="56"/>
    <x v="92"/>
    <x v="0"/>
  </r>
  <r>
    <x v="1117"/>
    <x v="25"/>
    <x v="276"/>
    <x v="0"/>
  </r>
  <r>
    <x v="1117"/>
    <x v="118"/>
    <x v="2"/>
    <x v="0"/>
  </r>
  <r>
    <x v="1118"/>
    <x v="19"/>
    <x v="30"/>
    <x v="0"/>
  </r>
  <r>
    <x v="1118"/>
    <x v="22"/>
    <x v="337"/>
    <x v="0"/>
  </r>
  <r>
    <x v="1119"/>
    <x v="45"/>
    <x v="392"/>
    <x v="0"/>
  </r>
  <r>
    <x v="1120"/>
    <x v="12"/>
    <x v="194"/>
    <x v="0"/>
  </r>
  <r>
    <x v="1121"/>
    <x v="6"/>
    <x v="197"/>
    <x v="0"/>
  </r>
  <r>
    <x v="1122"/>
    <x v="24"/>
    <x v="407"/>
    <x v="0"/>
  </r>
  <r>
    <x v="1123"/>
    <x v="30"/>
    <x v="113"/>
    <x v="0"/>
  </r>
  <r>
    <x v="1124"/>
    <x v="10"/>
    <x v="324"/>
    <x v="0"/>
  </r>
  <r>
    <x v="1125"/>
    <x v="8"/>
    <x v="193"/>
    <x v="0"/>
  </r>
  <r>
    <x v="1125"/>
    <x v="224"/>
    <x v="158"/>
    <x v="0"/>
  </r>
  <r>
    <x v="1126"/>
    <x v="225"/>
    <x v="36"/>
    <x v="0"/>
  </r>
  <r>
    <x v="1127"/>
    <x v="226"/>
    <x v="24"/>
    <x v="0"/>
  </r>
  <r>
    <x v="1128"/>
    <x v="6"/>
    <x v="201"/>
    <x v="0"/>
  </r>
  <r>
    <x v="1128"/>
    <x v="152"/>
    <x v="158"/>
    <x v="0"/>
  </r>
  <r>
    <x v="1129"/>
    <x v="52"/>
    <x v="195"/>
    <x v="0"/>
  </r>
  <r>
    <x v="1130"/>
    <x v="92"/>
    <x v="24"/>
    <x v="0"/>
  </r>
  <r>
    <x v="1131"/>
    <x v="63"/>
    <x v="100"/>
    <x v="0"/>
  </r>
  <r>
    <x v="1132"/>
    <x v="66"/>
    <x v="247"/>
    <x v="0"/>
  </r>
  <r>
    <x v="1133"/>
    <x v="9"/>
    <x v="167"/>
    <x v="0"/>
  </r>
  <r>
    <x v="1134"/>
    <x v="22"/>
    <x v="168"/>
    <x v="0"/>
  </r>
  <r>
    <x v="1134"/>
    <x v="227"/>
    <x v="30"/>
    <x v="0"/>
  </r>
  <r>
    <x v="1135"/>
    <x v="22"/>
    <x v="408"/>
    <x v="0"/>
  </r>
  <r>
    <x v="1136"/>
    <x v="10"/>
    <x v="198"/>
    <x v="0"/>
  </r>
  <r>
    <x v="1137"/>
    <x v="8"/>
    <x v="139"/>
    <x v="0"/>
  </r>
  <r>
    <x v="1138"/>
    <x v="52"/>
    <x v="244"/>
    <x v="0"/>
  </r>
  <r>
    <x v="1138"/>
    <x v="61"/>
    <x v="115"/>
    <x v="0"/>
  </r>
  <r>
    <x v="1139"/>
    <x v="14"/>
    <x v="137"/>
    <x v="0"/>
  </r>
  <r>
    <x v="1140"/>
    <x v="52"/>
    <x v="89"/>
    <x v="0"/>
  </r>
  <r>
    <x v="1140"/>
    <x v="37"/>
    <x v="344"/>
    <x v="0"/>
  </r>
  <r>
    <x v="1141"/>
    <x v="50"/>
    <x v="51"/>
    <x v="0"/>
  </r>
  <r>
    <x v="1142"/>
    <x v="25"/>
    <x v="182"/>
    <x v="0"/>
  </r>
  <r>
    <x v="1143"/>
    <x v="7"/>
    <x v="409"/>
    <x v="0"/>
  </r>
  <r>
    <x v="1144"/>
    <x v="22"/>
    <x v="284"/>
    <x v="0"/>
  </r>
  <r>
    <x v="1145"/>
    <x v="108"/>
    <x v="53"/>
    <x v="0"/>
  </r>
  <r>
    <x v="1146"/>
    <x v="25"/>
    <x v="187"/>
    <x v="0"/>
  </r>
  <r>
    <x v="1146"/>
    <x v="173"/>
    <x v="187"/>
    <x v="0"/>
  </r>
  <r>
    <x v="1147"/>
    <x v="18"/>
    <x v="198"/>
    <x v="0"/>
  </r>
  <r>
    <x v="1148"/>
    <x v="30"/>
    <x v="115"/>
    <x v="0"/>
  </r>
  <r>
    <x v="1149"/>
    <x v="45"/>
    <x v="410"/>
    <x v="0"/>
  </r>
  <r>
    <x v="1150"/>
    <x v="9"/>
    <x v="333"/>
    <x v="0"/>
  </r>
  <r>
    <x v="1151"/>
    <x v="228"/>
    <x v="70"/>
    <x v="0"/>
  </r>
  <r>
    <x v="1151"/>
    <x v="102"/>
    <x v="295"/>
    <x v="0"/>
  </r>
  <r>
    <x v="1151"/>
    <x v="19"/>
    <x v="309"/>
    <x v="0"/>
  </r>
  <r>
    <x v="1152"/>
    <x v="50"/>
    <x v="411"/>
    <x v="0"/>
  </r>
  <r>
    <x v="1153"/>
    <x v="144"/>
    <x v="92"/>
    <x v="0"/>
  </r>
  <r>
    <x v="1154"/>
    <x v="31"/>
    <x v="39"/>
    <x v="0"/>
  </r>
  <r>
    <x v="1154"/>
    <x v="201"/>
    <x v="36"/>
    <x v="0"/>
  </r>
  <r>
    <x v="1155"/>
    <x v="65"/>
    <x v="53"/>
    <x v="0"/>
  </r>
  <r>
    <x v="1156"/>
    <x v="149"/>
    <x v="70"/>
    <x v="0"/>
  </r>
  <r>
    <x v="1156"/>
    <x v="26"/>
    <x v="157"/>
    <x v="0"/>
  </r>
  <r>
    <x v="1157"/>
    <x v="5"/>
    <x v="321"/>
    <x v="0"/>
  </r>
  <r>
    <x v="1158"/>
    <x v="102"/>
    <x v="371"/>
    <x v="0"/>
  </r>
  <r>
    <x v="1158"/>
    <x v="18"/>
    <x v="115"/>
    <x v="0"/>
  </r>
  <r>
    <x v="1159"/>
    <x v="69"/>
    <x v="106"/>
    <x v="0"/>
  </r>
  <r>
    <x v="1160"/>
    <x v="14"/>
    <x v="358"/>
    <x v="0"/>
  </r>
  <r>
    <x v="1161"/>
    <x v="7"/>
    <x v="349"/>
    <x v="0"/>
  </r>
  <r>
    <x v="1162"/>
    <x v="222"/>
    <x v="15"/>
    <x v="0"/>
  </r>
  <r>
    <x v="1163"/>
    <x v="61"/>
    <x v="111"/>
    <x v="0"/>
  </r>
  <r>
    <x v="1163"/>
    <x v="26"/>
    <x v="94"/>
    <x v="0"/>
  </r>
  <r>
    <x v="1164"/>
    <x v="26"/>
    <x v="58"/>
    <x v="0"/>
  </r>
  <r>
    <x v="1165"/>
    <x v="37"/>
    <x v="243"/>
    <x v="0"/>
  </r>
  <r>
    <x v="1166"/>
    <x v="35"/>
    <x v="243"/>
    <x v="0"/>
  </r>
  <r>
    <x v="1166"/>
    <x v="23"/>
    <x v="45"/>
    <x v="0"/>
  </r>
  <r>
    <x v="1167"/>
    <x v="23"/>
    <x v="159"/>
    <x v="0"/>
  </r>
  <r>
    <x v="1167"/>
    <x v="74"/>
    <x v="11"/>
    <x v="0"/>
  </r>
  <r>
    <x v="1168"/>
    <x v="150"/>
    <x v="138"/>
    <x v="0"/>
  </r>
  <r>
    <x v="1169"/>
    <x v="9"/>
    <x v="412"/>
    <x v="0"/>
  </r>
  <r>
    <x v="1170"/>
    <x v="149"/>
    <x v="3"/>
    <x v="0"/>
  </r>
  <r>
    <x v="1171"/>
    <x v="20"/>
    <x v="390"/>
    <x v="0"/>
  </r>
  <r>
    <x v="1171"/>
    <x v="9"/>
    <x v="213"/>
    <x v="0"/>
  </r>
  <r>
    <x v="1172"/>
    <x v="123"/>
    <x v="304"/>
    <x v="0"/>
  </r>
  <r>
    <x v="1173"/>
    <x v="66"/>
    <x v="87"/>
    <x v="0"/>
  </r>
  <r>
    <x v="1174"/>
    <x v="22"/>
    <x v="61"/>
    <x v="0"/>
  </r>
  <r>
    <x v="1175"/>
    <x v="6"/>
    <x v="306"/>
    <x v="0"/>
  </r>
  <r>
    <x v="1176"/>
    <x v="7"/>
    <x v="34"/>
    <x v="0"/>
  </r>
  <r>
    <x v="1176"/>
    <x v="81"/>
    <x v="41"/>
    <x v="0"/>
  </r>
  <r>
    <x v="1176"/>
    <x v="102"/>
    <x v="413"/>
    <x v="0"/>
  </r>
  <r>
    <x v="1177"/>
    <x v="187"/>
    <x v="36"/>
    <x v="0"/>
  </r>
  <r>
    <x v="1178"/>
    <x v="14"/>
    <x v="166"/>
    <x v="0"/>
  </r>
  <r>
    <x v="1179"/>
    <x v="224"/>
    <x v="3"/>
    <x v="0"/>
  </r>
  <r>
    <x v="1179"/>
    <x v="6"/>
    <x v="257"/>
    <x v="0"/>
  </r>
  <r>
    <x v="1179"/>
    <x v="229"/>
    <x v="44"/>
    <x v="0"/>
  </r>
  <r>
    <x v="1180"/>
    <x v="22"/>
    <x v="183"/>
    <x v="0"/>
  </r>
  <r>
    <x v="1181"/>
    <x v="9"/>
    <x v="292"/>
    <x v="0"/>
  </r>
  <r>
    <x v="1182"/>
    <x v="36"/>
    <x v="41"/>
    <x v="0"/>
  </r>
  <r>
    <x v="1183"/>
    <x v="26"/>
    <x v="229"/>
    <x v="0"/>
  </r>
  <r>
    <x v="1184"/>
    <x v="149"/>
    <x v="44"/>
    <x v="0"/>
  </r>
  <r>
    <x v="1184"/>
    <x v="171"/>
    <x v="41"/>
    <x v="0"/>
  </r>
  <r>
    <x v="1184"/>
    <x v="14"/>
    <x v="331"/>
    <x v="0"/>
  </r>
  <r>
    <x v="1185"/>
    <x v="50"/>
    <x v="414"/>
    <x v="0"/>
  </r>
  <r>
    <x v="1186"/>
    <x v="5"/>
    <x v="91"/>
    <x v="0"/>
  </r>
  <r>
    <x v="1186"/>
    <x v="126"/>
    <x v="2"/>
    <x v="0"/>
  </r>
  <r>
    <x v="1187"/>
    <x v="7"/>
    <x v="415"/>
    <x v="0"/>
  </r>
  <r>
    <x v="1187"/>
    <x v="65"/>
    <x v="36"/>
    <x v="0"/>
  </r>
  <r>
    <x v="1188"/>
    <x v="206"/>
    <x v="3"/>
    <x v="0"/>
  </r>
  <r>
    <x v="1189"/>
    <x v="10"/>
    <x v="386"/>
    <x v="0"/>
  </r>
  <r>
    <x v="1190"/>
    <x v="173"/>
    <x v="224"/>
    <x v="0"/>
  </r>
  <r>
    <x v="1190"/>
    <x v="23"/>
    <x v="152"/>
    <x v="0"/>
  </r>
  <r>
    <x v="1191"/>
    <x v="20"/>
    <x v="83"/>
    <x v="0"/>
  </r>
  <r>
    <x v="1191"/>
    <x v="55"/>
    <x v="255"/>
    <x v="0"/>
  </r>
  <r>
    <x v="1192"/>
    <x v="19"/>
    <x v="81"/>
    <x v="0"/>
  </r>
  <r>
    <x v="1193"/>
    <x v="66"/>
    <x v="84"/>
    <x v="0"/>
  </r>
  <r>
    <x v="1194"/>
    <x v="50"/>
    <x v="60"/>
    <x v="0"/>
  </r>
  <r>
    <x v="1195"/>
    <x v="104"/>
    <x v="70"/>
    <x v="0"/>
  </r>
  <r>
    <x v="1195"/>
    <x v="28"/>
    <x v="195"/>
    <x v="0"/>
  </r>
  <r>
    <x v="1196"/>
    <x v="50"/>
    <x v="288"/>
    <x v="0"/>
  </r>
  <r>
    <x v="1197"/>
    <x v="164"/>
    <x v="17"/>
    <x v="0"/>
  </r>
  <r>
    <x v="1198"/>
    <x v="125"/>
    <x v="1"/>
    <x v="0"/>
  </r>
  <r>
    <x v="1198"/>
    <x v="50"/>
    <x v="217"/>
    <x v="0"/>
  </r>
  <r>
    <x v="1199"/>
    <x v="7"/>
    <x v="278"/>
    <x v="0"/>
  </r>
  <r>
    <x v="1199"/>
    <x v="125"/>
    <x v="15"/>
    <x v="0"/>
  </r>
  <r>
    <x v="1200"/>
    <x v="35"/>
    <x v="102"/>
    <x v="0"/>
  </r>
  <r>
    <x v="1201"/>
    <x v="22"/>
    <x v="150"/>
    <x v="0"/>
  </r>
  <r>
    <x v="1202"/>
    <x v="177"/>
    <x v="11"/>
    <x v="0"/>
  </r>
  <r>
    <x v="1203"/>
    <x v="37"/>
    <x v="316"/>
    <x v="0"/>
  </r>
  <r>
    <x v="1204"/>
    <x v="168"/>
    <x v="30"/>
    <x v="0"/>
  </r>
  <r>
    <x v="1204"/>
    <x v="50"/>
    <x v="371"/>
    <x v="0"/>
  </r>
  <r>
    <x v="1205"/>
    <x v="37"/>
    <x v="155"/>
    <x v="0"/>
  </r>
  <r>
    <x v="1206"/>
    <x v="91"/>
    <x v="70"/>
    <x v="0"/>
  </r>
  <r>
    <x v="1207"/>
    <x v="178"/>
    <x v="138"/>
    <x v="0"/>
  </r>
  <r>
    <x v="1208"/>
    <x v="12"/>
    <x v="108"/>
    <x v="0"/>
  </r>
  <r>
    <x v="1208"/>
    <x v="17"/>
    <x v="144"/>
    <x v="0"/>
  </r>
  <r>
    <x v="1209"/>
    <x v="66"/>
    <x v="348"/>
    <x v="0"/>
  </r>
  <r>
    <x v="1210"/>
    <x v="55"/>
    <x v="95"/>
    <x v="0"/>
  </r>
  <r>
    <x v="1211"/>
    <x v="14"/>
    <x v="344"/>
    <x v="0"/>
  </r>
  <r>
    <x v="1212"/>
    <x v="28"/>
    <x v="322"/>
    <x v="0"/>
  </r>
  <r>
    <x v="1213"/>
    <x v="16"/>
    <x v="41"/>
    <x v="0"/>
  </r>
  <r>
    <x v="1213"/>
    <x v="23"/>
    <x v="221"/>
    <x v="0"/>
  </r>
  <r>
    <x v="1213"/>
    <x v="61"/>
    <x v="119"/>
    <x v="0"/>
  </r>
  <r>
    <x v="1214"/>
    <x v="22"/>
    <x v="337"/>
    <x v="0"/>
  </r>
  <r>
    <x v="1215"/>
    <x v="61"/>
    <x v="347"/>
    <x v="0"/>
  </r>
  <r>
    <x v="1216"/>
    <x v="211"/>
    <x v="0"/>
    <x v="0"/>
  </r>
  <r>
    <x v="1216"/>
    <x v="79"/>
    <x v="0"/>
    <x v="0"/>
  </r>
  <r>
    <x v="1217"/>
    <x v="131"/>
    <x v="322"/>
    <x v="0"/>
  </r>
  <r>
    <x v="1217"/>
    <x v="58"/>
    <x v="403"/>
    <x v="0"/>
  </r>
  <r>
    <x v="1218"/>
    <x v="9"/>
    <x v="95"/>
    <x v="0"/>
  </r>
  <r>
    <x v="1219"/>
    <x v="9"/>
    <x v="416"/>
    <x v="0"/>
  </r>
  <r>
    <x v="1220"/>
    <x v="17"/>
    <x v="416"/>
    <x v="0"/>
  </r>
  <r>
    <x v="1220"/>
    <x v="47"/>
    <x v="30"/>
    <x v="0"/>
  </r>
  <r>
    <x v="1220"/>
    <x v="45"/>
    <x v="350"/>
    <x v="0"/>
  </r>
  <r>
    <x v="1221"/>
    <x v="147"/>
    <x v="0"/>
    <x v="0"/>
  </r>
  <r>
    <x v="1221"/>
    <x v="7"/>
    <x v="381"/>
    <x v="0"/>
  </r>
  <r>
    <x v="1222"/>
    <x v="14"/>
    <x v="330"/>
    <x v="0"/>
  </r>
  <r>
    <x v="1223"/>
    <x v="55"/>
    <x v="139"/>
    <x v="0"/>
  </r>
  <r>
    <x v="1224"/>
    <x v="22"/>
    <x v="219"/>
    <x v="0"/>
  </r>
  <r>
    <x v="1225"/>
    <x v="201"/>
    <x v="55"/>
    <x v="0"/>
  </r>
  <r>
    <x v="1226"/>
    <x v="19"/>
    <x v="394"/>
    <x v="0"/>
  </r>
  <r>
    <x v="1226"/>
    <x v="24"/>
    <x v="136"/>
    <x v="0"/>
  </r>
  <r>
    <x v="1226"/>
    <x v="50"/>
    <x v="228"/>
    <x v="0"/>
  </r>
  <r>
    <x v="1227"/>
    <x v="181"/>
    <x v="24"/>
    <x v="0"/>
  </r>
  <r>
    <x v="1228"/>
    <x v="71"/>
    <x v="209"/>
    <x v="0"/>
  </r>
  <r>
    <x v="1229"/>
    <x v="23"/>
    <x v="152"/>
    <x v="0"/>
  </r>
  <r>
    <x v="1230"/>
    <x v="52"/>
    <x v="83"/>
    <x v="0"/>
  </r>
  <r>
    <x v="1231"/>
    <x v="55"/>
    <x v="309"/>
    <x v="0"/>
  </r>
  <r>
    <x v="1232"/>
    <x v="35"/>
    <x v="37"/>
    <x v="0"/>
  </r>
  <r>
    <x v="1233"/>
    <x v="49"/>
    <x v="11"/>
    <x v="0"/>
  </r>
  <r>
    <x v="1233"/>
    <x v="66"/>
    <x v="202"/>
    <x v="0"/>
  </r>
  <r>
    <x v="1234"/>
    <x v="111"/>
    <x v="112"/>
    <x v="0"/>
  </r>
  <r>
    <x v="1234"/>
    <x v="18"/>
    <x v="417"/>
    <x v="0"/>
  </r>
  <r>
    <x v="1235"/>
    <x v="8"/>
    <x v="37"/>
    <x v="0"/>
  </r>
  <r>
    <x v="1236"/>
    <x v="10"/>
    <x v="307"/>
    <x v="0"/>
  </r>
  <r>
    <x v="1237"/>
    <x v="102"/>
    <x v="387"/>
    <x v="0"/>
  </r>
  <r>
    <x v="1237"/>
    <x v="7"/>
    <x v="418"/>
    <x v="0"/>
  </r>
  <r>
    <x v="1238"/>
    <x v="50"/>
    <x v="123"/>
    <x v="0"/>
  </r>
  <r>
    <x v="1239"/>
    <x v="80"/>
    <x v="270"/>
    <x v="0"/>
  </r>
  <r>
    <x v="1239"/>
    <x v="137"/>
    <x v="138"/>
    <x v="0"/>
  </r>
  <r>
    <x v="1240"/>
    <x v="69"/>
    <x v="191"/>
    <x v="0"/>
  </r>
  <r>
    <x v="1240"/>
    <x v="17"/>
    <x v="332"/>
    <x v="0"/>
  </r>
  <r>
    <x v="1240"/>
    <x v="108"/>
    <x v="2"/>
    <x v="0"/>
  </r>
  <r>
    <x v="1241"/>
    <x v="172"/>
    <x v="15"/>
    <x v="0"/>
  </r>
  <r>
    <x v="1242"/>
    <x v="52"/>
    <x v="133"/>
    <x v="0"/>
  </r>
  <r>
    <x v="1242"/>
    <x v="17"/>
    <x v="419"/>
    <x v="0"/>
  </r>
  <r>
    <x v="1243"/>
    <x v="9"/>
    <x v="116"/>
    <x v="0"/>
  </r>
  <r>
    <x v="1244"/>
    <x v="48"/>
    <x v="55"/>
    <x v="0"/>
  </r>
  <r>
    <x v="1245"/>
    <x v="69"/>
    <x v="270"/>
    <x v="0"/>
  </r>
  <r>
    <x v="1246"/>
    <x v="230"/>
    <x v="30"/>
    <x v="0"/>
  </r>
  <r>
    <x v="1247"/>
    <x v="54"/>
    <x v="158"/>
    <x v="0"/>
  </r>
  <r>
    <x v="1248"/>
    <x v="131"/>
    <x v="31"/>
    <x v="0"/>
  </r>
  <r>
    <x v="1249"/>
    <x v="6"/>
    <x v="379"/>
    <x v="0"/>
  </r>
  <r>
    <x v="1250"/>
    <x v="7"/>
    <x v="329"/>
    <x v="0"/>
  </r>
  <r>
    <x v="1250"/>
    <x v="14"/>
    <x v="178"/>
    <x v="0"/>
  </r>
  <r>
    <x v="1251"/>
    <x v="52"/>
    <x v="206"/>
    <x v="0"/>
  </r>
  <r>
    <x v="1252"/>
    <x v="151"/>
    <x v="11"/>
    <x v="0"/>
  </r>
  <r>
    <x v="1253"/>
    <x v="130"/>
    <x v="3"/>
    <x v="0"/>
  </r>
  <r>
    <x v="1254"/>
    <x v="51"/>
    <x v="17"/>
    <x v="0"/>
  </r>
  <r>
    <x v="1255"/>
    <x v="154"/>
    <x v="11"/>
    <x v="0"/>
  </r>
  <r>
    <x v="1255"/>
    <x v="26"/>
    <x v="74"/>
    <x v="0"/>
  </r>
  <r>
    <x v="1256"/>
    <x v="71"/>
    <x v="316"/>
    <x v="0"/>
  </r>
  <r>
    <x v="1257"/>
    <x v="45"/>
    <x v="327"/>
    <x v="0"/>
  </r>
  <r>
    <x v="1258"/>
    <x v="37"/>
    <x v="28"/>
    <x v="0"/>
  </r>
  <r>
    <x v="1259"/>
    <x v="19"/>
    <x v="417"/>
    <x v="0"/>
  </r>
  <r>
    <x v="1260"/>
    <x v="68"/>
    <x v="2"/>
    <x v="0"/>
  </r>
  <r>
    <x v="1260"/>
    <x v="229"/>
    <x v="1"/>
    <x v="0"/>
  </r>
  <r>
    <x v="1261"/>
    <x v="175"/>
    <x v="3"/>
    <x v="0"/>
  </r>
  <r>
    <x v="1262"/>
    <x v="84"/>
    <x v="18"/>
    <x v="0"/>
  </r>
  <r>
    <x v="1263"/>
    <x v="18"/>
    <x v="148"/>
    <x v="0"/>
  </r>
  <r>
    <x v="1263"/>
    <x v="69"/>
    <x v="206"/>
    <x v="0"/>
  </r>
  <r>
    <x v="1263"/>
    <x v="7"/>
    <x v="197"/>
    <x v="0"/>
  </r>
  <r>
    <x v="1264"/>
    <x v="37"/>
    <x v="160"/>
    <x v="0"/>
  </r>
  <r>
    <x v="1265"/>
    <x v="19"/>
    <x v="257"/>
    <x v="0"/>
  </r>
  <r>
    <x v="1265"/>
    <x v="38"/>
    <x v="3"/>
    <x v="0"/>
  </r>
  <r>
    <x v="1266"/>
    <x v="10"/>
    <x v="74"/>
    <x v="0"/>
  </r>
  <r>
    <x v="1267"/>
    <x v="9"/>
    <x v="380"/>
    <x v="0"/>
  </r>
  <r>
    <x v="1268"/>
    <x v="175"/>
    <x v="17"/>
    <x v="0"/>
  </r>
  <r>
    <x v="1269"/>
    <x v="28"/>
    <x v="127"/>
    <x v="0"/>
  </r>
  <r>
    <x v="1270"/>
    <x v="41"/>
    <x v="3"/>
    <x v="0"/>
  </r>
  <r>
    <x v="1271"/>
    <x v="165"/>
    <x v="0"/>
    <x v="0"/>
  </r>
  <r>
    <x v="1272"/>
    <x v="22"/>
    <x v="328"/>
    <x v="0"/>
  </r>
  <r>
    <x v="1272"/>
    <x v="5"/>
    <x v="420"/>
    <x v="0"/>
  </r>
  <r>
    <x v="1273"/>
    <x v="9"/>
    <x v="421"/>
    <x v="0"/>
  </r>
  <r>
    <x v="1274"/>
    <x v="2"/>
    <x v="17"/>
    <x v="0"/>
  </r>
  <r>
    <x v="1275"/>
    <x v="93"/>
    <x v="24"/>
    <x v="0"/>
  </r>
  <r>
    <x v="1276"/>
    <x v="17"/>
    <x v="388"/>
    <x v="0"/>
  </r>
  <r>
    <x v="1277"/>
    <x v="132"/>
    <x v="0"/>
    <x v="0"/>
  </r>
  <r>
    <x v="1278"/>
    <x v="10"/>
    <x v="94"/>
    <x v="0"/>
  </r>
  <r>
    <x v="1278"/>
    <x v="5"/>
    <x v="422"/>
    <x v="0"/>
  </r>
  <r>
    <x v="1279"/>
    <x v="50"/>
    <x v="52"/>
    <x v="0"/>
  </r>
  <r>
    <x v="1280"/>
    <x v="67"/>
    <x v="17"/>
    <x v="0"/>
  </r>
  <r>
    <x v="1281"/>
    <x v="173"/>
    <x v="169"/>
    <x v="0"/>
  </r>
  <r>
    <x v="1282"/>
    <x v="9"/>
    <x v="374"/>
    <x v="0"/>
  </r>
  <r>
    <x v="1283"/>
    <x v="23"/>
    <x v="64"/>
    <x v="0"/>
  </r>
  <r>
    <x v="1284"/>
    <x v="45"/>
    <x v="72"/>
    <x v="0"/>
  </r>
  <r>
    <x v="1285"/>
    <x v="49"/>
    <x v="53"/>
    <x v="0"/>
  </r>
  <r>
    <x v="1285"/>
    <x v="231"/>
    <x v="3"/>
    <x v="0"/>
  </r>
  <r>
    <x v="1286"/>
    <x v="3"/>
    <x v="41"/>
    <x v="0"/>
  </r>
  <r>
    <x v="1287"/>
    <x v="66"/>
    <x v="153"/>
    <x v="0"/>
  </r>
  <r>
    <x v="1288"/>
    <x v="208"/>
    <x v="24"/>
    <x v="0"/>
  </r>
  <r>
    <x v="1289"/>
    <x v="18"/>
    <x v="283"/>
    <x v="0"/>
  </r>
  <r>
    <x v="1290"/>
    <x v="55"/>
    <x v="246"/>
    <x v="0"/>
  </r>
  <r>
    <x v="1291"/>
    <x v="18"/>
    <x v="212"/>
    <x v="0"/>
  </r>
  <r>
    <x v="1291"/>
    <x v="61"/>
    <x v="206"/>
    <x v="0"/>
  </r>
  <r>
    <x v="1292"/>
    <x v="52"/>
    <x v="212"/>
    <x v="0"/>
  </r>
  <r>
    <x v="1292"/>
    <x v="14"/>
    <x v="286"/>
    <x v="0"/>
  </r>
  <r>
    <x v="1293"/>
    <x v="9"/>
    <x v="396"/>
    <x v="0"/>
  </r>
  <r>
    <x v="1294"/>
    <x v="14"/>
    <x v="389"/>
    <x v="0"/>
  </r>
  <r>
    <x v="1294"/>
    <x v="9"/>
    <x v="225"/>
    <x v="0"/>
  </r>
  <r>
    <x v="1295"/>
    <x v="26"/>
    <x v="119"/>
    <x v="0"/>
  </r>
  <r>
    <x v="1296"/>
    <x v="67"/>
    <x v="36"/>
    <x v="0"/>
  </r>
  <r>
    <x v="1297"/>
    <x v="30"/>
    <x v="275"/>
    <x v="0"/>
  </r>
  <r>
    <x v="1298"/>
    <x v="17"/>
    <x v="423"/>
    <x v="0"/>
  </r>
  <r>
    <x v="1299"/>
    <x v="45"/>
    <x v="377"/>
    <x v="0"/>
  </r>
  <r>
    <x v="1299"/>
    <x v="52"/>
    <x v="424"/>
    <x v="0"/>
  </r>
  <r>
    <x v="1300"/>
    <x v="12"/>
    <x v="230"/>
    <x v="0"/>
  </r>
  <r>
    <x v="1300"/>
    <x v="131"/>
    <x v="251"/>
    <x v="0"/>
  </r>
  <r>
    <x v="1301"/>
    <x v="200"/>
    <x v="70"/>
    <x v="0"/>
  </r>
  <r>
    <x v="1302"/>
    <x v="78"/>
    <x v="319"/>
    <x v="0"/>
  </r>
  <r>
    <x v="1302"/>
    <x v="7"/>
    <x v="336"/>
    <x v="0"/>
  </r>
  <r>
    <x v="1303"/>
    <x v="31"/>
    <x v="146"/>
    <x v="0"/>
  </r>
  <r>
    <x v="1304"/>
    <x v="171"/>
    <x v="30"/>
    <x v="0"/>
  </r>
  <r>
    <x v="1305"/>
    <x v="159"/>
    <x v="138"/>
    <x v="0"/>
  </r>
  <r>
    <x v="1306"/>
    <x v="52"/>
    <x v="229"/>
    <x v="0"/>
  </r>
  <r>
    <x v="1307"/>
    <x v="5"/>
    <x v="172"/>
    <x v="0"/>
  </r>
  <r>
    <x v="1308"/>
    <x v="12"/>
    <x v="324"/>
    <x v="0"/>
  </r>
  <r>
    <x v="1309"/>
    <x v="10"/>
    <x v="131"/>
    <x v="0"/>
  </r>
  <r>
    <x v="1310"/>
    <x v="180"/>
    <x v="1"/>
    <x v="0"/>
  </r>
  <r>
    <x v="1311"/>
    <x v="7"/>
    <x v="47"/>
    <x v="0"/>
  </r>
  <r>
    <x v="1312"/>
    <x v="52"/>
    <x v="145"/>
    <x v="0"/>
  </r>
  <r>
    <x v="1312"/>
    <x v="185"/>
    <x v="11"/>
    <x v="0"/>
  </r>
  <r>
    <x v="1313"/>
    <x v="28"/>
    <x v="23"/>
    <x v="0"/>
  </r>
  <r>
    <x v="1314"/>
    <x v="15"/>
    <x v="112"/>
    <x v="0"/>
  </r>
  <r>
    <x v="1315"/>
    <x v="17"/>
    <x v="270"/>
    <x v="0"/>
  </r>
  <r>
    <x v="1316"/>
    <x v="52"/>
    <x v="197"/>
    <x v="0"/>
  </r>
  <r>
    <x v="1317"/>
    <x v="102"/>
    <x v="268"/>
    <x v="0"/>
  </r>
  <r>
    <x v="1318"/>
    <x v="221"/>
    <x v="53"/>
    <x v="0"/>
  </r>
  <r>
    <x v="1319"/>
    <x v="28"/>
    <x v="293"/>
    <x v="0"/>
  </r>
  <r>
    <x v="1320"/>
    <x v="14"/>
    <x v="425"/>
    <x v="0"/>
  </r>
  <r>
    <x v="1321"/>
    <x v="45"/>
    <x v="225"/>
    <x v="0"/>
  </r>
  <r>
    <x v="1322"/>
    <x v="58"/>
    <x v="318"/>
    <x v="0"/>
  </r>
  <r>
    <x v="1323"/>
    <x v="35"/>
    <x v="246"/>
    <x v="0"/>
  </r>
  <r>
    <x v="1324"/>
    <x v="61"/>
    <x v="264"/>
    <x v="0"/>
  </r>
  <r>
    <x v="1325"/>
    <x v="9"/>
    <x v="382"/>
    <x v="0"/>
  </r>
  <r>
    <x v="1326"/>
    <x v="18"/>
    <x v="205"/>
    <x v="0"/>
  </r>
  <r>
    <x v="1326"/>
    <x v="66"/>
    <x v="344"/>
    <x v="0"/>
  </r>
  <r>
    <x v="1327"/>
    <x v="61"/>
    <x v="91"/>
    <x v="0"/>
  </r>
  <r>
    <x v="1328"/>
    <x v="78"/>
    <x v="424"/>
    <x v="0"/>
  </r>
  <r>
    <x v="1329"/>
    <x v="14"/>
    <x v="426"/>
    <x v="0"/>
  </r>
  <r>
    <x v="1330"/>
    <x v="7"/>
    <x v="181"/>
    <x v="0"/>
  </r>
  <r>
    <x v="1330"/>
    <x v="25"/>
    <x v="71"/>
    <x v="0"/>
  </r>
  <r>
    <x v="1331"/>
    <x v="14"/>
    <x v="7"/>
    <x v="0"/>
  </r>
  <r>
    <x v="1332"/>
    <x v="17"/>
    <x v="48"/>
    <x v="0"/>
  </r>
  <r>
    <x v="1332"/>
    <x v="132"/>
    <x v="36"/>
    <x v="0"/>
  </r>
  <r>
    <x v="1333"/>
    <x v="14"/>
    <x v="385"/>
    <x v="0"/>
  </r>
  <r>
    <x v="1334"/>
    <x v="66"/>
    <x v="182"/>
    <x v="0"/>
  </r>
  <r>
    <x v="1335"/>
    <x v="153"/>
    <x v="44"/>
    <x v="0"/>
  </r>
  <r>
    <x v="1336"/>
    <x v="136"/>
    <x v="3"/>
    <x v="0"/>
  </r>
  <r>
    <x v="1336"/>
    <x v="7"/>
    <x v="383"/>
    <x v="0"/>
  </r>
  <r>
    <x v="1337"/>
    <x v="56"/>
    <x v="17"/>
    <x v="0"/>
  </r>
  <r>
    <x v="1338"/>
    <x v="199"/>
    <x v="138"/>
    <x v="0"/>
  </r>
  <r>
    <x v="1339"/>
    <x v="232"/>
    <x v="17"/>
    <x v="0"/>
  </r>
  <r>
    <x v="1340"/>
    <x v="18"/>
    <x v="136"/>
    <x v="0"/>
  </r>
  <r>
    <x v="1341"/>
    <x v="63"/>
    <x v="60"/>
    <x v="0"/>
  </r>
  <r>
    <x v="1342"/>
    <x v="22"/>
    <x v="95"/>
    <x v="0"/>
  </r>
  <r>
    <x v="1343"/>
    <x v="7"/>
    <x v="412"/>
    <x v="0"/>
  </r>
  <r>
    <x v="1343"/>
    <x v="123"/>
    <x v="86"/>
    <x v="0"/>
  </r>
  <r>
    <x v="1344"/>
    <x v="14"/>
    <x v="427"/>
    <x v="0"/>
  </r>
  <r>
    <x v="1345"/>
    <x v="60"/>
    <x v="2"/>
    <x v="0"/>
  </r>
  <r>
    <x v="1346"/>
    <x v="221"/>
    <x v="11"/>
    <x v="0"/>
  </r>
  <r>
    <x v="1347"/>
    <x v="71"/>
    <x v="117"/>
    <x v="0"/>
  </r>
  <r>
    <x v="1347"/>
    <x v="19"/>
    <x v="417"/>
    <x v="0"/>
  </r>
  <r>
    <x v="1348"/>
    <x v="10"/>
    <x v="123"/>
    <x v="0"/>
  </r>
  <r>
    <x v="1349"/>
    <x v="52"/>
    <x v="214"/>
    <x v="0"/>
  </r>
  <r>
    <x v="1349"/>
    <x v="5"/>
    <x v="308"/>
    <x v="0"/>
  </r>
  <r>
    <x v="1349"/>
    <x v="30"/>
    <x v="71"/>
    <x v="0"/>
  </r>
  <r>
    <x v="1350"/>
    <x v="9"/>
    <x v="164"/>
    <x v="0"/>
  </r>
  <r>
    <x v="1351"/>
    <x v="45"/>
    <x v="274"/>
    <x v="0"/>
  </r>
  <r>
    <x v="1352"/>
    <x v="45"/>
    <x v="428"/>
    <x v="0"/>
  </r>
  <r>
    <x v="1352"/>
    <x v="71"/>
    <x v="277"/>
    <x v="0"/>
  </r>
  <r>
    <x v="1353"/>
    <x v="47"/>
    <x v="112"/>
    <x v="0"/>
  </r>
  <r>
    <x v="1354"/>
    <x v="197"/>
    <x v="15"/>
    <x v="0"/>
  </r>
  <r>
    <x v="1355"/>
    <x v="9"/>
    <x v="429"/>
    <x v="0"/>
  </r>
  <r>
    <x v="1356"/>
    <x v="9"/>
    <x v="383"/>
    <x v="0"/>
  </r>
  <r>
    <x v="1357"/>
    <x v="22"/>
    <x v="422"/>
    <x v="0"/>
  </r>
  <r>
    <x v="1358"/>
    <x v="7"/>
    <x v="430"/>
    <x v="0"/>
  </r>
  <r>
    <x v="1358"/>
    <x v="17"/>
    <x v="328"/>
    <x v="0"/>
  </r>
  <r>
    <x v="1359"/>
    <x v="6"/>
    <x v="71"/>
    <x v="0"/>
  </r>
  <r>
    <x v="1359"/>
    <x v="10"/>
    <x v="20"/>
    <x v="0"/>
  </r>
  <r>
    <x v="1360"/>
    <x v="170"/>
    <x v="17"/>
    <x v="0"/>
  </r>
  <r>
    <x v="1361"/>
    <x v="233"/>
    <x v="158"/>
    <x v="0"/>
  </r>
  <r>
    <x v="1362"/>
    <x v="30"/>
    <x v="111"/>
    <x v="0"/>
  </r>
  <r>
    <x v="1363"/>
    <x v="131"/>
    <x v="63"/>
    <x v="0"/>
  </r>
  <r>
    <x v="1364"/>
    <x v="205"/>
    <x v="41"/>
    <x v="0"/>
  </r>
  <r>
    <x v="1365"/>
    <x v="154"/>
    <x v="53"/>
    <x v="0"/>
  </r>
  <r>
    <x v="1366"/>
    <x v="159"/>
    <x v="30"/>
    <x v="0"/>
  </r>
  <r>
    <x v="1367"/>
    <x v="10"/>
    <x v="145"/>
    <x v="0"/>
  </r>
  <r>
    <x v="1368"/>
    <x v="137"/>
    <x v="53"/>
    <x v="0"/>
  </r>
  <r>
    <x v="1369"/>
    <x v="64"/>
    <x v="55"/>
    <x v="0"/>
  </r>
  <r>
    <x v="1370"/>
    <x v="50"/>
    <x v="268"/>
    <x v="0"/>
  </r>
  <r>
    <x v="1371"/>
    <x v="39"/>
    <x v="96"/>
    <x v="0"/>
  </r>
  <r>
    <x v="1372"/>
    <x v="57"/>
    <x v="92"/>
    <x v="0"/>
  </r>
  <r>
    <x v="1373"/>
    <x v="6"/>
    <x v="84"/>
    <x v="0"/>
  </r>
  <r>
    <x v="1373"/>
    <x v="45"/>
    <x v="259"/>
    <x v="0"/>
  </r>
  <r>
    <x v="1374"/>
    <x v="17"/>
    <x v="93"/>
    <x v="0"/>
  </r>
  <r>
    <x v="1375"/>
    <x v="37"/>
    <x v="30"/>
    <x v="0"/>
  </r>
  <r>
    <x v="1376"/>
    <x v="69"/>
    <x v="100"/>
    <x v="0"/>
  </r>
  <r>
    <x v="1376"/>
    <x v="35"/>
    <x v="125"/>
    <x v="0"/>
  </r>
  <r>
    <x v="1377"/>
    <x v="3"/>
    <x v="2"/>
    <x v="0"/>
  </r>
  <r>
    <x v="1378"/>
    <x v="102"/>
    <x v="113"/>
    <x v="0"/>
  </r>
  <r>
    <x v="1378"/>
    <x v="12"/>
    <x v="64"/>
    <x v="0"/>
  </r>
  <r>
    <x v="1379"/>
    <x v="20"/>
    <x v="23"/>
    <x v="0"/>
  </r>
  <r>
    <x v="1380"/>
    <x v="19"/>
    <x v="47"/>
    <x v="0"/>
  </r>
  <r>
    <x v="1381"/>
    <x v="7"/>
    <x v="431"/>
    <x v="0"/>
  </r>
  <r>
    <x v="1382"/>
    <x v="232"/>
    <x v="41"/>
    <x v="0"/>
  </r>
  <r>
    <x v="1383"/>
    <x v="9"/>
    <x v="347"/>
    <x v="0"/>
  </r>
  <r>
    <x v="1384"/>
    <x v="6"/>
    <x v="61"/>
    <x v="0"/>
  </r>
  <r>
    <x v="1385"/>
    <x v="39"/>
    <x v="113"/>
    <x v="0"/>
  </r>
  <r>
    <x v="1385"/>
    <x v="222"/>
    <x v="44"/>
    <x v="0"/>
  </r>
  <r>
    <x v="1386"/>
    <x v="177"/>
    <x v="158"/>
    <x v="0"/>
  </r>
  <r>
    <x v="1387"/>
    <x v="144"/>
    <x v="55"/>
    <x v="0"/>
  </r>
  <r>
    <x v="1388"/>
    <x v="102"/>
    <x v="336"/>
    <x v="0"/>
  </r>
  <r>
    <x v="1389"/>
    <x v="167"/>
    <x v="1"/>
    <x v="0"/>
  </r>
  <r>
    <x v="1390"/>
    <x v="37"/>
    <x v="197"/>
    <x v="0"/>
  </r>
  <r>
    <x v="1391"/>
    <x v="61"/>
    <x v="241"/>
    <x v="0"/>
  </r>
  <r>
    <x v="1392"/>
    <x v="7"/>
    <x v="162"/>
    <x v="0"/>
  </r>
  <r>
    <x v="1392"/>
    <x v="45"/>
    <x v="432"/>
    <x v="0"/>
  </r>
  <r>
    <x v="1393"/>
    <x v="229"/>
    <x v="15"/>
    <x v="0"/>
  </r>
  <r>
    <x v="1394"/>
    <x v="17"/>
    <x v="359"/>
    <x v="0"/>
  </r>
  <r>
    <x v="1395"/>
    <x v="25"/>
    <x v="165"/>
    <x v="0"/>
  </r>
  <r>
    <x v="1395"/>
    <x v="102"/>
    <x v="166"/>
    <x v="0"/>
  </r>
  <r>
    <x v="1396"/>
    <x v="66"/>
    <x v="94"/>
    <x v="0"/>
  </r>
  <r>
    <x v="1397"/>
    <x v="131"/>
    <x v="202"/>
    <x v="0"/>
  </r>
  <r>
    <x v="1398"/>
    <x v="10"/>
    <x v="230"/>
    <x v="0"/>
  </r>
  <r>
    <x v="1399"/>
    <x v="177"/>
    <x v="15"/>
    <x v="0"/>
  </r>
  <r>
    <x v="1399"/>
    <x v="106"/>
    <x v="138"/>
    <x v="0"/>
  </r>
  <r>
    <x v="1399"/>
    <x v="15"/>
    <x v="158"/>
    <x v="0"/>
  </r>
  <r>
    <x v="1400"/>
    <x v="120"/>
    <x v="139"/>
    <x v="0"/>
  </r>
  <r>
    <x v="1401"/>
    <x v="45"/>
    <x v="109"/>
    <x v="0"/>
  </r>
  <r>
    <x v="1402"/>
    <x v="234"/>
    <x v="2"/>
    <x v="0"/>
  </r>
  <r>
    <x v="1403"/>
    <x v="62"/>
    <x v="2"/>
    <x v="0"/>
  </r>
  <r>
    <x v="1403"/>
    <x v="64"/>
    <x v="44"/>
    <x v="0"/>
  </r>
  <r>
    <x v="1404"/>
    <x v="109"/>
    <x v="3"/>
    <x v="0"/>
  </r>
  <r>
    <x v="1404"/>
    <x v="37"/>
    <x v="202"/>
    <x v="0"/>
  </r>
  <r>
    <x v="1405"/>
    <x v="162"/>
    <x v="138"/>
    <x v="0"/>
  </r>
  <r>
    <x v="1406"/>
    <x v="69"/>
    <x v="171"/>
    <x v="0"/>
  </r>
  <r>
    <x v="1407"/>
    <x v="22"/>
    <x v="101"/>
    <x v="0"/>
  </r>
  <r>
    <x v="1408"/>
    <x v="210"/>
    <x v="112"/>
    <x v="0"/>
  </r>
  <r>
    <x v="1409"/>
    <x v="200"/>
    <x v="2"/>
    <x v="0"/>
  </r>
  <r>
    <x v="1410"/>
    <x v="45"/>
    <x v="69"/>
    <x v="0"/>
  </r>
  <r>
    <x v="1410"/>
    <x v="9"/>
    <x v="244"/>
    <x v="0"/>
  </r>
  <r>
    <x v="1410"/>
    <x v="28"/>
    <x v="102"/>
    <x v="0"/>
  </r>
  <r>
    <x v="1411"/>
    <x v="14"/>
    <x v="4"/>
    <x v="0"/>
  </r>
  <r>
    <x v="1412"/>
    <x v="235"/>
    <x v="158"/>
    <x v="0"/>
  </r>
  <r>
    <x v="1412"/>
    <x v="154"/>
    <x v="158"/>
    <x v="0"/>
  </r>
  <r>
    <x v="1413"/>
    <x v="131"/>
    <x v="198"/>
    <x v="0"/>
  </r>
  <r>
    <x v="1414"/>
    <x v="10"/>
    <x v="160"/>
    <x v="0"/>
  </r>
  <r>
    <x v="1414"/>
    <x v="8"/>
    <x v="117"/>
    <x v="0"/>
  </r>
  <r>
    <x v="1415"/>
    <x v="52"/>
    <x v="195"/>
    <x v="0"/>
  </r>
  <r>
    <x v="1415"/>
    <x v="20"/>
    <x v="182"/>
    <x v="0"/>
  </r>
  <r>
    <x v="1415"/>
    <x v="77"/>
    <x v="3"/>
    <x v="0"/>
  </r>
  <r>
    <x v="1416"/>
    <x v="44"/>
    <x v="1"/>
    <x v="0"/>
  </r>
  <r>
    <x v="1416"/>
    <x v="53"/>
    <x v="70"/>
    <x v="0"/>
  </r>
  <r>
    <x v="1417"/>
    <x v="236"/>
    <x v="30"/>
    <x v="0"/>
  </r>
  <r>
    <x v="1418"/>
    <x v="14"/>
    <x v="129"/>
    <x v="0"/>
  </r>
  <r>
    <x v="1418"/>
    <x v="9"/>
    <x v="223"/>
    <x v="0"/>
  </r>
  <r>
    <x v="1419"/>
    <x v="45"/>
    <x v="280"/>
    <x v="0"/>
  </r>
  <r>
    <x v="1419"/>
    <x v="6"/>
    <x v="214"/>
    <x v="0"/>
  </r>
  <r>
    <x v="1420"/>
    <x v="6"/>
    <x v="316"/>
    <x v="0"/>
  </r>
  <r>
    <x v="1421"/>
    <x v="19"/>
    <x v="233"/>
    <x v="0"/>
  </r>
  <r>
    <x v="1422"/>
    <x v="7"/>
    <x v="74"/>
    <x v="0"/>
  </r>
  <r>
    <x v="1423"/>
    <x v="6"/>
    <x v="73"/>
    <x v="0"/>
  </r>
  <r>
    <x v="1423"/>
    <x v="7"/>
    <x v="91"/>
    <x v="0"/>
  </r>
  <r>
    <x v="1423"/>
    <x v="131"/>
    <x v="197"/>
    <x v="0"/>
  </r>
  <r>
    <x v="1424"/>
    <x v="25"/>
    <x v="13"/>
    <x v="0"/>
  </r>
  <r>
    <x v="1425"/>
    <x v="130"/>
    <x v="41"/>
    <x v="0"/>
  </r>
  <r>
    <x v="1426"/>
    <x v="99"/>
    <x v="70"/>
    <x v="0"/>
  </r>
  <r>
    <x v="1427"/>
    <x v="75"/>
    <x v="158"/>
    <x v="0"/>
  </r>
  <r>
    <x v="1428"/>
    <x v="45"/>
    <x v="144"/>
    <x v="0"/>
  </r>
  <r>
    <x v="1428"/>
    <x v="30"/>
    <x v="116"/>
    <x v="0"/>
  </r>
  <r>
    <x v="1429"/>
    <x v="210"/>
    <x v="3"/>
    <x v="0"/>
  </r>
  <r>
    <x v="1430"/>
    <x v="28"/>
    <x v="64"/>
    <x v="0"/>
  </r>
  <r>
    <x v="1431"/>
    <x v="147"/>
    <x v="138"/>
    <x v="0"/>
  </r>
  <r>
    <x v="1432"/>
    <x v="131"/>
    <x v="109"/>
    <x v="0"/>
  </r>
  <r>
    <x v="1432"/>
    <x v="110"/>
    <x v="15"/>
    <x v="0"/>
  </r>
  <r>
    <x v="1433"/>
    <x v="233"/>
    <x v="11"/>
    <x v="0"/>
  </r>
  <r>
    <x v="1434"/>
    <x v="22"/>
    <x v="405"/>
    <x v="0"/>
  </r>
  <r>
    <x v="1435"/>
    <x v="5"/>
    <x v="433"/>
    <x v="0"/>
  </r>
  <r>
    <x v="1436"/>
    <x v="26"/>
    <x v="212"/>
    <x v="0"/>
  </r>
  <r>
    <x v="1437"/>
    <x v="52"/>
    <x v="348"/>
    <x v="0"/>
  </r>
  <r>
    <x v="1438"/>
    <x v="30"/>
    <x v="47"/>
    <x v="0"/>
  </r>
  <r>
    <x v="1439"/>
    <x v="7"/>
    <x v="163"/>
    <x v="0"/>
  </r>
  <r>
    <x v="1440"/>
    <x v="7"/>
    <x v="183"/>
    <x v="0"/>
  </r>
  <r>
    <x v="1440"/>
    <x v="14"/>
    <x v="107"/>
    <x v="0"/>
  </r>
  <r>
    <x v="1441"/>
    <x v="17"/>
    <x v="434"/>
    <x v="0"/>
  </r>
  <r>
    <x v="1442"/>
    <x v="81"/>
    <x v="55"/>
    <x v="0"/>
  </r>
  <r>
    <x v="1443"/>
    <x v="85"/>
    <x v="24"/>
    <x v="0"/>
  </r>
  <r>
    <x v="1443"/>
    <x v="22"/>
    <x v="199"/>
    <x v="0"/>
  </r>
  <r>
    <x v="1444"/>
    <x v="44"/>
    <x v="24"/>
    <x v="0"/>
  </r>
  <r>
    <x v="1444"/>
    <x v="49"/>
    <x v="36"/>
    <x v="0"/>
  </r>
  <r>
    <x v="1445"/>
    <x v="207"/>
    <x v="53"/>
    <x v="0"/>
  </r>
  <r>
    <x v="1446"/>
    <x v="206"/>
    <x v="18"/>
    <x v="0"/>
  </r>
  <r>
    <x v="1447"/>
    <x v="71"/>
    <x v="312"/>
    <x v="0"/>
  </r>
  <r>
    <x v="1448"/>
    <x v="42"/>
    <x v="18"/>
    <x v="0"/>
  </r>
  <r>
    <x v="1449"/>
    <x v="9"/>
    <x v="212"/>
    <x v="0"/>
  </r>
  <r>
    <x v="1449"/>
    <x v="42"/>
    <x v="24"/>
    <x v="0"/>
  </r>
  <r>
    <x v="1450"/>
    <x v="6"/>
    <x v="280"/>
    <x v="0"/>
  </r>
  <r>
    <x v="1451"/>
    <x v="1"/>
    <x v="30"/>
    <x v="0"/>
  </r>
  <r>
    <x v="1451"/>
    <x v="35"/>
    <x v="156"/>
    <x v="0"/>
  </r>
  <r>
    <x v="1452"/>
    <x v="35"/>
    <x v="417"/>
    <x v="0"/>
  </r>
  <r>
    <x v="1453"/>
    <x v="118"/>
    <x v="11"/>
    <x v="0"/>
  </r>
  <r>
    <x v="1454"/>
    <x v="237"/>
    <x v="0"/>
    <x v="0"/>
  </r>
  <r>
    <x v="1455"/>
    <x v="71"/>
    <x v="204"/>
    <x v="0"/>
  </r>
  <r>
    <x v="1456"/>
    <x v="38"/>
    <x v="17"/>
    <x v="0"/>
  </r>
  <r>
    <x v="1457"/>
    <x v="222"/>
    <x v="17"/>
    <x v="0"/>
  </r>
  <r>
    <x v="1458"/>
    <x v="97"/>
    <x v="15"/>
    <x v="0"/>
  </r>
  <r>
    <x v="1459"/>
    <x v="12"/>
    <x v="424"/>
    <x v="0"/>
  </r>
  <r>
    <x v="1460"/>
    <x v="82"/>
    <x v="92"/>
    <x v="0"/>
  </r>
  <r>
    <x v="1460"/>
    <x v="14"/>
    <x v="171"/>
    <x v="0"/>
  </r>
  <r>
    <x v="1461"/>
    <x v="30"/>
    <x v="255"/>
    <x v="0"/>
  </r>
  <r>
    <x v="1462"/>
    <x v="190"/>
    <x v="3"/>
    <x v="0"/>
  </r>
  <r>
    <x v="1463"/>
    <x v="102"/>
    <x v="270"/>
    <x v="0"/>
  </r>
  <r>
    <x v="1464"/>
    <x v="10"/>
    <x v="309"/>
    <x v="0"/>
  </r>
  <r>
    <x v="1465"/>
    <x v="234"/>
    <x v="36"/>
    <x v="0"/>
  </r>
  <r>
    <x v="1466"/>
    <x v="45"/>
    <x v="306"/>
    <x v="0"/>
  </r>
  <r>
    <x v="1467"/>
    <x v="10"/>
    <x v="306"/>
    <x v="0"/>
  </r>
  <r>
    <x v="1468"/>
    <x v="221"/>
    <x v="44"/>
    <x v="0"/>
  </r>
  <r>
    <x v="1469"/>
    <x v="71"/>
    <x v="312"/>
    <x v="0"/>
  </r>
  <r>
    <x v="1469"/>
    <x v="215"/>
    <x v="3"/>
    <x v="0"/>
  </r>
  <r>
    <x v="1469"/>
    <x v="45"/>
    <x v="237"/>
    <x v="0"/>
  </r>
  <r>
    <x v="1470"/>
    <x v="22"/>
    <x v="327"/>
    <x v="0"/>
  </r>
  <r>
    <x v="1471"/>
    <x v="222"/>
    <x v="138"/>
    <x v="0"/>
  </r>
  <r>
    <x v="1472"/>
    <x v="17"/>
    <x v="110"/>
    <x v="0"/>
  </r>
  <r>
    <x v="1473"/>
    <x v="37"/>
    <x v="46"/>
    <x v="0"/>
  </r>
  <r>
    <x v="1473"/>
    <x v="55"/>
    <x v="22"/>
    <x v="0"/>
  </r>
  <r>
    <x v="1474"/>
    <x v="9"/>
    <x v="190"/>
    <x v="0"/>
  </r>
  <r>
    <x v="1475"/>
    <x v="23"/>
    <x v="100"/>
    <x v="0"/>
  </r>
  <r>
    <x v="1475"/>
    <x v="22"/>
    <x v="220"/>
    <x v="0"/>
  </r>
  <r>
    <x v="1476"/>
    <x v="10"/>
    <x v="193"/>
    <x v="0"/>
  </r>
  <r>
    <x v="1477"/>
    <x v="26"/>
    <x v="127"/>
    <x v="0"/>
  </r>
  <r>
    <x v="1478"/>
    <x v="50"/>
    <x v="166"/>
    <x v="0"/>
  </r>
  <r>
    <x v="1479"/>
    <x v="23"/>
    <x v="23"/>
    <x v="0"/>
  </r>
  <r>
    <x v="1480"/>
    <x v="25"/>
    <x v="127"/>
    <x v="0"/>
  </r>
  <r>
    <x v="1481"/>
    <x v="23"/>
    <x v="23"/>
    <x v="0"/>
  </r>
  <r>
    <x v="1482"/>
    <x v="60"/>
    <x v="70"/>
    <x v="0"/>
  </r>
  <r>
    <x v="1482"/>
    <x v="9"/>
    <x v="422"/>
    <x v="0"/>
  </r>
  <r>
    <x v="1483"/>
    <x v="105"/>
    <x v="30"/>
    <x v="0"/>
  </r>
  <r>
    <x v="1483"/>
    <x v="6"/>
    <x v="119"/>
    <x v="0"/>
  </r>
  <r>
    <x v="1483"/>
    <x v="66"/>
    <x v="292"/>
    <x v="0"/>
  </r>
  <r>
    <x v="1484"/>
    <x v="87"/>
    <x v="138"/>
    <x v="0"/>
  </r>
  <r>
    <x v="1485"/>
    <x v="71"/>
    <x v="322"/>
    <x v="0"/>
  </r>
  <r>
    <x v="1486"/>
    <x v="9"/>
    <x v="114"/>
    <x v="0"/>
  </r>
  <r>
    <x v="1487"/>
    <x v="45"/>
    <x v="69"/>
    <x v="0"/>
  </r>
  <r>
    <x v="1488"/>
    <x v="45"/>
    <x v="435"/>
    <x v="0"/>
  </r>
  <r>
    <x v="1488"/>
    <x v="35"/>
    <x v="31"/>
    <x v="0"/>
  </r>
  <r>
    <x v="1488"/>
    <x v="10"/>
    <x v="271"/>
    <x v="0"/>
  </r>
  <r>
    <x v="1489"/>
    <x v="175"/>
    <x v="2"/>
    <x v="0"/>
  </r>
  <r>
    <x v="1490"/>
    <x v="69"/>
    <x v="276"/>
    <x v="0"/>
  </r>
  <r>
    <x v="1491"/>
    <x v="20"/>
    <x v="173"/>
    <x v="0"/>
  </r>
  <r>
    <x v="1492"/>
    <x v="14"/>
    <x v="376"/>
    <x v="0"/>
  </r>
  <r>
    <x v="1492"/>
    <x v="128"/>
    <x v="138"/>
    <x v="0"/>
  </r>
  <r>
    <x v="1493"/>
    <x v="156"/>
    <x v="24"/>
    <x v="0"/>
  </r>
  <r>
    <x v="1494"/>
    <x v="191"/>
    <x v="11"/>
    <x v="0"/>
  </r>
  <r>
    <x v="1494"/>
    <x v="22"/>
    <x v="22"/>
    <x v="0"/>
  </r>
  <r>
    <x v="1495"/>
    <x v="45"/>
    <x v="227"/>
    <x v="0"/>
  </r>
  <r>
    <x v="1496"/>
    <x v="9"/>
    <x v="276"/>
    <x v="0"/>
  </r>
  <r>
    <x v="1497"/>
    <x v="124"/>
    <x v="18"/>
    <x v="0"/>
  </r>
  <r>
    <x v="1498"/>
    <x v="45"/>
    <x v="110"/>
    <x v="0"/>
  </r>
  <r>
    <x v="1498"/>
    <x v="102"/>
    <x v="186"/>
    <x v="0"/>
  </r>
  <r>
    <x v="1499"/>
    <x v="22"/>
    <x v="436"/>
    <x v="0"/>
  </r>
  <r>
    <x v="1500"/>
    <x v="55"/>
    <x v="166"/>
    <x v="0"/>
  </r>
  <r>
    <x v="1501"/>
    <x v="55"/>
    <x v="182"/>
    <x v="0"/>
  </r>
  <r>
    <x v="1502"/>
    <x v="17"/>
    <x v="296"/>
    <x v="0"/>
  </r>
  <r>
    <x v="1503"/>
    <x v="26"/>
    <x v="90"/>
    <x v="0"/>
  </r>
  <r>
    <x v="1504"/>
    <x v="50"/>
    <x v="437"/>
    <x v="0"/>
  </r>
  <r>
    <x v="1504"/>
    <x v="9"/>
    <x v="356"/>
    <x v="0"/>
  </r>
  <r>
    <x v="1505"/>
    <x v="19"/>
    <x v="263"/>
    <x v="0"/>
  </r>
  <r>
    <x v="1505"/>
    <x v="5"/>
    <x v="285"/>
    <x v="0"/>
  </r>
  <r>
    <x v="1506"/>
    <x v="20"/>
    <x v="30"/>
    <x v="0"/>
  </r>
  <r>
    <x v="1507"/>
    <x v="137"/>
    <x v="158"/>
    <x v="0"/>
  </r>
  <r>
    <x v="1508"/>
    <x v="45"/>
    <x v="438"/>
    <x v="0"/>
  </r>
  <r>
    <x v="1509"/>
    <x v="12"/>
    <x v="277"/>
    <x v="0"/>
  </r>
  <r>
    <x v="1509"/>
    <x v="7"/>
    <x v="332"/>
    <x v="0"/>
  </r>
  <r>
    <x v="1510"/>
    <x v="37"/>
    <x v="379"/>
    <x v="0"/>
  </r>
  <r>
    <x v="1511"/>
    <x v="24"/>
    <x v="314"/>
    <x v="0"/>
  </r>
  <r>
    <x v="1512"/>
    <x v="71"/>
    <x v="219"/>
    <x v="0"/>
  </r>
  <r>
    <x v="1513"/>
    <x v="14"/>
    <x v="78"/>
    <x v="0"/>
  </r>
  <r>
    <x v="1514"/>
    <x v="35"/>
    <x v="122"/>
    <x v="0"/>
  </r>
  <r>
    <x v="1515"/>
    <x v="69"/>
    <x v="102"/>
    <x v="0"/>
  </r>
  <r>
    <x v="1516"/>
    <x v="22"/>
    <x v="330"/>
    <x v="0"/>
  </r>
  <r>
    <x v="1516"/>
    <x v="50"/>
    <x v="402"/>
    <x v="0"/>
  </r>
  <r>
    <x v="1517"/>
    <x v="22"/>
    <x v="245"/>
    <x v="0"/>
  </r>
  <r>
    <x v="1518"/>
    <x v="14"/>
    <x v="439"/>
    <x v="0"/>
  </r>
  <r>
    <x v="1519"/>
    <x v="219"/>
    <x v="24"/>
    <x v="0"/>
  </r>
  <r>
    <x v="1520"/>
    <x v="71"/>
    <x v="45"/>
    <x v="0"/>
  </r>
  <r>
    <x v="1521"/>
    <x v="102"/>
    <x v="201"/>
    <x v="0"/>
  </r>
  <r>
    <x v="1521"/>
    <x v="23"/>
    <x v="230"/>
    <x v="0"/>
  </r>
  <r>
    <x v="1522"/>
    <x v="12"/>
    <x v="277"/>
    <x v="0"/>
  </r>
  <r>
    <x v="1523"/>
    <x v="61"/>
    <x v="182"/>
    <x v="0"/>
  </r>
  <r>
    <x v="1524"/>
    <x v="204"/>
    <x v="0"/>
    <x v="0"/>
  </r>
  <r>
    <x v="1525"/>
    <x v="130"/>
    <x v="53"/>
    <x v="0"/>
  </r>
  <r>
    <x v="1526"/>
    <x v="52"/>
    <x v="87"/>
    <x v="0"/>
  </r>
  <r>
    <x v="1527"/>
    <x v="35"/>
    <x v="325"/>
    <x v="0"/>
  </r>
  <r>
    <x v="1528"/>
    <x v="113"/>
    <x v="138"/>
    <x v="0"/>
  </r>
  <r>
    <x v="1529"/>
    <x v="14"/>
    <x v="405"/>
    <x v="0"/>
  </r>
  <r>
    <x v="1529"/>
    <x v="37"/>
    <x v="221"/>
    <x v="0"/>
  </r>
  <r>
    <x v="1530"/>
    <x v="12"/>
    <x v="380"/>
    <x v="0"/>
  </r>
  <r>
    <x v="1531"/>
    <x v="12"/>
    <x v="304"/>
    <x v="0"/>
  </r>
  <r>
    <x v="1531"/>
    <x v="83"/>
    <x v="55"/>
    <x v="0"/>
  </r>
  <r>
    <x v="1532"/>
    <x v="30"/>
    <x v="322"/>
    <x v="0"/>
  </r>
  <r>
    <x v="1533"/>
    <x v="9"/>
    <x v="95"/>
    <x v="0"/>
  </r>
  <r>
    <x v="1534"/>
    <x v="66"/>
    <x v="195"/>
    <x v="0"/>
  </r>
  <r>
    <x v="1534"/>
    <x v="18"/>
    <x v="133"/>
    <x v="0"/>
  </r>
  <r>
    <x v="1535"/>
    <x v="79"/>
    <x v="11"/>
    <x v="0"/>
  </r>
  <r>
    <x v="1536"/>
    <x v="102"/>
    <x v="343"/>
    <x v="0"/>
  </r>
  <r>
    <x v="1537"/>
    <x v="8"/>
    <x v="337"/>
    <x v="0"/>
  </r>
  <r>
    <x v="1538"/>
    <x v="147"/>
    <x v="41"/>
    <x v="0"/>
  </r>
  <r>
    <x v="1539"/>
    <x v="71"/>
    <x v="148"/>
    <x v="0"/>
  </r>
  <r>
    <x v="1540"/>
    <x v="9"/>
    <x v="291"/>
    <x v="0"/>
  </r>
  <r>
    <x v="1541"/>
    <x v="63"/>
    <x v="97"/>
    <x v="0"/>
  </r>
  <r>
    <x v="1542"/>
    <x v="7"/>
    <x v="423"/>
    <x v="0"/>
  </r>
  <r>
    <x v="1543"/>
    <x v="52"/>
    <x v="21"/>
    <x v="0"/>
  </r>
  <r>
    <x v="1544"/>
    <x v="12"/>
    <x v="175"/>
    <x v="0"/>
  </r>
  <r>
    <x v="1545"/>
    <x v="6"/>
    <x v="316"/>
    <x v="0"/>
  </r>
  <r>
    <x v="1546"/>
    <x v="61"/>
    <x v="292"/>
    <x v="0"/>
  </r>
  <r>
    <x v="1547"/>
    <x v="17"/>
    <x v="397"/>
    <x v="0"/>
  </r>
  <r>
    <x v="1548"/>
    <x v="22"/>
    <x v="431"/>
    <x v="0"/>
  </r>
  <r>
    <x v="1548"/>
    <x v="37"/>
    <x v="417"/>
    <x v="0"/>
  </r>
  <r>
    <x v="1549"/>
    <x v="17"/>
    <x v="335"/>
    <x v="0"/>
  </r>
  <r>
    <x v="1550"/>
    <x v="8"/>
    <x v="303"/>
    <x v="0"/>
  </r>
  <r>
    <x v="1551"/>
    <x v="39"/>
    <x v="104"/>
    <x v="0"/>
  </r>
  <r>
    <x v="1552"/>
    <x v="17"/>
    <x v="411"/>
    <x v="0"/>
  </r>
  <r>
    <x v="1552"/>
    <x v="190"/>
    <x v="158"/>
    <x v="0"/>
  </r>
  <r>
    <x v="1553"/>
    <x v="238"/>
    <x v="18"/>
    <x v="0"/>
  </r>
  <r>
    <x v="1553"/>
    <x v="116"/>
    <x v="53"/>
    <x v="0"/>
  </r>
  <r>
    <x v="1554"/>
    <x v="37"/>
    <x v="362"/>
    <x v="0"/>
  </r>
  <r>
    <x v="1555"/>
    <x v="50"/>
    <x v="430"/>
    <x v="0"/>
  </r>
  <r>
    <x v="1556"/>
    <x v="78"/>
    <x v="424"/>
    <x v="0"/>
  </r>
  <r>
    <x v="1557"/>
    <x v="61"/>
    <x v="65"/>
    <x v="0"/>
  </r>
  <r>
    <x v="1558"/>
    <x v="124"/>
    <x v="44"/>
    <x v="0"/>
  </r>
  <r>
    <x v="1559"/>
    <x v="8"/>
    <x v="193"/>
    <x v="0"/>
  </r>
  <r>
    <x v="1560"/>
    <x v="20"/>
    <x v="325"/>
    <x v="0"/>
  </r>
  <r>
    <x v="1560"/>
    <x v="8"/>
    <x v="80"/>
    <x v="0"/>
  </r>
  <r>
    <x v="1561"/>
    <x v="58"/>
    <x v="241"/>
    <x v="0"/>
  </r>
  <r>
    <x v="1561"/>
    <x v="50"/>
    <x v="277"/>
    <x v="0"/>
  </r>
  <r>
    <x v="1562"/>
    <x v="50"/>
    <x v="216"/>
    <x v="0"/>
  </r>
  <r>
    <x v="1563"/>
    <x v="18"/>
    <x v="175"/>
    <x v="0"/>
  </r>
  <r>
    <x v="1564"/>
    <x v="55"/>
    <x v="87"/>
    <x v="0"/>
  </r>
  <r>
    <x v="1564"/>
    <x v="14"/>
    <x v="27"/>
    <x v="0"/>
  </r>
  <r>
    <x v="1565"/>
    <x v="9"/>
    <x v="267"/>
    <x v="0"/>
  </r>
  <r>
    <x v="1566"/>
    <x v="7"/>
    <x v="314"/>
    <x v="0"/>
  </r>
  <r>
    <x v="1567"/>
    <x v="10"/>
    <x v="102"/>
    <x v="0"/>
  </r>
  <r>
    <x v="1568"/>
    <x v="14"/>
    <x v="344"/>
    <x v="0"/>
  </r>
  <r>
    <x v="1569"/>
    <x v="61"/>
    <x v="233"/>
    <x v="0"/>
  </r>
  <r>
    <x v="1570"/>
    <x v="102"/>
    <x v="95"/>
    <x v="0"/>
  </r>
  <r>
    <x v="1571"/>
    <x v="139"/>
    <x v="1"/>
    <x v="0"/>
  </r>
  <r>
    <x v="1571"/>
    <x v="86"/>
    <x v="70"/>
    <x v="0"/>
  </r>
  <r>
    <x v="1572"/>
    <x v="59"/>
    <x v="92"/>
    <x v="0"/>
  </r>
  <r>
    <x v="1573"/>
    <x v="102"/>
    <x v="365"/>
    <x v="0"/>
  </r>
  <r>
    <x v="1574"/>
    <x v="110"/>
    <x v="138"/>
    <x v="0"/>
  </r>
  <r>
    <x v="1575"/>
    <x v="17"/>
    <x v="282"/>
    <x v="0"/>
  </r>
  <r>
    <x v="1576"/>
    <x v="19"/>
    <x v="353"/>
    <x v="0"/>
  </r>
  <r>
    <x v="1577"/>
    <x v="14"/>
    <x v="192"/>
    <x v="0"/>
  </r>
  <r>
    <x v="1577"/>
    <x v="39"/>
    <x v="89"/>
    <x v="0"/>
  </r>
  <r>
    <x v="1577"/>
    <x v="239"/>
    <x v="138"/>
    <x v="0"/>
  </r>
  <r>
    <x v="1578"/>
    <x v="186"/>
    <x v="3"/>
    <x v="0"/>
  </r>
  <r>
    <x v="1579"/>
    <x v="9"/>
    <x v="111"/>
    <x v="0"/>
  </r>
  <r>
    <x v="1580"/>
    <x v="146"/>
    <x v="92"/>
    <x v="0"/>
  </r>
  <r>
    <x v="1581"/>
    <x v="9"/>
    <x v="440"/>
    <x v="0"/>
  </r>
  <r>
    <x v="1582"/>
    <x v="8"/>
    <x v="203"/>
    <x v="0"/>
  </r>
  <r>
    <x v="1583"/>
    <x v="45"/>
    <x v="287"/>
    <x v="0"/>
  </r>
  <r>
    <x v="1584"/>
    <x v="5"/>
    <x v="441"/>
    <x v="0"/>
  </r>
  <r>
    <x v="1585"/>
    <x v="61"/>
    <x v="145"/>
    <x v="0"/>
  </r>
  <r>
    <x v="1586"/>
    <x v="58"/>
    <x v="28"/>
    <x v="0"/>
  </r>
  <r>
    <x v="1586"/>
    <x v="8"/>
    <x v="195"/>
    <x v="0"/>
  </r>
  <r>
    <x v="1586"/>
    <x v="157"/>
    <x v="24"/>
    <x v="0"/>
  </r>
  <r>
    <x v="1587"/>
    <x v="104"/>
    <x v="2"/>
    <x v="0"/>
  </r>
  <r>
    <x v="1588"/>
    <x v="22"/>
    <x v="79"/>
    <x v="0"/>
  </r>
  <r>
    <x v="1589"/>
    <x v="69"/>
    <x v="204"/>
    <x v="0"/>
  </r>
  <r>
    <x v="1589"/>
    <x v="22"/>
    <x v="400"/>
    <x v="0"/>
  </r>
  <r>
    <x v="1590"/>
    <x v="70"/>
    <x v="24"/>
    <x v="0"/>
  </r>
  <r>
    <x v="1590"/>
    <x v="28"/>
    <x v="272"/>
    <x v="0"/>
  </r>
  <r>
    <x v="1590"/>
    <x v="25"/>
    <x v="246"/>
    <x v="0"/>
  </r>
  <r>
    <x v="1591"/>
    <x v="20"/>
    <x v="271"/>
    <x v="0"/>
  </r>
  <r>
    <x v="1592"/>
    <x v="7"/>
    <x v="302"/>
    <x v="0"/>
  </r>
  <r>
    <x v="1593"/>
    <x v="22"/>
    <x v="334"/>
    <x v="0"/>
  </r>
  <r>
    <x v="1594"/>
    <x v="23"/>
    <x v="95"/>
    <x v="0"/>
  </r>
  <r>
    <x v="1595"/>
    <x v="52"/>
    <x v="319"/>
    <x v="0"/>
  </r>
  <r>
    <x v="1595"/>
    <x v="8"/>
    <x v="163"/>
    <x v="0"/>
  </r>
  <r>
    <x v="1596"/>
    <x v="148"/>
    <x v="53"/>
    <x v="0"/>
  </r>
  <r>
    <x v="1597"/>
    <x v="45"/>
    <x v="226"/>
    <x v="0"/>
  </r>
  <r>
    <x v="1598"/>
    <x v="22"/>
    <x v="166"/>
    <x v="0"/>
  </r>
  <r>
    <x v="1599"/>
    <x v="55"/>
    <x v="153"/>
    <x v="0"/>
  </r>
  <r>
    <x v="1599"/>
    <x v="119"/>
    <x v="11"/>
    <x v="0"/>
  </r>
  <r>
    <x v="1600"/>
    <x v="20"/>
    <x v="194"/>
    <x v="0"/>
  </r>
  <r>
    <x v="1601"/>
    <x v="120"/>
    <x v="424"/>
    <x v="0"/>
  </r>
  <r>
    <x v="1602"/>
    <x v="54"/>
    <x v="18"/>
    <x v="0"/>
  </r>
  <r>
    <x v="1602"/>
    <x v="55"/>
    <x v="60"/>
    <x v="0"/>
  </r>
  <r>
    <x v="1603"/>
    <x v="22"/>
    <x v="442"/>
    <x v="0"/>
  </r>
  <r>
    <x v="1604"/>
    <x v="69"/>
    <x v="235"/>
    <x v="0"/>
  </r>
  <r>
    <x v="1604"/>
    <x v="12"/>
    <x v="390"/>
    <x v="0"/>
  </r>
  <r>
    <x v="1605"/>
    <x v="12"/>
    <x v="324"/>
    <x v="0"/>
  </r>
  <r>
    <x v="1606"/>
    <x v="22"/>
    <x v="362"/>
    <x v="0"/>
  </r>
  <r>
    <x v="1607"/>
    <x v="7"/>
    <x v="400"/>
    <x v="0"/>
  </r>
  <r>
    <x v="1608"/>
    <x v="62"/>
    <x v="17"/>
    <x v="0"/>
  </r>
  <r>
    <x v="1609"/>
    <x v="28"/>
    <x v="61"/>
    <x v="0"/>
  </r>
  <r>
    <x v="1610"/>
    <x v="7"/>
    <x v="312"/>
    <x v="0"/>
  </r>
  <r>
    <x v="1610"/>
    <x v="69"/>
    <x v="96"/>
    <x v="0"/>
  </r>
  <r>
    <x v="1611"/>
    <x v="8"/>
    <x v="163"/>
    <x v="0"/>
  </r>
  <r>
    <x v="1611"/>
    <x v="10"/>
    <x v="222"/>
    <x v="0"/>
  </r>
  <r>
    <x v="1612"/>
    <x v="9"/>
    <x v="443"/>
    <x v="0"/>
  </r>
  <r>
    <x v="1612"/>
    <x v="18"/>
    <x v="310"/>
    <x v="0"/>
  </r>
  <r>
    <x v="1613"/>
    <x v="132"/>
    <x v="158"/>
    <x v="0"/>
  </r>
  <r>
    <x v="1614"/>
    <x v="45"/>
    <x v="141"/>
    <x v="0"/>
  </r>
  <r>
    <x v="1615"/>
    <x v="61"/>
    <x v="171"/>
    <x v="0"/>
  </r>
  <r>
    <x v="1616"/>
    <x v="98"/>
    <x v="158"/>
    <x v="0"/>
  </r>
  <r>
    <x v="1617"/>
    <x v="20"/>
    <x v="202"/>
    <x v="0"/>
  </r>
  <r>
    <x v="1618"/>
    <x v="131"/>
    <x v="205"/>
    <x v="0"/>
  </r>
  <r>
    <x v="1618"/>
    <x v="71"/>
    <x v="222"/>
    <x v="0"/>
  </r>
  <r>
    <x v="1619"/>
    <x v="7"/>
    <x v="294"/>
    <x v="0"/>
  </r>
  <r>
    <x v="1619"/>
    <x v="25"/>
    <x v="201"/>
    <x v="0"/>
  </r>
  <r>
    <x v="1620"/>
    <x v="113"/>
    <x v="24"/>
    <x v="0"/>
  </r>
  <r>
    <x v="1620"/>
    <x v="24"/>
    <x v="365"/>
    <x v="0"/>
  </r>
  <r>
    <x v="1621"/>
    <x v="69"/>
    <x v="210"/>
    <x v="0"/>
  </r>
  <r>
    <x v="1622"/>
    <x v="74"/>
    <x v="0"/>
    <x v="0"/>
  </r>
  <r>
    <x v="1623"/>
    <x v="37"/>
    <x v="260"/>
    <x v="0"/>
  </r>
  <r>
    <x v="1624"/>
    <x v="45"/>
    <x v="276"/>
    <x v="0"/>
  </r>
  <r>
    <x v="1625"/>
    <x v="58"/>
    <x v="201"/>
    <x v="0"/>
  </r>
  <r>
    <x v="1626"/>
    <x v="17"/>
    <x v="278"/>
    <x v="0"/>
  </r>
  <r>
    <x v="1627"/>
    <x v="8"/>
    <x v="264"/>
    <x v="0"/>
  </r>
  <r>
    <x v="1628"/>
    <x v="22"/>
    <x v="129"/>
    <x v="0"/>
  </r>
  <r>
    <x v="1628"/>
    <x v="14"/>
    <x v="369"/>
    <x v="0"/>
  </r>
  <r>
    <x v="1629"/>
    <x v="17"/>
    <x v="208"/>
    <x v="0"/>
  </r>
  <r>
    <x v="1630"/>
    <x v="55"/>
    <x v="145"/>
    <x v="0"/>
  </r>
  <r>
    <x v="1631"/>
    <x v="22"/>
    <x v="431"/>
    <x v="0"/>
  </r>
  <r>
    <x v="1632"/>
    <x v="167"/>
    <x v="36"/>
    <x v="0"/>
  </r>
  <r>
    <x v="1633"/>
    <x v="45"/>
    <x v="35"/>
    <x v="0"/>
  </r>
  <r>
    <x v="1634"/>
    <x v="8"/>
    <x v="169"/>
    <x v="0"/>
  </r>
  <r>
    <x v="1635"/>
    <x v="7"/>
    <x v="444"/>
    <x v="0"/>
  </r>
  <r>
    <x v="1636"/>
    <x v="159"/>
    <x v="15"/>
    <x v="0"/>
  </r>
  <r>
    <x v="1636"/>
    <x v="12"/>
    <x v="362"/>
    <x v="0"/>
  </r>
  <r>
    <x v="1637"/>
    <x v="19"/>
    <x v="166"/>
    <x v="0"/>
  </r>
  <r>
    <x v="1638"/>
    <x v="232"/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x v="0"/>
    <n v="2"/>
    <n v="20"/>
    <n v="4990"/>
    <n v="0"/>
  </r>
  <r>
    <x v="1"/>
    <x v="1"/>
    <x v="1"/>
    <n v="2"/>
    <n v="4"/>
    <n v="4988"/>
    <n v="0"/>
  </r>
  <r>
    <x v="2"/>
    <x v="2"/>
    <x v="1"/>
    <n v="2"/>
    <n v="4"/>
    <n v="4986"/>
    <n v="0"/>
  </r>
  <r>
    <x v="3"/>
    <x v="3"/>
    <x v="2"/>
    <n v="2"/>
    <n v="10"/>
    <n v="4981"/>
    <n v="0"/>
  </r>
  <r>
    <x v="4"/>
    <x v="4"/>
    <x v="3"/>
    <n v="2"/>
    <n v="28"/>
    <n v="4967"/>
    <n v="0"/>
  </r>
  <r>
    <x v="5"/>
    <x v="5"/>
    <x v="4"/>
    <n v="2"/>
    <n v="872"/>
    <n v="4531"/>
    <n v="0"/>
  </r>
  <r>
    <x v="6"/>
    <x v="6"/>
    <x v="5"/>
    <n v="2"/>
    <n v="190"/>
    <n v="4436"/>
    <n v="0"/>
  </r>
  <r>
    <x v="7"/>
    <x v="7"/>
    <x v="6"/>
    <n v="2"/>
    <n v="700"/>
    <n v="4086"/>
    <n v="0"/>
  </r>
  <r>
    <x v="8"/>
    <x v="7"/>
    <x v="7"/>
    <n v="2"/>
    <n v="462"/>
    <n v="3855"/>
    <n v="0"/>
  </r>
  <r>
    <x v="9"/>
    <x v="8"/>
    <x v="8"/>
    <n v="2"/>
    <n v="76"/>
    <n v="3817"/>
    <n v="0"/>
  </r>
  <r>
    <x v="10"/>
    <x v="9"/>
    <x v="9"/>
    <n v="2"/>
    <n v="880"/>
    <n v="3377"/>
    <n v="0"/>
  </r>
  <r>
    <x v="11"/>
    <x v="10"/>
    <x v="10"/>
    <n v="2"/>
    <n v="240"/>
    <n v="3257"/>
    <n v="0"/>
  </r>
  <r>
    <x v="12"/>
    <x v="11"/>
    <x v="11"/>
    <n v="2"/>
    <n v="22"/>
    <n v="3246"/>
    <n v="0"/>
  </r>
  <r>
    <x v="13"/>
    <x v="12"/>
    <x v="12"/>
    <n v="2"/>
    <n v="72"/>
    <n v="3210"/>
    <n v="0"/>
  </r>
  <r>
    <x v="14"/>
    <x v="10"/>
    <x v="13"/>
    <n v="2"/>
    <n v="102"/>
    <n v="5159"/>
    <n v="0"/>
  </r>
  <r>
    <x v="15"/>
    <x v="7"/>
    <x v="14"/>
    <n v="2"/>
    <n v="930"/>
    <n v="4694"/>
    <n v="0"/>
  </r>
  <r>
    <x v="16"/>
    <x v="13"/>
    <x v="15"/>
    <n v="2"/>
    <n v="16"/>
    <n v="4686"/>
    <n v="0"/>
  </r>
  <r>
    <x v="17"/>
    <x v="14"/>
    <x v="16"/>
    <n v="2"/>
    <n v="574"/>
    <n v="4399"/>
    <n v="0"/>
  </r>
  <r>
    <x v="17"/>
    <x v="15"/>
    <x v="17"/>
    <n v="2"/>
    <n v="24"/>
    <n v="4387"/>
    <n v="0"/>
  </r>
  <r>
    <x v="18"/>
    <x v="16"/>
    <x v="18"/>
    <n v="2"/>
    <n v="12"/>
    <n v="4381"/>
    <n v="0"/>
  </r>
  <r>
    <x v="19"/>
    <x v="17"/>
    <x v="19"/>
    <n v="2"/>
    <n v="642"/>
    <n v="4060"/>
    <n v="0"/>
  </r>
  <r>
    <x v="20"/>
    <x v="18"/>
    <x v="20"/>
    <n v="2"/>
    <n v="198"/>
    <n v="3961"/>
    <n v="0"/>
  </r>
  <r>
    <x v="20"/>
    <x v="19"/>
    <x v="21"/>
    <n v="2"/>
    <n v="182"/>
    <n v="3870"/>
    <n v="0"/>
  </r>
  <r>
    <x v="21"/>
    <x v="14"/>
    <x v="22"/>
    <n v="2"/>
    <n v="236"/>
    <n v="3752"/>
    <n v="0"/>
  </r>
  <r>
    <x v="22"/>
    <x v="20"/>
    <x v="23"/>
    <n v="2"/>
    <n v="116"/>
    <n v="3694"/>
    <n v="0"/>
  </r>
  <r>
    <x v="23"/>
    <x v="21"/>
    <x v="24"/>
    <n v="2"/>
    <n v="32"/>
    <n v="3678"/>
    <n v="0"/>
  </r>
  <r>
    <x v="23"/>
    <x v="22"/>
    <x v="25"/>
    <n v="2"/>
    <n v="696"/>
    <n v="3330"/>
    <n v="0"/>
  </r>
  <r>
    <x v="24"/>
    <x v="5"/>
    <x v="26"/>
    <n v="2"/>
    <n v="672"/>
    <n v="2994"/>
    <n v="0"/>
  </r>
  <r>
    <x v="24"/>
    <x v="22"/>
    <x v="27"/>
    <n v="2"/>
    <n v="870"/>
    <n v="2559"/>
    <n v="3000"/>
  </r>
  <r>
    <x v="24"/>
    <x v="23"/>
    <x v="28"/>
    <n v="2"/>
    <n v="220"/>
    <n v="5449"/>
    <n v="0"/>
  </r>
  <r>
    <x v="25"/>
    <x v="24"/>
    <x v="29"/>
    <n v="2"/>
    <n v="408"/>
    <n v="5245"/>
    <n v="0"/>
  </r>
  <r>
    <x v="25"/>
    <x v="18"/>
    <x v="30"/>
    <n v="2"/>
    <n v="40"/>
    <n v="5225"/>
    <n v="0"/>
  </r>
  <r>
    <x v="26"/>
    <x v="25"/>
    <x v="31"/>
    <n v="2"/>
    <n v="204"/>
    <n v="5123"/>
    <n v="0"/>
  </r>
  <r>
    <x v="27"/>
    <x v="26"/>
    <x v="32"/>
    <n v="2"/>
    <n v="96"/>
    <n v="5075"/>
    <n v="0"/>
  </r>
  <r>
    <x v="28"/>
    <x v="22"/>
    <x v="33"/>
    <n v="2"/>
    <n v="658"/>
    <n v="4746"/>
    <n v="0"/>
  </r>
  <r>
    <x v="29"/>
    <x v="27"/>
    <x v="24"/>
    <n v="2"/>
    <n v="32"/>
    <n v="4730"/>
    <n v="0"/>
  </r>
  <r>
    <x v="30"/>
    <x v="28"/>
    <x v="31"/>
    <n v="2"/>
    <n v="204"/>
    <n v="4628"/>
    <n v="0"/>
  </r>
  <r>
    <x v="30"/>
    <x v="14"/>
    <x v="34"/>
    <n v="2"/>
    <n v="618"/>
    <n v="4319"/>
    <n v="0"/>
  </r>
  <r>
    <x v="31"/>
    <x v="5"/>
    <x v="35"/>
    <n v="2"/>
    <n v="662"/>
    <n v="3988"/>
    <n v="0"/>
  </r>
  <r>
    <x v="32"/>
    <x v="29"/>
    <x v="36"/>
    <n v="2"/>
    <n v="6"/>
    <n v="3985"/>
    <n v="0"/>
  </r>
  <r>
    <x v="33"/>
    <x v="30"/>
    <x v="37"/>
    <n v="2"/>
    <n v="152"/>
    <n v="3909"/>
    <n v="0"/>
  </r>
  <r>
    <x v="33"/>
    <x v="31"/>
    <x v="38"/>
    <n v="2"/>
    <n v="392"/>
    <n v="3713"/>
    <n v="0"/>
  </r>
  <r>
    <x v="34"/>
    <x v="18"/>
    <x v="39"/>
    <n v="2"/>
    <n v="108"/>
    <n v="3659"/>
    <n v="0"/>
  </r>
  <r>
    <x v="35"/>
    <x v="9"/>
    <x v="40"/>
    <n v="2"/>
    <n v="554"/>
    <n v="3382"/>
    <n v="0"/>
  </r>
  <r>
    <x v="36"/>
    <x v="32"/>
    <x v="41"/>
    <n v="2"/>
    <n v="14"/>
    <n v="3375"/>
    <n v="0"/>
  </r>
  <r>
    <x v="37"/>
    <x v="33"/>
    <x v="17"/>
    <n v="2"/>
    <n v="24"/>
    <n v="3363"/>
    <n v="0"/>
  </r>
  <r>
    <x v="38"/>
    <x v="34"/>
    <x v="41"/>
    <n v="2"/>
    <n v="14"/>
    <n v="3356"/>
    <n v="2000"/>
  </r>
  <r>
    <x v="39"/>
    <x v="7"/>
    <x v="42"/>
    <n v="2"/>
    <n v="832"/>
    <n v="4940"/>
    <n v="0"/>
  </r>
  <r>
    <x v="40"/>
    <x v="7"/>
    <x v="43"/>
    <n v="2"/>
    <n v="526"/>
    <n v="4677"/>
    <n v="0"/>
  </r>
  <r>
    <x v="41"/>
    <x v="1"/>
    <x v="44"/>
    <n v="2"/>
    <n v="30"/>
    <n v="4662"/>
    <n v="0"/>
  </r>
  <r>
    <x v="42"/>
    <x v="25"/>
    <x v="45"/>
    <n v="2"/>
    <n v="388"/>
    <n v="4468"/>
    <n v="0"/>
  </r>
  <r>
    <x v="43"/>
    <x v="35"/>
    <x v="10"/>
    <n v="2"/>
    <n v="240"/>
    <n v="4348"/>
    <n v="0"/>
  </r>
  <r>
    <x v="44"/>
    <x v="7"/>
    <x v="46"/>
    <n v="2"/>
    <n v="350"/>
    <n v="4173"/>
    <n v="0"/>
  </r>
  <r>
    <x v="45"/>
    <x v="36"/>
    <x v="17"/>
    <n v="2"/>
    <n v="24"/>
    <n v="4161"/>
    <n v="0"/>
  </r>
  <r>
    <x v="46"/>
    <x v="37"/>
    <x v="47"/>
    <n v="2"/>
    <n v="348"/>
    <n v="3987"/>
    <n v="0"/>
  </r>
  <r>
    <x v="47"/>
    <x v="38"/>
    <x v="36"/>
    <n v="2"/>
    <n v="6"/>
    <n v="3984"/>
    <n v="0"/>
  </r>
  <r>
    <x v="48"/>
    <x v="39"/>
    <x v="48"/>
    <n v="2"/>
    <n v="298"/>
    <n v="3835"/>
    <n v="0"/>
  </r>
  <r>
    <x v="49"/>
    <x v="17"/>
    <x v="49"/>
    <n v="2"/>
    <n v="984"/>
    <n v="3343"/>
    <n v="0"/>
  </r>
  <r>
    <x v="49"/>
    <x v="40"/>
    <x v="1"/>
    <n v="2"/>
    <n v="4"/>
    <n v="3341"/>
    <n v="0"/>
  </r>
  <r>
    <x v="50"/>
    <x v="14"/>
    <x v="50"/>
    <n v="2"/>
    <n v="596"/>
    <n v="3043"/>
    <n v="2000"/>
  </r>
  <r>
    <x v="51"/>
    <x v="17"/>
    <x v="51"/>
    <n v="2"/>
    <n v="402"/>
    <n v="4842"/>
    <n v="0"/>
  </r>
  <r>
    <x v="52"/>
    <x v="41"/>
    <x v="44"/>
    <n v="2"/>
    <n v="30"/>
    <n v="4827"/>
    <n v="0"/>
  </r>
  <r>
    <x v="52"/>
    <x v="14"/>
    <x v="52"/>
    <n v="2"/>
    <n v="638"/>
    <n v="4508"/>
    <n v="0"/>
  </r>
  <r>
    <x v="53"/>
    <x v="42"/>
    <x v="53"/>
    <n v="2"/>
    <n v="18"/>
    <n v="4499"/>
    <n v="0"/>
  </r>
  <r>
    <x v="54"/>
    <x v="43"/>
    <x v="44"/>
    <n v="2"/>
    <n v="30"/>
    <n v="4484"/>
    <n v="0"/>
  </r>
  <r>
    <x v="55"/>
    <x v="22"/>
    <x v="54"/>
    <n v="2"/>
    <n v="888"/>
    <n v="4040"/>
    <n v="0"/>
  </r>
  <r>
    <x v="55"/>
    <x v="44"/>
    <x v="55"/>
    <n v="2"/>
    <n v="26"/>
    <n v="4027"/>
    <n v="0"/>
  </r>
  <r>
    <x v="56"/>
    <x v="45"/>
    <x v="56"/>
    <n v="2"/>
    <n v="732"/>
    <n v="3661"/>
    <n v="0"/>
  </r>
  <r>
    <x v="57"/>
    <x v="9"/>
    <x v="57"/>
    <n v="2"/>
    <n v="518"/>
    <n v="3402"/>
    <n v="0"/>
  </r>
  <r>
    <x v="58"/>
    <x v="46"/>
    <x v="24"/>
    <n v="2"/>
    <n v="32"/>
    <n v="3386"/>
    <n v="0"/>
  </r>
  <r>
    <x v="59"/>
    <x v="28"/>
    <x v="58"/>
    <n v="2"/>
    <n v="98"/>
    <n v="3337"/>
    <n v="0"/>
  </r>
  <r>
    <x v="60"/>
    <x v="47"/>
    <x v="36"/>
    <n v="2"/>
    <n v="6"/>
    <n v="3334"/>
    <n v="0"/>
  </r>
  <r>
    <x v="60"/>
    <x v="22"/>
    <x v="59"/>
    <n v="2"/>
    <n v="502"/>
    <n v="3083"/>
    <n v="0"/>
  </r>
  <r>
    <x v="61"/>
    <x v="30"/>
    <x v="60"/>
    <n v="2"/>
    <n v="358"/>
    <n v="2904"/>
    <n v="0"/>
  </r>
  <r>
    <x v="62"/>
    <x v="10"/>
    <x v="61"/>
    <n v="2"/>
    <n v="232"/>
    <n v="2788"/>
    <n v="0"/>
  </r>
  <r>
    <x v="62"/>
    <x v="48"/>
    <x v="55"/>
    <n v="2"/>
    <n v="26"/>
    <n v="2775"/>
    <n v="0"/>
  </r>
  <r>
    <x v="63"/>
    <x v="49"/>
    <x v="36"/>
    <n v="2"/>
    <n v="6"/>
    <n v="2772"/>
    <n v="3000"/>
  </r>
  <r>
    <x v="63"/>
    <x v="50"/>
    <x v="62"/>
    <n v="2"/>
    <n v="506"/>
    <n v="5519"/>
    <n v="0"/>
  </r>
  <r>
    <x v="64"/>
    <x v="23"/>
    <x v="63"/>
    <n v="2"/>
    <n v="166"/>
    <n v="5436"/>
    <n v="0"/>
  </r>
  <r>
    <x v="65"/>
    <x v="18"/>
    <x v="64"/>
    <n v="2"/>
    <n v="354"/>
    <n v="5259"/>
    <n v="0"/>
  </r>
  <r>
    <x v="65"/>
    <x v="51"/>
    <x v="41"/>
    <n v="2"/>
    <n v="14"/>
    <n v="5252"/>
    <n v="0"/>
  </r>
  <r>
    <x v="66"/>
    <x v="52"/>
    <x v="65"/>
    <n v="2"/>
    <n v="92"/>
    <n v="5206"/>
    <n v="0"/>
  </r>
  <r>
    <x v="67"/>
    <x v="53"/>
    <x v="1"/>
    <n v="2"/>
    <n v="4"/>
    <n v="5204"/>
    <n v="0"/>
  </r>
  <r>
    <x v="68"/>
    <x v="3"/>
    <x v="53"/>
    <n v="2"/>
    <n v="18"/>
    <n v="5195"/>
    <n v="0"/>
  </r>
  <r>
    <x v="69"/>
    <x v="54"/>
    <x v="36"/>
    <n v="2"/>
    <n v="6"/>
    <n v="5192"/>
    <n v="0"/>
  </r>
  <r>
    <x v="69"/>
    <x v="55"/>
    <x v="66"/>
    <n v="2"/>
    <n v="134"/>
    <n v="5125"/>
    <n v="0"/>
  </r>
  <r>
    <x v="69"/>
    <x v="45"/>
    <x v="67"/>
    <n v="2"/>
    <n v="850"/>
    <n v="4700"/>
    <n v="0"/>
  </r>
  <r>
    <x v="70"/>
    <x v="5"/>
    <x v="68"/>
    <n v="2"/>
    <n v="906"/>
    <n v="4247"/>
    <n v="0"/>
  </r>
  <r>
    <x v="71"/>
    <x v="22"/>
    <x v="69"/>
    <n v="2"/>
    <n v="424"/>
    <n v="4035"/>
    <n v="0"/>
  </r>
  <r>
    <x v="72"/>
    <x v="56"/>
    <x v="70"/>
    <n v="2"/>
    <n v="38"/>
    <n v="4016"/>
    <n v="0"/>
  </r>
  <r>
    <x v="73"/>
    <x v="6"/>
    <x v="71"/>
    <n v="2"/>
    <n v="162"/>
    <n v="3935"/>
    <n v="0"/>
  </r>
  <r>
    <x v="74"/>
    <x v="57"/>
    <x v="41"/>
    <n v="2"/>
    <n v="14"/>
    <n v="3928"/>
    <n v="0"/>
  </r>
  <r>
    <x v="75"/>
    <x v="58"/>
    <x v="60"/>
    <n v="2"/>
    <n v="358"/>
    <n v="3749"/>
    <n v="0"/>
  </r>
  <r>
    <x v="76"/>
    <x v="14"/>
    <x v="72"/>
    <n v="2"/>
    <n v="444"/>
    <n v="3527"/>
    <n v="2000"/>
  </r>
  <r>
    <x v="77"/>
    <x v="59"/>
    <x v="3"/>
    <n v="2"/>
    <n v="28"/>
    <n v="5513"/>
    <n v="0"/>
  </r>
  <r>
    <x v="78"/>
    <x v="60"/>
    <x v="44"/>
    <n v="2"/>
    <n v="30"/>
    <n v="5498"/>
    <n v="0"/>
  </r>
  <r>
    <x v="79"/>
    <x v="61"/>
    <x v="73"/>
    <n v="2"/>
    <n v="194"/>
    <n v="5401"/>
    <n v="0"/>
  </r>
  <r>
    <x v="80"/>
    <x v="20"/>
    <x v="74"/>
    <n v="2"/>
    <n v="284"/>
    <n v="5259"/>
    <n v="0"/>
  </r>
  <r>
    <x v="81"/>
    <x v="45"/>
    <x v="75"/>
    <n v="2"/>
    <n v="428"/>
    <n v="5045"/>
    <n v="0"/>
  </r>
  <r>
    <x v="81"/>
    <x v="14"/>
    <x v="76"/>
    <n v="2"/>
    <n v="816"/>
    <n v="4637"/>
    <n v="0"/>
  </r>
  <r>
    <x v="82"/>
    <x v="12"/>
    <x v="77"/>
    <n v="2"/>
    <n v="288"/>
    <n v="4493"/>
    <n v="0"/>
  </r>
  <r>
    <x v="82"/>
    <x v="6"/>
    <x v="78"/>
    <n v="2"/>
    <n v="346"/>
    <n v="4320"/>
    <n v="0"/>
  </r>
  <r>
    <x v="83"/>
    <x v="62"/>
    <x v="44"/>
    <n v="2"/>
    <n v="30"/>
    <n v="4305"/>
    <n v="0"/>
  </r>
  <r>
    <x v="84"/>
    <x v="50"/>
    <x v="79"/>
    <n v="2"/>
    <n v="866"/>
    <n v="3872"/>
    <n v="0"/>
  </r>
  <r>
    <x v="85"/>
    <x v="63"/>
    <x v="80"/>
    <n v="2"/>
    <n v="274"/>
    <n v="3735"/>
    <n v="0"/>
  </r>
  <r>
    <x v="86"/>
    <x v="50"/>
    <x v="22"/>
    <n v="2"/>
    <n v="236"/>
    <n v="3617"/>
    <n v="0"/>
  </r>
  <r>
    <x v="86"/>
    <x v="9"/>
    <x v="81"/>
    <n v="2"/>
    <n v="316"/>
    <n v="3459"/>
    <n v="0"/>
  </r>
  <r>
    <x v="87"/>
    <x v="44"/>
    <x v="55"/>
    <n v="2"/>
    <n v="26"/>
    <n v="3446"/>
    <n v="0"/>
  </r>
  <r>
    <x v="88"/>
    <x v="64"/>
    <x v="1"/>
    <n v="2"/>
    <n v="4"/>
    <n v="3444"/>
    <n v="0"/>
  </r>
  <r>
    <x v="89"/>
    <x v="50"/>
    <x v="82"/>
    <n v="2"/>
    <n v="934"/>
    <n v="2977"/>
    <n v="3000"/>
  </r>
  <r>
    <x v="90"/>
    <x v="65"/>
    <x v="53"/>
    <n v="2"/>
    <n v="18"/>
    <n v="5968"/>
    <n v="0"/>
  </r>
  <r>
    <x v="91"/>
    <x v="66"/>
    <x v="83"/>
    <n v="2"/>
    <n v="378"/>
    <n v="5779"/>
    <n v="0"/>
  </r>
  <r>
    <x v="92"/>
    <x v="67"/>
    <x v="70"/>
    <n v="2"/>
    <n v="38"/>
    <n v="5760"/>
    <n v="0"/>
  </r>
  <r>
    <x v="93"/>
    <x v="9"/>
    <x v="84"/>
    <n v="2"/>
    <n v="344"/>
    <n v="5588"/>
    <n v="0"/>
  </r>
  <r>
    <x v="94"/>
    <x v="55"/>
    <x v="85"/>
    <n v="2"/>
    <n v="168"/>
    <n v="5504"/>
    <n v="0"/>
  </r>
  <r>
    <x v="94"/>
    <x v="68"/>
    <x v="15"/>
    <n v="2"/>
    <n v="16"/>
    <n v="5496"/>
    <n v="0"/>
  </r>
  <r>
    <x v="94"/>
    <x v="69"/>
    <x v="86"/>
    <n v="2"/>
    <n v="132"/>
    <n v="5430"/>
    <n v="0"/>
  </r>
  <r>
    <x v="95"/>
    <x v="37"/>
    <x v="87"/>
    <n v="2"/>
    <n v="70"/>
    <n v="5395"/>
    <n v="0"/>
  </r>
  <r>
    <x v="96"/>
    <x v="30"/>
    <x v="21"/>
    <n v="2"/>
    <n v="182"/>
    <n v="5304"/>
    <n v="0"/>
  </r>
  <r>
    <x v="97"/>
    <x v="7"/>
    <x v="88"/>
    <n v="2"/>
    <n v="792"/>
    <n v="4908"/>
    <n v="0"/>
  </r>
  <r>
    <x v="97"/>
    <x v="70"/>
    <x v="18"/>
    <n v="2"/>
    <n v="12"/>
    <n v="4902"/>
    <n v="0"/>
  </r>
  <r>
    <x v="98"/>
    <x v="28"/>
    <x v="89"/>
    <n v="2"/>
    <n v="94"/>
    <n v="4855"/>
    <n v="0"/>
  </r>
  <r>
    <x v="99"/>
    <x v="19"/>
    <x v="90"/>
    <n v="2"/>
    <n v="82"/>
    <n v="4814"/>
    <n v="0"/>
  </r>
  <r>
    <x v="100"/>
    <x v="71"/>
    <x v="91"/>
    <n v="2"/>
    <n v="272"/>
    <n v="4678"/>
    <n v="0"/>
  </r>
  <r>
    <x v="101"/>
    <x v="72"/>
    <x v="24"/>
    <n v="2"/>
    <n v="32"/>
    <n v="4662"/>
    <n v="0"/>
  </r>
  <r>
    <x v="102"/>
    <x v="73"/>
    <x v="92"/>
    <n v="2"/>
    <n v="36"/>
    <n v="4644"/>
    <n v="0"/>
  </r>
  <r>
    <x v="103"/>
    <x v="74"/>
    <x v="11"/>
    <n v="2"/>
    <n v="22"/>
    <n v="4633"/>
    <n v="0"/>
  </r>
  <r>
    <x v="103"/>
    <x v="75"/>
    <x v="15"/>
    <n v="2"/>
    <n v="16"/>
    <n v="4625"/>
    <n v="0"/>
  </r>
  <r>
    <x v="103"/>
    <x v="76"/>
    <x v="24"/>
    <n v="2"/>
    <n v="32"/>
    <n v="4609"/>
    <n v="0"/>
  </r>
  <r>
    <x v="103"/>
    <x v="28"/>
    <x v="39"/>
    <n v="2"/>
    <n v="108"/>
    <n v="4555"/>
    <n v="0"/>
  </r>
  <r>
    <x v="104"/>
    <x v="50"/>
    <x v="93"/>
    <n v="2"/>
    <n v="598"/>
    <n v="4256"/>
    <n v="0"/>
  </r>
  <r>
    <x v="105"/>
    <x v="69"/>
    <x v="94"/>
    <n v="2"/>
    <n v="336"/>
    <n v="4088"/>
    <n v="0"/>
  </r>
  <r>
    <x v="106"/>
    <x v="9"/>
    <x v="95"/>
    <n v="2"/>
    <n v="212"/>
    <n v="3982"/>
    <n v="0"/>
  </r>
  <r>
    <x v="107"/>
    <x v="12"/>
    <x v="90"/>
    <n v="2"/>
    <n v="82"/>
    <n v="3941"/>
    <n v="2000"/>
  </r>
  <r>
    <x v="107"/>
    <x v="39"/>
    <x v="96"/>
    <n v="2"/>
    <n v="62"/>
    <n v="5910"/>
    <n v="0"/>
  </r>
  <r>
    <x v="108"/>
    <x v="77"/>
    <x v="15"/>
    <n v="2"/>
    <n v="16"/>
    <n v="5902"/>
    <n v="0"/>
  </r>
  <r>
    <x v="109"/>
    <x v="19"/>
    <x v="97"/>
    <n v="2"/>
    <n v="126"/>
    <n v="5839"/>
    <n v="0"/>
  </r>
  <r>
    <x v="110"/>
    <x v="5"/>
    <x v="98"/>
    <n v="2"/>
    <n v="736"/>
    <n v="5471"/>
    <n v="0"/>
  </r>
  <r>
    <x v="111"/>
    <x v="78"/>
    <x v="95"/>
    <n v="2"/>
    <n v="212"/>
    <n v="5365"/>
    <n v="0"/>
  </r>
  <r>
    <x v="112"/>
    <x v="8"/>
    <x v="89"/>
    <n v="2"/>
    <n v="94"/>
    <n v="5318"/>
    <n v="0"/>
  </r>
  <r>
    <x v="112"/>
    <x v="50"/>
    <x v="99"/>
    <n v="2"/>
    <n v="894"/>
    <n v="4871"/>
    <n v="0"/>
  </r>
  <r>
    <x v="113"/>
    <x v="69"/>
    <x v="95"/>
    <n v="2"/>
    <n v="212"/>
    <n v="4765"/>
    <n v="0"/>
  </r>
  <r>
    <x v="114"/>
    <x v="79"/>
    <x v="55"/>
    <n v="2"/>
    <n v="26"/>
    <n v="4752"/>
    <n v="0"/>
  </r>
  <r>
    <x v="114"/>
    <x v="52"/>
    <x v="100"/>
    <n v="2"/>
    <n v="178"/>
    <n v="4663"/>
    <n v="0"/>
  </r>
  <r>
    <x v="114"/>
    <x v="31"/>
    <x v="101"/>
    <n v="2"/>
    <n v="210"/>
    <n v="4558"/>
    <n v="0"/>
  </r>
  <r>
    <x v="114"/>
    <x v="7"/>
    <x v="102"/>
    <n v="2"/>
    <n v="294"/>
    <n v="4411"/>
    <n v="0"/>
  </r>
  <r>
    <x v="115"/>
    <x v="9"/>
    <x v="34"/>
    <n v="2"/>
    <n v="618"/>
    <n v="4102"/>
    <n v="0"/>
  </r>
  <r>
    <x v="116"/>
    <x v="28"/>
    <x v="89"/>
    <n v="2"/>
    <n v="94"/>
    <n v="4055"/>
    <n v="0"/>
  </r>
  <r>
    <x v="117"/>
    <x v="50"/>
    <x v="103"/>
    <n v="2"/>
    <n v="808"/>
    <n v="3651"/>
    <n v="0"/>
  </r>
  <r>
    <x v="117"/>
    <x v="80"/>
    <x v="104"/>
    <n v="2"/>
    <n v="78"/>
    <n v="3612"/>
    <n v="0"/>
  </r>
  <r>
    <x v="117"/>
    <x v="12"/>
    <x v="105"/>
    <n v="2"/>
    <n v="122"/>
    <n v="3551"/>
    <n v="0"/>
  </r>
  <r>
    <x v="118"/>
    <x v="66"/>
    <x v="100"/>
    <n v="2"/>
    <n v="178"/>
    <n v="3462"/>
    <n v="0"/>
  </r>
  <r>
    <x v="119"/>
    <x v="23"/>
    <x v="106"/>
    <n v="2"/>
    <n v="254"/>
    <n v="3335"/>
    <n v="0"/>
  </r>
  <r>
    <x v="120"/>
    <x v="18"/>
    <x v="71"/>
    <n v="2"/>
    <n v="162"/>
    <n v="3254"/>
    <n v="0"/>
  </r>
  <r>
    <x v="121"/>
    <x v="45"/>
    <x v="79"/>
    <n v="2"/>
    <n v="866"/>
    <n v="2821"/>
    <n v="0"/>
  </r>
  <r>
    <x v="121"/>
    <x v="9"/>
    <x v="107"/>
    <n v="2"/>
    <n v="568"/>
    <n v="2537"/>
    <n v="3000"/>
  </r>
  <r>
    <x v="122"/>
    <x v="6"/>
    <x v="108"/>
    <n v="2"/>
    <n v="244"/>
    <n v="5415"/>
    <n v="0"/>
  </r>
  <r>
    <x v="123"/>
    <x v="80"/>
    <x v="109"/>
    <n v="2"/>
    <n v="386"/>
    <n v="5222"/>
    <n v="0"/>
  </r>
  <r>
    <x v="124"/>
    <x v="28"/>
    <x v="22"/>
    <n v="2"/>
    <n v="236"/>
    <n v="5104"/>
    <n v="0"/>
  </r>
  <r>
    <x v="125"/>
    <x v="5"/>
    <x v="78"/>
    <n v="2"/>
    <n v="346"/>
    <n v="4931"/>
    <n v="0"/>
  </r>
  <r>
    <x v="126"/>
    <x v="22"/>
    <x v="110"/>
    <n v="2"/>
    <n v="784"/>
    <n v="4539"/>
    <n v="0"/>
  </r>
  <r>
    <x v="127"/>
    <x v="16"/>
    <x v="15"/>
    <n v="2"/>
    <n v="16"/>
    <n v="4531"/>
    <n v="0"/>
  </r>
  <r>
    <x v="128"/>
    <x v="28"/>
    <x v="111"/>
    <n v="2"/>
    <n v="264"/>
    <n v="4399"/>
    <n v="0"/>
  </r>
  <r>
    <x v="128"/>
    <x v="8"/>
    <x v="37"/>
    <n v="2"/>
    <n v="152"/>
    <n v="4323"/>
    <n v="0"/>
  </r>
  <r>
    <x v="129"/>
    <x v="81"/>
    <x v="112"/>
    <n v="2"/>
    <n v="34"/>
    <n v="4306"/>
    <n v="0"/>
  </r>
  <r>
    <x v="130"/>
    <x v="82"/>
    <x v="112"/>
    <n v="2"/>
    <n v="34"/>
    <n v="4289"/>
    <n v="0"/>
  </r>
  <r>
    <x v="131"/>
    <x v="83"/>
    <x v="1"/>
    <n v="2"/>
    <n v="4"/>
    <n v="4287"/>
    <n v="0"/>
  </r>
  <r>
    <x v="132"/>
    <x v="19"/>
    <x v="113"/>
    <n v="2"/>
    <n v="250"/>
    <n v="4162"/>
    <n v="0"/>
  </r>
  <r>
    <x v="133"/>
    <x v="50"/>
    <x v="114"/>
    <n v="2"/>
    <n v="468"/>
    <n v="3928"/>
    <n v="0"/>
  </r>
  <r>
    <x v="134"/>
    <x v="69"/>
    <x v="115"/>
    <n v="2"/>
    <n v="106"/>
    <n v="3875"/>
    <n v="0"/>
  </r>
  <r>
    <x v="135"/>
    <x v="37"/>
    <x v="116"/>
    <n v="2"/>
    <n v="330"/>
    <n v="3710"/>
    <n v="0"/>
  </r>
  <r>
    <x v="135"/>
    <x v="10"/>
    <x v="64"/>
    <n v="2"/>
    <n v="354"/>
    <n v="3533"/>
    <n v="2000"/>
  </r>
  <r>
    <x v="136"/>
    <x v="18"/>
    <x v="117"/>
    <n v="2"/>
    <n v="206"/>
    <n v="5430"/>
    <n v="0"/>
  </r>
  <r>
    <x v="137"/>
    <x v="84"/>
    <x v="1"/>
    <n v="2"/>
    <n v="4"/>
    <n v="5428"/>
    <n v="0"/>
  </r>
  <r>
    <x v="137"/>
    <x v="9"/>
    <x v="118"/>
    <n v="2"/>
    <n v="558"/>
    <n v="5149"/>
    <n v="0"/>
  </r>
  <r>
    <x v="138"/>
    <x v="30"/>
    <x v="119"/>
    <n v="2"/>
    <n v="370"/>
    <n v="4964"/>
    <n v="0"/>
  </r>
  <r>
    <x v="139"/>
    <x v="7"/>
    <x v="120"/>
    <n v="2"/>
    <n v="868"/>
    <n v="4530"/>
    <n v="0"/>
  </r>
  <r>
    <x v="140"/>
    <x v="85"/>
    <x v="0"/>
    <n v="2"/>
    <n v="20"/>
    <n v="4520"/>
    <n v="0"/>
  </r>
  <r>
    <x v="141"/>
    <x v="86"/>
    <x v="53"/>
    <n v="2"/>
    <n v="18"/>
    <n v="4511"/>
    <n v="0"/>
  </r>
  <r>
    <x v="142"/>
    <x v="24"/>
    <x v="121"/>
    <n v="2"/>
    <n v="766"/>
    <n v="4128"/>
    <n v="0"/>
  </r>
  <r>
    <x v="142"/>
    <x v="30"/>
    <x v="83"/>
    <n v="2"/>
    <n v="378"/>
    <n v="3939"/>
    <n v="0"/>
  </r>
  <r>
    <x v="143"/>
    <x v="12"/>
    <x v="122"/>
    <n v="2"/>
    <n v="322"/>
    <n v="3778"/>
    <n v="0"/>
  </r>
  <r>
    <x v="143"/>
    <x v="63"/>
    <x v="123"/>
    <n v="2"/>
    <n v="230"/>
    <n v="3663"/>
    <n v="0"/>
  </r>
  <r>
    <x v="144"/>
    <x v="69"/>
    <x v="23"/>
    <n v="2"/>
    <n v="116"/>
    <n v="3605"/>
    <n v="0"/>
  </r>
  <r>
    <x v="144"/>
    <x v="87"/>
    <x v="24"/>
    <n v="2"/>
    <n v="32"/>
    <n v="3589"/>
    <n v="0"/>
  </r>
  <r>
    <x v="145"/>
    <x v="53"/>
    <x v="112"/>
    <n v="2"/>
    <n v="34"/>
    <n v="3572"/>
    <n v="0"/>
  </r>
  <r>
    <x v="146"/>
    <x v="5"/>
    <x v="64"/>
    <n v="2"/>
    <n v="354"/>
    <n v="3395"/>
    <n v="0"/>
  </r>
  <r>
    <x v="147"/>
    <x v="78"/>
    <x v="124"/>
    <n v="2"/>
    <n v="66"/>
    <n v="3362"/>
    <n v="0"/>
  </r>
  <r>
    <x v="148"/>
    <x v="18"/>
    <x v="125"/>
    <n v="2"/>
    <n v="120"/>
    <n v="3302"/>
    <n v="2000"/>
  </r>
  <r>
    <x v="149"/>
    <x v="88"/>
    <x v="15"/>
    <n v="2"/>
    <n v="16"/>
    <n v="5294"/>
    <n v="0"/>
  </r>
  <r>
    <x v="150"/>
    <x v="9"/>
    <x v="126"/>
    <n v="2"/>
    <n v="634"/>
    <n v="4977"/>
    <n v="0"/>
  </r>
  <r>
    <x v="151"/>
    <x v="89"/>
    <x v="36"/>
    <n v="2"/>
    <n v="6"/>
    <n v="4974"/>
    <n v="0"/>
  </r>
  <r>
    <x v="152"/>
    <x v="90"/>
    <x v="24"/>
    <n v="2"/>
    <n v="32"/>
    <n v="4958"/>
    <n v="0"/>
  </r>
  <r>
    <x v="153"/>
    <x v="65"/>
    <x v="1"/>
    <n v="2"/>
    <n v="4"/>
    <n v="4956"/>
    <n v="0"/>
  </r>
  <r>
    <x v="154"/>
    <x v="10"/>
    <x v="122"/>
    <n v="2"/>
    <n v="322"/>
    <n v="4795"/>
    <n v="0"/>
  </r>
  <r>
    <x v="155"/>
    <x v="37"/>
    <x v="127"/>
    <n v="2"/>
    <n v="374"/>
    <n v="4608"/>
    <n v="0"/>
  </r>
  <r>
    <x v="155"/>
    <x v="91"/>
    <x v="112"/>
    <n v="2"/>
    <n v="34"/>
    <n v="4591"/>
    <n v="0"/>
  </r>
  <r>
    <x v="156"/>
    <x v="92"/>
    <x v="2"/>
    <n v="2"/>
    <n v="10"/>
    <n v="4586"/>
    <n v="0"/>
  </r>
  <r>
    <x v="157"/>
    <x v="53"/>
    <x v="0"/>
    <n v="2"/>
    <n v="20"/>
    <n v="4576"/>
    <n v="0"/>
  </r>
  <r>
    <x v="157"/>
    <x v="14"/>
    <x v="128"/>
    <n v="2"/>
    <n v="450"/>
    <n v="4351"/>
    <n v="1000"/>
  </r>
  <r>
    <x v="158"/>
    <x v="17"/>
    <x v="129"/>
    <n v="2"/>
    <n v="734"/>
    <n v="4984"/>
    <n v="0"/>
  </r>
  <r>
    <x v="159"/>
    <x v="14"/>
    <x v="130"/>
    <n v="2.0499999999999998"/>
    <n v="604.75"/>
    <n v="4689"/>
    <n v="0"/>
  </r>
  <r>
    <x v="160"/>
    <x v="55"/>
    <x v="131"/>
    <n v="2.0499999999999998"/>
    <n v="53.3"/>
    <n v="4663"/>
    <n v="0"/>
  </r>
  <r>
    <x v="160"/>
    <x v="93"/>
    <x v="24"/>
    <n v="2.0499999999999998"/>
    <n v="32.799999999999997"/>
    <n v="4647"/>
    <n v="0"/>
  </r>
  <r>
    <x v="161"/>
    <x v="9"/>
    <x v="116"/>
    <n v="2.0499999999999998"/>
    <n v="338.24999999999994"/>
    <n v="4482"/>
    <n v="0"/>
  </r>
  <r>
    <x v="161"/>
    <x v="94"/>
    <x v="30"/>
    <n v="2.0499999999999998"/>
    <n v="41"/>
    <n v="4462"/>
    <n v="0"/>
  </r>
  <r>
    <x v="162"/>
    <x v="95"/>
    <x v="1"/>
    <n v="2.0499999999999998"/>
    <n v="4.0999999999999996"/>
    <n v="4460"/>
    <n v="0"/>
  </r>
  <r>
    <x v="162"/>
    <x v="96"/>
    <x v="41"/>
    <n v="2.0499999999999998"/>
    <n v="14.349999999999998"/>
    <n v="4453"/>
    <n v="0"/>
  </r>
  <r>
    <x v="162"/>
    <x v="29"/>
    <x v="41"/>
    <n v="2.0499999999999998"/>
    <n v="14.349999999999998"/>
    <n v="4446"/>
    <n v="0"/>
  </r>
  <r>
    <x v="162"/>
    <x v="78"/>
    <x v="132"/>
    <n v="2.0499999999999998"/>
    <n v="147.6"/>
    <n v="4374"/>
    <n v="0"/>
  </r>
  <r>
    <x v="163"/>
    <x v="71"/>
    <x v="133"/>
    <n v="2.0499999999999998"/>
    <n v="120.94999999999999"/>
    <n v="4315"/>
    <n v="0"/>
  </r>
  <r>
    <x v="164"/>
    <x v="45"/>
    <x v="69"/>
    <n v="2.0499999999999998"/>
    <n v="434.59999999999997"/>
    <n v="4103"/>
    <n v="0"/>
  </r>
  <r>
    <x v="165"/>
    <x v="17"/>
    <x v="134"/>
    <n v="2.0499999999999998"/>
    <n v="399.74999999999994"/>
    <n v="3908"/>
    <n v="0"/>
  </r>
  <r>
    <x v="165"/>
    <x v="57"/>
    <x v="24"/>
    <n v="2.0499999999999998"/>
    <n v="32.799999999999997"/>
    <n v="3892"/>
    <n v="2000"/>
  </r>
  <r>
    <x v="166"/>
    <x v="12"/>
    <x v="127"/>
    <n v="2.0499999999999998"/>
    <n v="383.34999999999997"/>
    <n v="5705"/>
    <n v="0"/>
  </r>
  <r>
    <x v="167"/>
    <x v="17"/>
    <x v="135"/>
    <n v="2.0499999999999998"/>
    <n v="756.44999999999993"/>
    <n v="5336"/>
    <n v="0"/>
  </r>
  <r>
    <x v="168"/>
    <x v="35"/>
    <x v="136"/>
    <n v="2.0499999999999998"/>
    <n v="389.49999999999994"/>
    <n v="5146"/>
    <n v="0"/>
  </r>
  <r>
    <x v="168"/>
    <x v="14"/>
    <x v="68"/>
    <n v="2.0499999999999998"/>
    <n v="928.64999999999986"/>
    <n v="4693"/>
    <n v="0"/>
  </r>
  <r>
    <x v="168"/>
    <x v="22"/>
    <x v="137"/>
    <n v="2.0499999999999998"/>
    <n v="457.15"/>
    <n v="4470"/>
    <n v="0"/>
  </r>
  <r>
    <x v="169"/>
    <x v="64"/>
    <x v="138"/>
    <n v="2.0499999999999998"/>
    <n v="2.0499999999999998"/>
    <n v="4469"/>
    <n v="0"/>
  </r>
  <r>
    <x v="170"/>
    <x v="55"/>
    <x v="139"/>
    <n v="2.0499999999999998"/>
    <n v="348.49999999999994"/>
    <n v="4299"/>
    <n v="0"/>
  </r>
  <r>
    <x v="170"/>
    <x v="86"/>
    <x v="70"/>
    <n v="2.0499999999999998"/>
    <n v="38.949999999999996"/>
    <n v="4280"/>
    <n v="0"/>
  </r>
  <r>
    <x v="170"/>
    <x v="17"/>
    <x v="140"/>
    <n v="2.0499999999999998"/>
    <n v="951.19999999999993"/>
    <n v="3816"/>
    <n v="0"/>
  </r>
  <r>
    <x v="171"/>
    <x v="7"/>
    <x v="141"/>
    <n v="2.0499999999999998"/>
    <n v="471.49999999999994"/>
    <n v="3586"/>
    <n v="0"/>
  </r>
  <r>
    <x v="172"/>
    <x v="9"/>
    <x v="142"/>
    <n v="2.0499999999999998"/>
    <n v="793.34999999999991"/>
    <n v="3199"/>
    <n v="0"/>
  </r>
  <r>
    <x v="173"/>
    <x v="45"/>
    <x v="143"/>
    <n v="2.0499999999999998"/>
    <n v="541.19999999999993"/>
    <n v="2935"/>
    <n v="0"/>
  </r>
  <r>
    <x v="174"/>
    <x v="18"/>
    <x v="144"/>
    <n v="2.0499999999999998"/>
    <n v="334.15"/>
    <n v="2772"/>
    <n v="0"/>
  </r>
  <r>
    <x v="175"/>
    <x v="36"/>
    <x v="3"/>
    <n v="2.0499999999999998"/>
    <n v="28.699999999999996"/>
    <n v="2758"/>
    <n v="3000"/>
  </r>
  <r>
    <x v="176"/>
    <x v="71"/>
    <x v="145"/>
    <n v="2.0499999999999998"/>
    <n v="200.89999999999998"/>
    <n v="5660"/>
    <n v="0"/>
  </r>
  <r>
    <x v="177"/>
    <x v="97"/>
    <x v="24"/>
    <n v="2.0499999999999998"/>
    <n v="32.799999999999997"/>
    <n v="5644"/>
    <n v="0"/>
  </r>
  <r>
    <x v="177"/>
    <x v="26"/>
    <x v="146"/>
    <n v="2.0499999999999998"/>
    <n v="164"/>
    <n v="5564"/>
    <n v="0"/>
  </r>
  <r>
    <x v="178"/>
    <x v="39"/>
    <x v="106"/>
    <n v="2.0499999999999998"/>
    <n v="260.34999999999997"/>
    <n v="5437"/>
    <n v="0"/>
  </r>
  <r>
    <x v="179"/>
    <x v="19"/>
    <x v="139"/>
    <n v="2.0499999999999998"/>
    <n v="348.49999999999994"/>
    <n v="5267"/>
    <n v="0"/>
  </r>
  <r>
    <x v="180"/>
    <x v="61"/>
    <x v="147"/>
    <n v="2.0499999999999998"/>
    <n v="57.399999999999991"/>
    <n v="5239"/>
    <n v="0"/>
  </r>
  <r>
    <x v="181"/>
    <x v="98"/>
    <x v="17"/>
    <n v="2.0499999999999998"/>
    <n v="24.599999999999998"/>
    <n v="5227"/>
    <n v="0"/>
  </r>
  <r>
    <x v="182"/>
    <x v="99"/>
    <x v="0"/>
    <n v="2.0499999999999998"/>
    <n v="20.5"/>
    <n v="5217"/>
    <n v="0"/>
  </r>
  <r>
    <x v="183"/>
    <x v="30"/>
    <x v="148"/>
    <n v="2.0499999999999998"/>
    <n v="133.25"/>
    <n v="5152"/>
    <n v="0"/>
  </r>
  <r>
    <x v="184"/>
    <x v="100"/>
    <x v="112"/>
    <n v="2.0499999999999998"/>
    <n v="34.849999999999994"/>
    <n v="5135"/>
    <n v="0"/>
  </r>
  <r>
    <x v="184"/>
    <x v="9"/>
    <x v="149"/>
    <n v="2.0499999999999998"/>
    <n v="537.09999999999991"/>
    <n v="4873"/>
    <n v="0"/>
  </r>
  <r>
    <x v="184"/>
    <x v="101"/>
    <x v="30"/>
    <n v="2.0499999999999998"/>
    <n v="41"/>
    <n v="4853"/>
    <n v="1000"/>
  </r>
  <r>
    <x v="185"/>
    <x v="7"/>
    <x v="150"/>
    <n v="2.0499999999999998"/>
    <n v="459.19999999999993"/>
    <n v="5629"/>
    <n v="0"/>
  </r>
  <r>
    <x v="186"/>
    <x v="52"/>
    <x v="151"/>
    <n v="2.0499999999999998"/>
    <n v="407.95"/>
    <n v="5430"/>
    <n v="0"/>
  </r>
  <r>
    <x v="187"/>
    <x v="30"/>
    <x v="152"/>
    <n v="2.0499999999999998"/>
    <n v="143.5"/>
    <n v="5360"/>
    <n v="0"/>
  </r>
  <r>
    <x v="188"/>
    <x v="102"/>
    <x v="153"/>
    <n v="2.0499999999999998"/>
    <n v="350.54999999999995"/>
    <n v="5189"/>
    <n v="0"/>
  </r>
  <r>
    <x v="188"/>
    <x v="103"/>
    <x v="138"/>
    <n v="2.0499999999999998"/>
    <n v="2.0499999999999998"/>
    <n v="5188"/>
    <n v="0"/>
  </r>
  <r>
    <x v="189"/>
    <x v="94"/>
    <x v="55"/>
    <n v="2.0499999999999998"/>
    <n v="26.65"/>
    <n v="5175"/>
    <n v="0"/>
  </r>
  <r>
    <x v="190"/>
    <x v="9"/>
    <x v="154"/>
    <n v="2.0499999999999998"/>
    <n v="600.65"/>
    <n v="4882"/>
    <n v="0"/>
  </r>
  <r>
    <x v="190"/>
    <x v="87"/>
    <x v="11"/>
    <n v="2.0499999999999998"/>
    <n v="22.549999999999997"/>
    <n v="4871"/>
    <n v="0"/>
  </r>
  <r>
    <x v="191"/>
    <x v="50"/>
    <x v="155"/>
    <n v="2.0499999999999998"/>
    <n v="332.09999999999997"/>
    <n v="4709"/>
    <n v="0"/>
  </r>
  <r>
    <x v="192"/>
    <x v="58"/>
    <x v="127"/>
    <n v="2.0499999999999998"/>
    <n v="383.34999999999997"/>
    <n v="4522"/>
    <n v="0"/>
  </r>
  <r>
    <x v="193"/>
    <x v="18"/>
    <x v="156"/>
    <n v="2.0499999999999998"/>
    <n v="393.59999999999997"/>
    <n v="4330"/>
    <n v="0"/>
  </r>
  <r>
    <x v="194"/>
    <x v="24"/>
    <x v="106"/>
    <n v="2.0499999999999998"/>
    <n v="260.34999999999997"/>
    <n v="4203"/>
    <n v="0"/>
  </r>
  <r>
    <x v="195"/>
    <x v="9"/>
    <x v="157"/>
    <n v="2.0499999999999998"/>
    <n v="405.9"/>
    <n v="4005"/>
    <n v="0"/>
  </r>
  <r>
    <x v="195"/>
    <x v="104"/>
    <x v="158"/>
    <n v="2.0499999999999998"/>
    <n v="8.1999999999999993"/>
    <n v="4001"/>
    <n v="0"/>
  </r>
  <r>
    <x v="195"/>
    <x v="17"/>
    <x v="28"/>
    <n v="2.0499999999999998"/>
    <n v="225.49999999999997"/>
    <n v="3891"/>
    <n v="0"/>
  </r>
  <r>
    <x v="195"/>
    <x v="18"/>
    <x v="159"/>
    <n v="2.0499999999999998"/>
    <n v="252.14999999999998"/>
    <n v="3768"/>
    <n v="0"/>
  </r>
  <r>
    <x v="196"/>
    <x v="66"/>
    <x v="160"/>
    <n v="2.0499999999999998"/>
    <n v="325.95"/>
    <n v="3609"/>
    <n v="0"/>
  </r>
  <r>
    <x v="197"/>
    <x v="105"/>
    <x v="70"/>
    <n v="2.0499999999999998"/>
    <n v="38.949999999999996"/>
    <n v="3590"/>
    <n v="0"/>
  </r>
  <r>
    <x v="198"/>
    <x v="22"/>
    <x v="161"/>
    <n v="2.0499999999999998"/>
    <n v="592.44999999999993"/>
    <n v="3301"/>
    <n v="2000"/>
  </r>
  <r>
    <x v="198"/>
    <x v="23"/>
    <x v="91"/>
    <n v="2.0499999999999998"/>
    <n v="278.79999999999995"/>
    <n v="5165"/>
    <n v="0"/>
  </r>
  <r>
    <x v="199"/>
    <x v="25"/>
    <x v="90"/>
    <n v="2.0499999999999998"/>
    <n v="84.05"/>
    <n v="5124"/>
    <n v="0"/>
  </r>
  <r>
    <x v="200"/>
    <x v="45"/>
    <x v="162"/>
    <n v="2.0499999999999998"/>
    <n v="789.24999999999989"/>
    <n v="4739"/>
    <n v="0"/>
  </r>
  <r>
    <x v="201"/>
    <x v="106"/>
    <x v="112"/>
    <n v="2.0499999999999998"/>
    <n v="34.849999999999994"/>
    <n v="4722"/>
    <n v="0"/>
  </r>
  <r>
    <x v="201"/>
    <x v="107"/>
    <x v="30"/>
    <n v="2.0499999999999998"/>
    <n v="41"/>
    <n v="4702"/>
    <n v="0"/>
  </r>
  <r>
    <x v="202"/>
    <x v="108"/>
    <x v="70"/>
    <n v="2.0499999999999998"/>
    <n v="38.949999999999996"/>
    <n v="4683"/>
    <n v="0"/>
  </r>
  <r>
    <x v="203"/>
    <x v="43"/>
    <x v="55"/>
    <n v="2.0499999999999998"/>
    <n v="26.65"/>
    <n v="4670"/>
    <n v="0"/>
  </r>
  <r>
    <x v="204"/>
    <x v="97"/>
    <x v="55"/>
    <n v="2.0499999999999998"/>
    <n v="26.65"/>
    <n v="4657"/>
    <n v="0"/>
  </r>
  <r>
    <x v="205"/>
    <x v="80"/>
    <x v="94"/>
    <n v="2.0499999999999998"/>
    <n v="344.4"/>
    <n v="4489"/>
    <n v="0"/>
  </r>
  <r>
    <x v="205"/>
    <x v="109"/>
    <x v="92"/>
    <n v="2.0499999999999998"/>
    <n v="36.9"/>
    <n v="4471"/>
    <n v="0"/>
  </r>
  <r>
    <x v="205"/>
    <x v="14"/>
    <x v="163"/>
    <n v="2.0499999999999998"/>
    <n v="268.54999999999995"/>
    <n v="4340"/>
    <n v="0"/>
  </r>
  <r>
    <x v="206"/>
    <x v="22"/>
    <x v="127"/>
    <n v="2.0499999999999998"/>
    <n v="383.34999999999997"/>
    <n v="4153"/>
    <n v="0"/>
  </r>
  <r>
    <x v="207"/>
    <x v="24"/>
    <x v="164"/>
    <n v="2.0499999999999998"/>
    <n v="844.59999999999991"/>
    <n v="3741"/>
    <n v="0"/>
  </r>
  <r>
    <x v="208"/>
    <x v="6"/>
    <x v="165"/>
    <n v="2.0499999999999998"/>
    <n v="82"/>
    <n v="3701"/>
    <n v="0"/>
  </r>
  <r>
    <x v="209"/>
    <x v="37"/>
    <x v="166"/>
    <n v="2.0499999999999998"/>
    <n v="340.29999999999995"/>
    <n v="3535"/>
    <n v="0"/>
  </r>
  <r>
    <x v="210"/>
    <x v="66"/>
    <x v="78"/>
    <n v="2.0499999999999998"/>
    <n v="354.65"/>
    <n v="3362"/>
    <n v="0"/>
  </r>
  <r>
    <x v="211"/>
    <x v="110"/>
    <x v="1"/>
    <n v="2.0499999999999998"/>
    <n v="4.0999999999999996"/>
    <n v="3360"/>
    <n v="0"/>
  </r>
  <r>
    <x v="211"/>
    <x v="111"/>
    <x v="92"/>
    <n v="2.0499999999999998"/>
    <n v="36.9"/>
    <n v="3342"/>
    <n v="0"/>
  </r>
  <r>
    <x v="212"/>
    <x v="112"/>
    <x v="44"/>
    <n v="2.0499999999999998"/>
    <n v="30.749999999999996"/>
    <n v="3327"/>
    <n v="0"/>
  </r>
  <r>
    <x v="213"/>
    <x v="102"/>
    <x v="167"/>
    <n v="2.0499999999999998"/>
    <n v="498.15"/>
    <n v="3084"/>
    <n v="0"/>
  </r>
  <r>
    <x v="214"/>
    <x v="17"/>
    <x v="168"/>
    <n v="2.0499999999999998"/>
    <n v="942.99999999999989"/>
    <n v="2624"/>
    <n v="0"/>
  </r>
  <r>
    <x v="214"/>
    <x v="113"/>
    <x v="15"/>
    <n v="2.0499999999999998"/>
    <n v="16.399999999999999"/>
    <n v="2616"/>
    <n v="0"/>
  </r>
  <r>
    <x v="215"/>
    <x v="8"/>
    <x v="169"/>
    <n v="2.0499999999999998"/>
    <n v="307.5"/>
    <n v="2466"/>
    <n v="0"/>
  </r>
  <r>
    <x v="216"/>
    <x v="52"/>
    <x v="132"/>
    <n v="2.0499999999999998"/>
    <n v="147.6"/>
    <n v="2394"/>
    <n v="3000"/>
  </r>
  <r>
    <x v="216"/>
    <x v="9"/>
    <x v="170"/>
    <n v="2.0499999999999998"/>
    <n v="444.84999999999997"/>
    <n v="5177"/>
    <n v="0"/>
  </r>
  <r>
    <x v="217"/>
    <x v="39"/>
    <x v="171"/>
    <n v="2.0499999999999998"/>
    <n v="336.2"/>
    <n v="5013"/>
    <n v="0"/>
  </r>
  <r>
    <x v="217"/>
    <x v="45"/>
    <x v="172"/>
    <n v="2.0499999999999998"/>
    <n v="879.44999999999993"/>
    <n v="4584"/>
    <n v="0"/>
  </r>
  <r>
    <x v="218"/>
    <x v="8"/>
    <x v="97"/>
    <n v="2.0499999999999998"/>
    <n v="129.14999999999998"/>
    <n v="4521"/>
    <n v="0"/>
  </r>
  <r>
    <x v="219"/>
    <x v="30"/>
    <x v="95"/>
    <n v="2.0499999999999998"/>
    <n v="217.29999999999998"/>
    <n v="4415"/>
    <n v="0"/>
  </r>
  <r>
    <x v="220"/>
    <x v="22"/>
    <x v="91"/>
    <n v="2.0499999999999998"/>
    <n v="278.79999999999995"/>
    <n v="4279"/>
    <n v="0"/>
  </r>
  <r>
    <x v="221"/>
    <x v="114"/>
    <x v="41"/>
    <n v="2.0499999999999998"/>
    <n v="14.349999999999998"/>
    <n v="4272"/>
    <n v="0"/>
  </r>
  <r>
    <x v="222"/>
    <x v="12"/>
    <x v="173"/>
    <n v="2.0499999999999998"/>
    <n v="233.7"/>
    <n v="4158"/>
    <n v="1000"/>
  </r>
  <r>
    <x v="222"/>
    <x v="115"/>
    <x v="17"/>
    <n v="2.0499999999999998"/>
    <n v="24.599999999999998"/>
    <n v="5146"/>
    <n v="0"/>
  </r>
  <r>
    <x v="223"/>
    <x v="9"/>
    <x v="174"/>
    <n v="2.0499999999999998"/>
    <n v="908.15"/>
    <n v="4703"/>
    <n v="0"/>
  </r>
  <r>
    <x v="224"/>
    <x v="52"/>
    <x v="175"/>
    <n v="2.0499999999999998"/>
    <n v="149.64999999999998"/>
    <n v="4630"/>
    <n v="0"/>
  </r>
  <r>
    <x v="225"/>
    <x v="116"/>
    <x v="44"/>
    <n v="2.0499999999999998"/>
    <n v="30.749999999999996"/>
    <n v="4615"/>
    <n v="0"/>
  </r>
  <r>
    <x v="225"/>
    <x v="117"/>
    <x v="53"/>
    <n v="2.0499999999999998"/>
    <n v="18.45"/>
    <n v="4606"/>
    <n v="0"/>
  </r>
  <r>
    <x v="226"/>
    <x v="118"/>
    <x v="30"/>
    <n v="2.0499999999999998"/>
    <n v="41"/>
    <n v="4586"/>
    <n v="0"/>
  </r>
  <r>
    <x v="227"/>
    <x v="119"/>
    <x v="53"/>
    <n v="2.0499999999999998"/>
    <n v="18.45"/>
    <n v="4577"/>
    <n v="0"/>
  </r>
  <r>
    <x v="228"/>
    <x v="120"/>
    <x v="176"/>
    <n v="2.0499999999999998"/>
    <n v="180.39999999999998"/>
    <n v="4489"/>
    <n v="0"/>
  </r>
  <r>
    <x v="228"/>
    <x v="7"/>
    <x v="177"/>
    <n v="2.0499999999999998"/>
    <n v="284.95"/>
    <n v="4350"/>
    <n v="0"/>
  </r>
  <r>
    <x v="229"/>
    <x v="22"/>
    <x v="178"/>
    <n v="2.0499999999999998"/>
    <n v="709.3"/>
    <n v="4004"/>
    <n v="0"/>
  </r>
  <r>
    <x v="230"/>
    <x v="121"/>
    <x v="36"/>
    <n v="2.0499999999999998"/>
    <n v="6.1499999999999995"/>
    <n v="4001"/>
    <n v="0"/>
  </r>
  <r>
    <x v="230"/>
    <x v="122"/>
    <x v="53"/>
    <n v="2.0499999999999998"/>
    <n v="18.45"/>
    <n v="3992"/>
    <n v="0"/>
  </r>
  <r>
    <x v="230"/>
    <x v="9"/>
    <x v="179"/>
    <n v="2.0499999999999998"/>
    <n v="662.15"/>
    <n v="3669"/>
    <n v="0"/>
  </r>
  <r>
    <x v="231"/>
    <x v="102"/>
    <x v="180"/>
    <n v="2.0499999999999998"/>
    <n v="783.09999999999991"/>
    <n v="3287"/>
    <n v="0"/>
  </r>
  <r>
    <x v="232"/>
    <x v="17"/>
    <x v="181"/>
    <n v="2.0499999999999998"/>
    <n v="606.79999999999995"/>
    <n v="2991"/>
    <n v="0"/>
  </r>
  <r>
    <x v="233"/>
    <x v="5"/>
    <x v="182"/>
    <n v="2.0499999999999998"/>
    <n v="248.04999999999998"/>
    <n v="2870"/>
    <n v="0"/>
  </r>
  <r>
    <x v="233"/>
    <x v="25"/>
    <x v="183"/>
    <n v="2.0499999999999998"/>
    <n v="321.84999999999997"/>
    <n v="2713"/>
    <n v="0"/>
  </r>
  <r>
    <x v="234"/>
    <x v="9"/>
    <x v="184"/>
    <n v="2.0499999999999998"/>
    <n v="1018.8499999999999"/>
    <n v="2216"/>
    <n v="0"/>
  </r>
  <r>
    <x v="235"/>
    <x v="9"/>
    <x v="117"/>
    <n v="2.0499999999999998"/>
    <n v="211.14999999999998"/>
    <n v="2113"/>
    <n v="0"/>
  </r>
  <r>
    <x v="236"/>
    <x v="30"/>
    <x v="74"/>
    <n v="2.0499999999999998"/>
    <n v="291.09999999999997"/>
    <n v="1971"/>
    <n v="4000"/>
  </r>
  <r>
    <x v="237"/>
    <x v="23"/>
    <x v="77"/>
    <n v="2.0499999999999998"/>
    <n v="295.2"/>
    <n v="5827"/>
    <n v="0"/>
  </r>
  <r>
    <x v="238"/>
    <x v="100"/>
    <x v="15"/>
    <n v="2.0499999999999998"/>
    <n v="16.399999999999999"/>
    <n v="5819"/>
    <n v="0"/>
  </r>
  <r>
    <x v="239"/>
    <x v="55"/>
    <x v="84"/>
    <n v="2.0499999999999998"/>
    <n v="352.59999999999997"/>
    <n v="5647"/>
    <n v="0"/>
  </r>
  <r>
    <x v="240"/>
    <x v="7"/>
    <x v="185"/>
    <n v="2.0499999999999998"/>
    <n v="594.5"/>
    <n v="5357"/>
    <n v="0"/>
  </r>
  <r>
    <x v="241"/>
    <x v="14"/>
    <x v="186"/>
    <n v="2.0499999999999998"/>
    <n v="865.09999999999991"/>
    <n v="4935"/>
    <n v="0"/>
  </r>
  <r>
    <x v="242"/>
    <x v="109"/>
    <x v="17"/>
    <n v="2.0499999999999998"/>
    <n v="24.599999999999998"/>
    <n v="4923"/>
    <n v="0"/>
  </r>
  <r>
    <x v="243"/>
    <x v="55"/>
    <x v="187"/>
    <n v="2.0499999999999998"/>
    <n v="213.2"/>
    <n v="4819"/>
    <n v="0"/>
  </r>
  <r>
    <x v="244"/>
    <x v="35"/>
    <x v="73"/>
    <n v="2.0499999999999998"/>
    <n v="198.85"/>
    <n v="4722"/>
    <n v="0"/>
  </r>
  <r>
    <x v="245"/>
    <x v="26"/>
    <x v="60"/>
    <n v="2.0499999999999998"/>
    <n v="366.95"/>
    <n v="4543"/>
    <n v="0"/>
  </r>
  <r>
    <x v="246"/>
    <x v="50"/>
    <x v="188"/>
    <n v="2.0499999999999998"/>
    <n v="524.79999999999995"/>
    <n v="4287"/>
    <n v="0"/>
  </r>
  <r>
    <x v="247"/>
    <x v="113"/>
    <x v="30"/>
    <n v="2.0499999999999998"/>
    <n v="41"/>
    <n v="4267"/>
    <n v="0"/>
  </r>
  <r>
    <x v="247"/>
    <x v="105"/>
    <x v="0"/>
    <n v="2.0499999999999998"/>
    <n v="20.5"/>
    <n v="4257"/>
    <n v="0"/>
  </r>
  <r>
    <x v="248"/>
    <x v="7"/>
    <x v="189"/>
    <n v="2.0499999999999998"/>
    <n v="834.34999999999991"/>
    <n v="3850"/>
    <n v="0"/>
  </r>
  <r>
    <x v="249"/>
    <x v="22"/>
    <x v="190"/>
    <n v="2.0499999999999998"/>
    <n v="608.84999999999991"/>
    <n v="3553"/>
    <n v="0"/>
  </r>
  <r>
    <x v="249"/>
    <x v="71"/>
    <x v="191"/>
    <n v="2.0499999999999998"/>
    <n v="272.64999999999998"/>
    <n v="3420"/>
    <n v="0"/>
  </r>
  <r>
    <x v="249"/>
    <x v="35"/>
    <x v="124"/>
    <n v="2.0499999999999998"/>
    <n v="67.649999999999991"/>
    <n v="3387"/>
    <n v="0"/>
  </r>
  <r>
    <x v="250"/>
    <x v="14"/>
    <x v="192"/>
    <n v="2.0499999999999998"/>
    <n v="450.99999999999994"/>
    <n v="3167"/>
    <n v="2000"/>
  </r>
  <r>
    <x v="250"/>
    <x v="28"/>
    <x v="173"/>
    <n v="2.0499999999999998"/>
    <n v="233.7"/>
    <n v="5053"/>
    <n v="0"/>
  </r>
  <r>
    <x v="251"/>
    <x v="8"/>
    <x v="193"/>
    <n v="2.0499999999999998"/>
    <n v="266.5"/>
    <n v="4923"/>
    <n v="0"/>
  </r>
  <r>
    <x v="251"/>
    <x v="30"/>
    <x v="194"/>
    <n v="2.0499999999999998"/>
    <n v="106.6"/>
    <n v="4871"/>
    <n v="0"/>
  </r>
  <r>
    <x v="251"/>
    <x v="28"/>
    <x v="124"/>
    <n v="2.0499999999999998"/>
    <n v="67.649999999999991"/>
    <n v="4838"/>
    <n v="0"/>
  </r>
  <r>
    <x v="252"/>
    <x v="61"/>
    <x v="195"/>
    <n v="2.0499999999999998"/>
    <n v="116.85"/>
    <n v="4781"/>
    <n v="0"/>
  </r>
  <r>
    <x v="253"/>
    <x v="123"/>
    <x v="136"/>
    <n v="2.0499999999999998"/>
    <n v="389.49999999999994"/>
    <n v="4591"/>
    <n v="0"/>
  </r>
  <r>
    <x v="253"/>
    <x v="84"/>
    <x v="15"/>
    <n v="2.0499999999999998"/>
    <n v="16.399999999999999"/>
    <n v="4583"/>
    <n v="0"/>
  </r>
  <r>
    <x v="253"/>
    <x v="7"/>
    <x v="196"/>
    <n v="2.0499999999999998"/>
    <n v="522.75"/>
    <n v="4328"/>
    <n v="0"/>
  </r>
  <r>
    <x v="254"/>
    <x v="71"/>
    <x v="197"/>
    <n v="2.0499999999999998"/>
    <n v="221.39999999999998"/>
    <n v="4220"/>
    <n v="0"/>
  </r>
  <r>
    <x v="255"/>
    <x v="18"/>
    <x v="198"/>
    <n v="2.0499999999999998"/>
    <n v="159.89999999999998"/>
    <n v="4142"/>
    <n v="0"/>
  </r>
  <r>
    <x v="256"/>
    <x v="7"/>
    <x v="199"/>
    <n v="2.0499999999999998"/>
    <n v="746.19999999999993"/>
    <n v="3778"/>
    <n v="0"/>
  </r>
  <r>
    <x v="257"/>
    <x v="66"/>
    <x v="194"/>
    <n v="2.0499999999999998"/>
    <n v="106.6"/>
    <n v="3726"/>
    <n v="0"/>
  </r>
  <r>
    <x v="258"/>
    <x v="102"/>
    <x v="200"/>
    <n v="2.0499999999999998"/>
    <n v="703.15"/>
    <n v="3383"/>
    <n v="0"/>
  </r>
  <r>
    <x v="259"/>
    <x v="52"/>
    <x v="201"/>
    <n v="2.0499999999999998"/>
    <n v="403.84999999999997"/>
    <n v="3186"/>
    <n v="0"/>
  </r>
  <r>
    <x v="260"/>
    <x v="124"/>
    <x v="158"/>
    <n v="2.0499999999999998"/>
    <n v="8.1999999999999993"/>
    <n v="3182"/>
    <n v="0"/>
  </r>
  <r>
    <x v="261"/>
    <x v="125"/>
    <x v="15"/>
    <n v="2.0499999999999998"/>
    <n v="16.399999999999999"/>
    <n v="3174"/>
    <n v="0"/>
  </r>
  <r>
    <x v="261"/>
    <x v="56"/>
    <x v="11"/>
    <n v="2.0499999999999998"/>
    <n v="22.549999999999997"/>
    <n v="3163"/>
    <n v="0"/>
  </r>
  <r>
    <x v="261"/>
    <x v="72"/>
    <x v="0"/>
    <n v="2.0499999999999998"/>
    <n v="20.5"/>
    <n v="3153"/>
    <n v="0"/>
  </r>
  <r>
    <x v="262"/>
    <x v="61"/>
    <x v="202"/>
    <n v="2.0499999999999998"/>
    <n v="196.79999999999998"/>
    <n v="3057"/>
    <n v="0"/>
  </r>
  <r>
    <x v="262"/>
    <x v="55"/>
    <x v="203"/>
    <n v="2.0499999999999998"/>
    <n v="61.499999999999993"/>
    <n v="3027"/>
    <n v="0"/>
  </r>
  <r>
    <x v="263"/>
    <x v="126"/>
    <x v="112"/>
    <n v="2.0499999999999998"/>
    <n v="34.849999999999994"/>
    <n v="3010"/>
    <n v="0"/>
  </r>
  <r>
    <x v="264"/>
    <x v="122"/>
    <x v="112"/>
    <n v="2.0499999999999998"/>
    <n v="34.849999999999994"/>
    <n v="2993"/>
    <n v="0"/>
  </r>
  <r>
    <x v="264"/>
    <x v="12"/>
    <x v="204"/>
    <n v="2.0499999999999998"/>
    <n v="368.99999999999994"/>
    <n v="2813"/>
    <n v="0"/>
  </r>
  <r>
    <x v="264"/>
    <x v="31"/>
    <x v="205"/>
    <n v="2.0499999999999998"/>
    <n v="192.7"/>
    <n v="2719"/>
    <n v="0"/>
  </r>
  <r>
    <x v="265"/>
    <x v="39"/>
    <x v="206"/>
    <n v="2.0499999999999998"/>
    <n v="92.249999999999986"/>
    <n v="2674"/>
    <n v="0"/>
  </r>
  <r>
    <x v="266"/>
    <x v="7"/>
    <x v="207"/>
    <n v="2.0499999999999998"/>
    <n v="778.99999999999989"/>
    <n v="2294"/>
    <n v="3000"/>
  </r>
  <r>
    <x v="266"/>
    <x v="43"/>
    <x v="2"/>
    <n v="2.0499999999999998"/>
    <n v="10.25"/>
    <n v="5289"/>
    <n v="0"/>
  </r>
  <r>
    <x v="267"/>
    <x v="37"/>
    <x v="139"/>
    <n v="2.0499999999999998"/>
    <n v="348.49999999999994"/>
    <n v="5119"/>
    <n v="0"/>
  </r>
  <r>
    <x v="268"/>
    <x v="45"/>
    <x v="157"/>
    <n v="2.0499999999999998"/>
    <n v="405.9"/>
    <n v="4921"/>
    <n v="0"/>
  </r>
  <r>
    <x v="269"/>
    <x v="17"/>
    <x v="208"/>
    <n v="2.0499999999999998"/>
    <n v="580.15"/>
    <n v="4638"/>
    <n v="0"/>
  </r>
  <r>
    <x v="270"/>
    <x v="123"/>
    <x v="209"/>
    <n v="2.0499999999999998"/>
    <n v="86.1"/>
    <n v="4596"/>
    <n v="0"/>
  </r>
  <r>
    <x v="271"/>
    <x v="6"/>
    <x v="144"/>
    <n v="2.0499999999999998"/>
    <n v="334.15"/>
    <n v="4433"/>
    <n v="0"/>
  </r>
  <r>
    <x v="272"/>
    <x v="17"/>
    <x v="123"/>
    <n v="2.0499999999999998"/>
    <n v="235.74999999999997"/>
    <n v="4318"/>
    <n v="0"/>
  </r>
  <r>
    <x v="273"/>
    <x v="71"/>
    <x v="210"/>
    <n v="2.0499999999999998"/>
    <n v="153.75"/>
    <n v="4243"/>
    <n v="0"/>
  </r>
  <r>
    <x v="274"/>
    <x v="45"/>
    <x v="211"/>
    <n v="2.0499999999999998"/>
    <n v="826.15"/>
    <n v="3840"/>
    <n v="0"/>
  </r>
  <r>
    <x v="275"/>
    <x v="17"/>
    <x v="14"/>
    <n v="2.0499999999999998"/>
    <n v="953.24999999999989"/>
    <n v="3375"/>
    <n v="0"/>
  </r>
  <r>
    <x v="276"/>
    <x v="6"/>
    <x v="45"/>
    <n v="2.0499999999999998"/>
    <n v="397.7"/>
    <n v="3181"/>
    <n v="0"/>
  </r>
  <r>
    <x v="276"/>
    <x v="69"/>
    <x v="108"/>
    <n v="2.0499999999999998"/>
    <n v="250.09999999999997"/>
    <n v="3059"/>
    <n v="2000"/>
  </r>
  <r>
    <x v="276"/>
    <x v="19"/>
    <x v="212"/>
    <n v="2.0499999999999998"/>
    <n v="381.29999999999995"/>
    <n v="4873"/>
    <n v="0"/>
  </r>
  <r>
    <x v="277"/>
    <x v="12"/>
    <x v="80"/>
    <n v="2.0499999999999998"/>
    <n v="280.84999999999997"/>
    <n v="4736"/>
    <n v="0"/>
  </r>
  <r>
    <x v="278"/>
    <x v="79"/>
    <x v="0"/>
    <n v="2.0499999999999998"/>
    <n v="20.5"/>
    <n v="4726"/>
    <n v="0"/>
  </r>
  <r>
    <x v="279"/>
    <x v="50"/>
    <x v="213"/>
    <n v="2.0499999999999998"/>
    <n v="895.84999999999991"/>
    <n v="4289"/>
    <n v="0"/>
  </r>
  <r>
    <x v="280"/>
    <x v="127"/>
    <x v="30"/>
    <n v="2.0499999999999998"/>
    <n v="41"/>
    <n v="4269"/>
    <n v="0"/>
  </r>
  <r>
    <x v="281"/>
    <x v="14"/>
    <x v="197"/>
    <n v="2.0499999999999998"/>
    <n v="221.39999999999998"/>
    <n v="4161"/>
    <n v="0"/>
  </r>
  <r>
    <x v="282"/>
    <x v="37"/>
    <x v="214"/>
    <n v="2.0499999999999998"/>
    <n v="127.1"/>
    <n v="4099"/>
    <n v="0"/>
  </r>
  <r>
    <x v="282"/>
    <x v="7"/>
    <x v="215"/>
    <n v="2.0499999999999998"/>
    <n v="873.3"/>
    <n v="3673"/>
    <n v="0"/>
  </r>
  <r>
    <x v="283"/>
    <x v="45"/>
    <x v="216"/>
    <n v="2.0499999999999998"/>
    <n v="621.15"/>
    <n v="3370"/>
    <n v="0"/>
  </r>
  <r>
    <x v="284"/>
    <x v="0"/>
    <x v="30"/>
    <n v="2.0499999999999998"/>
    <n v="41"/>
    <n v="3350"/>
    <n v="0"/>
  </r>
  <r>
    <x v="285"/>
    <x v="9"/>
    <x v="217"/>
    <n v="2.0499999999999998"/>
    <n v="485.84999999999997"/>
    <n v="3113"/>
    <n v="0"/>
  </r>
  <r>
    <x v="286"/>
    <x v="23"/>
    <x v="218"/>
    <n v="2.0499999999999998"/>
    <n v="309.54999999999995"/>
    <n v="2962"/>
    <n v="3000"/>
  </r>
  <r>
    <x v="287"/>
    <x v="128"/>
    <x v="18"/>
    <n v="2.0499999999999998"/>
    <n v="12.299999999999999"/>
    <n v="5956"/>
    <n v="0"/>
  </r>
  <r>
    <x v="288"/>
    <x v="6"/>
    <x v="219"/>
    <n v="2.0499999999999998"/>
    <n v="254.2"/>
    <n v="5832"/>
    <n v="0"/>
  </r>
  <r>
    <x v="289"/>
    <x v="129"/>
    <x v="41"/>
    <n v="2.0499999999999998"/>
    <n v="14.349999999999998"/>
    <n v="5825"/>
    <n v="0"/>
  </r>
  <r>
    <x v="290"/>
    <x v="130"/>
    <x v="41"/>
    <n v="2.0499999999999998"/>
    <n v="14.349999999999998"/>
    <n v="5818"/>
    <n v="0"/>
  </r>
  <r>
    <x v="291"/>
    <x v="45"/>
    <x v="101"/>
    <n v="2.0499999999999998"/>
    <n v="215.24999999999997"/>
    <n v="5713"/>
    <n v="0"/>
  </r>
  <r>
    <x v="292"/>
    <x v="69"/>
    <x v="23"/>
    <n v="2.0499999999999998"/>
    <n v="118.89999999999999"/>
    <n v="5655"/>
    <n v="0"/>
  </r>
  <r>
    <x v="292"/>
    <x v="131"/>
    <x v="220"/>
    <n v="2.0499999999999998"/>
    <n v="373.09999999999997"/>
    <n v="5473"/>
    <n v="0"/>
  </r>
  <r>
    <x v="293"/>
    <x v="50"/>
    <x v="144"/>
    <n v="2.0499999999999998"/>
    <n v="334.15"/>
    <n v="5310"/>
    <n v="0"/>
  </r>
  <r>
    <x v="293"/>
    <x v="132"/>
    <x v="3"/>
    <n v="2.0499999999999998"/>
    <n v="28.699999999999996"/>
    <n v="5296"/>
    <n v="0"/>
  </r>
  <r>
    <x v="294"/>
    <x v="133"/>
    <x v="158"/>
    <n v="2.0499999999999998"/>
    <n v="8.1999999999999993"/>
    <n v="5292"/>
    <n v="0"/>
  </r>
  <r>
    <x v="295"/>
    <x v="134"/>
    <x v="55"/>
    <n v="2.0499999999999998"/>
    <n v="26.65"/>
    <n v="5279"/>
    <n v="0"/>
  </r>
  <r>
    <x v="296"/>
    <x v="7"/>
    <x v="186"/>
    <n v="2.0499999999999998"/>
    <n v="865.09999999999991"/>
    <n v="4857"/>
    <n v="0"/>
  </r>
  <r>
    <x v="297"/>
    <x v="82"/>
    <x v="18"/>
    <n v="2.0499999999999998"/>
    <n v="12.299999999999999"/>
    <n v="4851"/>
    <n v="0"/>
  </r>
  <r>
    <x v="298"/>
    <x v="135"/>
    <x v="44"/>
    <n v="2.0499999999999998"/>
    <n v="30.749999999999996"/>
    <n v="4836"/>
    <n v="0"/>
  </r>
  <r>
    <x v="299"/>
    <x v="30"/>
    <x v="94"/>
    <n v="2.0499999999999998"/>
    <n v="344.4"/>
    <n v="4668"/>
    <n v="0"/>
  </r>
  <r>
    <x v="300"/>
    <x v="50"/>
    <x v="109"/>
    <n v="2.0499999999999998"/>
    <n v="395.65"/>
    <n v="4475"/>
    <n v="0"/>
  </r>
  <r>
    <x v="301"/>
    <x v="105"/>
    <x v="44"/>
    <n v="2.0499999999999998"/>
    <n v="30.749999999999996"/>
    <n v="4460"/>
    <n v="0"/>
  </r>
  <r>
    <x v="302"/>
    <x v="23"/>
    <x v="221"/>
    <n v="2.0499999999999998"/>
    <n v="55.349999999999994"/>
    <n v="4433"/>
    <n v="0"/>
  </r>
  <r>
    <x v="303"/>
    <x v="23"/>
    <x v="61"/>
    <n v="2.0499999999999998"/>
    <n v="237.79999999999998"/>
    <n v="4317"/>
    <n v="0"/>
  </r>
  <r>
    <x v="304"/>
    <x v="61"/>
    <x v="222"/>
    <n v="2.0499999999999998"/>
    <n v="43.05"/>
    <n v="4296"/>
    <n v="0"/>
  </r>
  <r>
    <x v="304"/>
    <x v="23"/>
    <x v="105"/>
    <n v="2.0499999999999998"/>
    <n v="125.04999999999998"/>
    <n v="4235"/>
    <n v="0"/>
  </r>
  <r>
    <x v="304"/>
    <x v="17"/>
    <x v="223"/>
    <n v="2.0499999999999998"/>
    <n v="938.89999999999986"/>
    <n v="3777"/>
    <n v="2000"/>
  </r>
  <r>
    <x v="305"/>
    <x v="136"/>
    <x v="70"/>
    <n v="2.0499999999999998"/>
    <n v="38.949999999999996"/>
    <n v="5758"/>
    <n v="0"/>
  </r>
  <r>
    <x v="306"/>
    <x v="55"/>
    <x v="71"/>
    <n v="2.09"/>
    <n v="169.29"/>
    <n v="5677"/>
    <n v="0"/>
  </r>
  <r>
    <x v="307"/>
    <x v="18"/>
    <x v="224"/>
    <n v="2.09"/>
    <n v="179.73999999999998"/>
    <n v="5591"/>
    <n v="0"/>
  </r>
  <r>
    <x v="308"/>
    <x v="7"/>
    <x v="74"/>
    <n v="2.09"/>
    <n v="296.77999999999997"/>
    <n v="5449"/>
    <n v="0"/>
  </r>
  <r>
    <x v="309"/>
    <x v="17"/>
    <x v="225"/>
    <n v="2.09"/>
    <n v="959.31"/>
    <n v="4990"/>
    <n v="0"/>
  </r>
  <r>
    <x v="310"/>
    <x v="40"/>
    <x v="30"/>
    <n v="2.09"/>
    <n v="41.8"/>
    <n v="4970"/>
    <n v="0"/>
  </r>
  <r>
    <x v="311"/>
    <x v="45"/>
    <x v="226"/>
    <n v="2.09"/>
    <n v="512.04999999999995"/>
    <n v="4725"/>
    <n v="0"/>
  </r>
  <r>
    <x v="311"/>
    <x v="100"/>
    <x v="70"/>
    <n v="2.09"/>
    <n v="39.709999999999994"/>
    <n v="4706"/>
    <n v="0"/>
  </r>
  <r>
    <x v="312"/>
    <x v="10"/>
    <x v="160"/>
    <n v="2.09"/>
    <n v="332.31"/>
    <n v="4547"/>
    <n v="0"/>
  </r>
  <r>
    <x v="313"/>
    <x v="23"/>
    <x v="20"/>
    <n v="2.09"/>
    <n v="206.91"/>
    <n v="4448"/>
    <n v="0"/>
  </r>
  <r>
    <x v="314"/>
    <x v="22"/>
    <x v="227"/>
    <n v="2.09"/>
    <n v="445.16999999999996"/>
    <n v="4235"/>
    <n v="0"/>
  </r>
  <r>
    <x v="315"/>
    <x v="14"/>
    <x v="228"/>
    <n v="2.09"/>
    <n v="729.41"/>
    <n v="3886"/>
    <n v="0"/>
  </r>
  <r>
    <x v="316"/>
    <x v="17"/>
    <x v="173"/>
    <n v="2.09"/>
    <n v="238.26"/>
    <n v="3772"/>
    <n v="0"/>
  </r>
  <r>
    <x v="316"/>
    <x v="27"/>
    <x v="17"/>
    <n v="2.09"/>
    <n v="25.08"/>
    <n v="3760"/>
    <n v="2000"/>
  </r>
  <r>
    <x v="317"/>
    <x v="99"/>
    <x v="17"/>
    <n v="2.09"/>
    <n v="25.08"/>
    <n v="5748"/>
    <n v="0"/>
  </r>
  <r>
    <x v="318"/>
    <x v="12"/>
    <x v="111"/>
    <n v="2.09"/>
    <n v="275.88"/>
    <n v="5616"/>
    <n v="0"/>
  </r>
  <r>
    <x v="319"/>
    <x v="23"/>
    <x v="201"/>
    <n v="2.09"/>
    <n v="411.72999999999996"/>
    <n v="5419"/>
    <n v="0"/>
  </r>
  <r>
    <x v="319"/>
    <x v="15"/>
    <x v="2"/>
    <n v="2.09"/>
    <n v="10.45"/>
    <n v="5414"/>
    <n v="0"/>
  </r>
  <r>
    <x v="319"/>
    <x v="50"/>
    <x v="211"/>
    <n v="2.09"/>
    <n v="842.27"/>
    <n v="5011"/>
    <n v="0"/>
  </r>
  <r>
    <x v="320"/>
    <x v="10"/>
    <x v="229"/>
    <n v="2.09"/>
    <n v="418"/>
    <n v="4811"/>
    <n v="0"/>
  </r>
  <r>
    <x v="321"/>
    <x v="69"/>
    <x v="230"/>
    <n v="2.09"/>
    <n v="48.069999999999993"/>
    <n v="4788"/>
    <n v="0"/>
  </r>
  <r>
    <x v="322"/>
    <x v="45"/>
    <x v="231"/>
    <n v="2.09"/>
    <n v="704.32999999999993"/>
    <n v="4451"/>
    <n v="0"/>
  </r>
  <r>
    <x v="323"/>
    <x v="5"/>
    <x v="232"/>
    <n v="2.09"/>
    <n v="1045"/>
    <n v="3951"/>
    <n v="0"/>
  </r>
  <r>
    <x v="323"/>
    <x v="90"/>
    <x v="53"/>
    <n v="2.09"/>
    <n v="18.809999999999999"/>
    <n v="3942"/>
    <n v="0"/>
  </r>
  <r>
    <x v="324"/>
    <x v="131"/>
    <x v="104"/>
    <n v="2.09"/>
    <n v="81.509999999999991"/>
    <n v="3903"/>
    <n v="0"/>
  </r>
  <r>
    <x v="325"/>
    <x v="78"/>
    <x v="233"/>
    <n v="2.09"/>
    <n v="326.03999999999996"/>
    <n v="3747"/>
    <n v="0"/>
  </r>
  <r>
    <x v="326"/>
    <x v="17"/>
    <x v="234"/>
    <n v="2.09"/>
    <n v="539.21999999999991"/>
    <n v="3489"/>
    <n v="2000"/>
  </r>
  <r>
    <x v="326"/>
    <x v="94"/>
    <x v="3"/>
    <n v="2.09"/>
    <n v="29.259999999999998"/>
    <n v="5475"/>
    <n v="0"/>
  </r>
  <r>
    <x v="327"/>
    <x v="12"/>
    <x v="21"/>
    <n v="2.09"/>
    <n v="190.19"/>
    <n v="5384"/>
    <n v="0"/>
  </r>
  <r>
    <x v="328"/>
    <x v="12"/>
    <x v="235"/>
    <n v="2.09"/>
    <n v="142.12"/>
    <n v="5316"/>
    <n v="0"/>
  </r>
  <r>
    <x v="329"/>
    <x v="137"/>
    <x v="55"/>
    <n v="2.09"/>
    <n v="27.169999999999998"/>
    <n v="5303"/>
    <n v="0"/>
  </r>
  <r>
    <x v="330"/>
    <x v="28"/>
    <x v="22"/>
    <n v="2.09"/>
    <n v="246.61999999999998"/>
    <n v="5185"/>
    <n v="0"/>
  </r>
  <r>
    <x v="331"/>
    <x v="25"/>
    <x v="39"/>
    <n v="2.09"/>
    <n v="112.85999999999999"/>
    <n v="5131"/>
    <n v="0"/>
  </r>
  <r>
    <x v="332"/>
    <x v="138"/>
    <x v="0"/>
    <n v="2.09"/>
    <n v="20.9"/>
    <n v="5121"/>
    <n v="0"/>
  </r>
  <r>
    <x v="333"/>
    <x v="50"/>
    <x v="236"/>
    <n v="2.09"/>
    <n v="708.51"/>
    <n v="4782"/>
    <n v="0"/>
  </r>
  <r>
    <x v="334"/>
    <x v="30"/>
    <x v="146"/>
    <n v="2.09"/>
    <n v="167.2"/>
    <n v="4702"/>
    <n v="0"/>
  </r>
  <r>
    <x v="335"/>
    <x v="22"/>
    <x v="237"/>
    <n v="2.09"/>
    <n v="900.79"/>
    <n v="4271"/>
    <n v="0"/>
  </r>
  <r>
    <x v="336"/>
    <x v="50"/>
    <x v="238"/>
    <n v="2.09"/>
    <n v="560.12"/>
    <n v="4003"/>
    <n v="0"/>
  </r>
  <r>
    <x v="336"/>
    <x v="22"/>
    <x v="9"/>
    <n v="2.09"/>
    <n v="919.59999999999991"/>
    <n v="3563"/>
    <n v="0"/>
  </r>
  <r>
    <x v="336"/>
    <x v="5"/>
    <x v="88"/>
    <n v="2.09"/>
    <n v="827.64"/>
    <n v="3167"/>
    <n v="0"/>
  </r>
  <r>
    <x v="336"/>
    <x v="18"/>
    <x v="183"/>
    <n v="2.09"/>
    <n v="328.13"/>
    <n v="3010"/>
    <n v="0"/>
  </r>
  <r>
    <x v="337"/>
    <x v="12"/>
    <x v="45"/>
    <n v="2.09"/>
    <n v="405.46"/>
    <n v="2816"/>
    <n v="3000"/>
  </r>
  <r>
    <x v="338"/>
    <x v="39"/>
    <x v="233"/>
    <n v="2.09"/>
    <n v="326.03999999999996"/>
    <n v="5660"/>
    <n v="0"/>
  </r>
  <r>
    <x v="339"/>
    <x v="112"/>
    <x v="11"/>
    <n v="2.09"/>
    <n v="22.99"/>
    <n v="5649"/>
    <n v="0"/>
  </r>
  <r>
    <x v="340"/>
    <x v="35"/>
    <x v="28"/>
    <n v="2.09"/>
    <n v="229.89999999999998"/>
    <n v="5539"/>
    <n v="0"/>
  </r>
  <r>
    <x v="341"/>
    <x v="139"/>
    <x v="17"/>
    <n v="2.09"/>
    <n v="25.08"/>
    <n v="5527"/>
    <n v="0"/>
  </r>
  <r>
    <x v="342"/>
    <x v="5"/>
    <x v="140"/>
    <n v="2.09"/>
    <n v="969.76"/>
    <n v="5063"/>
    <n v="0"/>
  </r>
  <r>
    <x v="343"/>
    <x v="66"/>
    <x v="165"/>
    <n v="2.09"/>
    <n v="83.6"/>
    <n v="5023"/>
    <n v="0"/>
  </r>
  <r>
    <x v="344"/>
    <x v="39"/>
    <x v="194"/>
    <n v="2.09"/>
    <n v="108.67999999999999"/>
    <n v="4971"/>
    <n v="0"/>
  </r>
  <r>
    <x v="345"/>
    <x v="75"/>
    <x v="17"/>
    <n v="2.09"/>
    <n v="25.08"/>
    <n v="4959"/>
    <n v="0"/>
  </r>
  <r>
    <x v="346"/>
    <x v="7"/>
    <x v="164"/>
    <n v="2.09"/>
    <n v="861.07999999999993"/>
    <n v="4547"/>
    <n v="0"/>
  </r>
  <r>
    <x v="347"/>
    <x v="17"/>
    <x v="238"/>
    <n v="2.09"/>
    <n v="560.12"/>
    <n v="4279"/>
    <n v="0"/>
  </r>
  <r>
    <x v="347"/>
    <x v="7"/>
    <x v="239"/>
    <n v="2.09"/>
    <n v="1034.55"/>
    <n v="3784"/>
    <n v="0"/>
  </r>
  <r>
    <x v="347"/>
    <x v="35"/>
    <x v="203"/>
    <n v="2.09"/>
    <n v="62.699999999999996"/>
    <n v="3754"/>
    <n v="0"/>
  </r>
  <r>
    <x v="348"/>
    <x v="6"/>
    <x v="66"/>
    <n v="2.09"/>
    <n v="140.03"/>
    <n v="3687"/>
    <n v="0"/>
  </r>
  <r>
    <x v="349"/>
    <x v="14"/>
    <x v="184"/>
    <n v="2.09"/>
    <n v="1038.73"/>
    <n v="3190"/>
    <n v="2000"/>
  </r>
  <r>
    <x v="350"/>
    <x v="22"/>
    <x v="31"/>
    <n v="2.09"/>
    <n v="213.17999999999998"/>
    <n v="5088"/>
    <n v="0"/>
  </r>
  <r>
    <x v="351"/>
    <x v="7"/>
    <x v="240"/>
    <n v="2.09"/>
    <n v="672.9799999999999"/>
    <n v="4766"/>
    <n v="0"/>
  </r>
  <r>
    <x v="352"/>
    <x v="9"/>
    <x v="190"/>
    <n v="2.09"/>
    <n v="620.7299999999999"/>
    <n v="4469"/>
    <n v="0"/>
  </r>
  <r>
    <x v="353"/>
    <x v="12"/>
    <x v="60"/>
    <n v="2.09"/>
    <n v="374.10999999999996"/>
    <n v="4290"/>
    <n v="0"/>
  </r>
  <r>
    <x v="354"/>
    <x v="140"/>
    <x v="44"/>
    <n v="2.09"/>
    <n v="31.349999999999998"/>
    <n v="4275"/>
    <n v="0"/>
  </r>
  <r>
    <x v="355"/>
    <x v="61"/>
    <x v="148"/>
    <n v="2.09"/>
    <n v="135.85"/>
    <n v="4210"/>
    <n v="0"/>
  </r>
  <r>
    <x v="356"/>
    <x v="7"/>
    <x v="190"/>
    <n v="2.09"/>
    <n v="620.7299999999999"/>
    <n v="3913"/>
    <n v="0"/>
  </r>
  <r>
    <x v="357"/>
    <x v="8"/>
    <x v="163"/>
    <n v="2.09"/>
    <n v="273.78999999999996"/>
    <n v="3782"/>
    <n v="0"/>
  </r>
  <r>
    <x v="358"/>
    <x v="141"/>
    <x v="17"/>
    <n v="2.09"/>
    <n v="25.08"/>
    <n v="3770"/>
    <n v="0"/>
  </r>
  <r>
    <x v="358"/>
    <x v="18"/>
    <x v="173"/>
    <n v="2.09"/>
    <n v="238.26"/>
    <n v="3656"/>
    <n v="0"/>
  </r>
  <r>
    <x v="359"/>
    <x v="14"/>
    <x v="154"/>
    <n v="2.09"/>
    <n v="612.37"/>
    <n v="3363"/>
    <n v="0"/>
  </r>
  <r>
    <x v="360"/>
    <x v="142"/>
    <x v="92"/>
    <n v="2.09"/>
    <n v="37.619999999999997"/>
    <n v="3345"/>
    <n v="0"/>
  </r>
  <r>
    <x v="360"/>
    <x v="19"/>
    <x v="212"/>
    <n v="2.09"/>
    <n v="388.73999999999995"/>
    <n v="3159"/>
    <n v="0"/>
  </r>
  <r>
    <x v="361"/>
    <x v="28"/>
    <x v="241"/>
    <n v="2.09"/>
    <n v="248.70999999999998"/>
    <n v="3040"/>
    <n v="0"/>
  </r>
  <r>
    <x v="362"/>
    <x v="130"/>
    <x v="158"/>
    <n v="2.09"/>
    <n v="8.36"/>
    <n v="3036"/>
    <n v="0"/>
  </r>
  <r>
    <x v="363"/>
    <x v="14"/>
    <x v="242"/>
    <n v="2.09"/>
    <n v="867.34999999999991"/>
    <n v="2621"/>
    <n v="0"/>
  </r>
  <r>
    <x v="363"/>
    <x v="13"/>
    <x v="0"/>
    <n v="2.09"/>
    <n v="20.9"/>
    <n v="2611"/>
    <n v="0"/>
  </r>
  <r>
    <x v="363"/>
    <x v="18"/>
    <x v="160"/>
    <n v="2.09"/>
    <n v="332.31"/>
    <n v="2452"/>
    <n v="3000"/>
  </r>
  <r>
    <x v="364"/>
    <x v="17"/>
    <x v="243"/>
    <n v="2.09"/>
    <n v="292.59999999999997"/>
    <n v="5312"/>
    <n v="0"/>
  </r>
  <r>
    <x v="365"/>
    <x v="19"/>
    <x v="244"/>
    <n v="2.09"/>
    <n v="267.52"/>
    <n v="5184"/>
    <n v="0"/>
  </r>
  <r>
    <x v="366"/>
    <x v="143"/>
    <x v="53"/>
    <n v="2.09"/>
    <n v="18.809999999999999"/>
    <n v="5175"/>
    <n v="0"/>
  </r>
  <r>
    <x v="366"/>
    <x v="17"/>
    <x v="182"/>
    <n v="2.09"/>
    <n v="252.89"/>
    <n v="5054"/>
    <n v="0"/>
  </r>
  <r>
    <x v="367"/>
    <x v="14"/>
    <x v="245"/>
    <n v="2.09"/>
    <n v="353.21"/>
    <n v="4885"/>
    <n v="0"/>
  </r>
  <r>
    <x v="368"/>
    <x v="55"/>
    <x v="22"/>
    <n v="2.09"/>
    <n v="246.61999999999998"/>
    <n v="4767"/>
    <n v="0"/>
  </r>
  <r>
    <x v="368"/>
    <x v="78"/>
    <x v="246"/>
    <n v="2.09"/>
    <n v="77.33"/>
    <n v="4730"/>
    <n v="0"/>
  </r>
  <r>
    <x v="369"/>
    <x v="35"/>
    <x v="157"/>
    <n v="2.09"/>
    <n v="413.82"/>
    <n v="4532"/>
    <n v="0"/>
  </r>
  <r>
    <x v="370"/>
    <x v="28"/>
    <x v="247"/>
    <n v="2.09"/>
    <n v="154.66"/>
    <n v="4458"/>
    <n v="0"/>
  </r>
  <r>
    <x v="371"/>
    <x v="144"/>
    <x v="92"/>
    <n v="2.09"/>
    <n v="37.619999999999997"/>
    <n v="4440"/>
    <n v="1000"/>
  </r>
  <r>
    <x v="372"/>
    <x v="24"/>
    <x v="248"/>
    <n v="2.09"/>
    <n v="608.18999999999994"/>
    <n v="5149"/>
    <n v="0"/>
  </r>
  <r>
    <x v="373"/>
    <x v="9"/>
    <x v="249"/>
    <n v="2.09"/>
    <n v="434.71999999999997"/>
    <n v="4941"/>
    <n v="0"/>
  </r>
  <r>
    <x v="373"/>
    <x v="5"/>
    <x v="250"/>
    <n v="2.09"/>
    <n v="739.8599999999999"/>
    <n v="4587"/>
    <n v="0"/>
  </r>
  <r>
    <x v="374"/>
    <x v="25"/>
    <x v="251"/>
    <n v="2.09"/>
    <n v="236.17"/>
    <n v="4474"/>
    <n v="0"/>
  </r>
  <r>
    <x v="375"/>
    <x v="145"/>
    <x v="36"/>
    <n v="2.09"/>
    <n v="6.27"/>
    <n v="4471"/>
    <n v="0"/>
  </r>
  <r>
    <x v="375"/>
    <x v="45"/>
    <x v="252"/>
    <n v="2.09"/>
    <n v="932.14"/>
    <n v="4025"/>
    <n v="0"/>
  </r>
  <r>
    <x v="375"/>
    <x v="121"/>
    <x v="53"/>
    <n v="2.09"/>
    <n v="18.809999999999999"/>
    <n v="4016"/>
    <n v="0"/>
  </r>
  <r>
    <x v="376"/>
    <x v="50"/>
    <x v="253"/>
    <n v="2.09"/>
    <n v="930.05"/>
    <n v="3571"/>
    <n v="0"/>
  </r>
  <r>
    <x v="377"/>
    <x v="69"/>
    <x v="89"/>
    <n v="2.09"/>
    <n v="98.22999999999999"/>
    <n v="3524"/>
    <n v="0"/>
  </r>
  <r>
    <x v="378"/>
    <x v="146"/>
    <x v="3"/>
    <n v="2.09"/>
    <n v="29.259999999999998"/>
    <n v="3510"/>
    <n v="0"/>
  </r>
  <r>
    <x v="379"/>
    <x v="37"/>
    <x v="127"/>
    <n v="2.09"/>
    <n v="390.83"/>
    <n v="3323"/>
    <n v="0"/>
  </r>
  <r>
    <x v="380"/>
    <x v="45"/>
    <x v="254"/>
    <n v="2.09"/>
    <n v="741.94999999999993"/>
    <n v="2968"/>
    <n v="0"/>
  </r>
  <r>
    <x v="381"/>
    <x v="115"/>
    <x v="18"/>
    <n v="2.09"/>
    <n v="12.54"/>
    <n v="2962"/>
    <n v="0"/>
  </r>
  <r>
    <x v="382"/>
    <x v="68"/>
    <x v="92"/>
    <n v="2.09"/>
    <n v="37.619999999999997"/>
    <n v="2944"/>
    <n v="0"/>
  </r>
  <r>
    <x v="383"/>
    <x v="71"/>
    <x v="255"/>
    <n v="2.09"/>
    <n v="231.98999999999998"/>
    <n v="2833"/>
    <n v="3000"/>
  </r>
  <r>
    <x v="383"/>
    <x v="8"/>
    <x v="233"/>
    <n v="2.09"/>
    <n v="326.03999999999996"/>
    <n v="5677"/>
    <n v="0"/>
  </r>
  <r>
    <x v="384"/>
    <x v="45"/>
    <x v="88"/>
    <n v="2.09"/>
    <n v="827.64"/>
    <n v="5281"/>
    <n v="0"/>
  </r>
  <r>
    <x v="385"/>
    <x v="60"/>
    <x v="41"/>
    <n v="2.09"/>
    <n v="14.629999999999999"/>
    <n v="5274"/>
    <n v="0"/>
  </r>
  <r>
    <x v="386"/>
    <x v="55"/>
    <x v="145"/>
    <n v="2.09"/>
    <n v="204.82"/>
    <n v="5176"/>
    <n v="0"/>
  </r>
  <r>
    <x v="387"/>
    <x v="45"/>
    <x v="256"/>
    <n v="2.09"/>
    <n v="846.44999999999993"/>
    <n v="4771"/>
    <n v="0"/>
  </r>
  <r>
    <x v="388"/>
    <x v="7"/>
    <x v="192"/>
    <n v="2.09"/>
    <n v="459.79999999999995"/>
    <n v="4551"/>
    <n v="0"/>
  </r>
  <r>
    <x v="389"/>
    <x v="30"/>
    <x v="257"/>
    <n v="2.09"/>
    <n v="294.69"/>
    <n v="4410"/>
    <n v="0"/>
  </r>
  <r>
    <x v="390"/>
    <x v="90"/>
    <x v="112"/>
    <n v="2.09"/>
    <n v="35.53"/>
    <n v="4393"/>
    <n v="0"/>
  </r>
  <r>
    <x v="390"/>
    <x v="9"/>
    <x v="258"/>
    <n v="2.09"/>
    <n v="543.4"/>
    <n v="4133"/>
    <n v="0"/>
  </r>
  <r>
    <x v="391"/>
    <x v="119"/>
    <x v="11"/>
    <n v="2.09"/>
    <n v="22.99"/>
    <n v="4122"/>
    <n v="0"/>
  </r>
  <r>
    <x v="392"/>
    <x v="52"/>
    <x v="220"/>
    <n v="2.09"/>
    <n v="380.38"/>
    <n v="3940"/>
    <n v="0"/>
  </r>
  <r>
    <x v="393"/>
    <x v="37"/>
    <x v="133"/>
    <n v="2.09"/>
    <n v="123.30999999999999"/>
    <n v="3881"/>
    <n v="0"/>
  </r>
  <r>
    <x v="394"/>
    <x v="66"/>
    <x v="206"/>
    <n v="2.09"/>
    <n v="94.05"/>
    <n v="3836"/>
    <n v="0"/>
  </r>
  <r>
    <x v="394"/>
    <x v="76"/>
    <x v="36"/>
    <n v="2.09"/>
    <n v="6.27"/>
    <n v="3833"/>
    <n v="0"/>
  </r>
  <r>
    <x v="395"/>
    <x v="61"/>
    <x v="194"/>
    <n v="2.09"/>
    <n v="108.67999999999999"/>
    <n v="3781"/>
    <n v="0"/>
  </r>
  <r>
    <x v="395"/>
    <x v="22"/>
    <x v="259"/>
    <n v="2.09"/>
    <n v="779.56999999999994"/>
    <n v="3408"/>
    <n v="0"/>
  </r>
  <r>
    <x v="396"/>
    <x v="34"/>
    <x v="1"/>
    <n v="2.09"/>
    <n v="4.18"/>
    <n v="3406"/>
    <n v="0"/>
  </r>
  <r>
    <x v="396"/>
    <x v="24"/>
    <x v="253"/>
    <n v="2.09"/>
    <n v="930.05"/>
    <n v="2961"/>
    <n v="0"/>
  </r>
  <r>
    <x v="397"/>
    <x v="52"/>
    <x v="260"/>
    <n v="2.09"/>
    <n v="194.36999999999998"/>
    <n v="2868"/>
    <n v="3000"/>
  </r>
  <r>
    <x v="398"/>
    <x v="22"/>
    <x v="33"/>
    <n v="2.09"/>
    <n v="687.6099999999999"/>
    <n v="5539"/>
    <n v="0"/>
  </r>
  <r>
    <x v="399"/>
    <x v="22"/>
    <x v="170"/>
    <n v="2.09"/>
    <n v="453.53"/>
    <n v="5322"/>
    <n v="0"/>
  </r>
  <r>
    <x v="399"/>
    <x v="18"/>
    <x v="116"/>
    <n v="2.09"/>
    <n v="344.84999999999997"/>
    <n v="5157"/>
    <n v="0"/>
  </r>
  <r>
    <x v="400"/>
    <x v="41"/>
    <x v="30"/>
    <n v="2.09"/>
    <n v="41.8"/>
    <n v="5137"/>
    <n v="0"/>
  </r>
  <r>
    <x v="401"/>
    <x v="33"/>
    <x v="11"/>
    <n v="2.09"/>
    <n v="22.99"/>
    <n v="5126"/>
    <n v="0"/>
  </r>
  <r>
    <x v="402"/>
    <x v="14"/>
    <x v="261"/>
    <n v="2.09"/>
    <n v="614.45999999999992"/>
    <n v="4832"/>
    <n v="0"/>
  </r>
  <r>
    <x v="403"/>
    <x v="12"/>
    <x v="262"/>
    <n v="2.09"/>
    <n v="171.38"/>
    <n v="4750"/>
    <n v="0"/>
  </r>
  <r>
    <x v="403"/>
    <x v="23"/>
    <x v="212"/>
    <n v="2.09"/>
    <n v="388.73999999999995"/>
    <n v="4564"/>
    <n v="0"/>
  </r>
  <r>
    <x v="404"/>
    <x v="10"/>
    <x v="144"/>
    <n v="2.09"/>
    <n v="340.66999999999996"/>
    <n v="4401"/>
    <n v="0"/>
  </r>
  <r>
    <x v="404"/>
    <x v="30"/>
    <x v="263"/>
    <n v="2.09"/>
    <n v="309.32"/>
    <n v="4253"/>
    <n v="0"/>
  </r>
  <r>
    <x v="405"/>
    <x v="40"/>
    <x v="1"/>
    <n v="2.09"/>
    <n v="4.18"/>
    <n v="4251"/>
    <n v="0"/>
  </r>
  <r>
    <x v="406"/>
    <x v="22"/>
    <x v="200"/>
    <n v="2.09"/>
    <n v="716.87"/>
    <n v="3908"/>
    <n v="0"/>
  </r>
  <r>
    <x v="406"/>
    <x v="71"/>
    <x v="13"/>
    <n v="2.09"/>
    <n v="106.58999999999999"/>
    <n v="3857"/>
    <n v="0"/>
  </r>
  <r>
    <x v="407"/>
    <x v="10"/>
    <x v="171"/>
    <n v="2.09"/>
    <n v="342.76"/>
    <n v="3693"/>
    <n v="0"/>
  </r>
  <r>
    <x v="407"/>
    <x v="4"/>
    <x v="2"/>
    <n v="2.09"/>
    <n v="10.45"/>
    <n v="3688"/>
    <n v="0"/>
  </r>
  <r>
    <x v="408"/>
    <x v="7"/>
    <x v="258"/>
    <n v="2.09"/>
    <n v="543.4"/>
    <n v="3428"/>
    <n v="0"/>
  </r>
  <r>
    <x v="408"/>
    <x v="9"/>
    <x v="242"/>
    <n v="2.09"/>
    <n v="867.34999999999991"/>
    <n v="3013"/>
    <n v="0"/>
  </r>
  <r>
    <x v="409"/>
    <x v="9"/>
    <x v="82"/>
    <n v="2.09"/>
    <n v="976.03"/>
    <n v="2546"/>
    <n v="0"/>
  </r>
  <r>
    <x v="409"/>
    <x v="61"/>
    <x v="264"/>
    <n v="2.09"/>
    <n v="89.86999999999999"/>
    <n v="2503"/>
    <n v="0"/>
  </r>
  <r>
    <x v="410"/>
    <x v="8"/>
    <x v="165"/>
    <n v="2.09"/>
    <n v="83.6"/>
    <n v="2463"/>
    <n v="0"/>
  </r>
  <r>
    <x v="411"/>
    <x v="147"/>
    <x v="0"/>
    <n v="2.09"/>
    <n v="20.9"/>
    <n v="2453"/>
    <n v="0"/>
  </r>
  <r>
    <x v="412"/>
    <x v="9"/>
    <x v="201"/>
    <n v="2.09"/>
    <n v="411.72999999999996"/>
    <n v="2256"/>
    <n v="0"/>
  </r>
  <r>
    <x v="413"/>
    <x v="78"/>
    <x v="265"/>
    <n v="2.09"/>
    <n v="303.04999999999995"/>
    <n v="2111"/>
    <n v="0"/>
  </r>
  <r>
    <x v="414"/>
    <x v="55"/>
    <x v="101"/>
    <n v="2.09"/>
    <n v="219.45"/>
    <n v="2006"/>
    <n v="0"/>
  </r>
  <r>
    <x v="415"/>
    <x v="37"/>
    <x v="124"/>
    <n v="2.09"/>
    <n v="68.97"/>
    <n v="1973"/>
    <n v="0"/>
  </r>
  <r>
    <x v="415"/>
    <x v="120"/>
    <x v="198"/>
    <n v="2.09"/>
    <n v="163.01999999999998"/>
    <n v="1895"/>
    <n v="0"/>
  </r>
  <r>
    <x v="416"/>
    <x v="9"/>
    <x v="266"/>
    <n v="2.09"/>
    <n v="973.93999999999994"/>
    <n v="1429"/>
    <n v="4000"/>
  </r>
  <r>
    <x v="417"/>
    <x v="45"/>
    <x v="267"/>
    <n v="2.09"/>
    <n v="994.83999999999992"/>
    <n v="4953"/>
    <n v="0"/>
  </r>
  <r>
    <x v="418"/>
    <x v="19"/>
    <x v="218"/>
    <n v="2.09"/>
    <n v="315.58999999999997"/>
    <n v="4802"/>
    <n v="0"/>
  </r>
  <r>
    <x v="418"/>
    <x v="148"/>
    <x v="112"/>
    <n v="2.09"/>
    <n v="35.53"/>
    <n v="4785"/>
    <n v="0"/>
  </r>
  <r>
    <x v="419"/>
    <x v="149"/>
    <x v="158"/>
    <n v="2.09"/>
    <n v="8.36"/>
    <n v="4781"/>
    <n v="0"/>
  </r>
  <r>
    <x v="420"/>
    <x v="5"/>
    <x v="163"/>
    <n v="2.09"/>
    <n v="273.78999999999996"/>
    <n v="4650"/>
    <n v="0"/>
  </r>
  <r>
    <x v="420"/>
    <x v="24"/>
    <x v="135"/>
    <n v="2.09"/>
    <n v="771.20999999999992"/>
    <n v="4281"/>
    <n v="0"/>
  </r>
  <r>
    <x v="420"/>
    <x v="131"/>
    <x v="125"/>
    <n v="2.09"/>
    <n v="125.39999999999999"/>
    <n v="4221"/>
    <n v="0"/>
  </r>
  <r>
    <x v="421"/>
    <x v="17"/>
    <x v="256"/>
    <n v="2.09"/>
    <n v="846.44999999999993"/>
    <n v="3816"/>
    <n v="0"/>
  </r>
  <r>
    <x v="422"/>
    <x v="21"/>
    <x v="36"/>
    <n v="2.09"/>
    <n v="6.27"/>
    <n v="3813"/>
    <n v="0"/>
  </r>
  <r>
    <x v="423"/>
    <x v="78"/>
    <x v="87"/>
    <n v="2.09"/>
    <n v="73.149999999999991"/>
    <n v="3778"/>
    <n v="0"/>
  </r>
  <r>
    <x v="424"/>
    <x v="50"/>
    <x v="54"/>
    <n v="2.09"/>
    <n v="927.95999999999992"/>
    <n v="3334"/>
    <n v="0"/>
  </r>
  <r>
    <x v="424"/>
    <x v="45"/>
    <x v="268"/>
    <n v="2.09"/>
    <n v="886.16"/>
    <n v="2910"/>
    <n v="0"/>
  </r>
  <r>
    <x v="424"/>
    <x v="150"/>
    <x v="1"/>
    <n v="2.09"/>
    <n v="4.18"/>
    <n v="2908"/>
    <n v="0"/>
  </r>
  <r>
    <x v="425"/>
    <x v="17"/>
    <x v="269"/>
    <n v="2.09"/>
    <n v="1003.1999999999999"/>
    <n v="2428"/>
    <n v="3000"/>
  </r>
  <r>
    <x v="426"/>
    <x v="37"/>
    <x v="148"/>
    <n v="2.09"/>
    <n v="135.85"/>
    <n v="5363"/>
    <n v="0"/>
  </r>
  <r>
    <x v="427"/>
    <x v="89"/>
    <x v="15"/>
    <n v="2.09"/>
    <n v="16.72"/>
    <n v="5355"/>
    <n v="0"/>
  </r>
  <r>
    <x v="428"/>
    <x v="52"/>
    <x v="194"/>
    <n v="2.09"/>
    <n v="108.67999999999999"/>
    <n v="5303"/>
    <n v="0"/>
  </r>
  <r>
    <x v="429"/>
    <x v="40"/>
    <x v="15"/>
    <n v="2.09"/>
    <n v="16.72"/>
    <n v="5295"/>
    <n v="0"/>
  </r>
  <r>
    <x v="430"/>
    <x v="7"/>
    <x v="270"/>
    <n v="2.09"/>
    <n v="298.87"/>
    <n v="5152"/>
    <n v="0"/>
  </r>
  <r>
    <x v="431"/>
    <x v="18"/>
    <x v="30"/>
    <n v="2.09"/>
    <n v="41.8"/>
    <n v="5132"/>
    <n v="0"/>
  </r>
  <r>
    <x v="432"/>
    <x v="14"/>
    <x v="88"/>
    <n v="2.09"/>
    <n v="827.64"/>
    <n v="4736"/>
    <n v="0"/>
  </r>
  <r>
    <x v="433"/>
    <x v="69"/>
    <x v="94"/>
    <n v="2.09"/>
    <n v="351.12"/>
    <n v="4568"/>
    <n v="0"/>
  </r>
  <r>
    <x v="434"/>
    <x v="69"/>
    <x v="271"/>
    <n v="2.09"/>
    <n v="144.20999999999998"/>
    <n v="4499"/>
    <n v="0"/>
  </r>
  <r>
    <x v="435"/>
    <x v="30"/>
    <x v="20"/>
    <n v="2.09"/>
    <n v="206.91"/>
    <n v="4400"/>
    <n v="0"/>
  </r>
  <r>
    <x v="435"/>
    <x v="123"/>
    <x v="195"/>
    <n v="2.09"/>
    <n v="119.13"/>
    <n v="4343"/>
    <n v="0"/>
  </r>
  <r>
    <x v="436"/>
    <x v="6"/>
    <x v="117"/>
    <n v="2.09"/>
    <n v="215.26999999999998"/>
    <n v="4240"/>
    <n v="0"/>
  </r>
  <r>
    <x v="437"/>
    <x v="124"/>
    <x v="1"/>
    <n v="2.09"/>
    <n v="4.18"/>
    <n v="4238"/>
    <n v="0"/>
  </r>
  <r>
    <x v="438"/>
    <x v="52"/>
    <x v="176"/>
    <n v="2.09"/>
    <n v="183.92"/>
    <n v="4150"/>
    <n v="0"/>
  </r>
  <r>
    <x v="439"/>
    <x v="37"/>
    <x v="272"/>
    <n v="2.09"/>
    <n v="177.64999999999998"/>
    <n v="4065"/>
    <n v="0"/>
  </r>
  <r>
    <x v="439"/>
    <x v="7"/>
    <x v="273"/>
    <n v="2.09"/>
    <n v="451.43999999999994"/>
    <n v="3849"/>
    <n v="2000"/>
  </r>
  <r>
    <x v="440"/>
    <x v="7"/>
    <x v="243"/>
    <n v="2.09"/>
    <n v="292.59999999999997"/>
    <n v="5709"/>
    <n v="0"/>
  </r>
  <r>
    <x v="441"/>
    <x v="50"/>
    <x v="274"/>
    <n v="2.09"/>
    <n v="787.93"/>
    <n v="5332"/>
    <n v="0"/>
  </r>
  <r>
    <x v="442"/>
    <x v="35"/>
    <x v="100"/>
    <n v="2.09"/>
    <n v="186.01"/>
    <n v="5243"/>
    <n v="0"/>
  </r>
  <r>
    <x v="443"/>
    <x v="12"/>
    <x v="275"/>
    <n v="2.09"/>
    <n v="378.28999999999996"/>
    <n v="5062"/>
    <n v="0"/>
  </r>
  <r>
    <x v="444"/>
    <x v="69"/>
    <x v="163"/>
    <n v="2.09"/>
    <n v="273.78999999999996"/>
    <n v="4931"/>
    <n v="0"/>
  </r>
  <r>
    <x v="444"/>
    <x v="80"/>
    <x v="264"/>
    <n v="2.09"/>
    <n v="89.86999999999999"/>
    <n v="4888"/>
    <n v="0"/>
  </r>
  <r>
    <x v="445"/>
    <x v="30"/>
    <x v="166"/>
    <n v="2.09"/>
    <n v="346.94"/>
    <n v="4722"/>
    <n v="0"/>
  </r>
  <r>
    <x v="445"/>
    <x v="78"/>
    <x v="156"/>
    <n v="2.09"/>
    <n v="401.28"/>
    <n v="4530"/>
    <n v="0"/>
  </r>
  <r>
    <x v="446"/>
    <x v="16"/>
    <x v="41"/>
    <n v="2.09"/>
    <n v="14.629999999999999"/>
    <n v="4523"/>
    <n v="0"/>
  </r>
  <r>
    <x v="447"/>
    <x v="53"/>
    <x v="11"/>
    <n v="2.09"/>
    <n v="22.99"/>
    <n v="4512"/>
    <n v="0"/>
  </r>
  <r>
    <x v="447"/>
    <x v="19"/>
    <x v="276"/>
    <n v="2.09"/>
    <n v="305.14"/>
    <n v="4366"/>
    <n v="0"/>
  </r>
  <r>
    <x v="448"/>
    <x v="45"/>
    <x v="277"/>
    <n v="2.09"/>
    <n v="288.41999999999996"/>
    <n v="4228"/>
    <n v="0"/>
  </r>
  <r>
    <x v="449"/>
    <x v="23"/>
    <x v="277"/>
    <n v="2.09"/>
    <n v="288.41999999999996"/>
    <n v="4090"/>
    <n v="0"/>
  </r>
  <r>
    <x v="449"/>
    <x v="50"/>
    <x v="278"/>
    <n v="2.09"/>
    <n v="1007.3799999999999"/>
    <n v="3608"/>
    <n v="0"/>
  </r>
  <r>
    <x v="450"/>
    <x v="50"/>
    <x v="279"/>
    <n v="2.09"/>
    <n v="1005.29"/>
    <n v="3127"/>
    <n v="0"/>
  </r>
  <r>
    <x v="451"/>
    <x v="45"/>
    <x v="234"/>
    <n v="2.09"/>
    <n v="539.21999999999991"/>
    <n v="2869"/>
    <n v="0"/>
  </r>
  <r>
    <x v="452"/>
    <x v="19"/>
    <x v="280"/>
    <n v="2.09"/>
    <n v="209"/>
    <n v="2769"/>
    <n v="0"/>
  </r>
  <r>
    <x v="452"/>
    <x v="69"/>
    <x v="224"/>
    <n v="2.09"/>
    <n v="179.73999999999998"/>
    <n v="2683"/>
    <n v="0"/>
  </r>
  <r>
    <x v="453"/>
    <x v="28"/>
    <x v="116"/>
    <n v="2.09"/>
    <n v="344.84999999999997"/>
    <n v="2518"/>
    <n v="0"/>
  </r>
  <r>
    <x v="454"/>
    <x v="100"/>
    <x v="158"/>
    <n v="2.09"/>
    <n v="8.36"/>
    <n v="2514"/>
    <n v="0"/>
  </r>
  <r>
    <x v="455"/>
    <x v="23"/>
    <x v="233"/>
    <n v="2.09"/>
    <n v="326.03999999999996"/>
    <n v="2358"/>
    <n v="3000"/>
  </r>
  <r>
    <x v="456"/>
    <x v="45"/>
    <x v="281"/>
    <n v="2.09"/>
    <n v="668.8"/>
    <n v="5038"/>
    <n v="0"/>
  </r>
  <r>
    <x v="457"/>
    <x v="15"/>
    <x v="138"/>
    <n v="2.15"/>
    <n v="2.15"/>
    <n v="5037"/>
    <n v="0"/>
  </r>
  <r>
    <x v="457"/>
    <x v="8"/>
    <x v="71"/>
    <n v="2.15"/>
    <n v="174.15"/>
    <n v="4956"/>
    <n v="0"/>
  </r>
  <r>
    <x v="457"/>
    <x v="50"/>
    <x v="282"/>
    <n v="2.15"/>
    <n v="941.69999999999993"/>
    <n v="4518"/>
    <n v="0"/>
  </r>
  <r>
    <x v="458"/>
    <x v="38"/>
    <x v="138"/>
    <n v="2.15"/>
    <n v="2.15"/>
    <n v="4517"/>
    <n v="0"/>
  </r>
  <r>
    <x v="459"/>
    <x v="78"/>
    <x v="78"/>
    <n v="2.15"/>
    <n v="371.95"/>
    <n v="4344"/>
    <n v="0"/>
  </r>
  <r>
    <x v="460"/>
    <x v="24"/>
    <x v="164"/>
    <n v="2.15"/>
    <n v="885.8"/>
    <n v="3932"/>
    <n v="0"/>
  </r>
  <r>
    <x v="460"/>
    <x v="151"/>
    <x v="55"/>
    <n v="2.15"/>
    <n v="27.95"/>
    <n v="3919"/>
    <n v="0"/>
  </r>
  <r>
    <x v="461"/>
    <x v="55"/>
    <x v="193"/>
    <n v="2.15"/>
    <n v="279.5"/>
    <n v="3789"/>
    <n v="0"/>
  </r>
  <r>
    <x v="462"/>
    <x v="152"/>
    <x v="158"/>
    <n v="2.15"/>
    <n v="8.6"/>
    <n v="3785"/>
    <n v="0"/>
  </r>
  <r>
    <x v="463"/>
    <x v="55"/>
    <x v="283"/>
    <n v="2.15"/>
    <n v="378.4"/>
    <n v="3609"/>
    <n v="0"/>
  </r>
  <r>
    <x v="464"/>
    <x v="89"/>
    <x v="3"/>
    <n v="2.15"/>
    <n v="30.099999999999998"/>
    <n v="3595"/>
    <n v="0"/>
  </r>
  <r>
    <x v="465"/>
    <x v="55"/>
    <x v="73"/>
    <n v="2.15"/>
    <n v="208.54999999999998"/>
    <n v="3498"/>
    <n v="0"/>
  </r>
  <r>
    <x v="466"/>
    <x v="61"/>
    <x v="71"/>
    <n v="2.15"/>
    <n v="174.15"/>
    <n v="3417"/>
    <n v="0"/>
  </r>
  <r>
    <x v="467"/>
    <x v="23"/>
    <x v="60"/>
    <n v="2.15"/>
    <n v="384.84999999999997"/>
    <n v="3238"/>
    <n v="0"/>
  </r>
  <r>
    <x v="468"/>
    <x v="37"/>
    <x v="111"/>
    <n v="2.15"/>
    <n v="283.8"/>
    <n v="3106"/>
    <n v="0"/>
  </r>
  <r>
    <x v="468"/>
    <x v="153"/>
    <x v="2"/>
    <n v="2.15"/>
    <n v="10.75"/>
    <n v="3101"/>
    <n v="0"/>
  </r>
  <r>
    <x v="468"/>
    <x v="18"/>
    <x v="280"/>
    <n v="2.15"/>
    <n v="215"/>
    <n v="3001"/>
    <n v="2000"/>
  </r>
  <r>
    <x v="469"/>
    <x v="154"/>
    <x v="18"/>
    <n v="2.15"/>
    <n v="12.899999999999999"/>
    <n v="4995"/>
    <n v="0"/>
  </r>
  <r>
    <x v="470"/>
    <x v="24"/>
    <x v="153"/>
    <n v="2.15"/>
    <n v="367.65"/>
    <n v="4824"/>
    <n v="0"/>
  </r>
  <r>
    <x v="471"/>
    <x v="14"/>
    <x v="284"/>
    <n v="2.15"/>
    <n v="715.94999999999993"/>
    <n v="4491"/>
    <n v="0"/>
  </r>
  <r>
    <x v="472"/>
    <x v="24"/>
    <x v="285"/>
    <n v="2.15"/>
    <n v="784.75"/>
    <n v="4126"/>
    <n v="0"/>
  </r>
  <r>
    <x v="472"/>
    <x v="112"/>
    <x v="24"/>
    <n v="2.15"/>
    <n v="34.4"/>
    <n v="4110"/>
    <n v="0"/>
  </r>
  <r>
    <x v="473"/>
    <x v="5"/>
    <x v="286"/>
    <n v="2.15"/>
    <n v="453.65"/>
    <n v="3899"/>
    <n v="0"/>
  </r>
  <r>
    <x v="474"/>
    <x v="45"/>
    <x v="38"/>
    <n v="2.15"/>
    <n v="421.4"/>
    <n v="3703"/>
    <n v="0"/>
  </r>
  <r>
    <x v="475"/>
    <x v="155"/>
    <x v="11"/>
    <n v="2.15"/>
    <n v="23.65"/>
    <n v="3692"/>
    <n v="0"/>
  </r>
  <r>
    <x v="476"/>
    <x v="112"/>
    <x v="112"/>
    <n v="2.15"/>
    <n v="36.549999999999997"/>
    <n v="3675"/>
    <n v="0"/>
  </r>
  <r>
    <x v="477"/>
    <x v="66"/>
    <x v="214"/>
    <n v="2.15"/>
    <n v="133.29999999999998"/>
    <n v="3613"/>
    <n v="0"/>
  </r>
  <r>
    <x v="477"/>
    <x v="9"/>
    <x v="117"/>
    <n v="2.15"/>
    <n v="221.45"/>
    <n v="3510"/>
    <n v="0"/>
  </r>
  <r>
    <x v="477"/>
    <x v="32"/>
    <x v="53"/>
    <n v="2.15"/>
    <n v="19.349999999999998"/>
    <n v="3501"/>
    <n v="0"/>
  </r>
  <r>
    <x v="478"/>
    <x v="156"/>
    <x v="2"/>
    <n v="2.15"/>
    <n v="10.75"/>
    <n v="3496"/>
    <n v="0"/>
  </r>
  <r>
    <x v="478"/>
    <x v="45"/>
    <x v="287"/>
    <n v="2.15"/>
    <n v="971.8"/>
    <n v="3044"/>
    <n v="0"/>
  </r>
  <r>
    <x v="479"/>
    <x v="157"/>
    <x v="1"/>
    <n v="2.15"/>
    <n v="4.3"/>
    <n v="3042"/>
    <n v="0"/>
  </r>
  <r>
    <x v="480"/>
    <x v="50"/>
    <x v="288"/>
    <n v="2.15"/>
    <n v="720.25"/>
    <n v="2707"/>
    <n v="0"/>
  </r>
  <r>
    <x v="481"/>
    <x v="158"/>
    <x v="17"/>
    <n v="2.15"/>
    <n v="25.799999999999997"/>
    <n v="2695"/>
    <n v="0"/>
  </r>
  <r>
    <x v="482"/>
    <x v="79"/>
    <x v="17"/>
    <n v="2.15"/>
    <n v="25.799999999999997"/>
    <n v="2683"/>
    <n v="0"/>
  </r>
  <r>
    <x v="483"/>
    <x v="159"/>
    <x v="2"/>
    <n v="2.15"/>
    <n v="10.75"/>
    <n v="2678"/>
    <n v="0"/>
  </r>
  <r>
    <x v="483"/>
    <x v="160"/>
    <x v="1"/>
    <n v="2.15"/>
    <n v="4.3"/>
    <n v="2676"/>
    <n v="0"/>
  </r>
  <r>
    <x v="484"/>
    <x v="161"/>
    <x v="0"/>
    <n v="2.15"/>
    <n v="21.5"/>
    <n v="2666"/>
    <n v="0"/>
  </r>
  <r>
    <x v="485"/>
    <x v="45"/>
    <x v="289"/>
    <n v="2.15"/>
    <n v="662.19999999999993"/>
    <n v="2358"/>
    <n v="0"/>
  </r>
  <r>
    <x v="486"/>
    <x v="119"/>
    <x v="2"/>
    <n v="2.15"/>
    <n v="10.75"/>
    <n v="2353"/>
    <n v="0"/>
  </r>
  <r>
    <x v="486"/>
    <x v="14"/>
    <x v="252"/>
    <n v="2.15"/>
    <n v="958.9"/>
    <n v="1907"/>
    <n v="4000"/>
  </r>
  <r>
    <x v="487"/>
    <x v="7"/>
    <x v="290"/>
    <n v="2.15"/>
    <n v="604.15"/>
    <n v="5626"/>
    <n v="0"/>
  </r>
  <r>
    <x v="488"/>
    <x v="11"/>
    <x v="18"/>
    <n v="2.15"/>
    <n v="12.899999999999999"/>
    <n v="5620"/>
    <n v="0"/>
  </r>
  <r>
    <x v="489"/>
    <x v="7"/>
    <x v="291"/>
    <n v="2.15"/>
    <n v="879.34999999999991"/>
    <n v="5211"/>
    <n v="0"/>
  </r>
  <r>
    <x v="489"/>
    <x v="66"/>
    <x v="292"/>
    <n v="2.15"/>
    <n v="410.65"/>
    <n v="5020"/>
    <n v="0"/>
  </r>
  <r>
    <x v="490"/>
    <x v="50"/>
    <x v="103"/>
    <n v="2.15"/>
    <n v="868.59999999999991"/>
    <n v="4616"/>
    <n v="0"/>
  </r>
  <r>
    <x v="490"/>
    <x v="28"/>
    <x v="293"/>
    <n v="2.15"/>
    <n v="290.25"/>
    <n v="4481"/>
    <n v="0"/>
  </r>
  <r>
    <x v="490"/>
    <x v="27"/>
    <x v="30"/>
    <n v="2.15"/>
    <n v="43"/>
    <n v="4461"/>
    <n v="0"/>
  </r>
  <r>
    <x v="491"/>
    <x v="58"/>
    <x v="39"/>
    <n v="2.15"/>
    <n v="116.1"/>
    <n v="4407"/>
    <n v="0"/>
  </r>
  <r>
    <x v="491"/>
    <x v="52"/>
    <x v="294"/>
    <n v="2.15"/>
    <n v="277.34999999999997"/>
    <n v="4278"/>
    <n v="0"/>
  </r>
  <r>
    <x v="492"/>
    <x v="162"/>
    <x v="11"/>
    <n v="2.15"/>
    <n v="23.65"/>
    <n v="4267"/>
    <n v="0"/>
  </r>
  <r>
    <x v="493"/>
    <x v="22"/>
    <x v="121"/>
    <n v="2.15"/>
    <n v="823.44999999999993"/>
    <n v="3884"/>
    <n v="0"/>
  </r>
  <r>
    <x v="494"/>
    <x v="10"/>
    <x v="65"/>
    <n v="2.15"/>
    <n v="98.899999999999991"/>
    <n v="3838"/>
    <n v="0"/>
  </r>
  <r>
    <x v="495"/>
    <x v="131"/>
    <x v="105"/>
    <n v="2.15"/>
    <n v="131.15"/>
    <n v="3777"/>
    <n v="0"/>
  </r>
  <r>
    <x v="496"/>
    <x v="28"/>
    <x v="166"/>
    <n v="2.15"/>
    <n v="356.9"/>
    <n v="3611"/>
    <n v="0"/>
  </r>
  <r>
    <x v="497"/>
    <x v="69"/>
    <x v="21"/>
    <n v="2.15"/>
    <n v="195.65"/>
    <n v="3520"/>
    <n v="0"/>
  </r>
  <r>
    <x v="498"/>
    <x v="163"/>
    <x v="0"/>
    <n v="2.15"/>
    <n v="21.5"/>
    <n v="3510"/>
    <n v="0"/>
  </r>
  <r>
    <x v="499"/>
    <x v="164"/>
    <x v="70"/>
    <n v="2.15"/>
    <n v="40.85"/>
    <n v="3491"/>
    <n v="0"/>
  </r>
  <r>
    <x v="499"/>
    <x v="165"/>
    <x v="1"/>
    <n v="2.15"/>
    <n v="4.3"/>
    <n v="3489"/>
    <n v="0"/>
  </r>
  <r>
    <x v="500"/>
    <x v="35"/>
    <x v="113"/>
    <n v="2.15"/>
    <n v="268.75"/>
    <n v="3364"/>
    <n v="0"/>
  </r>
  <r>
    <x v="500"/>
    <x v="22"/>
    <x v="295"/>
    <n v="2.15"/>
    <n v="533.19999999999993"/>
    <n v="3116"/>
    <n v="0"/>
  </r>
  <r>
    <x v="500"/>
    <x v="102"/>
    <x v="50"/>
    <n v="2.15"/>
    <n v="640.69999999999993"/>
    <n v="2818"/>
    <n v="0"/>
  </r>
  <r>
    <x v="501"/>
    <x v="22"/>
    <x v="296"/>
    <n v="2.15"/>
    <n v="872.9"/>
    <n v="2412"/>
    <n v="0"/>
  </r>
  <r>
    <x v="502"/>
    <x v="19"/>
    <x v="65"/>
    <n v="2.15"/>
    <n v="98.899999999999991"/>
    <n v="2366"/>
    <n v="0"/>
  </r>
  <r>
    <x v="503"/>
    <x v="69"/>
    <x v="95"/>
    <n v="2.15"/>
    <n v="227.89999999999998"/>
    <n v="2260"/>
    <n v="0"/>
  </r>
  <r>
    <x v="504"/>
    <x v="9"/>
    <x v="182"/>
    <n v="2.15"/>
    <n v="260.14999999999998"/>
    <n v="2139"/>
    <n v="0"/>
  </r>
  <r>
    <x v="505"/>
    <x v="45"/>
    <x v="139"/>
    <n v="2.15"/>
    <n v="365.5"/>
    <n v="1969"/>
    <n v="0"/>
  </r>
  <r>
    <x v="505"/>
    <x v="14"/>
    <x v="237"/>
    <n v="2.15"/>
    <n v="926.65"/>
    <n v="1538"/>
    <n v="4000"/>
  </r>
  <r>
    <x v="506"/>
    <x v="50"/>
    <x v="297"/>
    <n v="2.15"/>
    <n v="1038.45"/>
    <n v="5055"/>
    <n v="0"/>
  </r>
  <r>
    <x v="507"/>
    <x v="7"/>
    <x v="250"/>
    <n v="2.15"/>
    <n v="761.1"/>
    <n v="4701"/>
    <n v="0"/>
  </r>
  <r>
    <x v="508"/>
    <x v="69"/>
    <x v="148"/>
    <n v="2.15"/>
    <n v="139.75"/>
    <n v="4636"/>
    <n v="0"/>
  </r>
  <r>
    <x v="509"/>
    <x v="24"/>
    <x v="283"/>
    <n v="2.15"/>
    <n v="378.4"/>
    <n v="4460"/>
    <n v="0"/>
  </r>
  <r>
    <x v="510"/>
    <x v="51"/>
    <x v="1"/>
    <n v="2.15"/>
    <n v="4.3"/>
    <n v="4458"/>
    <n v="0"/>
  </r>
  <r>
    <x v="511"/>
    <x v="66"/>
    <x v="65"/>
    <n v="2.15"/>
    <n v="98.899999999999991"/>
    <n v="4412"/>
    <n v="0"/>
  </r>
  <r>
    <x v="512"/>
    <x v="102"/>
    <x v="298"/>
    <n v="2.15"/>
    <n v="1025.55"/>
    <n v="3935"/>
    <n v="0"/>
  </r>
  <r>
    <x v="513"/>
    <x v="57"/>
    <x v="18"/>
    <n v="2.15"/>
    <n v="12.899999999999999"/>
    <n v="3929"/>
    <n v="0"/>
  </r>
  <r>
    <x v="514"/>
    <x v="48"/>
    <x v="11"/>
    <n v="2.15"/>
    <n v="23.65"/>
    <n v="3918"/>
    <n v="0"/>
  </r>
  <r>
    <x v="514"/>
    <x v="66"/>
    <x v="299"/>
    <n v="2.15"/>
    <n v="270.89999999999998"/>
    <n v="3792"/>
    <n v="0"/>
  </r>
  <r>
    <x v="514"/>
    <x v="18"/>
    <x v="136"/>
    <n v="2.15"/>
    <n v="408.5"/>
    <n v="3602"/>
    <n v="0"/>
  </r>
  <r>
    <x v="515"/>
    <x v="50"/>
    <x v="300"/>
    <n v="2.15"/>
    <n v="769.69999999999993"/>
    <n v="3244"/>
    <n v="0"/>
  </r>
  <r>
    <x v="515"/>
    <x v="39"/>
    <x v="198"/>
    <n v="2.15"/>
    <n v="167.7"/>
    <n v="3166"/>
    <n v="0"/>
  </r>
  <r>
    <x v="515"/>
    <x v="71"/>
    <x v="294"/>
    <n v="2.15"/>
    <n v="277.34999999999997"/>
    <n v="3037"/>
    <n v="0"/>
  </r>
  <r>
    <x v="516"/>
    <x v="14"/>
    <x v="79"/>
    <n v="2.15"/>
    <n v="930.94999999999993"/>
    <n v="2604"/>
    <n v="0"/>
  </r>
  <r>
    <x v="517"/>
    <x v="90"/>
    <x v="92"/>
    <n v="2.15"/>
    <n v="38.699999999999996"/>
    <n v="2586"/>
    <n v="0"/>
  </r>
  <r>
    <x v="518"/>
    <x v="80"/>
    <x v="203"/>
    <n v="2.15"/>
    <n v="64.5"/>
    <n v="2556"/>
    <n v="0"/>
  </r>
  <r>
    <x v="519"/>
    <x v="42"/>
    <x v="92"/>
    <n v="2.15"/>
    <n v="38.699999999999996"/>
    <n v="2538"/>
    <n v="0"/>
  </r>
  <r>
    <x v="520"/>
    <x v="66"/>
    <x v="276"/>
    <n v="2.15"/>
    <n v="313.89999999999998"/>
    <n v="2392"/>
    <n v="0"/>
  </r>
  <r>
    <x v="520"/>
    <x v="162"/>
    <x v="70"/>
    <n v="2.15"/>
    <n v="40.85"/>
    <n v="2373"/>
    <n v="0"/>
  </r>
  <r>
    <x v="521"/>
    <x v="23"/>
    <x v="139"/>
    <n v="2.15"/>
    <n v="365.5"/>
    <n v="2203"/>
    <n v="0"/>
  </r>
  <r>
    <x v="522"/>
    <x v="5"/>
    <x v="301"/>
    <n v="2.15"/>
    <n v="920.19999999999993"/>
    <n v="1775"/>
    <n v="0"/>
  </r>
  <r>
    <x v="523"/>
    <x v="50"/>
    <x v="294"/>
    <n v="2.15"/>
    <n v="277.34999999999997"/>
    <n v="1646"/>
    <n v="0"/>
  </r>
  <r>
    <x v="524"/>
    <x v="17"/>
    <x v="302"/>
    <n v="2.15"/>
    <n v="653.6"/>
    <n v="1342"/>
    <n v="4000"/>
  </r>
  <r>
    <x v="525"/>
    <x v="151"/>
    <x v="44"/>
    <n v="2.15"/>
    <n v="32.25"/>
    <n v="5327"/>
    <n v="0"/>
  </r>
  <r>
    <x v="526"/>
    <x v="166"/>
    <x v="3"/>
    <n v="2.15"/>
    <n v="30.099999999999998"/>
    <n v="5313"/>
    <n v="0"/>
  </r>
  <r>
    <x v="527"/>
    <x v="14"/>
    <x v="281"/>
    <n v="2.15"/>
    <n v="688"/>
    <n v="4993"/>
    <n v="0"/>
  </r>
  <r>
    <x v="528"/>
    <x v="55"/>
    <x v="303"/>
    <n v="2.15"/>
    <n v="94.6"/>
    <n v="4949"/>
    <n v="0"/>
  </r>
  <r>
    <x v="529"/>
    <x v="10"/>
    <x v="304"/>
    <n v="2.15"/>
    <n v="152.65"/>
    <n v="4878"/>
    <n v="0"/>
  </r>
  <r>
    <x v="529"/>
    <x v="72"/>
    <x v="15"/>
    <n v="2.15"/>
    <n v="17.2"/>
    <n v="4870"/>
    <n v="0"/>
  </r>
  <r>
    <x v="530"/>
    <x v="9"/>
    <x v="54"/>
    <n v="2.15"/>
    <n v="954.59999999999991"/>
    <n v="4426"/>
    <n v="0"/>
  </r>
  <r>
    <x v="530"/>
    <x v="83"/>
    <x v="138"/>
    <n v="2.15"/>
    <n v="2.15"/>
    <n v="4425"/>
    <n v="0"/>
  </r>
  <r>
    <x v="531"/>
    <x v="66"/>
    <x v="31"/>
    <n v="2.15"/>
    <n v="219.29999999999998"/>
    <n v="4323"/>
    <n v="0"/>
  </r>
  <r>
    <x v="531"/>
    <x v="26"/>
    <x v="275"/>
    <n v="2.15"/>
    <n v="389.15"/>
    <n v="4142"/>
    <n v="0"/>
  </r>
  <r>
    <x v="531"/>
    <x v="52"/>
    <x v="262"/>
    <n v="2.15"/>
    <n v="176.29999999999998"/>
    <n v="4060"/>
    <n v="0"/>
  </r>
  <r>
    <x v="532"/>
    <x v="167"/>
    <x v="70"/>
    <n v="2.15"/>
    <n v="40.85"/>
    <n v="4041"/>
    <n v="0"/>
  </r>
  <r>
    <x v="532"/>
    <x v="17"/>
    <x v="226"/>
    <n v="2.15"/>
    <n v="526.75"/>
    <n v="3796"/>
    <n v="0"/>
  </r>
  <r>
    <x v="533"/>
    <x v="102"/>
    <x v="237"/>
    <n v="2.15"/>
    <n v="926.65"/>
    <n v="3365"/>
    <n v="0"/>
  </r>
  <r>
    <x v="533"/>
    <x v="7"/>
    <x v="305"/>
    <n v="2.15"/>
    <n v="541.79999999999995"/>
    <n v="3113"/>
    <n v="0"/>
  </r>
  <r>
    <x v="534"/>
    <x v="62"/>
    <x v="1"/>
    <n v="2.15"/>
    <n v="4.3"/>
    <n v="3111"/>
    <n v="0"/>
  </r>
  <r>
    <x v="535"/>
    <x v="6"/>
    <x v="194"/>
    <n v="2.15"/>
    <n v="111.8"/>
    <n v="3059"/>
    <n v="0"/>
  </r>
  <r>
    <x v="536"/>
    <x v="23"/>
    <x v="39"/>
    <n v="2.15"/>
    <n v="116.1"/>
    <n v="3005"/>
    <n v="0"/>
  </r>
  <r>
    <x v="536"/>
    <x v="59"/>
    <x v="158"/>
    <n v="2.15"/>
    <n v="8.6"/>
    <n v="3001"/>
    <n v="0"/>
  </r>
  <r>
    <x v="536"/>
    <x v="61"/>
    <x v="176"/>
    <n v="2.15"/>
    <n v="189.2"/>
    <n v="2913"/>
    <n v="0"/>
  </r>
  <r>
    <x v="537"/>
    <x v="18"/>
    <x v="306"/>
    <n v="2.15"/>
    <n v="326.8"/>
    <n v="2761"/>
    <n v="0"/>
  </r>
  <r>
    <x v="538"/>
    <x v="55"/>
    <x v="182"/>
    <n v="2.15"/>
    <n v="260.14999999999998"/>
    <n v="2640"/>
    <n v="0"/>
  </r>
  <r>
    <x v="539"/>
    <x v="18"/>
    <x v="307"/>
    <n v="2.15"/>
    <n v="165.54999999999998"/>
    <n v="2563"/>
    <n v="0"/>
  </r>
  <r>
    <x v="540"/>
    <x v="131"/>
    <x v="222"/>
    <n v="2.15"/>
    <n v="45.15"/>
    <n v="2542"/>
    <n v="0"/>
  </r>
  <r>
    <x v="541"/>
    <x v="61"/>
    <x v="32"/>
    <n v="2.15"/>
    <n v="103.19999999999999"/>
    <n v="2494"/>
    <n v="0"/>
  </r>
  <r>
    <x v="542"/>
    <x v="45"/>
    <x v="308"/>
    <n v="2.15"/>
    <n v="903"/>
    <n v="2074"/>
    <n v="3000"/>
  </r>
  <r>
    <x v="543"/>
    <x v="7"/>
    <x v="174"/>
    <n v="2.15"/>
    <n v="952.44999999999993"/>
    <n v="4631"/>
    <n v="0"/>
  </r>
  <r>
    <x v="544"/>
    <x v="55"/>
    <x v="65"/>
    <n v="2.15"/>
    <n v="98.899999999999991"/>
    <n v="4585"/>
    <n v="0"/>
  </r>
  <r>
    <x v="545"/>
    <x v="134"/>
    <x v="36"/>
    <n v="2.15"/>
    <n v="6.4499999999999993"/>
    <n v="4582"/>
    <n v="0"/>
  </r>
  <r>
    <x v="546"/>
    <x v="55"/>
    <x v="145"/>
    <n v="2.15"/>
    <n v="210.7"/>
    <n v="4484"/>
    <n v="0"/>
  </r>
  <r>
    <x v="546"/>
    <x v="168"/>
    <x v="92"/>
    <n v="2.15"/>
    <n v="38.699999999999996"/>
    <n v="4466"/>
    <n v="0"/>
  </r>
  <r>
    <x v="546"/>
    <x v="50"/>
    <x v="217"/>
    <n v="2.15"/>
    <n v="509.54999999999995"/>
    <n v="4229"/>
    <n v="0"/>
  </r>
  <r>
    <x v="546"/>
    <x v="31"/>
    <x v="309"/>
    <n v="2.15"/>
    <n v="137.6"/>
    <n v="4165"/>
    <n v="0"/>
  </r>
  <r>
    <x v="547"/>
    <x v="37"/>
    <x v="310"/>
    <n v="2.15"/>
    <n v="68.8"/>
    <n v="4133"/>
    <n v="0"/>
  </r>
  <r>
    <x v="548"/>
    <x v="10"/>
    <x v="203"/>
    <n v="2.15"/>
    <n v="64.5"/>
    <n v="4103"/>
    <n v="0"/>
  </r>
  <r>
    <x v="548"/>
    <x v="137"/>
    <x v="17"/>
    <n v="2.15"/>
    <n v="25.799999999999997"/>
    <n v="4091"/>
    <n v="0"/>
  </r>
  <r>
    <x v="549"/>
    <x v="71"/>
    <x v="277"/>
    <n v="2.15"/>
    <n v="296.7"/>
    <n v="3953"/>
    <n v="0"/>
  </r>
  <r>
    <x v="550"/>
    <x v="22"/>
    <x v="311"/>
    <n v="2.15"/>
    <n v="883.65"/>
    <n v="3542"/>
    <n v="0"/>
  </r>
  <r>
    <x v="551"/>
    <x v="23"/>
    <x v="306"/>
    <n v="2.15"/>
    <n v="326.8"/>
    <n v="3390"/>
    <n v="0"/>
  </r>
  <r>
    <x v="552"/>
    <x v="169"/>
    <x v="0"/>
    <n v="2.15"/>
    <n v="21.5"/>
    <n v="3380"/>
    <n v="0"/>
  </r>
  <r>
    <x v="553"/>
    <x v="18"/>
    <x v="210"/>
    <n v="2.15"/>
    <n v="161.25"/>
    <n v="3305"/>
    <n v="0"/>
  </r>
  <r>
    <x v="553"/>
    <x v="170"/>
    <x v="158"/>
    <n v="2.15"/>
    <n v="8.6"/>
    <n v="3301"/>
    <n v="0"/>
  </r>
  <r>
    <x v="554"/>
    <x v="171"/>
    <x v="1"/>
    <n v="2.15"/>
    <n v="4.3"/>
    <n v="3299"/>
    <n v="0"/>
  </r>
  <r>
    <x v="555"/>
    <x v="61"/>
    <x v="28"/>
    <n v="2.15"/>
    <n v="236.5"/>
    <n v="3189"/>
    <n v="0"/>
  </r>
  <r>
    <x v="556"/>
    <x v="35"/>
    <x v="122"/>
    <n v="2.15"/>
    <n v="346.15"/>
    <n v="3028"/>
    <n v="2000"/>
  </r>
  <r>
    <x v="557"/>
    <x v="30"/>
    <x v="235"/>
    <n v="2.15"/>
    <n v="146.19999999999999"/>
    <n v="4960"/>
    <n v="0"/>
  </r>
  <r>
    <x v="558"/>
    <x v="55"/>
    <x v="203"/>
    <n v="2.15"/>
    <n v="64.5"/>
    <n v="4930"/>
    <n v="0"/>
  </r>
  <r>
    <x v="559"/>
    <x v="64"/>
    <x v="36"/>
    <n v="2.15"/>
    <n v="6.4499999999999993"/>
    <n v="4927"/>
    <n v="0"/>
  </r>
  <r>
    <x v="560"/>
    <x v="50"/>
    <x v="312"/>
    <n v="2.15"/>
    <n v="251.54999999999998"/>
    <n v="4810"/>
    <n v="0"/>
  </r>
  <r>
    <x v="561"/>
    <x v="8"/>
    <x v="101"/>
    <n v="2.15"/>
    <n v="225.75"/>
    <n v="4705"/>
    <n v="0"/>
  </r>
  <r>
    <x v="561"/>
    <x v="46"/>
    <x v="18"/>
    <n v="2.15"/>
    <n v="12.899999999999999"/>
    <n v="4699"/>
    <n v="0"/>
  </r>
  <r>
    <x v="562"/>
    <x v="17"/>
    <x v="313"/>
    <n v="2.15"/>
    <n v="812.69999999999993"/>
    <n v="4321"/>
    <n v="0"/>
  </r>
  <r>
    <x v="563"/>
    <x v="69"/>
    <x v="37"/>
    <n v="2.15"/>
    <n v="163.4"/>
    <n v="4245"/>
    <n v="0"/>
  </r>
  <r>
    <x v="564"/>
    <x v="22"/>
    <x v="314"/>
    <n v="2.15"/>
    <n v="829.9"/>
    <n v="3859"/>
    <n v="0"/>
  </r>
  <r>
    <x v="565"/>
    <x v="50"/>
    <x v="111"/>
    <n v="2.15"/>
    <n v="283.8"/>
    <n v="3727"/>
    <n v="0"/>
  </r>
  <r>
    <x v="565"/>
    <x v="22"/>
    <x v="187"/>
    <n v="2.15"/>
    <n v="223.6"/>
    <n v="3623"/>
    <n v="0"/>
  </r>
  <r>
    <x v="566"/>
    <x v="45"/>
    <x v="207"/>
    <n v="2.15"/>
    <n v="817"/>
    <n v="3243"/>
    <n v="0"/>
  </r>
  <r>
    <x v="567"/>
    <x v="78"/>
    <x v="37"/>
    <n v="2.15"/>
    <n v="163.4"/>
    <n v="3167"/>
    <n v="0"/>
  </r>
  <r>
    <x v="567"/>
    <x v="25"/>
    <x v="45"/>
    <n v="2.15"/>
    <n v="417.09999999999997"/>
    <n v="2973"/>
    <n v="0"/>
  </r>
  <r>
    <x v="568"/>
    <x v="61"/>
    <x v="102"/>
    <n v="2.15"/>
    <n v="316.05"/>
    <n v="2826"/>
    <n v="0"/>
  </r>
  <r>
    <x v="569"/>
    <x v="22"/>
    <x v="52"/>
    <n v="2.15"/>
    <n v="685.85"/>
    <n v="2507"/>
    <n v="3000"/>
  </r>
  <r>
    <x v="570"/>
    <x v="39"/>
    <x v="8"/>
    <n v="2.15"/>
    <n v="81.7"/>
    <n v="5469"/>
    <n v="0"/>
  </r>
  <r>
    <x v="571"/>
    <x v="28"/>
    <x v="96"/>
    <n v="2.15"/>
    <n v="66.649999999999991"/>
    <n v="5438"/>
    <n v="0"/>
  </r>
  <r>
    <x v="572"/>
    <x v="6"/>
    <x v="147"/>
    <n v="2.15"/>
    <n v="60.199999999999996"/>
    <n v="5410"/>
    <n v="0"/>
  </r>
  <r>
    <x v="572"/>
    <x v="105"/>
    <x v="44"/>
    <n v="2.15"/>
    <n v="32.25"/>
    <n v="5395"/>
    <n v="0"/>
  </r>
  <r>
    <x v="573"/>
    <x v="62"/>
    <x v="1"/>
    <n v="2.15"/>
    <n v="4.3"/>
    <n v="5393"/>
    <n v="0"/>
  </r>
  <r>
    <x v="573"/>
    <x v="101"/>
    <x v="24"/>
    <n v="2.15"/>
    <n v="34.4"/>
    <n v="5377"/>
    <n v="0"/>
  </r>
  <r>
    <x v="574"/>
    <x v="78"/>
    <x v="63"/>
    <n v="2.15"/>
    <n v="178.45"/>
    <n v="5294"/>
    <n v="0"/>
  </r>
  <r>
    <x v="575"/>
    <x v="172"/>
    <x v="24"/>
    <n v="2.15"/>
    <n v="34.4"/>
    <n v="5278"/>
    <n v="0"/>
  </r>
  <r>
    <x v="576"/>
    <x v="9"/>
    <x v="315"/>
    <n v="2.15"/>
    <n v="853.55"/>
    <n v="4881"/>
    <n v="0"/>
  </r>
  <r>
    <x v="576"/>
    <x v="78"/>
    <x v="316"/>
    <n v="2.15"/>
    <n v="395.59999999999997"/>
    <n v="4697"/>
    <n v="0"/>
  </r>
  <r>
    <x v="577"/>
    <x v="78"/>
    <x v="317"/>
    <n v="2.15"/>
    <n v="118.25"/>
    <n v="4642"/>
    <n v="0"/>
  </r>
  <r>
    <x v="578"/>
    <x v="69"/>
    <x v="318"/>
    <n v="2.15"/>
    <n v="230.04999999999998"/>
    <n v="4535"/>
    <n v="0"/>
  </r>
  <r>
    <x v="579"/>
    <x v="69"/>
    <x v="106"/>
    <n v="2.15"/>
    <n v="273.05"/>
    <n v="4408"/>
    <n v="0"/>
  </r>
  <r>
    <x v="580"/>
    <x v="173"/>
    <x v="108"/>
    <n v="2.15"/>
    <n v="262.3"/>
    <n v="4286"/>
    <n v="0"/>
  </r>
  <r>
    <x v="580"/>
    <x v="18"/>
    <x v="318"/>
    <n v="2.15"/>
    <n v="230.04999999999998"/>
    <n v="4179"/>
    <n v="0"/>
  </r>
  <r>
    <x v="581"/>
    <x v="22"/>
    <x v="251"/>
    <n v="2.15"/>
    <n v="242.95"/>
    <n v="4066"/>
    <n v="0"/>
  </r>
  <r>
    <x v="581"/>
    <x v="7"/>
    <x v="190"/>
    <n v="2.15"/>
    <n v="638.54999999999995"/>
    <n v="3769"/>
    <n v="0"/>
  </r>
  <r>
    <x v="582"/>
    <x v="44"/>
    <x v="3"/>
    <n v="2.15"/>
    <n v="30.099999999999998"/>
    <n v="3755"/>
    <n v="0"/>
  </r>
  <r>
    <x v="583"/>
    <x v="52"/>
    <x v="319"/>
    <n v="2.15"/>
    <n v="404.2"/>
    <n v="3567"/>
    <n v="0"/>
  </r>
  <r>
    <x v="584"/>
    <x v="151"/>
    <x v="11"/>
    <n v="2.15"/>
    <n v="23.65"/>
    <n v="3556"/>
    <n v="0"/>
  </r>
  <r>
    <x v="585"/>
    <x v="28"/>
    <x v="101"/>
    <n v="2.15"/>
    <n v="225.75"/>
    <n v="3451"/>
    <n v="0"/>
  </r>
  <r>
    <x v="586"/>
    <x v="160"/>
    <x v="92"/>
    <n v="2.15"/>
    <n v="38.699999999999996"/>
    <n v="3433"/>
    <n v="0"/>
  </r>
  <r>
    <x v="586"/>
    <x v="7"/>
    <x v="320"/>
    <n v="2.15"/>
    <n v="898.69999999999993"/>
    <n v="3015"/>
    <n v="0"/>
  </r>
  <r>
    <x v="587"/>
    <x v="174"/>
    <x v="158"/>
    <n v="2.15"/>
    <n v="8.6"/>
    <n v="3011"/>
    <n v="2000"/>
  </r>
  <r>
    <x v="587"/>
    <x v="124"/>
    <x v="2"/>
    <n v="2.15"/>
    <n v="10.75"/>
    <n v="5006"/>
    <n v="0"/>
  </r>
  <r>
    <x v="588"/>
    <x v="102"/>
    <x v="178"/>
    <n v="2.15"/>
    <n v="743.9"/>
    <n v="4660"/>
    <n v="0"/>
  </r>
  <r>
    <x v="589"/>
    <x v="9"/>
    <x v="321"/>
    <n v="2.15"/>
    <n v="896.55"/>
    <n v="4243"/>
    <n v="0"/>
  </r>
  <r>
    <x v="590"/>
    <x v="123"/>
    <x v="87"/>
    <n v="2.15"/>
    <n v="75.25"/>
    <n v="4208"/>
    <n v="0"/>
  </r>
  <r>
    <x v="590"/>
    <x v="3"/>
    <x v="18"/>
    <n v="2.15"/>
    <n v="12.899999999999999"/>
    <n v="4202"/>
    <n v="0"/>
  </r>
  <r>
    <x v="591"/>
    <x v="50"/>
    <x v="240"/>
    <n v="2.15"/>
    <n v="692.3"/>
    <n v="3880"/>
    <n v="0"/>
  </r>
  <r>
    <x v="591"/>
    <x v="37"/>
    <x v="169"/>
    <n v="2.15"/>
    <n v="322.5"/>
    <n v="3730"/>
    <n v="0"/>
  </r>
  <r>
    <x v="592"/>
    <x v="14"/>
    <x v="49"/>
    <n v="2.15"/>
    <n v="1057.8"/>
    <n v="3238"/>
    <n v="0"/>
  </r>
  <r>
    <x v="593"/>
    <x v="18"/>
    <x v="260"/>
    <n v="2.15"/>
    <n v="199.95"/>
    <n v="3145"/>
    <n v="0"/>
  </r>
  <r>
    <x v="594"/>
    <x v="61"/>
    <x v="309"/>
    <n v="2.15"/>
    <n v="137.6"/>
    <n v="3081"/>
    <n v="0"/>
  </r>
  <r>
    <x v="594"/>
    <x v="89"/>
    <x v="41"/>
    <n v="2.15"/>
    <n v="15.049999999999999"/>
    <n v="3074"/>
    <n v="0"/>
  </r>
  <r>
    <x v="594"/>
    <x v="18"/>
    <x v="322"/>
    <n v="2.15"/>
    <n v="193.5"/>
    <n v="2984"/>
    <n v="0"/>
  </r>
  <r>
    <x v="595"/>
    <x v="50"/>
    <x v="91"/>
    <n v="2.15"/>
    <n v="292.39999999999998"/>
    <n v="2848"/>
    <n v="0"/>
  </r>
  <r>
    <x v="596"/>
    <x v="19"/>
    <x v="187"/>
    <n v="2.15"/>
    <n v="223.6"/>
    <n v="2744"/>
    <n v="0"/>
  </r>
  <r>
    <x v="596"/>
    <x v="150"/>
    <x v="138"/>
    <n v="2.15"/>
    <n v="2.15"/>
    <n v="2743"/>
    <n v="0"/>
  </r>
  <r>
    <x v="597"/>
    <x v="31"/>
    <x v="194"/>
    <n v="2.15"/>
    <n v="111.8"/>
    <n v="2691"/>
    <n v="0"/>
  </r>
  <r>
    <x v="597"/>
    <x v="45"/>
    <x v="323"/>
    <n v="2.15"/>
    <n v="436.45"/>
    <n v="2488"/>
    <n v="0"/>
  </r>
  <r>
    <x v="598"/>
    <x v="30"/>
    <x v="324"/>
    <n v="2.15"/>
    <n v="393.45"/>
    <n v="2305"/>
    <n v="0"/>
  </r>
  <r>
    <x v="599"/>
    <x v="61"/>
    <x v="220"/>
    <n v="2.15"/>
    <n v="391.3"/>
    <n v="2123"/>
    <n v="3000"/>
  </r>
  <r>
    <x v="600"/>
    <x v="45"/>
    <x v="121"/>
    <n v="2.15"/>
    <n v="823.44999999999993"/>
    <n v="4740"/>
    <n v="0"/>
  </r>
  <r>
    <x v="601"/>
    <x v="22"/>
    <x v="251"/>
    <n v="2.15"/>
    <n v="242.95"/>
    <n v="4627"/>
    <n v="0"/>
  </r>
  <r>
    <x v="601"/>
    <x v="63"/>
    <x v="325"/>
    <n v="2.15"/>
    <n v="331.09999999999997"/>
    <n v="4473"/>
    <n v="0"/>
  </r>
  <r>
    <x v="601"/>
    <x v="36"/>
    <x v="15"/>
    <n v="2.15"/>
    <n v="17.2"/>
    <n v="4465"/>
    <n v="0"/>
  </r>
  <r>
    <x v="602"/>
    <x v="116"/>
    <x v="2"/>
    <n v="2.15"/>
    <n v="10.75"/>
    <n v="4460"/>
    <n v="0"/>
  </r>
  <r>
    <x v="602"/>
    <x v="42"/>
    <x v="3"/>
    <n v="2.15"/>
    <n v="30.099999999999998"/>
    <n v="4446"/>
    <n v="0"/>
  </r>
  <r>
    <x v="603"/>
    <x v="71"/>
    <x v="221"/>
    <n v="2.15"/>
    <n v="58.05"/>
    <n v="4419"/>
    <n v="0"/>
  </r>
  <r>
    <x v="603"/>
    <x v="8"/>
    <x v="257"/>
    <n v="2.15"/>
    <n v="303.14999999999998"/>
    <n v="4278"/>
    <n v="0"/>
  </r>
  <r>
    <x v="604"/>
    <x v="175"/>
    <x v="3"/>
    <n v="2.15"/>
    <n v="30.099999999999998"/>
    <n v="4264"/>
    <n v="0"/>
  </r>
  <r>
    <x v="604"/>
    <x v="31"/>
    <x v="91"/>
    <n v="2.15"/>
    <n v="292.39999999999998"/>
    <n v="4128"/>
    <n v="0"/>
  </r>
  <r>
    <x v="604"/>
    <x v="5"/>
    <x v="313"/>
    <n v="2.15"/>
    <n v="812.69999999999993"/>
    <n v="3750"/>
    <n v="0"/>
  </r>
  <r>
    <x v="604"/>
    <x v="159"/>
    <x v="17"/>
    <n v="2.15"/>
    <n v="25.799999999999997"/>
    <n v="3738"/>
    <n v="0"/>
  </r>
  <r>
    <x v="605"/>
    <x v="45"/>
    <x v="107"/>
    <n v="2.15"/>
    <n v="610.6"/>
    <n v="3454"/>
    <n v="0"/>
  </r>
  <r>
    <x v="606"/>
    <x v="19"/>
    <x v="39"/>
    <n v="2.15"/>
    <n v="116.1"/>
    <n v="3400"/>
    <n v="0"/>
  </r>
  <r>
    <x v="606"/>
    <x v="31"/>
    <x v="13"/>
    <n v="2.15"/>
    <n v="109.64999999999999"/>
    <n v="3349"/>
    <n v="0"/>
  </r>
  <r>
    <x v="606"/>
    <x v="55"/>
    <x v="160"/>
    <n v="2.15"/>
    <n v="341.84999999999997"/>
    <n v="3190"/>
    <n v="0"/>
  </r>
  <r>
    <x v="607"/>
    <x v="9"/>
    <x v="326"/>
    <n v="2.15"/>
    <n v="754.65"/>
    <n v="2839"/>
    <n v="0"/>
  </r>
  <r>
    <x v="607"/>
    <x v="22"/>
    <x v="327"/>
    <n v="2.15"/>
    <n v="838.5"/>
    <n v="2449"/>
    <n v="0"/>
  </r>
  <r>
    <x v="607"/>
    <x v="33"/>
    <x v="158"/>
    <n v="2.15"/>
    <n v="8.6"/>
    <n v="2445"/>
    <n v="0"/>
  </r>
  <r>
    <x v="608"/>
    <x v="35"/>
    <x v="243"/>
    <n v="2.15"/>
    <n v="301"/>
    <n v="2305"/>
    <n v="0"/>
  </r>
  <r>
    <x v="609"/>
    <x v="50"/>
    <x v="113"/>
    <n v="2.15"/>
    <n v="268.75"/>
    <n v="2180"/>
    <n v="0"/>
  </r>
  <r>
    <x v="609"/>
    <x v="66"/>
    <x v="73"/>
    <n v="2.15"/>
    <n v="208.54999999999998"/>
    <n v="2083"/>
    <n v="0"/>
  </r>
  <r>
    <x v="610"/>
    <x v="66"/>
    <x v="136"/>
    <n v="2.15"/>
    <n v="408.5"/>
    <n v="1893"/>
    <n v="0"/>
  </r>
  <r>
    <x v="611"/>
    <x v="14"/>
    <x v="242"/>
    <n v="2.15"/>
    <n v="892.25"/>
    <n v="1478"/>
    <n v="0"/>
  </r>
  <r>
    <x v="612"/>
    <x v="9"/>
    <x v="328"/>
    <n v="2.15"/>
    <n v="578.35"/>
    <n v="1209"/>
    <n v="0"/>
  </r>
  <r>
    <x v="612"/>
    <x v="140"/>
    <x v="11"/>
    <n v="2.15"/>
    <n v="23.65"/>
    <n v="1198"/>
    <n v="4000"/>
  </r>
  <r>
    <x v="612"/>
    <x v="45"/>
    <x v="155"/>
    <n v="2.15"/>
    <n v="348.3"/>
    <n v="5036"/>
    <n v="0"/>
  </r>
  <r>
    <x v="613"/>
    <x v="18"/>
    <x v="210"/>
    <n v="2.15"/>
    <n v="161.25"/>
    <n v="4961"/>
    <n v="0"/>
  </r>
  <r>
    <x v="614"/>
    <x v="22"/>
    <x v="300"/>
    <n v="2.15"/>
    <n v="769.69999999999993"/>
    <n v="4603"/>
    <n v="0"/>
  </r>
  <r>
    <x v="615"/>
    <x v="8"/>
    <x v="157"/>
    <n v="2.15"/>
    <n v="425.7"/>
    <n v="4405"/>
    <n v="0"/>
  </r>
  <r>
    <x v="616"/>
    <x v="22"/>
    <x v="83"/>
    <n v="2.15"/>
    <n v="406.34999999999997"/>
    <n v="4216"/>
    <n v="0"/>
  </r>
  <r>
    <x v="617"/>
    <x v="24"/>
    <x v="329"/>
    <n v="2.15"/>
    <n v="485.9"/>
    <n v="3990"/>
    <n v="0"/>
  </r>
  <r>
    <x v="618"/>
    <x v="55"/>
    <x v="205"/>
    <n v="2.15"/>
    <n v="202.1"/>
    <n v="3896"/>
    <n v="0"/>
  </r>
  <r>
    <x v="619"/>
    <x v="50"/>
    <x v="330"/>
    <n v="2.15"/>
    <n v="862.15"/>
    <n v="3495"/>
    <n v="0"/>
  </r>
  <r>
    <x v="620"/>
    <x v="69"/>
    <x v="194"/>
    <n v="2.15"/>
    <n v="111.8"/>
    <n v="3443"/>
    <n v="0"/>
  </r>
  <r>
    <x v="621"/>
    <x v="12"/>
    <x v="83"/>
    <n v="2.15"/>
    <n v="406.34999999999997"/>
    <n v="3254"/>
    <n v="0"/>
  </r>
  <r>
    <x v="622"/>
    <x v="17"/>
    <x v="51"/>
    <n v="2.15"/>
    <n v="432.15"/>
    <n v="3053"/>
    <n v="0"/>
  </r>
  <r>
    <x v="623"/>
    <x v="22"/>
    <x v="331"/>
    <n v="2.15"/>
    <n v="505.25"/>
    <n v="2818"/>
    <n v="0"/>
  </r>
  <r>
    <x v="624"/>
    <x v="55"/>
    <x v="198"/>
    <n v="2.15"/>
    <n v="167.7"/>
    <n v="2740"/>
    <n v="0"/>
  </r>
  <r>
    <x v="624"/>
    <x v="126"/>
    <x v="55"/>
    <n v="2.15"/>
    <n v="27.95"/>
    <n v="2727"/>
    <n v="0"/>
  </r>
  <r>
    <x v="624"/>
    <x v="20"/>
    <x v="38"/>
    <n v="2.15"/>
    <n v="421.4"/>
    <n v="2531"/>
    <n v="0"/>
  </r>
  <r>
    <x v="625"/>
    <x v="70"/>
    <x v="11"/>
    <n v="2.15"/>
    <n v="23.65"/>
    <n v="2520"/>
    <n v="0"/>
  </r>
  <r>
    <x v="625"/>
    <x v="176"/>
    <x v="112"/>
    <n v="2.15"/>
    <n v="36.549999999999997"/>
    <n v="2503"/>
    <n v="3000"/>
  </r>
  <r>
    <x v="626"/>
    <x v="47"/>
    <x v="158"/>
    <n v="2.15"/>
    <n v="8.6"/>
    <n v="5499"/>
    <n v="0"/>
  </r>
  <r>
    <x v="627"/>
    <x v="54"/>
    <x v="112"/>
    <n v="2.15"/>
    <n v="36.549999999999997"/>
    <n v="5482"/>
    <n v="0"/>
  </r>
  <r>
    <x v="627"/>
    <x v="177"/>
    <x v="138"/>
    <n v="2.15"/>
    <n v="2.15"/>
    <n v="5481"/>
    <n v="0"/>
  </r>
  <r>
    <x v="628"/>
    <x v="13"/>
    <x v="18"/>
    <n v="2.15"/>
    <n v="12.899999999999999"/>
    <n v="5475"/>
    <n v="0"/>
  </r>
  <r>
    <x v="628"/>
    <x v="7"/>
    <x v="332"/>
    <n v="2.15"/>
    <n v="1066.3999999999999"/>
    <n v="4979"/>
    <n v="0"/>
  </r>
  <r>
    <x v="629"/>
    <x v="5"/>
    <x v="333"/>
    <n v="2.15"/>
    <n v="780.44999999999993"/>
    <n v="4616"/>
    <n v="0"/>
  </r>
  <r>
    <x v="630"/>
    <x v="5"/>
    <x v="334"/>
    <n v="2.15"/>
    <n v="1055.6499999999999"/>
    <n v="4125"/>
    <n v="0"/>
  </r>
  <r>
    <x v="630"/>
    <x v="17"/>
    <x v="135"/>
    <n v="2.15"/>
    <n v="793.35"/>
    <n v="3756"/>
    <n v="0"/>
  </r>
  <r>
    <x v="631"/>
    <x v="66"/>
    <x v="125"/>
    <n v="2.15"/>
    <n v="129"/>
    <n v="3696"/>
    <n v="0"/>
  </r>
  <r>
    <x v="632"/>
    <x v="20"/>
    <x v="87"/>
    <n v="2.15"/>
    <n v="75.25"/>
    <n v="3661"/>
    <n v="0"/>
  </r>
  <r>
    <x v="633"/>
    <x v="7"/>
    <x v="182"/>
    <n v="2.15"/>
    <n v="260.14999999999998"/>
    <n v="3540"/>
    <n v="0"/>
  </r>
  <r>
    <x v="633"/>
    <x v="50"/>
    <x v="335"/>
    <n v="2.15"/>
    <n v="950.3"/>
    <n v="3098"/>
    <n v="0"/>
  </r>
  <r>
    <x v="634"/>
    <x v="7"/>
    <x v="336"/>
    <n v="2.15"/>
    <n v="726.69999999999993"/>
    <n v="2760"/>
    <n v="0"/>
  </r>
  <r>
    <x v="635"/>
    <x v="31"/>
    <x v="205"/>
    <n v="2.15"/>
    <n v="202.1"/>
    <n v="2666"/>
    <n v="0"/>
  </r>
  <r>
    <x v="636"/>
    <x v="1"/>
    <x v="3"/>
    <n v="2.15"/>
    <n v="30.099999999999998"/>
    <n v="2652"/>
    <n v="0"/>
  </r>
  <r>
    <x v="637"/>
    <x v="94"/>
    <x v="1"/>
    <n v="2.15"/>
    <n v="4.3"/>
    <n v="2650"/>
    <n v="0"/>
  </r>
  <r>
    <x v="638"/>
    <x v="14"/>
    <x v="28"/>
    <n v="2.15"/>
    <n v="236.5"/>
    <n v="2540"/>
    <n v="0"/>
  </r>
  <r>
    <x v="639"/>
    <x v="87"/>
    <x v="92"/>
    <n v="2.15"/>
    <n v="38.699999999999996"/>
    <n v="2522"/>
    <n v="3000"/>
  </r>
  <r>
    <x v="639"/>
    <x v="147"/>
    <x v="41"/>
    <n v="2.15"/>
    <n v="15.049999999999999"/>
    <n v="5515"/>
    <n v="0"/>
  </r>
  <r>
    <x v="640"/>
    <x v="178"/>
    <x v="1"/>
    <n v="2.13"/>
    <n v="4.26"/>
    <n v="5513"/>
    <n v="0"/>
  </r>
  <r>
    <x v="641"/>
    <x v="37"/>
    <x v="319"/>
    <n v="2.13"/>
    <n v="400.44"/>
    <n v="5325"/>
    <n v="0"/>
  </r>
  <r>
    <x v="642"/>
    <x v="92"/>
    <x v="11"/>
    <n v="2.13"/>
    <n v="23.43"/>
    <n v="5314"/>
    <n v="0"/>
  </r>
  <r>
    <x v="642"/>
    <x v="14"/>
    <x v="294"/>
    <n v="2.13"/>
    <n v="274.77"/>
    <n v="5185"/>
    <n v="0"/>
  </r>
  <r>
    <x v="642"/>
    <x v="61"/>
    <x v="312"/>
    <n v="2.13"/>
    <n v="249.20999999999998"/>
    <n v="5068"/>
    <n v="0"/>
  </r>
  <r>
    <x v="643"/>
    <x v="82"/>
    <x v="11"/>
    <n v="2.13"/>
    <n v="23.43"/>
    <n v="5057"/>
    <n v="0"/>
  </r>
  <r>
    <x v="644"/>
    <x v="61"/>
    <x v="212"/>
    <n v="2.13"/>
    <n v="396.18"/>
    <n v="4871"/>
    <n v="0"/>
  </r>
  <r>
    <x v="645"/>
    <x v="18"/>
    <x v="165"/>
    <n v="2.13"/>
    <n v="85.199999999999989"/>
    <n v="4831"/>
    <n v="0"/>
  </r>
  <r>
    <x v="646"/>
    <x v="47"/>
    <x v="18"/>
    <n v="2.13"/>
    <n v="12.78"/>
    <n v="4825"/>
    <n v="0"/>
  </r>
  <r>
    <x v="647"/>
    <x v="55"/>
    <x v="337"/>
    <n v="2.13"/>
    <n v="325.89"/>
    <n v="4672"/>
    <n v="0"/>
  </r>
  <r>
    <x v="648"/>
    <x v="45"/>
    <x v="144"/>
    <n v="2.13"/>
    <n v="347.19"/>
    <n v="4509"/>
    <n v="0"/>
  </r>
  <r>
    <x v="649"/>
    <x v="179"/>
    <x v="24"/>
    <n v="2.13"/>
    <n v="34.08"/>
    <n v="4493"/>
    <n v="0"/>
  </r>
  <r>
    <x v="650"/>
    <x v="25"/>
    <x v="122"/>
    <n v="2.13"/>
    <n v="342.93"/>
    <n v="4332"/>
    <n v="0"/>
  </r>
  <r>
    <x v="651"/>
    <x v="180"/>
    <x v="2"/>
    <n v="2.13"/>
    <n v="10.649999999999999"/>
    <n v="4327"/>
    <n v="0"/>
  </r>
  <r>
    <x v="652"/>
    <x v="30"/>
    <x v="229"/>
    <n v="2.13"/>
    <n v="426"/>
    <n v="4127"/>
    <n v="1000"/>
  </r>
  <r>
    <x v="653"/>
    <x v="181"/>
    <x v="11"/>
    <n v="2.13"/>
    <n v="23.43"/>
    <n v="5116"/>
    <n v="0"/>
  </r>
  <r>
    <x v="654"/>
    <x v="96"/>
    <x v="3"/>
    <n v="2.13"/>
    <n v="29.82"/>
    <n v="5102"/>
    <n v="0"/>
  </r>
  <r>
    <x v="655"/>
    <x v="7"/>
    <x v="338"/>
    <n v="2.13"/>
    <n v="998.96999999999991"/>
    <n v="4633"/>
    <n v="0"/>
  </r>
  <r>
    <x v="656"/>
    <x v="166"/>
    <x v="11"/>
    <n v="2.13"/>
    <n v="23.43"/>
    <n v="4622"/>
    <n v="0"/>
  </r>
  <r>
    <x v="656"/>
    <x v="14"/>
    <x v="339"/>
    <n v="2.13"/>
    <n v="900.99"/>
    <n v="4199"/>
    <n v="0"/>
  </r>
  <r>
    <x v="656"/>
    <x v="172"/>
    <x v="53"/>
    <n v="2.13"/>
    <n v="19.169999999999998"/>
    <n v="4190"/>
    <n v="0"/>
  </r>
  <r>
    <x v="656"/>
    <x v="68"/>
    <x v="36"/>
    <n v="2.13"/>
    <n v="6.39"/>
    <n v="4187"/>
    <n v="0"/>
  </r>
  <r>
    <x v="657"/>
    <x v="22"/>
    <x v="212"/>
    <n v="2.13"/>
    <n v="396.18"/>
    <n v="4001"/>
    <n v="0"/>
  </r>
  <r>
    <x v="657"/>
    <x v="7"/>
    <x v="327"/>
    <n v="2.13"/>
    <n v="830.69999999999993"/>
    <n v="3611"/>
    <n v="0"/>
  </r>
  <r>
    <x v="658"/>
    <x v="5"/>
    <x v="253"/>
    <n v="2.13"/>
    <n v="947.84999999999991"/>
    <n v="3166"/>
    <n v="0"/>
  </r>
  <r>
    <x v="659"/>
    <x v="50"/>
    <x v="340"/>
    <n v="2.13"/>
    <n v="513.32999999999993"/>
    <n v="2925"/>
    <n v="0"/>
  </r>
  <r>
    <x v="659"/>
    <x v="29"/>
    <x v="36"/>
    <n v="2.13"/>
    <n v="6.39"/>
    <n v="2922"/>
    <n v="0"/>
  </r>
  <r>
    <x v="660"/>
    <x v="23"/>
    <x v="341"/>
    <n v="2.13"/>
    <n v="106.5"/>
    <n v="2872"/>
    <n v="0"/>
  </r>
  <r>
    <x v="661"/>
    <x v="24"/>
    <x v="107"/>
    <n v="2.13"/>
    <n v="604.91999999999996"/>
    <n v="2588"/>
    <n v="0"/>
  </r>
  <r>
    <x v="662"/>
    <x v="9"/>
    <x v="342"/>
    <n v="2.13"/>
    <n v="841.34999999999991"/>
    <n v="2193"/>
    <n v="0"/>
  </r>
  <r>
    <x v="663"/>
    <x v="5"/>
    <x v="185"/>
    <n v="2.13"/>
    <n v="617.69999999999993"/>
    <n v="1903"/>
    <n v="0"/>
  </r>
  <r>
    <x v="664"/>
    <x v="22"/>
    <x v="343"/>
    <n v="2.13"/>
    <n v="768.93"/>
    <n v="1542"/>
    <n v="0"/>
  </r>
  <r>
    <x v="665"/>
    <x v="17"/>
    <x v="254"/>
    <n v="2.13"/>
    <n v="756.15"/>
    <n v="1187"/>
    <n v="0"/>
  </r>
  <r>
    <x v="666"/>
    <x v="182"/>
    <x v="70"/>
    <n v="2.13"/>
    <n v="40.47"/>
    <n v="1168"/>
    <n v="0"/>
  </r>
  <r>
    <x v="667"/>
    <x v="52"/>
    <x v="310"/>
    <n v="2.13"/>
    <n v="68.16"/>
    <n v="1136"/>
    <n v="0"/>
  </r>
  <r>
    <x v="668"/>
    <x v="146"/>
    <x v="55"/>
    <n v="2.13"/>
    <n v="27.689999999999998"/>
    <n v="1123"/>
    <n v="4000"/>
  </r>
  <r>
    <x v="668"/>
    <x v="45"/>
    <x v="233"/>
    <n v="2.13"/>
    <n v="332.28"/>
    <n v="4967"/>
    <n v="0"/>
  </r>
  <r>
    <x v="669"/>
    <x v="183"/>
    <x v="30"/>
    <n v="2.13"/>
    <n v="42.599999999999994"/>
    <n v="4947"/>
    <n v="0"/>
  </r>
  <r>
    <x v="670"/>
    <x v="12"/>
    <x v="344"/>
    <n v="2.13"/>
    <n v="238.56"/>
    <n v="4835"/>
    <n v="0"/>
  </r>
  <r>
    <x v="671"/>
    <x v="7"/>
    <x v="28"/>
    <n v="2.13"/>
    <n v="234.29999999999998"/>
    <n v="4725"/>
    <n v="0"/>
  </r>
  <r>
    <x v="672"/>
    <x v="184"/>
    <x v="158"/>
    <n v="2.13"/>
    <n v="8.52"/>
    <n v="4721"/>
    <n v="0"/>
  </r>
  <r>
    <x v="673"/>
    <x v="133"/>
    <x v="92"/>
    <n v="2.13"/>
    <n v="38.339999999999996"/>
    <n v="4703"/>
    <n v="0"/>
  </r>
  <r>
    <x v="674"/>
    <x v="20"/>
    <x v="125"/>
    <n v="2.13"/>
    <n v="127.8"/>
    <n v="4643"/>
    <n v="0"/>
  </r>
  <r>
    <x v="674"/>
    <x v="88"/>
    <x v="3"/>
    <n v="2.13"/>
    <n v="29.82"/>
    <n v="4629"/>
    <n v="0"/>
  </r>
  <r>
    <x v="674"/>
    <x v="28"/>
    <x v="345"/>
    <n v="2.13"/>
    <n v="51.12"/>
    <n v="4605"/>
    <n v="0"/>
  </r>
  <r>
    <x v="675"/>
    <x v="22"/>
    <x v="265"/>
    <n v="2.13"/>
    <n v="308.84999999999997"/>
    <n v="4460"/>
    <n v="0"/>
  </r>
  <r>
    <x v="675"/>
    <x v="50"/>
    <x v="346"/>
    <n v="2.13"/>
    <n v="837.08999999999992"/>
    <n v="4067"/>
    <n v="0"/>
  </r>
  <r>
    <x v="676"/>
    <x v="28"/>
    <x v="175"/>
    <n v="2.13"/>
    <n v="155.48999999999998"/>
    <n v="3994"/>
    <n v="0"/>
  </r>
  <r>
    <x v="676"/>
    <x v="8"/>
    <x v="91"/>
    <n v="2.13"/>
    <n v="289.68"/>
    <n v="3858"/>
    <n v="0"/>
  </r>
  <r>
    <x v="677"/>
    <x v="45"/>
    <x v="186"/>
    <n v="2.13"/>
    <n v="898.8599999999999"/>
    <n v="3436"/>
    <n v="0"/>
  </r>
  <r>
    <x v="678"/>
    <x v="9"/>
    <x v="127"/>
    <n v="2.13"/>
    <n v="398.31"/>
    <n v="3249"/>
    <n v="0"/>
  </r>
  <r>
    <x v="679"/>
    <x v="18"/>
    <x v="23"/>
    <n v="2.13"/>
    <n v="123.53999999999999"/>
    <n v="3191"/>
    <n v="0"/>
  </r>
  <r>
    <x v="680"/>
    <x v="45"/>
    <x v="4"/>
    <n v="2.13"/>
    <n v="928.68"/>
    <n v="2755"/>
    <n v="3000"/>
  </r>
  <r>
    <x v="681"/>
    <x v="14"/>
    <x v="296"/>
    <n v="2.13"/>
    <n v="864.78"/>
    <n v="5349"/>
    <n v="0"/>
  </r>
  <r>
    <x v="682"/>
    <x v="14"/>
    <x v="197"/>
    <n v="2.13"/>
    <n v="230.04"/>
    <n v="5241"/>
    <n v="0"/>
  </r>
  <r>
    <x v="683"/>
    <x v="142"/>
    <x v="0"/>
    <n v="2.13"/>
    <n v="21.299999999999997"/>
    <n v="5231"/>
    <n v="0"/>
  </r>
  <r>
    <x v="684"/>
    <x v="37"/>
    <x v="337"/>
    <n v="2.13"/>
    <n v="325.89"/>
    <n v="5078"/>
    <n v="0"/>
  </r>
  <r>
    <x v="685"/>
    <x v="185"/>
    <x v="36"/>
    <n v="2.13"/>
    <n v="6.39"/>
    <n v="5075"/>
    <n v="0"/>
  </r>
  <r>
    <x v="686"/>
    <x v="31"/>
    <x v="347"/>
    <n v="2.13"/>
    <n v="232.17"/>
    <n v="4966"/>
    <n v="0"/>
  </r>
  <r>
    <x v="687"/>
    <x v="86"/>
    <x v="53"/>
    <n v="2.13"/>
    <n v="19.169999999999998"/>
    <n v="4957"/>
    <n v="0"/>
  </r>
  <r>
    <x v="687"/>
    <x v="52"/>
    <x v="344"/>
    <n v="2.13"/>
    <n v="238.56"/>
    <n v="4845"/>
    <n v="0"/>
  </r>
  <r>
    <x v="688"/>
    <x v="19"/>
    <x v="348"/>
    <n v="2.13"/>
    <n v="61.769999999999996"/>
    <n v="4816"/>
    <n v="0"/>
  </r>
  <r>
    <x v="688"/>
    <x v="50"/>
    <x v="349"/>
    <n v="2.13"/>
    <n v="660.3"/>
    <n v="4506"/>
    <n v="0"/>
  </r>
  <r>
    <x v="689"/>
    <x v="55"/>
    <x v="318"/>
    <n v="2.13"/>
    <n v="227.91"/>
    <n v="4399"/>
    <n v="0"/>
  </r>
  <r>
    <x v="690"/>
    <x v="8"/>
    <x v="131"/>
    <n v="2.13"/>
    <n v="55.379999999999995"/>
    <n v="4373"/>
    <n v="0"/>
  </r>
  <r>
    <x v="691"/>
    <x v="31"/>
    <x v="173"/>
    <n v="2.13"/>
    <n v="242.82"/>
    <n v="4259"/>
    <n v="0"/>
  </r>
  <r>
    <x v="692"/>
    <x v="169"/>
    <x v="158"/>
    <n v="2.13"/>
    <n v="8.52"/>
    <n v="4255"/>
    <n v="0"/>
  </r>
  <r>
    <x v="693"/>
    <x v="186"/>
    <x v="44"/>
    <n v="2.13"/>
    <n v="31.95"/>
    <n v="4240"/>
    <n v="0"/>
  </r>
  <r>
    <x v="694"/>
    <x v="66"/>
    <x v="77"/>
    <n v="2.13"/>
    <n v="306.71999999999997"/>
    <n v="4096"/>
    <n v="0"/>
  </r>
  <r>
    <x v="695"/>
    <x v="5"/>
    <x v="28"/>
    <n v="2.13"/>
    <n v="234.29999999999998"/>
    <n v="3986"/>
    <n v="2000"/>
  </r>
  <r>
    <x v="695"/>
    <x v="37"/>
    <x v="101"/>
    <n v="2.13"/>
    <n v="223.64999999999998"/>
    <n v="5881"/>
    <n v="0"/>
  </r>
  <r>
    <x v="696"/>
    <x v="52"/>
    <x v="13"/>
    <n v="2.13"/>
    <n v="108.63"/>
    <n v="5830"/>
    <n v="0"/>
  </r>
  <r>
    <x v="697"/>
    <x v="145"/>
    <x v="138"/>
    <n v="2.13"/>
    <n v="2.13"/>
    <n v="5829"/>
    <n v="0"/>
  </r>
  <r>
    <x v="697"/>
    <x v="152"/>
    <x v="15"/>
    <n v="2.13"/>
    <n v="17.04"/>
    <n v="5821"/>
    <n v="0"/>
  </r>
  <r>
    <x v="698"/>
    <x v="9"/>
    <x v="244"/>
    <n v="2.13"/>
    <n v="272.64"/>
    <n v="5693"/>
    <n v="0"/>
  </r>
  <r>
    <x v="699"/>
    <x v="87"/>
    <x v="53"/>
    <n v="2.13"/>
    <n v="19.169999999999998"/>
    <n v="5684"/>
    <n v="0"/>
  </r>
  <r>
    <x v="700"/>
    <x v="9"/>
    <x v="248"/>
    <n v="2.13"/>
    <n v="619.82999999999993"/>
    <n v="5393"/>
    <n v="0"/>
  </r>
  <r>
    <x v="701"/>
    <x v="14"/>
    <x v="350"/>
    <n v="2.13"/>
    <n v="555.92999999999995"/>
    <n v="5132"/>
    <n v="0"/>
  </r>
  <r>
    <x v="702"/>
    <x v="52"/>
    <x v="156"/>
    <n v="2.13"/>
    <n v="408.96"/>
    <n v="4940"/>
    <n v="0"/>
  </r>
  <r>
    <x v="702"/>
    <x v="7"/>
    <x v="52"/>
    <n v="2.13"/>
    <n v="679.46999999999991"/>
    <n v="4621"/>
    <n v="0"/>
  </r>
  <r>
    <x v="703"/>
    <x v="45"/>
    <x v="346"/>
    <n v="2.13"/>
    <n v="837.08999999999992"/>
    <n v="4228"/>
    <n v="0"/>
  </r>
  <r>
    <x v="704"/>
    <x v="187"/>
    <x v="55"/>
    <n v="2.13"/>
    <n v="27.689999999999998"/>
    <n v="4215"/>
    <n v="0"/>
  </r>
  <r>
    <x v="705"/>
    <x v="50"/>
    <x v="207"/>
    <n v="2.13"/>
    <n v="809.4"/>
    <n v="3835"/>
    <n v="0"/>
  </r>
  <r>
    <x v="706"/>
    <x v="37"/>
    <x v="12"/>
    <n v="2.13"/>
    <n v="76.679999999999993"/>
    <n v="3799"/>
    <n v="0"/>
  </r>
  <r>
    <x v="707"/>
    <x v="173"/>
    <x v="60"/>
    <n v="2.13"/>
    <n v="381.27"/>
    <n v="3620"/>
    <n v="2000"/>
  </r>
  <r>
    <x v="708"/>
    <x v="28"/>
    <x v="255"/>
    <n v="2.13"/>
    <n v="236.42999999999998"/>
    <n v="5509"/>
    <n v="0"/>
  </r>
  <r>
    <x v="709"/>
    <x v="8"/>
    <x v="12"/>
    <n v="2.13"/>
    <n v="76.679999999999993"/>
    <n v="5473"/>
    <n v="0"/>
  </r>
  <r>
    <x v="709"/>
    <x v="10"/>
    <x v="10"/>
    <n v="2.13"/>
    <n v="255.6"/>
    <n v="5353"/>
    <n v="0"/>
  </r>
  <r>
    <x v="710"/>
    <x v="188"/>
    <x v="11"/>
    <n v="2.13"/>
    <n v="23.43"/>
    <n v="5342"/>
    <n v="0"/>
  </r>
  <r>
    <x v="711"/>
    <x v="126"/>
    <x v="44"/>
    <n v="2.13"/>
    <n v="31.95"/>
    <n v="5327"/>
    <n v="0"/>
  </r>
  <r>
    <x v="711"/>
    <x v="43"/>
    <x v="158"/>
    <n v="2.13"/>
    <n v="8.52"/>
    <n v="5323"/>
    <n v="0"/>
  </r>
  <r>
    <x v="712"/>
    <x v="115"/>
    <x v="11"/>
    <n v="2.13"/>
    <n v="23.43"/>
    <n v="5312"/>
    <n v="0"/>
  </r>
  <r>
    <x v="713"/>
    <x v="189"/>
    <x v="53"/>
    <n v="2.13"/>
    <n v="19.169999999999998"/>
    <n v="5303"/>
    <n v="0"/>
  </r>
  <r>
    <x v="714"/>
    <x v="50"/>
    <x v="351"/>
    <n v="2.13"/>
    <n v="1060.74"/>
    <n v="4805"/>
    <n v="0"/>
  </r>
  <r>
    <x v="715"/>
    <x v="45"/>
    <x v="6"/>
    <n v="2.13"/>
    <n v="745.5"/>
    <n v="4455"/>
    <n v="0"/>
  </r>
  <r>
    <x v="715"/>
    <x v="8"/>
    <x v="292"/>
    <n v="2.13"/>
    <n v="406.83"/>
    <n v="4264"/>
    <n v="0"/>
  </r>
  <r>
    <x v="715"/>
    <x v="9"/>
    <x v="352"/>
    <n v="2.13"/>
    <n v="856.26"/>
    <n v="3862"/>
    <n v="0"/>
  </r>
  <r>
    <x v="716"/>
    <x v="69"/>
    <x v="243"/>
    <n v="2.13"/>
    <n v="298.2"/>
    <n v="3722"/>
    <n v="0"/>
  </r>
  <r>
    <x v="717"/>
    <x v="190"/>
    <x v="36"/>
    <n v="2.13"/>
    <n v="6.39"/>
    <n v="3719"/>
    <n v="0"/>
  </r>
  <r>
    <x v="718"/>
    <x v="52"/>
    <x v="353"/>
    <n v="2.13"/>
    <n v="53.25"/>
    <n v="3694"/>
    <n v="0"/>
  </r>
  <r>
    <x v="719"/>
    <x v="191"/>
    <x v="41"/>
    <n v="2.13"/>
    <n v="14.91"/>
    <n v="3687"/>
    <n v="0"/>
  </r>
  <r>
    <x v="720"/>
    <x v="192"/>
    <x v="112"/>
    <n v="2.13"/>
    <n v="36.21"/>
    <n v="3670"/>
    <n v="0"/>
  </r>
  <r>
    <x v="720"/>
    <x v="9"/>
    <x v="354"/>
    <n v="2.13"/>
    <n v="1020.27"/>
    <n v="3191"/>
    <n v="0"/>
  </r>
  <r>
    <x v="720"/>
    <x v="193"/>
    <x v="18"/>
    <n v="2.13"/>
    <n v="12.78"/>
    <n v="3185"/>
    <n v="2000"/>
  </r>
  <r>
    <x v="720"/>
    <x v="16"/>
    <x v="0"/>
    <n v="2.13"/>
    <n v="21.299999999999997"/>
    <n v="5175"/>
    <n v="0"/>
  </r>
  <r>
    <x v="721"/>
    <x v="29"/>
    <x v="1"/>
    <n v="2.13"/>
    <n v="4.26"/>
    <n v="5173"/>
    <n v="0"/>
  </r>
  <r>
    <x v="722"/>
    <x v="194"/>
    <x v="55"/>
    <n v="2.13"/>
    <n v="27.689999999999998"/>
    <n v="5160"/>
    <n v="0"/>
  </r>
  <r>
    <x v="723"/>
    <x v="183"/>
    <x v="17"/>
    <n v="2.13"/>
    <n v="25.56"/>
    <n v="5148"/>
    <n v="0"/>
  </r>
  <r>
    <x v="723"/>
    <x v="5"/>
    <x v="292"/>
    <n v="2.13"/>
    <n v="406.83"/>
    <n v="4957"/>
    <n v="0"/>
  </r>
  <r>
    <x v="723"/>
    <x v="10"/>
    <x v="159"/>
    <n v="2.13"/>
    <n v="261.99"/>
    <n v="4834"/>
    <n v="0"/>
  </r>
  <r>
    <x v="724"/>
    <x v="18"/>
    <x v="86"/>
    <n v="2.13"/>
    <n v="140.57999999999998"/>
    <n v="4768"/>
    <n v="0"/>
  </r>
  <r>
    <x v="725"/>
    <x v="61"/>
    <x v="111"/>
    <n v="2.13"/>
    <n v="281.15999999999997"/>
    <n v="4636"/>
    <n v="0"/>
  </r>
  <r>
    <x v="726"/>
    <x v="195"/>
    <x v="53"/>
    <n v="2.13"/>
    <n v="19.169999999999998"/>
    <n v="4627"/>
    <n v="0"/>
  </r>
  <r>
    <x v="726"/>
    <x v="78"/>
    <x v="255"/>
    <n v="2.13"/>
    <n v="236.42999999999998"/>
    <n v="4516"/>
    <n v="0"/>
  </r>
  <r>
    <x v="727"/>
    <x v="19"/>
    <x v="144"/>
    <n v="2.13"/>
    <n v="347.19"/>
    <n v="4353"/>
    <n v="0"/>
  </r>
  <r>
    <x v="727"/>
    <x v="155"/>
    <x v="158"/>
    <n v="2.13"/>
    <n v="8.52"/>
    <n v="4349"/>
    <n v="0"/>
  </r>
  <r>
    <x v="728"/>
    <x v="145"/>
    <x v="0"/>
    <n v="2.13"/>
    <n v="21.299999999999997"/>
    <n v="4339"/>
    <n v="0"/>
  </r>
  <r>
    <x v="729"/>
    <x v="9"/>
    <x v="355"/>
    <n v="2.13"/>
    <n v="973.41"/>
    <n v="3882"/>
    <n v="0"/>
  </r>
  <r>
    <x v="730"/>
    <x v="50"/>
    <x v="258"/>
    <n v="2.13"/>
    <n v="553.79999999999995"/>
    <n v="3622"/>
    <n v="0"/>
  </r>
  <r>
    <x v="731"/>
    <x v="120"/>
    <x v="275"/>
    <n v="2.13"/>
    <n v="385.53"/>
    <n v="3441"/>
    <n v="0"/>
  </r>
  <r>
    <x v="732"/>
    <x v="50"/>
    <x v="77"/>
    <n v="2.13"/>
    <n v="306.71999999999997"/>
    <n v="3297"/>
    <n v="0"/>
  </r>
  <r>
    <x v="733"/>
    <x v="22"/>
    <x v="356"/>
    <n v="2.13"/>
    <n v="523.98"/>
    <n v="3051"/>
    <n v="0"/>
  </r>
  <r>
    <x v="734"/>
    <x v="196"/>
    <x v="0"/>
    <n v="2.13"/>
    <n v="21.299999999999997"/>
    <n v="3041"/>
    <n v="0"/>
  </r>
  <r>
    <x v="735"/>
    <x v="26"/>
    <x v="263"/>
    <n v="2.13"/>
    <n v="315.24"/>
    <n v="2893"/>
    <n v="0"/>
  </r>
  <r>
    <x v="736"/>
    <x v="35"/>
    <x v="345"/>
    <n v="2.13"/>
    <n v="51.12"/>
    <n v="2869"/>
    <n v="3000"/>
  </r>
  <r>
    <x v="737"/>
    <x v="25"/>
    <x v="86"/>
    <n v="2.13"/>
    <n v="140.57999999999998"/>
    <n v="5803"/>
    <n v="0"/>
  </r>
  <r>
    <x v="738"/>
    <x v="45"/>
    <x v="284"/>
    <n v="2.13"/>
    <n v="709.29"/>
    <n v="5470"/>
    <n v="0"/>
  </r>
  <r>
    <x v="738"/>
    <x v="37"/>
    <x v="45"/>
    <n v="2.13"/>
    <n v="413.21999999999997"/>
    <n v="5276"/>
    <n v="0"/>
  </r>
  <r>
    <x v="739"/>
    <x v="18"/>
    <x v="325"/>
    <n v="2.13"/>
    <n v="328.02"/>
    <n v="5122"/>
    <n v="0"/>
  </r>
  <r>
    <x v="739"/>
    <x v="55"/>
    <x v="280"/>
    <n v="2.13"/>
    <n v="213"/>
    <n v="5022"/>
    <n v="0"/>
  </r>
  <r>
    <x v="739"/>
    <x v="1"/>
    <x v="92"/>
    <n v="2.13"/>
    <n v="38.339999999999996"/>
    <n v="5004"/>
    <n v="0"/>
  </r>
  <r>
    <x v="739"/>
    <x v="170"/>
    <x v="30"/>
    <n v="2.13"/>
    <n v="42.599999999999994"/>
    <n v="4984"/>
    <n v="0"/>
  </r>
  <r>
    <x v="740"/>
    <x v="55"/>
    <x v="229"/>
    <n v="2.13"/>
    <n v="426"/>
    <n v="4784"/>
    <n v="0"/>
  </r>
  <r>
    <x v="741"/>
    <x v="18"/>
    <x v="32"/>
    <n v="2.13"/>
    <n v="102.24"/>
    <n v="4736"/>
    <n v="0"/>
  </r>
  <r>
    <x v="741"/>
    <x v="61"/>
    <x v="235"/>
    <n v="2.13"/>
    <n v="144.84"/>
    <n v="4668"/>
    <n v="0"/>
  </r>
  <r>
    <x v="742"/>
    <x v="174"/>
    <x v="53"/>
    <n v="2.13"/>
    <n v="19.169999999999998"/>
    <n v="4659"/>
    <n v="0"/>
  </r>
  <r>
    <x v="743"/>
    <x v="50"/>
    <x v="357"/>
    <n v="2.13"/>
    <n v="1050.0899999999999"/>
    <n v="4166"/>
    <n v="0"/>
  </r>
  <r>
    <x v="743"/>
    <x v="14"/>
    <x v="358"/>
    <n v="2.13"/>
    <n v="724.19999999999993"/>
    <n v="3826"/>
    <n v="0"/>
  </r>
  <r>
    <x v="744"/>
    <x v="174"/>
    <x v="1"/>
    <n v="2.13"/>
    <n v="4.26"/>
    <n v="3824"/>
    <n v="0"/>
  </r>
  <r>
    <x v="745"/>
    <x v="28"/>
    <x v="214"/>
    <n v="2.13"/>
    <n v="132.06"/>
    <n v="3762"/>
    <n v="0"/>
  </r>
  <r>
    <x v="745"/>
    <x v="22"/>
    <x v="171"/>
    <n v="2.13"/>
    <n v="349.32"/>
    <n v="3598"/>
    <n v="0"/>
  </r>
  <r>
    <x v="746"/>
    <x v="28"/>
    <x v="139"/>
    <n v="2.13"/>
    <n v="362.09999999999997"/>
    <n v="3428"/>
    <n v="0"/>
  </r>
  <r>
    <x v="747"/>
    <x v="71"/>
    <x v="171"/>
    <n v="2.13"/>
    <n v="349.32"/>
    <n v="3264"/>
    <n v="0"/>
  </r>
  <r>
    <x v="748"/>
    <x v="6"/>
    <x v="152"/>
    <n v="2.13"/>
    <n v="149.1"/>
    <n v="3194"/>
    <n v="2000"/>
  </r>
  <r>
    <x v="749"/>
    <x v="50"/>
    <x v="191"/>
    <n v="2.13"/>
    <n v="283.28999999999996"/>
    <n v="5061"/>
    <n v="0"/>
  </r>
  <r>
    <x v="750"/>
    <x v="197"/>
    <x v="30"/>
    <n v="2.13"/>
    <n v="42.599999999999994"/>
    <n v="5041"/>
    <n v="0"/>
  </r>
  <r>
    <x v="751"/>
    <x v="198"/>
    <x v="44"/>
    <n v="2.13"/>
    <n v="31.95"/>
    <n v="5026"/>
    <n v="0"/>
  </r>
  <r>
    <x v="752"/>
    <x v="199"/>
    <x v="44"/>
    <n v="2.13"/>
    <n v="31.95"/>
    <n v="5011"/>
    <n v="0"/>
  </r>
  <r>
    <x v="753"/>
    <x v="58"/>
    <x v="101"/>
    <n v="2.13"/>
    <n v="223.64999999999998"/>
    <n v="4906"/>
    <n v="0"/>
  </r>
  <r>
    <x v="754"/>
    <x v="31"/>
    <x v="156"/>
    <n v="2.13"/>
    <n v="408.96"/>
    <n v="4714"/>
    <n v="0"/>
  </r>
  <r>
    <x v="754"/>
    <x v="80"/>
    <x v="74"/>
    <n v="2.13"/>
    <n v="302.45999999999998"/>
    <n v="4572"/>
    <n v="0"/>
  </r>
  <r>
    <x v="755"/>
    <x v="106"/>
    <x v="36"/>
    <n v="2.13"/>
    <n v="6.39"/>
    <n v="4569"/>
    <n v="0"/>
  </r>
  <r>
    <x v="755"/>
    <x v="17"/>
    <x v="359"/>
    <n v="2.13"/>
    <n v="466.46999999999997"/>
    <n v="4350"/>
    <n v="0"/>
  </r>
  <r>
    <x v="756"/>
    <x v="30"/>
    <x v="80"/>
    <n v="2.13"/>
    <n v="291.81"/>
    <n v="4213"/>
    <n v="0"/>
  </r>
  <r>
    <x v="757"/>
    <x v="20"/>
    <x v="197"/>
    <n v="2.13"/>
    <n v="230.04"/>
    <n v="4105"/>
    <n v="0"/>
  </r>
  <r>
    <x v="758"/>
    <x v="102"/>
    <x v="342"/>
    <n v="2.13"/>
    <n v="841.34999999999991"/>
    <n v="3710"/>
    <n v="0"/>
  </r>
  <r>
    <x v="759"/>
    <x v="200"/>
    <x v="36"/>
    <n v="2.13"/>
    <n v="6.39"/>
    <n v="3707"/>
    <n v="0"/>
  </r>
  <r>
    <x v="760"/>
    <x v="6"/>
    <x v="175"/>
    <n v="2.13"/>
    <n v="155.48999999999998"/>
    <n v="3634"/>
    <n v="0"/>
  </r>
  <r>
    <x v="760"/>
    <x v="45"/>
    <x v="360"/>
    <n v="2.13"/>
    <n v="445.16999999999996"/>
    <n v="3425"/>
    <n v="0"/>
  </r>
  <r>
    <x v="761"/>
    <x v="37"/>
    <x v="90"/>
    <n v="2.13"/>
    <n v="87.33"/>
    <n v="3384"/>
    <n v="0"/>
  </r>
  <r>
    <x v="762"/>
    <x v="17"/>
    <x v="361"/>
    <n v="2.13"/>
    <n v="1039.44"/>
    <n v="2896"/>
    <n v="0"/>
  </r>
  <r>
    <x v="763"/>
    <x v="97"/>
    <x v="2"/>
    <n v="2.13"/>
    <n v="10.649999999999999"/>
    <n v="2891"/>
    <n v="0"/>
  </r>
  <r>
    <x v="763"/>
    <x v="69"/>
    <x v="73"/>
    <n v="2.13"/>
    <n v="206.60999999999999"/>
    <n v="2794"/>
    <n v="0"/>
  </r>
  <r>
    <x v="764"/>
    <x v="8"/>
    <x v="23"/>
    <n v="2.13"/>
    <n v="123.53999999999999"/>
    <n v="2736"/>
    <n v="3000"/>
  </r>
  <r>
    <x v="764"/>
    <x v="55"/>
    <x v="60"/>
    <n v="2.13"/>
    <n v="381.27"/>
    <n v="5557"/>
    <n v="0"/>
  </r>
  <r>
    <x v="765"/>
    <x v="38"/>
    <x v="92"/>
    <n v="2.13"/>
    <n v="38.339999999999996"/>
    <n v="5539"/>
    <n v="0"/>
  </r>
  <r>
    <x v="766"/>
    <x v="51"/>
    <x v="158"/>
    <n v="2.13"/>
    <n v="8.52"/>
    <n v="5535"/>
    <n v="0"/>
  </r>
  <r>
    <x v="766"/>
    <x v="33"/>
    <x v="138"/>
    <n v="2.13"/>
    <n v="2.13"/>
    <n v="5534"/>
    <n v="0"/>
  </r>
  <r>
    <x v="767"/>
    <x v="31"/>
    <x v="224"/>
    <n v="2.13"/>
    <n v="183.17999999999998"/>
    <n v="5448"/>
    <n v="0"/>
  </r>
  <r>
    <x v="768"/>
    <x v="14"/>
    <x v="185"/>
    <n v="2.13"/>
    <n v="617.69999999999993"/>
    <n v="5158"/>
    <n v="0"/>
  </r>
  <r>
    <x v="769"/>
    <x v="184"/>
    <x v="3"/>
    <n v="2.13"/>
    <n v="29.82"/>
    <n v="5144"/>
    <n v="0"/>
  </r>
  <r>
    <x v="770"/>
    <x v="39"/>
    <x v="10"/>
    <n v="2.13"/>
    <n v="255.6"/>
    <n v="5024"/>
    <n v="0"/>
  </r>
  <r>
    <x v="770"/>
    <x v="123"/>
    <x v="147"/>
    <n v="2.13"/>
    <n v="59.64"/>
    <n v="4996"/>
    <n v="0"/>
  </r>
  <r>
    <x v="771"/>
    <x v="9"/>
    <x v="227"/>
    <n v="2.13"/>
    <n v="453.69"/>
    <n v="4783"/>
    <n v="0"/>
  </r>
  <r>
    <x v="772"/>
    <x v="108"/>
    <x v="0"/>
    <n v="2.13"/>
    <n v="21.299999999999997"/>
    <n v="4773"/>
    <n v="0"/>
  </r>
  <r>
    <x v="773"/>
    <x v="69"/>
    <x v="115"/>
    <n v="2.13"/>
    <n v="112.89"/>
    <n v="4720"/>
    <n v="0"/>
  </r>
  <r>
    <x v="774"/>
    <x v="30"/>
    <x v="362"/>
    <n v="2.13"/>
    <n v="379.14"/>
    <n v="4542"/>
    <n v="0"/>
  </r>
  <r>
    <x v="774"/>
    <x v="74"/>
    <x v="18"/>
    <n v="2.13"/>
    <n v="12.78"/>
    <n v="4536"/>
    <n v="0"/>
  </r>
  <r>
    <x v="775"/>
    <x v="9"/>
    <x v="22"/>
    <n v="2.13"/>
    <n v="251.33999999999997"/>
    <n v="4418"/>
    <n v="0"/>
  </r>
  <r>
    <x v="775"/>
    <x v="70"/>
    <x v="2"/>
    <n v="2.13"/>
    <n v="10.649999999999999"/>
    <n v="4413"/>
    <n v="0"/>
  </r>
  <r>
    <x v="776"/>
    <x v="18"/>
    <x v="100"/>
    <n v="2.13"/>
    <n v="189.57"/>
    <n v="4324"/>
    <n v="0"/>
  </r>
  <r>
    <x v="777"/>
    <x v="35"/>
    <x v="363"/>
    <n v="2.13"/>
    <n v="46.86"/>
    <n v="4302"/>
    <n v="1000"/>
  </r>
  <r>
    <x v="778"/>
    <x v="18"/>
    <x v="151"/>
    <n v="2.13"/>
    <n v="423.87"/>
    <n v="5103"/>
    <n v="0"/>
  </r>
  <r>
    <x v="779"/>
    <x v="109"/>
    <x v="15"/>
    <n v="2.13"/>
    <n v="17.04"/>
    <n v="5095"/>
    <n v="0"/>
  </r>
  <r>
    <x v="779"/>
    <x v="18"/>
    <x v="157"/>
    <n v="2.13"/>
    <n v="421.73999999999995"/>
    <n v="4897"/>
    <n v="0"/>
  </r>
  <r>
    <x v="780"/>
    <x v="95"/>
    <x v="18"/>
    <n v="2.13"/>
    <n v="12.78"/>
    <n v="4891"/>
    <n v="0"/>
  </r>
  <r>
    <x v="780"/>
    <x v="23"/>
    <x v="235"/>
    <n v="2.13"/>
    <n v="144.84"/>
    <n v="4823"/>
    <n v="0"/>
  </r>
  <r>
    <x v="780"/>
    <x v="102"/>
    <x v="229"/>
    <n v="2.13"/>
    <n v="426"/>
    <n v="4623"/>
    <n v="0"/>
  </r>
  <r>
    <x v="781"/>
    <x v="5"/>
    <x v="215"/>
    <n v="2.13"/>
    <n v="907.38"/>
    <n v="4197"/>
    <n v="0"/>
  </r>
  <r>
    <x v="781"/>
    <x v="78"/>
    <x v="74"/>
    <n v="2.13"/>
    <n v="302.45999999999998"/>
    <n v="4055"/>
    <n v="0"/>
  </r>
  <r>
    <x v="781"/>
    <x v="7"/>
    <x v="50"/>
    <n v="2.13"/>
    <n v="634.74"/>
    <n v="3757"/>
    <n v="0"/>
  </r>
  <r>
    <x v="782"/>
    <x v="17"/>
    <x v="150"/>
    <n v="2.13"/>
    <n v="477.12"/>
    <n v="3533"/>
    <n v="0"/>
  </r>
  <r>
    <x v="783"/>
    <x v="5"/>
    <x v="191"/>
    <n v="2.13"/>
    <n v="283.28999999999996"/>
    <n v="3400"/>
    <n v="0"/>
  </r>
  <r>
    <x v="784"/>
    <x v="45"/>
    <x v="364"/>
    <n v="2.13"/>
    <n v="694.38"/>
    <n v="3074"/>
    <n v="0"/>
  </r>
  <r>
    <x v="784"/>
    <x v="120"/>
    <x v="31"/>
    <n v="2.13"/>
    <n v="217.26"/>
    <n v="2972"/>
    <n v="0"/>
  </r>
  <r>
    <x v="785"/>
    <x v="7"/>
    <x v="365"/>
    <n v="2.13"/>
    <n v="707.16"/>
    <n v="2640"/>
    <n v="0"/>
  </r>
  <r>
    <x v="786"/>
    <x v="19"/>
    <x v="5"/>
    <n v="2.13"/>
    <n v="202.35"/>
    <n v="2545"/>
    <n v="0"/>
  </r>
  <r>
    <x v="787"/>
    <x v="136"/>
    <x v="41"/>
    <n v="2.13"/>
    <n v="14.91"/>
    <n v="2538"/>
    <n v="0"/>
  </r>
  <r>
    <x v="787"/>
    <x v="14"/>
    <x v="366"/>
    <n v="2.13"/>
    <n v="587.88"/>
    <n v="2262"/>
    <n v="0"/>
  </r>
  <r>
    <x v="787"/>
    <x v="139"/>
    <x v="18"/>
    <n v="2.13"/>
    <n v="12.78"/>
    <n v="2256"/>
    <n v="0"/>
  </r>
  <r>
    <x v="788"/>
    <x v="45"/>
    <x v="367"/>
    <n v="2.13"/>
    <n v="494.15999999999997"/>
    <n v="2024"/>
    <n v="0"/>
  </r>
  <r>
    <x v="788"/>
    <x v="66"/>
    <x v="155"/>
    <n v="2.13"/>
    <n v="345.06"/>
    <n v="1862"/>
    <n v="0"/>
  </r>
  <r>
    <x v="789"/>
    <x v="10"/>
    <x v="86"/>
    <n v="2.13"/>
    <n v="140.57999999999998"/>
    <n v="1796"/>
    <n v="0"/>
  </r>
  <r>
    <x v="789"/>
    <x v="157"/>
    <x v="1"/>
    <n v="2.13"/>
    <n v="4.26"/>
    <n v="1794"/>
    <n v="0"/>
  </r>
  <r>
    <x v="789"/>
    <x v="12"/>
    <x v="306"/>
    <n v="2.13"/>
    <n v="323.76"/>
    <n v="1642"/>
    <n v="0"/>
  </r>
  <r>
    <x v="789"/>
    <x v="201"/>
    <x v="1"/>
    <n v="2.13"/>
    <n v="4.26"/>
    <n v="1640"/>
    <n v="0"/>
  </r>
  <r>
    <x v="790"/>
    <x v="20"/>
    <x v="123"/>
    <n v="2.13"/>
    <n v="244.95"/>
    <n v="1525"/>
    <n v="0"/>
  </r>
  <r>
    <x v="790"/>
    <x v="37"/>
    <x v="348"/>
    <n v="2.13"/>
    <n v="61.769999999999996"/>
    <n v="1496"/>
    <n v="0"/>
  </r>
  <r>
    <x v="790"/>
    <x v="35"/>
    <x v="21"/>
    <n v="2.13"/>
    <n v="193.82999999999998"/>
    <n v="1405"/>
    <n v="0"/>
  </r>
  <r>
    <x v="791"/>
    <x v="19"/>
    <x v="113"/>
    <n v="2.13"/>
    <n v="266.25"/>
    <n v="1280"/>
    <n v="0"/>
  </r>
  <r>
    <x v="792"/>
    <x v="61"/>
    <x v="165"/>
    <n v="2.13"/>
    <n v="85.199999999999989"/>
    <n v="1240"/>
    <n v="0"/>
  </r>
  <r>
    <x v="792"/>
    <x v="9"/>
    <x v="118"/>
    <n v="2.13"/>
    <n v="594.27"/>
    <n v="961"/>
    <n v="5000"/>
  </r>
  <r>
    <x v="793"/>
    <x v="11"/>
    <x v="15"/>
    <n v="2.13"/>
    <n v="17.04"/>
    <n v="5953"/>
    <n v="0"/>
  </r>
  <r>
    <x v="794"/>
    <x v="71"/>
    <x v="45"/>
    <n v="2.13"/>
    <n v="413.21999999999997"/>
    <n v="5759"/>
    <n v="0"/>
  </r>
  <r>
    <x v="795"/>
    <x v="6"/>
    <x v="94"/>
    <n v="2.13"/>
    <n v="357.84"/>
    <n v="5591"/>
    <n v="0"/>
  </r>
  <r>
    <x v="796"/>
    <x v="14"/>
    <x v="286"/>
    <n v="2.13"/>
    <n v="449.42999999999995"/>
    <n v="5380"/>
    <n v="0"/>
  </r>
  <r>
    <x v="796"/>
    <x v="155"/>
    <x v="70"/>
    <n v="2.13"/>
    <n v="40.47"/>
    <n v="5361"/>
    <n v="0"/>
  </r>
  <r>
    <x v="797"/>
    <x v="153"/>
    <x v="24"/>
    <n v="2.13"/>
    <n v="34.08"/>
    <n v="5345"/>
    <n v="0"/>
  </r>
  <r>
    <x v="798"/>
    <x v="27"/>
    <x v="92"/>
    <n v="2.13"/>
    <n v="38.339999999999996"/>
    <n v="5327"/>
    <n v="0"/>
  </r>
  <r>
    <x v="798"/>
    <x v="7"/>
    <x v="368"/>
    <n v="2.13"/>
    <n v="849.87"/>
    <n v="4928"/>
    <n v="0"/>
  </r>
  <r>
    <x v="799"/>
    <x v="202"/>
    <x v="11"/>
    <n v="2.13"/>
    <n v="23.43"/>
    <n v="4917"/>
    <n v="0"/>
  </r>
  <r>
    <x v="800"/>
    <x v="23"/>
    <x v="163"/>
    <n v="2.13"/>
    <n v="279.02999999999997"/>
    <n v="4786"/>
    <n v="0"/>
  </r>
  <r>
    <x v="801"/>
    <x v="39"/>
    <x v="66"/>
    <n v="2.13"/>
    <n v="142.70999999999998"/>
    <n v="4719"/>
    <n v="0"/>
  </r>
  <r>
    <x v="802"/>
    <x v="10"/>
    <x v="218"/>
    <n v="2.13"/>
    <n v="321.63"/>
    <n v="4568"/>
    <n v="0"/>
  </r>
  <r>
    <x v="803"/>
    <x v="23"/>
    <x v="101"/>
    <n v="2.13"/>
    <n v="223.64999999999998"/>
    <n v="4463"/>
    <n v="0"/>
  </r>
  <r>
    <x v="804"/>
    <x v="71"/>
    <x v="111"/>
    <n v="2.13"/>
    <n v="281.15999999999997"/>
    <n v="4331"/>
    <n v="0"/>
  </r>
  <r>
    <x v="804"/>
    <x v="17"/>
    <x v="74"/>
    <n v="2.13"/>
    <n v="302.45999999999998"/>
    <n v="4189"/>
    <n v="0"/>
  </r>
  <r>
    <x v="804"/>
    <x v="203"/>
    <x v="112"/>
    <n v="2.13"/>
    <n v="36.21"/>
    <n v="4172"/>
    <n v="0"/>
  </r>
  <r>
    <x v="805"/>
    <x v="7"/>
    <x v="54"/>
    <n v="2.13"/>
    <n v="945.71999999999991"/>
    <n v="3728"/>
    <n v="0"/>
  </r>
  <r>
    <x v="805"/>
    <x v="50"/>
    <x v="261"/>
    <n v="2.13"/>
    <n v="626.21999999999991"/>
    <n v="3434"/>
    <n v="0"/>
  </r>
  <r>
    <x v="806"/>
    <x v="7"/>
    <x v="369"/>
    <n v="2.13"/>
    <n v="583.62"/>
    <n v="3160"/>
    <n v="0"/>
  </r>
  <r>
    <x v="807"/>
    <x v="35"/>
    <x v="94"/>
    <n v="2.13"/>
    <n v="357.84"/>
    <n v="2992"/>
    <n v="0"/>
  </r>
  <r>
    <x v="808"/>
    <x v="8"/>
    <x v="123"/>
    <n v="2.13"/>
    <n v="244.95"/>
    <n v="2877"/>
    <n v="3000"/>
  </r>
  <r>
    <x v="808"/>
    <x v="30"/>
    <x v="299"/>
    <n v="2.13"/>
    <n v="268.38"/>
    <n v="5751"/>
    <n v="0"/>
  </r>
  <r>
    <x v="809"/>
    <x v="28"/>
    <x v="175"/>
    <n v="2.1"/>
    <n v="153.30000000000001"/>
    <n v="5678"/>
    <n v="0"/>
  </r>
  <r>
    <x v="809"/>
    <x v="22"/>
    <x v="370"/>
    <n v="2.1"/>
    <n v="867.30000000000007"/>
    <n v="5265"/>
    <n v="0"/>
  </r>
  <r>
    <x v="810"/>
    <x v="7"/>
    <x v="346"/>
    <n v="2.1"/>
    <n v="825.30000000000007"/>
    <n v="4872"/>
    <n v="0"/>
  </r>
  <r>
    <x v="811"/>
    <x v="143"/>
    <x v="55"/>
    <n v="2.1"/>
    <n v="27.3"/>
    <n v="4859"/>
    <n v="0"/>
  </r>
  <r>
    <x v="812"/>
    <x v="22"/>
    <x v="286"/>
    <n v="2.1"/>
    <n v="443.1"/>
    <n v="4648"/>
    <n v="0"/>
  </r>
  <r>
    <x v="813"/>
    <x v="61"/>
    <x v="61"/>
    <n v="2.1"/>
    <n v="243.60000000000002"/>
    <n v="4532"/>
    <n v="0"/>
  </r>
  <r>
    <x v="813"/>
    <x v="0"/>
    <x v="53"/>
    <n v="2.1"/>
    <n v="18.900000000000002"/>
    <n v="4523"/>
    <n v="0"/>
  </r>
  <r>
    <x v="814"/>
    <x v="45"/>
    <x v="312"/>
    <n v="2.1"/>
    <n v="245.70000000000002"/>
    <n v="4406"/>
    <n v="0"/>
  </r>
  <r>
    <x v="815"/>
    <x v="50"/>
    <x v="371"/>
    <n v="2.1"/>
    <n v="464.1"/>
    <n v="4185"/>
    <n v="0"/>
  </r>
  <r>
    <x v="816"/>
    <x v="152"/>
    <x v="53"/>
    <n v="2.1"/>
    <n v="18.900000000000002"/>
    <n v="4176"/>
    <n v="0"/>
  </r>
  <r>
    <x v="817"/>
    <x v="17"/>
    <x v="75"/>
    <n v="2.1"/>
    <n v="449.40000000000003"/>
    <n v="3962"/>
    <n v="0"/>
  </r>
  <r>
    <x v="818"/>
    <x v="37"/>
    <x v="277"/>
    <n v="2.1"/>
    <n v="289.8"/>
    <n v="3824"/>
    <n v="0"/>
  </r>
  <r>
    <x v="819"/>
    <x v="81"/>
    <x v="11"/>
    <n v="2.1"/>
    <n v="23.1"/>
    <n v="3813"/>
    <n v="0"/>
  </r>
  <r>
    <x v="819"/>
    <x v="52"/>
    <x v="244"/>
    <n v="2.1"/>
    <n v="268.8"/>
    <n v="3685"/>
    <n v="0"/>
  </r>
  <r>
    <x v="820"/>
    <x v="17"/>
    <x v="372"/>
    <n v="2.1"/>
    <n v="789.6"/>
    <n v="3309"/>
    <n v="0"/>
  </r>
  <r>
    <x v="821"/>
    <x v="17"/>
    <x v="182"/>
    <n v="2.1"/>
    <n v="254.10000000000002"/>
    <n v="3188"/>
    <n v="0"/>
  </r>
  <r>
    <x v="821"/>
    <x v="14"/>
    <x v="229"/>
    <n v="2.1"/>
    <n v="420"/>
    <n v="2988"/>
    <n v="0"/>
  </r>
  <r>
    <x v="822"/>
    <x v="17"/>
    <x v="232"/>
    <n v="2.1"/>
    <n v="1050"/>
    <n v="2488"/>
    <n v="0"/>
  </r>
  <r>
    <x v="823"/>
    <x v="71"/>
    <x v="197"/>
    <n v="2.1"/>
    <n v="226.8"/>
    <n v="2380"/>
    <n v="0"/>
  </r>
  <r>
    <x v="824"/>
    <x v="25"/>
    <x v="133"/>
    <n v="2.1"/>
    <n v="123.9"/>
    <n v="2321"/>
    <n v="0"/>
  </r>
  <r>
    <x v="825"/>
    <x v="10"/>
    <x v="292"/>
    <n v="2.1"/>
    <n v="401.1"/>
    <n v="2130"/>
    <n v="3000"/>
  </r>
  <r>
    <x v="826"/>
    <x v="19"/>
    <x v="83"/>
    <n v="2.1"/>
    <n v="396.90000000000003"/>
    <n v="4941"/>
    <n v="0"/>
  </r>
  <r>
    <x v="827"/>
    <x v="45"/>
    <x v="373"/>
    <n v="2.1"/>
    <n v="518.70000000000005"/>
    <n v="4694"/>
    <n v="0"/>
  </r>
  <r>
    <x v="827"/>
    <x v="35"/>
    <x v="134"/>
    <n v="2.1"/>
    <n v="409.5"/>
    <n v="4499"/>
    <n v="0"/>
  </r>
  <r>
    <x v="828"/>
    <x v="204"/>
    <x v="18"/>
    <n v="2.1"/>
    <n v="12.600000000000001"/>
    <n v="4493"/>
    <n v="0"/>
  </r>
  <r>
    <x v="829"/>
    <x v="205"/>
    <x v="138"/>
    <n v="2.1"/>
    <n v="2.1"/>
    <n v="4492"/>
    <n v="0"/>
  </r>
  <r>
    <x v="830"/>
    <x v="50"/>
    <x v="374"/>
    <n v="2.1"/>
    <n v="728.7"/>
    <n v="4145"/>
    <n v="0"/>
  </r>
  <r>
    <x v="831"/>
    <x v="14"/>
    <x v="126"/>
    <n v="2.1"/>
    <n v="665.7"/>
    <n v="3828"/>
    <n v="0"/>
  </r>
  <r>
    <x v="832"/>
    <x v="45"/>
    <x v="375"/>
    <n v="2.1"/>
    <n v="569.1"/>
    <n v="3557"/>
    <n v="0"/>
  </r>
  <r>
    <x v="832"/>
    <x v="85"/>
    <x v="158"/>
    <n v="2.1"/>
    <n v="8.4"/>
    <n v="3553"/>
    <n v="0"/>
  </r>
  <r>
    <x v="833"/>
    <x v="28"/>
    <x v="182"/>
    <n v="2.1"/>
    <n v="254.10000000000002"/>
    <n v="3432"/>
    <n v="0"/>
  </r>
  <r>
    <x v="834"/>
    <x v="6"/>
    <x v="71"/>
    <n v="2.1"/>
    <n v="170.1"/>
    <n v="3351"/>
    <n v="0"/>
  </r>
  <r>
    <x v="834"/>
    <x v="84"/>
    <x v="138"/>
    <n v="2.1"/>
    <n v="2.1"/>
    <n v="3350"/>
    <n v="0"/>
  </r>
  <r>
    <x v="835"/>
    <x v="30"/>
    <x v="74"/>
    <n v="2.1"/>
    <n v="298.2"/>
    <n v="3208"/>
    <n v="0"/>
  </r>
  <r>
    <x v="836"/>
    <x v="22"/>
    <x v="376"/>
    <n v="2.1"/>
    <n v="556.5"/>
    <n v="2943"/>
    <n v="0"/>
  </r>
  <r>
    <x v="837"/>
    <x v="6"/>
    <x v="45"/>
    <n v="2.1"/>
    <n v="407.40000000000003"/>
    <n v="2749"/>
    <n v="0"/>
  </r>
  <r>
    <x v="837"/>
    <x v="161"/>
    <x v="44"/>
    <n v="2.1"/>
    <n v="31.5"/>
    <n v="2734"/>
    <n v="0"/>
  </r>
  <r>
    <x v="838"/>
    <x v="10"/>
    <x v="230"/>
    <n v="2.1"/>
    <n v="48.300000000000004"/>
    <n v="2711"/>
    <n v="0"/>
  </r>
  <r>
    <x v="838"/>
    <x v="22"/>
    <x v="118"/>
    <n v="2.1"/>
    <n v="585.9"/>
    <n v="2432"/>
    <n v="0"/>
  </r>
  <r>
    <x v="839"/>
    <x v="206"/>
    <x v="138"/>
    <n v="2.1"/>
    <n v="2.1"/>
    <n v="2431"/>
    <n v="0"/>
  </r>
  <r>
    <x v="840"/>
    <x v="22"/>
    <x v="377"/>
    <n v="2.1"/>
    <n v="1022.7"/>
    <n v="1944"/>
    <n v="0"/>
  </r>
  <r>
    <x v="840"/>
    <x v="7"/>
    <x v="342"/>
    <n v="2.1"/>
    <n v="829.5"/>
    <n v="1549"/>
    <n v="0"/>
  </r>
  <r>
    <x v="841"/>
    <x v="71"/>
    <x v="21"/>
    <n v="2.1"/>
    <n v="191.1"/>
    <n v="1458"/>
    <n v="0"/>
  </r>
  <r>
    <x v="841"/>
    <x v="25"/>
    <x v="104"/>
    <n v="2.1"/>
    <n v="81.900000000000006"/>
    <n v="1419"/>
    <n v="0"/>
  </r>
  <r>
    <x v="841"/>
    <x v="22"/>
    <x v="378"/>
    <n v="2.1"/>
    <n v="655.20000000000005"/>
    <n v="1107"/>
    <n v="4000"/>
  </r>
  <r>
    <x v="842"/>
    <x v="207"/>
    <x v="30"/>
    <n v="2.1"/>
    <n v="42"/>
    <n v="5087"/>
    <n v="0"/>
  </r>
  <r>
    <x v="843"/>
    <x v="28"/>
    <x v="87"/>
    <n v="2.1"/>
    <n v="73.5"/>
    <n v="5052"/>
    <n v="0"/>
  </r>
  <r>
    <x v="844"/>
    <x v="203"/>
    <x v="30"/>
    <n v="2.1"/>
    <n v="42"/>
    <n v="5032"/>
    <n v="0"/>
  </r>
  <r>
    <x v="845"/>
    <x v="30"/>
    <x v="113"/>
    <n v="2.1"/>
    <n v="262.5"/>
    <n v="4907"/>
    <n v="0"/>
  </r>
  <r>
    <x v="845"/>
    <x v="45"/>
    <x v="88"/>
    <n v="2.1"/>
    <n v="831.6"/>
    <n v="4511"/>
    <n v="0"/>
  </r>
  <r>
    <x v="846"/>
    <x v="208"/>
    <x v="41"/>
    <n v="2.1"/>
    <n v="14.700000000000001"/>
    <n v="4504"/>
    <n v="0"/>
  </r>
  <r>
    <x v="847"/>
    <x v="78"/>
    <x v="133"/>
    <n v="2.1"/>
    <n v="123.9"/>
    <n v="4445"/>
    <n v="0"/>
  </r>
  <r>
    <x v="848"/>
    <x v="14"/>
    <x v="321"/>
    <n v="2.1"/>
    <n v="875.7"/>
    <n v="4028"/>
    <n v="0"/>
  </r>
  <r>
    <x v="848"/>
    <x v="45"/>
    <x v="123"/>
    <n v="2.1"/>
    <n v="241.5"/>
    <n v="3913"/>
    <n v="0"/>
  </r>
  <r>
    <x v="849"/>
    <x v="54"/>
    <x v="18"/>
    <n v="2.1"/>
    <n v="12.600000000000001"/>
    <n v="3907"/>
    <n v="0"/>
  </r>
  <r>
    <x v="850"/>
    <x v="19"/>
    <x v="271"/>
    <n v="2.1"/>
    <n v="144.9"/>
    <n v="3838"/>
    <n v="0"/>
  </r>
  <r>
    <x v="851"/>
    <x v="12"/>
    <x v="23"/>
    <n v="2.1"/>
    <n v="121.80000000000001"/>
    <n v="3780"/>
    <n v="0"/>
  </r>
  <r>
    <x v="851"/>
    <x v="25"/>
    <x v="160"/>
    <n v="2.1"/>
    <n v="333.90000000000003"/>
    <n v="3621"/>
    <n v="0"/>
  </r>
  <r>
    <x v="852"/>
    <x v="209"/>
    <x v="18"/>
    <n v="2.1"/>
    <n v="12.600000000000001"/>
    <n v="3615"/>
    <n v="0"/>
  </r>
  <r>
    <x v="853"/>
    <x v="12"/>
    <x v="117"/>
    <n v="2.1"/>
    <n v="216.3"/>
    <n v="3512"/>
    <n v="0"/>
  </r>
  <r>
    <x v="854"/>
    <x v="7"/>
    <x v="379"/>
    <n v="2.1"/>
    <n v="325.5"/>
    <n v="3357"/>
    <n v="0"/>
  </r>
  <r>
    <x v="854"/>
    <x v="81"/>
    <x v="0"/>
    <n v="2.1"/>
    <n v="21"/>
    <n v="3347"/>
    <n v="0"/>
  </r>
  <r>
    <x v="855"/>
    <x v="28"/>
    <x v="81"/>
    <n v="2.1"/>
    <n v="331.8"/>
    <n v="3189"/>
    <n v="0"/>
  </r>
  <r>
    <x v="856"/>
    <x v="55"/>
    <x v="276"/>
    <n v="2.1"/>
    <n v="306.60000000000002"/>
    <n v="3043"/>
    <n v="2000"/>
  </r>
  <r>
    <x v="857"/>
    <x v="22"/>
    <x v="141"/>
    <n v="2.1"/>
    <n v="483"/>
    <n v="4813"/>
    <n v="0"/>
  </r>
  <r>
    <x v="858"/>
    <x v="39"/>
    <x v="270"/>
    <n v="2.1"/>
    <n v="300.3"/>
    <n v="4670"/>
    <n v="0"/>
  </r>
  <r>
    <x v="858"/>
    <x v="61"/>
    <x v="380"/>
    <n v="2.1"/>
    <n v="350.7"/>
    <n v="4503"/>
    <n v="0"/>
  </r>
  <r>
    <x v="858"/>
    <x v="52"/>
    <x v="241"/>
    <n v="2.1"/>
    <n v="249.9"/>
    <n v="4384"/>
    <n v="0"/>
  </r>
  <r>
    <x v="859"/>
    <x v="14"/>
    <x v="381"/>
    <n v="2.1"/>
    <n v="840"/>
    <n v="3984"/>
    <n v="0"/>
  </r>
  <r>
    <x v="860"/>
    <x v="37"/>
    <x v="84"/>
    <n v="2.1"/>
    <n v="361.2"/>
    <n v="3812"/>
    <n v="0"/>
  </r>
  <r>
    <x v="861"/>
    <x v="98"/>
    <x v="70"/>
    <n v="2.1"/>
    <n v="39.9"/>
    <n v="3793"/>
    <n v="0"/>
  </r>
  <r>
    <x v="862"/>
    <x v="7"/>
    <x v="61"/>
    <n v="2.1"/>
    <n v="243.60000000000002"/>
    <n v="3677"/>
    <n v="0"/>
  </r>
  <r>
    <x v="863"/>
    <x v="22"/>
    <x v="270"/>
    <n v="2.1"/>
    <n v="300.3"/>
    <n v="3534"/>
    <n v="0"/>
  </r>
  <r>
    <x v="864"/>
    <x v="9"/>
    <x v="72"/>
    <n v="2.1"/>
    <n v="466.20000000000005"/>
    <n v="3312"/>
    <n v="0"/>
  </r>
  <r>
    <x v="865"/>
    <x v="9"/>
    <x v="382"/>
    <n v="2.1"/>
    <n v="739.2"/>
    <n v="2960"/>
    <n v="0"/>
  </r>
  <r>
    <x v="865"/>
    <x v="52"/>
    <x v="271"/>
    <n v="2.1"/>
    <n v="144.9"/>
    <n v="2891"/>
    <n v="0"/>
  </r>
  <r>
    <x v="866"/>
    <x v="45"/>
    <x v="220"/>
    <n v="2.1"/>
    <n v="382.2"/>
    <n v="2709"/>
    <n v="0"/>
  </r>
  <r>
    <x v="867"/>
    <x v="9"/>
    <x v="220"/>
    <n v="2.1"/>
    <n v="382.2"/>
    <n v="2527"/>
    <n v="0"/>
  </r>
  <r>
    <x v="867"/>
    <x v="52"/>
    <x v="116"/>
    <n v="2.1"/>
    <n v="346.5"/>
    <n v="2362"/>
    <n v="0"/>
  </r>
  <r>
    <x v="868"/>
    <x v="40"/>
    <x v="92"/>
    <n v="2.1"/>
    <n v="37.800000000000004"/>
    <n v="2344"/>
    <n v="0"/>
  </r>
  <r>
    <x v="868"/>
    <x v="210"/>
    <x v="1"/>
    <n v="2.1"/>
    <n v="4.2"/>
    <n v="2342"/>
    <n v="0"/>
  </r>
  <r>
    <x v="869"/>
    <x v="184"/>
    <x v="44"/>
    <n v="2.1"/>
    <n v="31.5"/>
    <n v="2327"/>
    <n v="0"/>
  </r>
  <r>
    <x v="870"/>
    <x v="211"/>
    <x v="70"/>
    <n v="2.1"/>
    <n v="39.9"/>
    <n v="2308"/>
    <n v="0"/>
  </r>
  <r>
    <x v="871"/>
    <x v="37"/>
    <x v="86"/>
    <n v="2.1"/>
    <n v="138.6"/>
    <n v="2242"/>
    <n v="0"/>
  </r>
  <r>
    <x v="871"/>
    <x v="170"/>
    <x v="17"/>
    <n v="2.1"/>
    <n v="25.200000000000003"/>
    <n v="2230"/>
    <n v="0"/>
  </r>
  <r>
    <x v="872"/>
    <x v="118"/>
    <x v="70"/>
    <n v="2.1"/>
    <n v="39.9"/>
    <n v="2211"/>
    <n v="0"/>
  </r>
  <r>
    <x v="872"/>
    <x v="23"/>
    <x v="202"/>
    <n v="2.1"/>
    <n v="201.60000000000002"/>
    <n v="2115"/>
    <n v="0"/>
  </r>
  <r>
    <x v="873"/>
    <x v="9"/>
    <x v="383"/>
    <n v="2.1"/>
    <n v="504"/>
    <n v="1875"/>
    <n v="4000"/>
  </r>
  <r>
    <x v="874"/>
    <x v="28"/>
    <x v="195"/>
    <n v="2.1"/>
    <n v="119.7"/>
    <n v="5818"/>
    <n v="0"/>
  </r>
  <r>
    <x v="875"/>
    <x v="14"/>
    <x v="384"/>
    <n v="2.1"/>
    <n v="997.5"/>
    <n v="5343"/>
    <n v="0"/>
  </r>
  <r>
    <x v="876"/>
    <x v="7"/>
    <x v="155"/>
    <n v="2.1"/>
    <n v="340.2"/>
    <n v="5181"/>
    <n v="0"/>
  </r>
  <r>
    <x v="877"/>
    <x v="7"/>
    <x v="169"/>
    <n v="2.1"/>
    <n v="315"/>
    <n v="5031"/>
    <n v="0"/>
  </r>
  <r>
    <x v="878"/>
    <x v="50"/>
    <x v="177"/>
    <n v="2.1"/>
    <n v="291.90000000000003"/>
    <n v="4892"/>
    <n v="0"/>
  </r>
  <r>
    <x v="879"/>
    <x v="19"/>
    <x v="324"/>
    <n v="2.1"/>
    <n v="384.3"/>
    <n v="4709"/>
    <n v="0"/>
  </r>
  <r>
    <x v="880"/>
    <x v="7"/>
    <x v="75"/>
    <n v="2.1"/>
    <n v="449.40000000000003"/>
    <n v="4495"/>
    <n v="0"/>
  </r>
  <r>
    <x v="881"/>
    <x v="175"/>
    <x v="3"/>
    <n v="2.1"/>
    <n v="29.400000000000002"/>
    <n v="4481"/>
    <n v="0"/>
  </r>
  <r>
    <x v="882"/>
    <x v="195"/>
    <x v="1"/>
    <n v="2.1"/>
    <n v="4.2"/>
    <n v="4479"/>
    <n v="0"/>
  </r>
  <r>
    <x v="883"/>
    <x v="22"/>
    <x v="121"/>
    <n v="2.1"/>
    <n v="804.30000000000007"/>
    <n v="4096"/>
    <n v="0"/>
  </r>
  <r>
    <x v="884"/>
    <x v="0"/>
    <x v="3"/>
    <n v="2.1"/>
    <n v="29.400000000000002"/>
    <n v="4082"/>
    <n v="0"/>
  </r>
  <r>
    <x v="884"/>
    <x v="52"/>
    <x v="106"/>
    <n v="2.1"/>
    <n v="266.7"/>
    <n v="3955"/>
    <n v="0"/>
  </r>
  <r>
    <x v="885"/>
    <x v="30"/>
    <x v="60"/>
    <n v="2.1"/>
    <n v="375.90000000000003"/>
    <n v="3776"/>
    <n v="0"/>
  </r>
  <r>
    <x v="886"/>
    <x v="23"/>
    <x v="247"/>
    <n v="2.1"/>
    <n v="155.4"/>
    <n v="3702"/>
    <n v="0"/>
  </r>
  <r>
    <x v="886"/>
    <x v="50"/>
    <x v="385"/>
    <n v="2.1"/>
    <n v="653.1"/>
    <n v="3391"/>
    <n v="0"/>
  </r>
  <r>
    <x v="887"/>
    <x v="66"/>
    <x v="136"/>
    <n v="2.1"/>
    <n v="399"/>
    <n v="3201"/>
    <n v="2000"/>
  </r>
  <r>
    <x v="888"/>
    <x v="31"/>
    <x v="66"/>
    <n v="2.1"/>
    <n v="140.70000000000002"/>
    <n v="5134"/>
    <n v="0"/>
  </r>
  <r>
    <x v="889"/>
    <x v="7"/>
    <x v="35"/>
    <n v="2.1"/>
    <n v="695.1"/>
    <n v="4803"/>
    <n v="0"/>
  </r>
  <r>
    <x v="889"/>
    <x v="39"/>
    <x v="173"/>
    <n v="2.1"/>
    <n v="239.4"/>
    <n v="4689"/>
    <n v="0"/>
  </r>
  <r>
    <x v="890"/>
    <x v="52"/>
    <x v="386"/>
    <n v="2.1"/>
    <n v="165.9"/>
    <n v="4610"/>
    <n v="0"/>
  </r>
  <r>
    <x v="891"/>
    <x v="71"/>
    <x v="363"/>
    <n v="2.1"/>
    <n v="46.2"/>
    <n v="4588"/>
    <n v="0"/>
  </r>
  <r>
    <x v="891"/>
    <x v="92"/>
    <x v="2"/>
    <n v="2.1"/>
    <n v="10.5"/>
    <n v="4583"/>
    <n v="0"/>
  </r>
  <r>
    <x v="892"/>
    <x v="72"/>
    <x v="112"/>
    <n v="2.1"/>
    <n v="35.700000000000003"/>
    <n v="4566"/>
    <n v="0"/>
  </r>
  <r>
    <x v="893"/>
    <x v="45"/>
    <x v="387"/>
    <n v="2.1"/>
    <n v="722.4"/>
    <n v="4222"/>
    <n v="0"/>
  </r>
  <r>
    <x v="893"/>
    <x v="14"/>
    <x v="33"/>
    <n v="2.1"/>
    <n v="690.9"/>
    <n v="3893"/>
    <n v="0"/>
  </r>
  <r>
    <x v="893"/>
    <x v="112"/>
    <x v="0"/>
    <n v="2.1"/>
    <n v="21"/>
    <n v="3883"/>
    <n v="0"/>
  </r>
  <r>
    <x v="894"/>
    <x v="30"/>
    <x v="101"/>
    <n v="2.1"/>
    <n v="220.5"/>
    <n v="3778"/>
    <n v="0"/>
  </r>
  <r>
    <x v="895"/>
    <x v="69"/>
    <x v="131"/>
    <n v="2.1"/>
    <n v="54.6"/>
    <n v="3752"/>
    <n v="0"/>
  </r>
  <r>
    <x v="896"/>
    <x v="39"/>
    <x v="182"/>
    <n v="2.1"/>
    <n v="254.10000000000002"/>
    <n v="3631"/>
    <n v="0"/>
  </r>
  <r>
    <x v="897"/>
    <x v="8"/>
    <x v="47"/>
    <n v="2.1"/>
    <n v="365.40000000000003"/>
    <n v="3457"/>
    <n v="0"/>
  </r>
  <r>
    <x v="898"/>
    <x v="14"/>
    <x v="388"/>
    <n v="2.1"/>
    <n v="489.3"/>
    <n v="3224"/>
    <n v="0"/>
  </r>
  <r>
    <x v="899"/>
    <x v="10"/>
    <x v="312"/>
    <n v="2.1"/>
    <n v="245.70000000000002"/>
    <n v="3107"/>
    <n v="0"/>
  </r>
  <r>
    <x v="900"/>
    <x v="72"/>
    <x v="11"/>
    <n v="2.1"/>
    <n v="23.1"/>
    <n v="3096"/>
    <n v="0"/>
  </r>
  <r>
    <x v="900"/>
    <x v="212"/>
    <x v="92"/>
    <n v="2.1"/>
    <n v="37.800000000000004"/>
    <n v="3078"/>
    <n v="0"/>
  </r>
  <r>
    <x v="900"/>
    <x v="45"/>
    <x v="365"/>
    <n v="2.1"/>
    <n v="697.2"/>
    <n v="2746"/>
    <n v="0"/>
  </r>
  <r>
    <x v="901"/>
    <x v="156"/>
    <x v="18"/>
    <n v="2.1"/>
    <n v="12.600000000000001"/>
    <n v="2740"/>
    <n v="0"/>
  </r>
  <r>
    <x v="902"/>
    <x v="102"/>
    <x v="258"/>
    <n v="2.1"/>
    <n v="546"/>
    <n v="2480"/>
    <n v="0"/>
  </r>
  <r>
    <x v="902"/>
    <x v="80"/>
    <x v="363"/>
    <n v="2.1"/>
    <n v="46.2"/>
    <n v="2458"/>
    <n v="0"/>
  </r>
  <r>
    <x v="903"/>
    <x v="129"/>
    <x v="53"/>
    <n v="2.1"/>
    <n v="18.900000000000002"/>
    <n v="2449"/>
    <n v="0"/>
  </r>
  <r>
    <x v="904"/>
    <x v="66"/>
    <x v="386"/>
    <n v="2.1"/>
    <n v="165.9"/>
    <n v="2370"/>
    <n v="3000"/>
  </r>
  <r>
    <x v="905"/>
    <x v="45"/>
    <x v="269"/>
    <n v="2.1"/>
    <n v="1008"/>
    <n v="4890"/>
    <n v="0"/>
  </r>
  <r>
    <x v="906"/>
    <x v="9"/>
    <x v="325"/>
    <n v="2.1"/>
    <n v="323.40000000000003"/>
    <n v="4736"/>
    <n v="0"/>
  </r>
  <r>
    <x v="906"/>
    <x v="35"/>
    <x v="139"/>
    <n v="2.1"/>
    <n v="357"/>
    <n v="4566"/>
    <n v="0"/>
  </r>
  <r>
    <x v="907"/>
    <x v="213"/>
    <x v="55"/>
    <n v="2.1"/>
    <n v="27.3"/>
    <n v="4553"/>
    <n v="0"/>
  </r>
  <r>
    <x v="908"/>
    <x v="18"/>
    <x v="348"/>
    <n v="2.1"/>
    <n v="60.900000000000006"/>
    <n v="4524"/>
    <n v="0"/>
  </r>
  <r>
    <x v="909"/>
    <x v="19"/>
    <x v="146"/>
    <n v="2.1"/>
    <n v="168"/>
    <n v="4444"/>
    <n v="0"/>
  </r>
  <r>
    <x v="910"/>
    <x v="176"/>
    <x v="30"/>
    <n v="2.1"/>
    <n v="42"/>
    <n v="4424"/>
    <n v="0"/>
  </r>
  <r>
    <x v="910"/>
    <x v="9"/>
    <x v="330"/>
    <n v="2.1"/>
    <n v="842.1"/>
    <n v="4023"/>
    <n v="0"/>
  </r>
  <r>
    <x v="911"/>
    <x v="39"/>
    <x v="389"/>
    <n v="2.1"/>
    <n v="281.40000000000003"/>
    <n v="3889"/>
    <n v="0"/>
  </r>
  <r>
    <x v="912"/>
    <x v="37"/>
    <x v="318"/>
    <n v="2.1"/>
    <n v="224.70000000000002"/>
    <n v="3782"/>
    <n v="0"/>
  </r>
  <r>
    <x v="913"/>
    <x v="10"/>
    <x v="203"/>
    <n v="2.1"/>
    <n v="63"/>
    <n v="3752"/>
    <n v="0"/>
  </r>
  <r>
    <x v="914"/>
    <x v="24"/>
    <x v="277"/>
    <n v="2.1"/>
    <n v="289.8"/>
    <n v="3614"/>
    <n v="0"/>
  </r>
  <r>
    <x v="915"/>
    <x v="22"/>
    <x v="103"/>
    <n v="2.1"/>
    <n v="848.40000000000009"/>
    <n v="3210"/>
    <n v="0"/>
  </r>
  <r>
    <x v="916"/>
    <x v="37"/>
    <x v="312"/>
    <n v="2.1"/>
    <n v="245.70000000000002"/>
    <n v="3093"/>
    <n v="0"/>
  </r>
  <r>
    <x v="917"/>
    <x v="9"/>
    <x v="219"/>
    <n v="2.1"/>
    <n v="260.40000000000003"/>
    <n v="2969"/>
    <n v="3000"/>
  </r>
  <r>
    <x v="918"/>
    <x v="52"/>
    <x v="379"/>
    <n v="2.1"/>
    <n v="325.5"/>
    <n v="5814"/>
    <n v="0"/>
  </r>
  <r>
    <x v="919"/>
    <x v="28"/>
    <x v="122"/>
    <n v="2.1"/>
    <n v="338.1"/>
    <n v="5653"/>
    <n v="0"/>
  </r>
  <r>
    <x v="920"/>
    <x v="12"/>
    <x v="146"/>
    <n v="2.1"/>
    <n v="168"/>
    <n v="5573"/>
    <n v="0"/>
  </r>
  <r>
    <x v="920"/>
    <x v="172"/>
    <x v="53"/>
    <n v="2.1"/>
    <n v="18.900000000000002"/>
    <n v="5564"/>
    <n v="0"/>
  </r>
  <r>
    <x v="921"/>
    <x v="12"/>
    <x v="390"/>
    <n v="2.1"/>
    <n v="336"/>
    <n v="5404"/>
    <n v="0"/>
  </r>
  <r>
    <x v="922"/>
    <x v="113"/>
    <x v="92"/>
    <n v="2.1"/>
    <n v="37.800000000000004"/>
    <n v="5386"/>
    <n v="0"/>
  </r>
  <r>
    <x v="923"/>
    <x v="10"/>
    <x v="169"/>
    <n v="2.1"/>
    <n v="315"/>
    <n v="5236"/>
    <n v="0"/>
  </r>
  <r>
    <x v="924"/>
    <x v="214"/>
    <x v="24"/>
    <n v="2.1"/>
    <n v="33.6"/>
    <n v="5220"/>
    <n v="0"/>
  </r>
  <r>
    <x v="925"/>
    <x v="69"/>
    <x v="81"/>
    <n v="2.1"/>
    <n v="331.8"/>
    <n v="5062"/>
    <n v="0"/>
  </r>
  <r>
    <x v="926"/>
    <x v="61"/>
    <x v="348"/>
    <n v="2.1"/>
    <n v="60.900000000000006"/>
    <n v="5033"/>
    <n v="0"/>
  </r>
  <r>
    <x v="927"/>
    <x v="106"/>
    <x v="18"/>
    <n v="2.1"/>
    <n v="12.600000000000001"/>
    <n v="5027"/>
    <n v="0"/>
  </r>
  <r>
    <x v="927"/>
    <x v="9"/>
    <x v="391"/>
    <n v="2.1"/>
    <n v="1026.9000000000001"/>
    <n v="4538"/>
    <n v="0"/>
  </r>
  <r>
    <x v="928"/>
    <x v="35"/>
    <x v="229"/>
    <n v="2.1"/>
    <n v="420"/>
    <n v="4338"/>
    <n v="0"/>
  </r>
  <r>
    <x v="929"/>
    <x v="10"/>
    <x v="147"/>
    <n v="2.1"/>
    <n v="58.800000000000004"/>
    <n v="4310"/>
    <n v="0"/>
  </r>
  <r>
    <x v="930"/>
    <x v="10"/>
    <x v="147"/>
    <n v="2.1"/>
    <n v="58.800000000000004"/>
    <n v="4282"/>
    <n v="0"/>
  </r>
  <r>
    <x v="931"/>
    <x v="9"/>
    <x v="190"/>
    <n v="2.1"/>
    <n v="623.70000000000005"/>
    <n v="3985"/>
    <n v="0"/>
  </r>
  <r>
    <x v="932"/>
    <x v="17"/>
    <x v="392"/>
    <n v="2.1"/>
    <n v="476.70000000000005"/>
    <n v="3758"/>
    <n v="0"/>
  </r>
  <r>
    <x v="932"/>
    <x v="140"/>
    <x v="3"/>
    <n v="2.1"/>
    <n v="29.400000000000002"/>
    <n v="3744"/>
    <n v="0"/>
  </r>
  <r>
    <x v="933"/>
    <x v="98"/>
    <x v="30"/>
    <n v="2.1"/>
    <n v="42"/>
    <n v="3724"/>
    <n v="0"/>
  </r>
  <r>
    <x v="934"/>
    <x v="63"/>
    <x v="45"/>
    <n v="2.1"/>
    <n v="407.40000000000003"/>
    <n v="3530"/>
    <n v="0"/>
  </r>
  <r>
    <x v="934"/>
    <x v="35"/>
    <x v="23"/>
    <n v="2.1"/>
    <n v="121.80000000000001"/>
    <n v="3472"/>
    <n v="0"/>
  </r>
  <r>
    <x v="935"/>
    <x v="66"/>
    <x v="203"/>
    <n v="2.1"/>
    <n v="63"/>
    <n v="3442"/>
    <n v="0"/>
  </r>
  <r>
    <x v="935"/>
    <x v="17"/>
    <x v="160"/>
    <n v="2.1"/>
    <n v="333.90000000000003"/>
    <n v="3283"/>
    <n v="0"/>
  </r>
  <r>
    <x v="936"/>
    <x v="22"/>
    <x v="118"/>
    <n v="2.1"/>
    <n v="585.9"/>
    <n v="3004"/>
    <n v="0"/>
  </r>
  <r>
    <x v="937"/>
    <x v="26"/>
    <x v="8"/>
    <n v="2.1"/>
    <n v="79.8"/>
    <n v="2966"/>
    <n v="0"/>
  </r>
  <r>
    <x v="938"/>
    <x v="36"/>
    <x v="41"/>
    <n v="2.1"/>
    <n v="14.700000000000001"/>
    <n v="2959"/>
    <n v="0"/>
  </r>
  <r>
    <x v="939"/>
    <x v="22"/>
    <x v="325"/>
    <n v="2.1"/>
    <n v="323.40000000000003"/>
    <n v="2805"/>
    <n v="0"/>
  </r>
  <r>
    <x v="939"/>
    <x v="50"/>
    <x v="369"/>
    <n v="2.1"/>
    <n v="575.4"/>
    <n v="2531"/>
    <n v="0"/>
  </r>
  <r>
    <x v="940"/>
    <x v="14"/>
    <x v="359"/>
    <n v="2.1"/>
    <n v="459.90000000000003"/>
    <n v="2312"/>
    <n v="0"/>
  </r>
  <r>
    <x v="941"/>
    <x v="30"/>
    <x v="195"/>
    <n v="2.1"/>
    <n v="119.7"/>
    <n v="2255"/>
    <n v="3000"/>
  </r>
  <r>
    <x v="941"/>
    <x v="12"/>
    <x v="306"/>
    <n v="2.1"/>
    <n v="319.2"/>
    <n v="5103"/>
    <n v="0"/>
  </r>
  <r>
    <x v="942"/>
    <x v="45"/>
    <x v="43"/>
    <n v="2.1"/>
    <n v="552.30000000000007"/>
    <n v="4840"/>
    <n v="0"/>
  </r>
  <r>
    <x v="943"/>
    <x v="28"/>
    <x v="105"/>
    <n v="2.1"/>
    <n v="128.1"/>
    <n v="4779"/>
    <n v="0"/>
  </r>
  <r>
    <x v="943"/>
    <x v="50"/>
    <x v="170"/>
    <n v="2.1"/>
    <n v="455.70000000000005"/>
    <n v="4562"/>
    <n v="0"/>
  </r>
  <r>
    <x v="944"/>
    <x v="61"/>
    <x v="147"/>
    <n v="2.1"/>
    <n v="58.800000000000004"/>
    <n v="4534"/>
    <n v="0"/>
  </r>
  <r>
    <x v="944"/>
    <x v="45"/>
    <x v="93"/>
    <n v="2.1"/>
    <n v="627.9"/>
    <n v="4235"/>
    <n v="0"/>
  </r>
  <r>
    <x v="945"/>
    <x v="14"/>
    <x v="172"/>
    <n v="2.1"/>
    <n v="900.90000000000009"/>
    <n v="3806"/>
    <n v="0"/>
  </r>
  <r>
    <x v="946"/>
    <x v="14"/>
    <x v="393"/>
    <n v="2.1"/>
    <n v="896.7"/>
    <n v="3379"/>
    <n v="0"/>
  </r>
  <r>
    <x v="946"/>
    <x v="12"/>
    <x v="394"/>
    <n v="2.1"/>
    <n v="182.70000000000002"/>
    <n v="3292"/>
    <n v="0"/>
  </r>
  <r>
    <x v="946"/>
    <x v="141"/>
    <x v="112"/>
    <n v="2.1"/>
    <n v="35.700000000000003"/>
    <n v="3275"/>
    <n v="0"/>
  </r>
  <r>
    <x v="947"/>
    <x v="35"/>
    <x v="219"/>
    <n v="2.1"/>
    <n v="260.40000000000003"/>
    <n v="3151"/>
    <n v="0"/>
  </r>
  <r>
    <x v="948"/>
    <x v="7"/>
    <x v="296"/>
    <n v="2.1"/>
    <n v="852.6"/>
    <n v="2745"/>
    <n v="0"/>
  </r>
  <r>
    <x v="948"/>
    <x v="52"/>
    <x v="91"/>
    <n v="2.1"/>
    <n v="285.60000000000002"/>
    <n v="2609"/>
    <n v="0"/>
  </r>
  <r>
    <x v="949"/>
    <x v="25"/>
    <x v="303"/>
    <n v="2.1"/>
    <n v="92.4"/>
    <n v="2565"/>
    <n v="0"/>
  </r>
  <r>
    <x v="950"/>
    <x v="39"/>
    <x v="37"/>
    <n v="2.1"/>
    <n v="159.6"/>
    <n v="2489"/>
    <n v="0"/>
  </r>
  <r>
    <x v="951"/>
    <x v="19"/>
    <x v="187"/>
    <n v="2.1"/>
    <n v="218.4"/>
    <n v="2385"/>
    <n v="0"/>
  </r>
  <r>
    <x v="952"/>
    <x v="12"/>
    <x v="318"/>
    <n v="2.1"/>
    <n v="224.70000000000002"/>
    <n v="2278"/>
    <n v="0"/>
  </r>
  <r>
    <x v="953"/>
    <x v="22"/>
    <x v="236"/>
    <n v="2.1"/>
    <n v="711.9"/>
    <n v="1939"/>
    <n v="0"/>
  </r>
  <r>
    <x v="954"/>
    <x v="45"/>
    <x v="395"/>
    <n v="2.1"/>
    <n v="657.30000000000007"/>
    <n v="1626"/>
    <n v="0"/>
  </r>
  <r>
    <x v="955"/>
    <x v="45"/>
    <x v="59"/>
    <n v="2.1"/>
    <n v="527.1"/>
    <n v="1375"/>
    <n v="4000"/>
  </r>
  <r>
    <x v="955"/>
    <x v="14"/>
    <x v="299"/>
    <n v="2.1"/>
    <n v="264.60000000000002"/>
    <n v="5249"/>
    <n v="0"/>
  </r>
  <r>
    <x v="956"/>
    <x v="25"/>
    <x v="30"/>
    <n v="2.1"/>
    <n v="42"/>
    <n v="5229"/>
    <n v="0"/>
  </r>
  <r>
    <x v="957"/>
    <x v="69"/>
    <x v="146"/>
    <n v="2.1"/>
    <n v="168"/>
    <n v="5149"/>
    <n v="0"/>
  </r>
  <r>
    <x v="958"/>
    <x v="136"/>
    <x v="53"/>
    <n v="2.1"/>
    <n v="18.900000000000002"/>
    <n v="5140"/>
    <n v="0"/>
  </r>
  <r>
    <x v="959"/>
    <x v="19"/>
    <x v="341"/>
    <n v="2.1"/>
    <n v="105"/>
    <n v="5090"/>
    <n v="0"/>
  </r>
  <r>
    <x v="960"/>
    <x v="23"/>
    <x v="280"/>
    <n v="2.1"/>
    <n v="210"/>
    <n v="4990"/>
    <n v="0"/>
  </r>
  <r>
    <x v="961"/>
    <x v="142"/>
    <x v="1"/>
    <n v="2.1"/>
    <n v="4.2"/>
    <n v="4988"/>
    <n v="0"/>
  </r>
  <r>
    <x v="962"/>
    <x v="17"/>
    <x v="75"/>
    <n v="2.1"/>
    <n v="449.40000000000003"/>
    <n v="4774"/>
    <n v="0"/>
  </r>
  <r>
    <x v="963"/>
    <x v="70"/>
    <x v="112"/>
    <n v="2.1"/>
    <n v="35.700000000000003"/>
    <n v="4757"/>
    <n v="0"/>
  </r>
  <r>
    <x v="964"/>
    <x v="45"/>
    <x v="328"/>
    <n v="2.1"/>
    <n v="564.9"/>
    <n v="4488"/>
    <n v="0"/>
  </r>
  <r>
    <x v="965"/>
    <x v="172"/>
    <x v="1"/>
    <n v="2.1"/>
    <n v="4.2"/>
    <n v="4486"/>
    <n v="0"/>
  </r>
  <r>
    <x v="966"/>
    <x v="12"/>
    <x v="160"/>
    <n v="2.1"/>
    <n v="333.90000000000003"/>
    <n v="4327"/>
    <n v="0"/>
  </r>
  <r>
    <x v="967"/>
    <x v="28"/>
    <x v="380"/>
    <n v="2.1"/>
    <n v="350.7"/>
    <n v="4160"/>
    <n v="0"/>
  </r>
  <r>
    <x v="968"/>
    <x v="37"/>
    <x v="159"/>
    <n v="2.1"/>
    <n v="258.3"/>
    <n v="4037"/>
    <n v="0"/>
  </r>
  <r>
    <x v="968"/>
    <x v="28"/>
    <x v="310"/>
    <n v="2.1"/>
    <n v="67.2"/>
    <n v="4005"/>
    <n v="0"/>
  </r>
  <r>
    <x v="968"/>
    <x v="7"/>
    <x v="366"/>
    <n v="2.1"/>
    <n v="579.6"/>
    <n v="3729"/>
    <n v="0"/>
  </r>
  <r>
    <x v="969"/>
    <x v="14"/>
    <x v="292"/>
    <n v="2.1"/>
    <n v="401.1"/>
    <n v="3538"/>
    <n v="0"/>
  </r>
  <r>
    <x v="970"/>
    <x v="215"/>
    <x v="53"/>
    <n v="2.1"/>
    <n v="18.900000000000002"/>
    <n v="3529"/>
    <n v="0"/>
  </r>
  <r>
    <x v="971"/>
    <x v="30"/>
    <x v="47"/>
    <n v="2.1"/>
    <n v="365.40000000000003"/>
    <n v="3355"/>
    <n v="2000"/>
  </r>
  <r>
    <x v="972"/>
    <x v="69"/>
    <x v="104"/>
    <n v="2.1"/>
    <n v="81.900000000000006"/>
    <n v="5316"/>
    <n v="0"/>
  </r>
  <r>
    <x v="973"/>
    <x v="7"/>
    <x v="396"/>
    <n v="2.1"/>
    <n v="693"/>
    <n v="4986"/>
    <n v="0"/>
  </r>
  <r>
    <x v="973"/>
    <x v="146"/>
    <x v="2"/>
    <n v="2.1"/>
    <n v="10.5"/>
    <n v="4981"/>
    <n v="0"/>
  </r>
  <r>
    <x v="974"/>
    <x v="14"/>
    <x v="46"/>
    <n v="2.1"/>
    <n v="367.5"/>
    <n v="4806"/>
    <n v="0"/>
  </r>
  <r>
    <x v="975"/>
    <x v="131"/>
    <x v="324"/>
    <n v="2.1"/>
    <n v="384.3"/>
    <n v="4623"/>
    <n v="0"/>
  </r>
  <r>
    <x v="975"/>
    <x v="45"/>
    <x v="339"/>
    <n v="2.1"/>
    <n v="888.30000000000007"/>
    <n v="4200"/>
    <n v="0"/>
  </r>
  <r>
    <x v="975"/>
    <x v="52"/>
    <x v="176"/>
    <n v="2.1"/>
    <n v="184.8"/>
    <n v="4112"/>
    <n v="0"/>
  </r>
  <r>
    <x v="976"/>
    <x v="17"/>
    <x v="340"/>
    <n v="2.1"/>
    <n v="506.1"/>
    <n v="3871"/>
    <n v="0"/>
  </r>
  <r>
    <x v="977"/>
    <x v="12"/>
    <x v="246"/>
    <n v="2.1"/>
    <n v="77.7"/>
    <n v="3834"/>
    <n v="0"/>
  </r>
  <r>
    <x v="978"/>
    <x v="78"/>
    <x v="171"/>
    <n v="2.1"/>
    <n v="344.40000000000003"/>
    <n v="3670"/>
    <n v="0"/>
  </r>
  <r>
    <x v="979"/>
    <x v="94"/>
    <x v="30"/>
    <n v="2.1"/>
    <n v="42"/>
    <n v="3650"/>
    <n v="0"/>
  </r>
  <r>
    <x v="980"/>
    <x v="182"/>
    <x v="15"/>
    <n v="2.1"/>
    <n v="16.8"/>
    <n v="3642"/>
    <n v="0"/>
  </r>
  <r>
    <x v="980"/>
    <x v="156"/>
    <x v="158"/>
    <n v="2.1"/>
    <n v="8.4"/>
    <n v="3638"/>
    <n v="2000"/>
  </r>
  <r>
    <x v="981"/>
    <x v="22"/>
    <x v="76"/>
    <n v="2.1"/>
    <n v="856.80000000000007"/>
    <n v="5230"/>
    <n v="0"/>
  </r>
  <r>
    <x v="982"/>
    <x v="142"/>
    <x v="30"/>
    <n v="2.2000000000000002"/>
    <n v="44"/>
    <n v="5210"/>
    <n v="0"/>
  </r>
  <r>
    <x v="983"/>
    <x v="31"/>
    <x v="31"/>
    <n v="2.2000000000000002"/>
    <n v="224.4"/>
    <n v="5108"/>
    <n v="0"/>
  </r>
  <r>
    <x v="984"/>
    <x v="9"/>
    <x v="383"/>
    <n v="2.2000000000000002"/>
    <n v="528"/>
    <n v="4868"/>
    <n v="0"/>
  </r>
  <r>
    <x v="985"/>
    <x v="10"/>
    <x v="219"/>
    <n v="2.2000000000000002"/>
    <n v="272.8"/>
    <n v="4744"/>
    <n v="0"/>
  </r>
  <r>
    <x v="986"/>
    <x v="45"/>
    <x v="396"/>
    <n v="2.2000000000000002"/>
    <n v="726.00000000000011"/>
    <n v="4414"/>
    <n v="0"/>
  </r>
  <r>
    <x v="987"/>
    <x v="26"/>
    <x v="127"/>
    <n v="2.2000000000000002"/>
    <n v="411.40000000000003"/>
    <n v="4227"/>
    <n v="0"/>
  </r>
  <r>
    <x v="988"/>
    <x v="52"/>
    <x v="116"/>
    <n v="2.2000000000000002"/>
    <n v="363.00000000000006"/>
    <n v="4062"/>
    <n v="0"/>
  </r>
  <r>
    <x v="989"/>
    <x v="5"/>
    <x v="397"/>
    <n v="2.2000000000000002"/>
    <n v="816.2"/>
    <n v="3691"/>
    <n v="0"/>
  </r>
  <r>
    <x v="990"/>
    <x v="39"/>
    <x v="119"/>
    <n v="2.2000000000000002"/>
    <n v="407.00000000000006"/>
    <n v="3506"/>
    <n v="0"/>
  </r>
  <r>
    <x v="991"/>
    <x v="9"/>
    <x v="330"/>
    <n v="2.2000000000000002"/>
    <n v="882.2"/>
    <n v="3105"/>
    <n v="0"/>
  </r>
  <r>
    <x v="992"/>
    <x v="55"/>
    <x v="353"/>
    <n v="2.2000000000000002"/>
    <n v="55.000000000000007"/>
    <n v="3080"/>
    <n v="0"/>
  </r>
  <r>
    <x v="992"/>
    <x v="93"/>
    <x v="36"/>
    <n v="2.2000000000000002"/>
    <n v="6.6000000000000005"/>
    <n v="3077"/>
    <n v="0"/>
  </r>
  <r>
    <x v="992"/>
    <x v="170"/>
    <x v="11"/>
    <n v="2.2000000000000002"/>
    <n v="24.200000000000003"/>
    <n v="3066"/>
    <n v="0"/>
  </r>
  <r>
    <x v="993"/>
    <x v="216"/>
    <x v="92"/>
    <n v="2.2000000000000002"/>
    <n v="39.6"/>
    <n v="3048"/>
    <n v="0"/>
  </r>
  <r>
    <x v="993"/>
    <x v="45"/>
    <x v="325"/>
    <n v="2.2000000000000002"/>
    <n v="338.8"/>
    <n v="2894"/>
    <n v="3000"/>
  </r>
  <r>
    <x v="994"/>
    <x v="50"/>
    <x v="339"/>
    <n v="2.2000000000000002"/>
    <n v="930.6"/>
    <n v="5471"/>
    <n v="0"/>
  </r>
  <r>
    <x v="995"/>
    <x v="127"/>
    <x v="18"/>
    <n v="2.2000000000000002"/>
    <n v="13.200000000000001"/>
    <n v="5465"/>
    <n v="0"/>
  </r>
  <r>
    <x v="996"/>
    <x v="28"/>
    <x v="214"/>
    <n v="2.2000000000000002"/>
    <n v="136.4"/>
    <n v="5403"/>
    <n v="0"/>
  </r>
  <r>
    <x v="997"/>
    <x v="136"/>
    <x v="44"/>
    <n v="2.2000000000000002"/>
    <n v="33"/>
    <n v="5388"/>
    <n v="0"/>
  </r>
  <r>
    <x v="998"/>
    <x v="9"/>
    <x v="385"/>
    <n v="2.2000000000000002"/>
    <n v="684.2"/>
    <n v="5077"/>
    <n v="0"/>
  </r>
  <r>
    <x v="999"/>
    <x v="19"/>
    <x v="106"/>
    <n v="2.2000000000000002"/>
    <n v="279.40000000000003"/>
    <n v="4950"/>
    <n v="0"/>
  </r>
  <r>
    <x v="1000"/>
    <x v="22"/>
    <x v="297"/>
    <n v="2.2000000000000002"/>
    <n v="1062.6000000000001"/>
    <n v="4467"/>
    <n v="0"/>
  </r>
  <r>
    <x v="1001"/>
    <x v="217"/>
    <x v="53"/>
    <n v="2.2000000000000002"/>
    <n v="19.8"/>
    <n v="4458"/>
    <n v="0"/>
  </r>
  <r>
    <x v="1002"/>
    <x v="20"/>
    <x v="210"/>
    <n v="2.2000000000000002"/>
    <n v="165"/>
    <n v="4383"/>
    <n v="0"/>
  </r>
  <r>
    <x v="1003"/>
    <x v="218"/>
    <x v="41"/>
    <n v="2.2000000000000002"/>
    <n v="15.400000000000002"/>
    <n v="4376"/>
    <n v="1000"/>
  </r>
  <r>
    <x v="1004"/>
    <x v="35"/>
    <x v="173"/>
    <n v="2.2000000000000002"/>
    <n v="250.8"/>
    <n v="5262"/>
    <n v="0"/>
  </r>
  <r>
    <x v="1005"/>
    <x v="123"/>
    <x v="218"/>
    <n v="2.2000000000000002"/>
    <n v="332.20000000000005"/>
    <n v="5111"/>
    <n v="0"/>
  </r>
  <r>
    <x v="1006"/>
    <x v="10"/>
    <x v="61"/>
    <n v="2.2000000000000002"/>
    <n v="255.20000000000002"/>
    <n v="4995"/>
    <n v="0"/>
  </r>
  <r>
    <x v="1007"/>
    <x v="12"/>
    <x v="37"/>
    <n v="2.2000000000000002"/>
    <n v="167.20000000000002"/>
    <n v="4919"/>
    <n v="0"/>
  </r>
  <r>
    <x v="1008"/>
    <x v="6"/>
    <x v="353"/>
    <n v="2.2000000000000002"/>
    <n v="55.000000000000007"/>
    <n v="4894"/>
    <n v="0"/>
  </r>
  <r>
    <x v="1009"/>
    <x v="31"/>
    <x v="246"/>
    <n v="2.2000000000000002"/>
    <n v="81.400000000000006"/>
    <n v="4857"/>
    <n v="0"/>
  </r>
  <r>
    <x v="1010"/>
    <x v="80"/>
    <x v="197"/>
    <n v="2.2000000000000002"/>
    <n v="237.60000000000002"/>
    <n v="4749"/>
    <n v="0"/>
  </r>
  <r>
    <x v="1011"/>
    <x v="7"/>
    <x v="151"/>
    <n v="2.2000000000000002"/>
    <n v="437.8"/>
    <n v="4550"/>
    <n v="0"/>
  </r>
  <r>
    <x v="1011"/>
    <x v="45"/>
    <x v="244"/>
    <n v="2.2000000000000002"/>
    <n v="281.60000000000002"/>
    <n v="4422"/>
    <n v="0"/>
  </r>
  <r>
    <x v="1012"/>
    <x v="58"/>
    <x v="310"/>
    <n v="2.2000000000000002"/>
    <n v="70.400000000000006"/>
    <n v="4390"/>
    <n v="0"/>
  </r>
  <r>
    <x v="1013"/>
    <x v="30"/>
    <x v="218"/>
    <n v="2.2000000000000002"/>
    <n v="332.20000000000005"/>
    <n v="4239"/>
    <n v="0"/>
  </r>
  <r>
    <x v="1014"/>
    <x v="153"/>
    <x v="15"/>
    <n v="2.2000000000000002"/>
    <n v="17.600000000000001"/>
    <n v="4231"/>
    <n v="0"/>
  </r>
  <r>
    <x v="1015"/>
    <x v="14"/>
    <x v="311"/>
    <n v="2.2000000000000002"/>
    <n v="904.2"/>
    <n v="3820"/>
    <n v="0"/>
  </r>
  <r>
    <x v="1016"/>
    <x v="52"/>
    <x v="241"/>
    <n v="2.2000000000000002"/>
    <n v="261.8"/>
    <n v="3701"/>
    <n v="0"/>
  </r>
  <r>
    <x v="1017"/>
    <x v="17"/>
    <x v="56"/>
    <n v="2.2000000000000002"/>
    <n v="805.2"/>
    <n v="3335"/>
    <n v="2000"/>
  </r>
  <r>
    <x v="1018"/>
    <x v="69"/>
    <x v="30"/>
    <n v="2.2000000000000002"/>
    <n v="44"/>
    <n v="5315"/>
    <n v="0"/>
  </r>
  <r>
    <x v="1019"/>
    <x v="123"/>
    <x v="219"/>
    <n v="2.2000000000000002"/>
    <n v="272.8"/>
    <n v="5191"/>
    <n v="0"/>
  </r>
  <r>
    <x v="1019"/>
    <x v="10"/>
    <x v="203"/>
    <n v="2.2000000000000002"/>
    <n v="66"/>
    <n v="5161"/>
    <n v="0"/>
  </r>
  <r>
    <x v="1020"/>
    <x v="14"/>
    <x v="217"/>
    <n v="2.2000000000000002"/>
    <n v="521.40000000000009"/>
    <n v="4924"/>
    <n v="0"/>
  </r>
  <r>
    <x v="1021"/>
    <x v="22"/>
    <x v="254"/>
    <n v="2.2000000000000002"/>
    <n v="781.00000000000011"/>
    <n v="4569"/>
    <n v="0"/>
  </r>
  <r>
    <x v="1022"/>
    <x v="45"/>
    <x v="155"/>
    <n v="2.2000000000000002"/>
    <n v="356.40000000000003"/>
    <n v="4407"/>
    <n v="0"/>
  </r>
  <r>
    <x v="1023"/>
    <x v="35"/>
    <x v="65"/>
    <n v="2.2000000000000002"/>
    <n v="101.2"/>
    <n v="4361"/>
    <n v="0"/>
  </r>
  <r>
    <x v="1023"/>
    <x v="219"/>
    <x v="55"/>
    <n v="2.2000000000000002"/>
    <n v="28.6"/>
    <n v="4348"/>
    <n v="0"/>
  </r>
  <r>
    <x v="1023"/>
    <x v="118"/>
    <x v="3"/>
    <n v="2.2000000000000002"/>
    <n v="30.800000000000004"/>
    <n v="4334"/>
    <n v="0"/>
  </r>
  <r>
    <x v="1023"/>
    <x v="220"/>
    <x v="158"/>
    <n v="2.2000000000000002"/>
    <n v="8.8000000000000007"/>
    <n v="4330"/>
    <n v="0"/>
  </r>
  <r>
    <x v="1024"/>
    <x v="9"/>
    <x v="398"/>
    <n v="2.2000000000000002"/>
    <n v="1034"/>
    <n v="3860"/>
    <n v="0"/>
  </r>
  <r>
    <x v="1024"/>
    <x v="221"/>
    <x v="53"/>
    <n v="2.2000000000000002"/>
    <n v="19.8"/>
    <n v="3851"/>
    <n v="0"/>
  </r>
  <r>
    <x v="1024"/>
    <x v="58"/>
    <x v="246"/>
    <n v="2.2000000000000002"/>
    <n v="81.400000000000006"/>
    <n v="3814"/>
    <n v="0"/>
  </r>
  <r>
    <x v="1025"/>
    <x v="28"/>
    <x v="317"/>
    <n v="2.2000000000000002"/>
    <n v="121.00000000000001"/>
    <n v="3759"/>
    <n v="0"/>
  </r>
  <r>
    <x v="1026"/>
    <x v="55"/>
    <x v="243"/>
    <n v="2.2000000000000002"/>
    <n v="308"/>
    <n v="3619"/>
    <n v="0"/>
  </r>
  <r>
    <x v="1027"/>
    <x v="222"/>
    <x v="17"/>
    <n v="2.2000000000000002"/>
    <n v="26.400000000000002"/>
    <n v="3607"/>
    <n v="0"/>
  </r>
  <r>
    <x v="1028"/>
    <x v="12"/>
    <x v="30"/>
    <n v="2.2000000000000002"/>
    <n v="44"/>
    <n v="3587"/>
    <n v="2000"/>
  </r>
  <r>
    <x v="1029"/>
    <x v="50"/>
    <x v="399"/>
    <n v="2.2000000000000002"/>
    <n v="1051.6000000000001"/>
    <n v="5109"/>
    <n v="0"/>
  </r>
  <r>
    <x v="1030"/>
    <x v="22"/>
    <x v="161"/>
    <n v="2.2000000000000002"/>
    <n v="635.80000000000007"/>
    <n v="4820"/>
    <n v="0"/>
  </r>
  <r>
    <x v="1031"/>
    <x v="57"/>
    <x v="138"/>
    <n v="2.2000000000000002"/>
    <n v="2.2000000000000002"/>
    <n v="4819"/>
    <n v="0"/>
  </r>
  <r>
    <x v="1031"/>
    <x v="149"/>
    <x v="44"/>
    <n v="2.2000000000000002"/>
    <n v="33"/>
    <n v="4804"/>
    <n v="0"/>
  </r>
  <r>
    <x v="1032"/>
    <x v="7"/>
    <x v="381"/>
    <n v="2.2000000000000002"/>
    <n v="880.00000000000011"/>
    <n v="4404"/>
    <n v="0"/>
  </r>
  <r>
    <x v="1033"/>
    <x v="108"/>
    <x v="138"/>
    <n v="2.2000000000000002"/>
    <n v="2.2000000000000002"/>
    <n v="4403"/>
    <n v="0"/>
  </r>
  <r>
    <x v="1034"/>
    <x v="8"/>
    <x v="316"/>
    <n v="2.2000000000000002"/>
    <n v="404.8"/>
    <n v="4219"/>
    <n v="0"/>
  </r>
  <r>
    <x v="1034"/>
    <x v="6"/>
    <x v="20"/>
    <n v="2.2000000000000002"/>
    <n v="217.8"/>
    <n v="4120"/>
    <n v="0"/>
  </r>
  <r>
    <x v="1035"/>
    <x v="10"/>
    <x v="270"/>
    <n v="2.2000000000000002"/>
    <n v="314.60000000000002"/>
    <n v="3977"/>
    <n v="0"/>
  </r>
  <r>
    <x v="1036"/>
    <x v="30"/>
    <x v="316"/>
    <n v="2.2000000000000002"/>
    <n v="404.8"/>
    <n v="3793"/>
    <n v="0"/>
  </r>
  <r>
    <x v="1037"/>
    <x v="163"/>
    <x v="36"/>
    <n v="2.2000000000000002"/>
    <n v="6.6000000000000005"/>
    <n v="3790"/>
    <n v="0"/>
  </r>
  <r>
    <x v="1037"/>
    <x v="18"/>
    <x v="201"/>
    <n v="2.2000000000000002"/>
    <n v="433.40000000000003"/>
    <n v="3593"/>
    <n v="0"/>
  </r>
  <r>
    <x v="1038"/>
    <x v="4"/>
    <x v="92"/>
    <n v="2.2000000000000002"/>
    <n v="39.6"/>
    <n v="3575"/>
    <n v="0"/>
  </r>
  <r>
    <x v="1039"/>
    <x v="0"/>
    <x v="41"/>
    <n v="2.2000000000000002"/>
    <n v="15.400000000000002"/>
    <n v="3568"/>
    <n v="0"/>
  </r>
  <r>
    <x v="1040"/>
    <x v="9"/>
    <x v="400"/>
    <n v="2.2000000000000002"/>
    <n v="838.2"/>
    <n v="3187"/>
    <n v="0"/>
  </r>
  <r>
    <x v="1041"/>
    <x v="61"/>
    <x v="206"/>
    <n v="2.2000000000000002"/>
    <n v="99.000000000000014"/>
    <n v="3142"/>
    <n v="2000"/>
  </r>
  <r>
    <x v="1042"/>
    <x v="17"/>
    <x v="401"/>
    <n v="2.2000000000000002"/>
    <n v="1097.8000000000002"/>
    <n v="4643"/>
    <n v="0"/>
  </r>
  <r>
    <x v="1043"/>
    <x v="17"/>
    <x v="389"/>
    <n v="2.2000000000000002"/>
    <n v="294.8"/>
    <n v="4509"/>
    <n v="0"/>
  </r>
  <r>
    <x v="1043"/>
    <x v="52"/>
    <x v="111"/>
    <n v="2.2000000000000002"/>
    <n v="290.40000000000003"/>
    <n v="4377"/>
    <n v="0"/>
  </r>
  <r>
    <x v="1044"/>
    <x v="19"/>
    <x v="204"/>
    <n v="2.2000000000000002"/>
    <n v="396.00000000000006"/>
    <n v="4197"/>
    <n v="0"/>
  </r>
  <r>
    <x v="1045"/>
    <x v="221"/>
    <x v="2"/>
    <n v="2.2000000000000002"/>
    <n v="11"/>
    <n v="4192"/>
    <n v="0"/>
  </r>
  <r>
    <x v="1046"/>
    <x v="24"/>
    <x v="28"/>
    <n v="2.2000000000000002"/>
    <n v="242.00000000000003"/>
    <n v="4082"/>
    <n v="0"/>
  </r>
  <r>
    <x v="1047"/>
    <x v="52"/>
    <x v="39"/>
    <n v="2.2000000000000002"/>
    <n v="118.80000000000001"/>
    <n v="4028"/>
    <n v="0"/>
  </r>
  <r>
    <x v="1048"/>
    <x v="209"/>
    <x v="18"/>
    <n v="2.2000000000000002"/>
    <n v="13.200000000000001"/>
    <n v="4022"/>
    <n v="0"/>
  </r>
  <r>
    <x v="1049"/>
    <x v="50"/>
    <x v="267"/>
    <n v="2.2000000000000002"/>
    <n v="1047.2"/>
    <n v="3546"/>
    <n v="0"/>
  </r>
  <r>
    <x v="1049"/>
    <x v="19"/>
    <x v="187"/>
    <n v="2.2000000000000002"/>
    <n v="228.8"/>
    <n v="3442"/>
    <n v="0"/>
  </r>
  <r>
    <x v="1049"/>
    <x v="31"/>
    <x v="187"/>
    <n v="2.2000000000000002"/>
    <n v="228.8"/>
    <n v="3338"/>
    <n v="0"/>
  </r>
  <r>
    <x v="1050"/>
    <x v="18"/>
    <x v="89"/>
    <n v="2.2000000000000002"/>
    <n v="103.4"/>
    <n v="3291"/>
    <n v="0"/>
  </r>
  <r>
    <x v="1050"/>
    <x v="35"/>
    <x v="106"/>
    <n v="2.2000000000000002"/>
    <n v="279.40000000000003"/>
    <n v="3164"/>
    <n v="0"/>
  </r>
  <r>
    <x v="1051"/>
    <x v="25"/>
    <x v="270"/>
    <n v="2.2000000000000002"/>
    <n v="314.60000000000002"/>
    <n v="3021"/>
    <n v="0"/>
  </r>
  <r>
    <x v="1052"/>
    <x v="58"/>
    <x v="275"/>
    <n v="2.2000000000000002"/>
    <n v="398.20000000000005"/>
    <n v="2840"/>
    <n v="0"/>
  </r>
  <r>
    <x v="1053"/>
    <x v="19"/>
    <x v="177"/>
    <n v="2.2000000000000002"/>
    <n v="305.8"/>
    <n v="2701"/>
    <n v="0"/>
  </r>
  <r>
    <x v="1054"/>
    <x v="52"/>
    <x v="127"/>
    <n v="2.2000000000000002"/>
    <n v="411.40000000000003"/>
    <n v="2514"/>
    <n v="0"/>
  </r>
  <r>
    <x v="1054"/>
    <x v="201"/>
    <x v="11"/>
    <n v="2.2000000000000002"/>
    <n v="24.200000000000003"/>
    <n v="2503"/>
    <n v="0"/>
  </r>
  <r>
    <x v="1055"/>
    <x v="55"/>
    <x v="139"/>
    <n v="2.2000000000000002"/>
    <n v="374.00000000000006"/>
    <n v="2333"/>
    <n v="3000"/>
  </r>
  <r>
    <x v="1056"/>
    <x v="116"/>
    <x v="41"/>
    <n v="2.2000000000000002"/>
    <n v="15.400000000000002"/>
    <n v="5326"/>
    <n v="0"/>
  </r>
  <r>
    <x v="1057"/>
    <x v="12"/>
    <x v="94"/>
    <n v="2.2000000000000002"/>
    <n v="369.6"/>
    <n v="5158"/>
    <n v="0"/>
  </r>
  <r>
    <x v="1057"/>
    <x v="205"/>
    <x v="158"/>
    <n v="2.2000000000000002"/>
    <n v="8.8000000000000007"/>
    <n v="5154"/>
    <n v="0"/>
  </r>
  <r>
    <x v="1057"/>
    <x v="9"/>
    <x v="265"/>
    <n v="2.2000000000000002"/>
    <n v="319"/>
    <n v="5009"/>
    <n v="0"/>
  </r>
  <r>
    <x v="1058"/>
    <x v="19"/>
    <x v="117"/>
    <n v="2.2000000000000002"/>
    <n v="226.60000000000002"/>
    <n v="4906"/>
    <n v="0"/>
  </r>
  <r>
    <x v="1059"/>
    <x v="17"/>
    <x v="402"/>
    <n v="2.2000000000000002"/>
    <n v="222.20000000000002"/>
    <n v="4805"/>
    <n v="0"/>
  </r>
  <r>
    <x v="1060"/>
    <x v="35"/>
    <x v="257"/>
    <n v="2.2000000000000002"/>
    <n v="310.20000000000005"/>
    <n v="4664"/>
    <n v="0"/>
  </r>
  <r>
    <x v="1060"/>
    <x v="194"/>
    <x v="18"/>
    <n v="2.2000000000000002"/>
    <n v="13.200000000000001"/>
    <n v="4658"/>
    <n v="0"/>
  </r>
  <r>
    <x v="1060"/>
    <x v="178"/>
    <x v="24"/>
    <n v="2.2000000000000002"/>
    <n v="35.200000000000003"/>
    <n v="4642"/>
    <n v="0"/>
  </r>
  <r>
    <x v="1061"/>
    <x v="17"/>
    <x v="366"/>
    <n v="2.2000000000000002"/>
    <n v="607.20000000000005"/>
    <n v="4366"/>
    <n v="0"/>
  </r>
  <r>
    <x v="1062"/>
    <x v="102"/>
    <x v="33"/>
    <n v="2.2000000000000002"/>
    <n v="723.80000000000007"/>
    <n v="4037"/>
    <n v="0"/>
  </r>
  <r>
    <x v="1063"/>
    <x v="52"/>
    <x v="229"/>
    <n v="2.2000000000000002"/>
    <n v="440.00000000000006"/>
    <n v="3837"/>
    <n v="0"/>
  </r>
  <r>
    <x v="1064"/>
    <x v="10"/>
    <x v="262"/>
    <n v="2.2000000000000002"/>
    <n v="180.4"/>
    <n v="3755"/>
    <n v="0"/>
  </r>
  <r>
    <x v="1064"/>
    <x v="37"/>
    <x v="86"/>
    <n v="2.2000000000000002"/>
    <n v="145.20000000000002"/>
    <n v="3689"/>
    <n v="0"/>
  </r>
  <r>
    <x v="1065"/>
    <x v="22"/>
    <x v="169"/>
    <n v="2.2000000000000002"/>
    <n v="330"/>
    <n v="3539"/>
    <n v="0"/>
  </r>
  <r>
    <x v="1065"/>
    <x v="69"/>
    <x v="97"/>
    <n v="2.2000000000000002"/>
    <n v="138.60000000000002"/>
    <n v="3476"/>
    <n v="0"/>
  </r>
  <r>
    <x v="1066"/>
    <x v="66"/>
    <x v="10"/>
    <n v="2.2000000000000002"/>
    <n v="264"/>
    <n v="3356"/>
    <n v="0"/>
  </r>
  <r>
    <x v="1067"/>
    <x v="7"/>
    <x v="379"/>
    <n v="2.2000000000000002"/>
    <n v="341"/>
    <n v="3201"/>
    <n v="0"/>
  </r>
  <r>
    <x v="1068"/>
    <x v="19"/>
    <x v="203"/>
    <n v="2.2000000000000002"/>
    <n v="66"/>
    <n v="3171"/>
    <n v="0"/>
  </r>
  <r>
    <x v="1068"/>
    <x v="71"/>
    <x v="403"/>
    <n v="2.2000000000000002"/>
    <n v="74.800000000000011"/>
    <n v="3137"/>
    <n v="0"/>
  </r>
  <r>
    <x v="1069"/>
    <x v="12"/>
    <x v="203"/>
    <n v="2.2000000000000002"/>
    <n v="66"/>
    <n v="3107"/>
    <n v="0"/>
  </r>
  <r>
    <x v="1069"/>
    <x v="6"/>
    <x v="155"/>
    <n v="2.2000000000000002"/>
    <n v="356.40000000000003"/>
    <n v="2945"/>
    <n v="0"/>
  </r>
  <r>
    <x v="1070"/>
    <x v="63"/>
    <x v="304"/>
    <n v="2.2000000000000002"/>
    <n v="156.20000000000002"/>
    <n v="2874"/>
    <n v="3000"/>
  </r>
  <r>
    <x v="1071"/>
    <x v="155"/>
    <x v="24"/>
    <n v="2.2000000000000002"/>
    <n v="35.200000000000003"/>
    <n v="5858"/>
    <n v="0"/>
  </r>
  <r>
    <x v="1072"/>
    <x v="35"/>
    <x v="116"/>
    <n v="2.2000000000000002"/>
    <n v="363.00000000000006"/>
    <n v="5693"/>
    <n v="0"/>
  </r>
  <r>
    <x v="1073"/>
    <x v="35"/>
    <x v="204"/>
    <n v="2.2000000000000002"/>
    <n v="396.00000000000006"/>
    <n v="5513"/>
    <n v="0"/>
  </r>
  <r>
    <x v="1074"/>
    <x v="84"/>
    <x v="1"/>
    <n v="2.2000000000000002"/>
    <n v="4.4000000000000004"/>
    <n v="5511"/>
    <n v="0"/>
  </r>
  <r>
    <x v="1075"/>
    <x v="37"/>
    <x v="255"/>
    <n v="2.2000000000000002"/>
    <n v="244.20000000000002"/>
    <n v="5400"/>
    <n v="0"/>
  </r>
  <r>
    <x v="1076"/>
    <x v="35"/>
    <x v="244"/>
    <n v="2.2000000000000002"/>
    <n v="281.60000000000002"/>
    <n v="5272"/>
    <n v="0"/>
  </r>
  <r>
    <x v="1077"/>
    <x v="110"/>
    <x v="41"/>
    <n v="2.2000000000000002"/>
    <n v="15.400000000000002"/>
    <n v="5265"/>
    <n v="0"/>
  </r>
  <r>
    <x v="1077"/>
    <x v="9"/>
    <x v="286"/>
    <n v="2.2000000000000002"/>
    <n v="464.20000000000005"/>
    <n v="5054"/>
    <n v="0"/>
  </r>
  <r>
    <x v="1077"/>
    <x v="6"/>
    <x v="316"/>
    <n v="2.2000000000000002"/>
    <n v="404.8"/>
    <n v="4870"/>
    <n v="0"/>
  </r>
  <r>
    <x v="1078"/>
    <x v="14"/>
    <x v="404"/>
    <n v="2.2000000000000002"/>
    <n v="990.00000000000011"/>
    <n v="4420"/>
    <n v="0"/>
  </r>
  <r>
    <x v="1078"/>
    <x v="120"/>
    <x v="243"/>
    <n v="2.2000000000000002"/>
    <n v="308"/>
    <n v="4280"/>
    <n v="0"/>
  </r>
  <r>
    <x v="1079"/>
    <x v="8"/>
    <x v="194"/>
    <n v="2.2000000000000002"/>
    <n v="114.4"/>
    <n v="4228"/>
    <n v="0"/>
  </r>
  <r>
    <x v="1080"/>
    <x v="181"/>
    <x v="1"/>
    <n v="2.2000000000000002"/>
    <n v="4.4000000000000004"/>
    <n v="4226"/>
    <n v="0"/>
  </r>
  <r>
    <x v="1080"/>
    <x v="96"/>
    <x v="55"/>
    <n v="2.2000000000000002"/>
    <n v="28.6"/>
    <n v="4213"/>
    <n v="0"/>
  </r>
  <r>
    <x v="1080"/>
    <x v="37"/>
    <x v="175"/>
    <n v="2.2000000000000002"/>
    <n v="160.60000000000002"/>
    <n v="4140"/>
    <n v="0"/>
  </r>
  <r>
    <x v="1081"/>
    <x v="18"/>
    <x v="159"/>
    <n v="2.2000000000000002"/>
    <n v="270.60000000000002"/>
    <n v="4017"/>
    <n v="0"/>
  </r>
  <r>
    <x v="1082"/>
    <x v="68"/>
    <x v="36"/>
    <n v="2.2000000000000002"/>
    <n v="6.6000000000000005"/>
    <n v="4014"/>
    <n v="1000"/>
  </r>
  <r>
    <x v="1083"/>
    <x v="12"/>
    <x v="260"/>
    <n v="2.2000000000000002"/>
    <n v="204.60000000000002"/>
    <n v="4921"/>
    <n v="0"/>
  </r>
  <r>
    <x v="1084"/>
    <x v="24"/>
    <x v="349"/>
    <n v="2.2000000000000002"/>
    <n v="682"/>
    <n v="4611"/>
    <n v="0"/>
  </r>
  <r>
    <x v="1084"/>
    <x v="6"/>
    <x v="307"/>
    <n v="2.2000000000000002"/>
    <n v="169.4"/>
    <n v="4534"/>
    <n v="0"/>
  </r>
  <r>
    <x v="1085"/>
    <x v="10"/>
    <x v="222"/>
    <n v="2.2000000000000002"/>
    <n v="46.2"/>
    <n v="4513"/>
    <n v="0"/>
  </r>
  <r>
    <x v="1086"/>
    <x v="21"/>
    <x v="36"/>
    <n v="2.2000000000000002"/>
    <n v="6.6000000000000005"/>
    <n v="4510"/>
    <n v="0"/>
  </r>
  <r>
    <x v="1087"/>
    <x v="28"/>
    <x v="283"/>
    <n v="2.2000000000000002"/>
    <n v="387.20000000000005"/>
    <n v="4334"/>
    <n v="0"/>
  </r>
  <r>
    <x v="1087"/>
    <x v="13"/>
    <x v="30"/>
    <n v="2.2000000000000002"/>
    <n v="44"/>
    <n v="4314"/>
    <n v="0"/>
  </r>
  <r>
    <x v="1088"/>
    <x v="24"/>
    <x v="141"/>
    <n v="2.2000000000000002"/>
    <n v="506.00000000000006"/>
    <n v="4084"/>
    <n v="0"/>
  </r>
  <r>
    <x v="1088"/>
    <x v="155"/>
    <x v="0"/>
    <n v="2.2000000000000002"/>
    <n v="22"/>
    <n v="4074"/>
    <n v="0"/>
  </r>
  <r>
    <x v="1089"/>
    <x v="163"/>
    <x v="17"/>
    <n v="2.2000000000000002"/>
    <n v="26.400000000000002"/>
    <n v="4062"/>
    <n v="0"/>
  </r>
  <r>
    <x v="1089"/>
    <x v="152"/>
    <x v="11"/>
    <n v="2.2000000000000002"/>
    <n v="24.200000000000003"/>
    <n v="4051"/>
    <n v="0"/>
  </r>
  <r>
    <x v="1090"/>
    <x v="9"/>
    <x v="121"/>
    <n v="2.2000000000000002"/>
    <n v="842.6"/>
    <n v="3668"/>
    <n v="0"/>
  </r>
  <r>
    <x v="1091"/>
    <x v="102"/>
    <x v="405"/>
    <n v="2.2000000000000002"/>
    <n v="547.80000000000007"/>
    <n v="3419"/>
    <n v="0"/>
  </r>
  <r>
    <x v="1092"/>
    <x v="164"/>
    <x v="15"/>
    <n v="2.2000000000000002"/>
    <n v="17.600000000000001"/>
    <n v="3411"/>
    <n v="0"/>
  </r>
  <r>
    <x v="1093"/>
    <x v="30"/>
    <x v="209"/>
    <n v="2.2000000000000002"/>
    <n v="92.4"/>
    <n v="3369"/>
    <n v="0"/>
  </r>
  <r>
    <x v="1094"/>
    <x v="223"/>
    <x v="138"/>
    <n v="2.2000000000000002"/>
    <n v="2.2000000000000002"/>
    <n v="3368"/>
    <n v="2000"/>
  </r>
  <r>
    <x v="1094"/>
    <x v="22"/>
    <x v="358"/>
    <n v="2.2000000000000002"/>
    <n v="748.00000000000011"/>
    <n v="5028"/>
    <n v="0"/>
  </r>
  <r>
    <x v="1095"/>
    <x v="17"/>
    <x v="406"/>
    <n v="2.2000000000000002"/>
    <n v="866.80000000000007"/>
    <n v="4634"/>
    <n v="0"/>
  </r>
  <r>
    <x v="1095"/>
    <x v="5"/>
    <x v="283"/>
    <n v="2.2000000000000002"/>
    <n v="387.20000000000005"/>
    <n v="4458"/>
    <n v="0"/>
  </r>
  <r>
    <x v="1096"/>
    <x v="28"/>
    <x v="275"/>
    <n v="2.2000000000000002"/>
    <n v="398.20000000000005"/>
    <n v="4277"/>
    <n v="0"/>
  </r>
  <r>
    <x v="1097"/>
    <x v="55"/>
    <x v="131"/>
    <n v="2.2000000000000002"/>
    <n v="57.2"/>
    <n v="4251"/>
    <n v="0"/>
  </r>
  <r>
    <x v="1098"/>
    <x v="25"/>
    <x v="175"/>
    <n v="2.2000000000000002"/>
    <n v="160.60000000000002"/>
    <n v="4178"/>
    <n v="0"/>
  </r>
  <r>
    <x v="1099"/>
    <x v="50"/>
    <x v="369"/>
    <n v="2.2000000000000002"/>
    <n v="602.80000000000007"/>
    <n v="3904"/>
    <n v="0"/>
  </r>
  <r>
    <x v="1100"/>
    <x v="212"/>
    <x v="15"/>
    <n v="2.2000000000000002"/>
    <n v="17.600000000000001"/>
    <n v="3896"/>
    <n v="0"/>
  </r>
  <r>
    <x v="1100"/>
    <x v="21"/>
    <x v="17"/>
    <n v="2.2000000000000002"/>
    <n v="26.400000000000002"/>
    <n v="3884"/>
    <n v="0"/>
  </r>
  <r>
    <x v="1101"/>
    <x v="50"/>
    <x v="332"/>
    <n v="2.2000000000000002"/>
    <n v="1091.2"/>
    <n v="3388"/>
    <n v="0"/>
  </r>
  <r>
    <x v="1102"/>
    <x v="184"/>
    <x v="2"/>
    <n v="2.2000000000000002"/>
    <n v="11"/>
    <n v="3383"/>
    <n v="0"/>
  </r>
  <r>
    <x v="1103"/>
    <x v="75"/>
    <x v="1"/>
    <n v="2.2000000000000002"/>
    <n v="4.4000000000000004"/>
    <n v="3381"/>
    <n v="0"/>
  </r>
  <r>
    <x v="1103"/>
    <x v="66"/>
    <x v="307"/>
    <n v="2.2000000000000002"/>
    <n v="169.4"/>
    <n v="3304"/>
    <n v="2000"/>
  </r>
  <r>
    <x v="1104"/>
    <x v="25"/>
    <x v="389"/>
    <n v="2.2000000000000002"/>
    <n v="294.8"/>
    <n v="5170"/>
    <n v="0"/>
  </r>
  <r>
    <x v="1105"/>
    <x v="197"/>
    <x v="158"/>
    <n v="2.2000000000000002"/>
    <n v="8.8000000000000007"/>
    <n v="5166"/>
    <n v="0"/>
  </r>
  <r>
    <x v="1106"/>
    <x v="55"/>
    <x v="65"/>
    <n v="2.2000000000000002"/>
    <n v="101.2"/>
    <n v="5120"/>
    <n v="0"/>
  </r>
  <r>
    <x v="1107"/>
    <x v="123"/>
    <x v="264"/>
    <n v="2.2000000000000002"/>
    <n v="94.600000000000009"/>
    <n v="5077"/>
    <n v="0"/>
  </r>
  <r>
    <x v="1108"/>
    <x v="21"/>
    <x v="1"/>
    <n v="2.2000000000000002"/>
    <n v="4.4000000000000004"/>
    <n v="5075"/>
    <n v="0"/>
  </r>
  <r>
    <x v="1109"/>
    <x v="19"/>
    <x v="280"/>
    <n v="2.2000000000000002"/>
    <n v="220.00000000000003"/>
    <n v="4975"/>
    <n v="0"/>
  </r>
  <r>
    <x v="1109"/>
    <x v="22"/>
    <x v="282"/>
    <n v="2.2000000000000002"/>
    <n v="963.6"/>
    <n v="4537"/>
    <n v="0"/>
  </r>
  <r>
    <x v="1110"/>
    <x v="26"/>
    <x v="271"/>
    <n v="2.2000000000000002"/>
    <n v="151.80000000000001"/>
    <n v="4468"/>
    <n v="0"/>
  </r>
  <r>
    <x v="1111"/>
    <x v="8"/>
    <x v="363"/>
    <n v="2.2000000000000002"/>
    <n v="48.400000000000006"/>
    <n v="4446"/>
    <n v="0"/>
  </r>
  <r>
    <x v="1112"/>
    <x v="55"/>
    <x v="193"/>
    <n v="2.2000000000000002"/>
    <n v="286"/>
    <n v="4316"/>
    <n v="0"/>
  </r>
  <r>
    <x v="1113"/>
    <x v="177"/>
    <x v="2"/>
    <n v="2.2000000000000002"/>
    <n v="11"/>
    <n v="4311"/>
    <n v="0"/>
  </r>
  <r>
    <x v="1114"/>
    <x v="58"/>
    <x v="214"/>
    <n v="2.2000000000000002"/>
    <n v="136.4"/>
    <n v="4249"/>
    <n v="0"/>
  </r>
  <r>
    <x v="1115"/>
    <x v="220"/>
    <x v="15"/>
    <n v="2.2000000000000002"/>
    <n v="17.600000000000001"/>
    <n v="4241"/>
    <n v="1000"/>
  </r>
  <r>
    <x v="1116"/>
    <x v="56"/>
    <x v="92"/>
    <n v="2.2000000000000002"/>
    <n v="39.6"/>
    <n v="5223"/>
    <n v="0"/>
  </r>
  <r>
    <x v="1117"/>
    <x v="25"/>
    <x v="276"/>
    <n v="2.2000000000000002"/>
    <n v="321.20000000000005"/>
    <n v="5077"/>
    <n v="0"/>
  </r>
  <r>
    <x v="1117"/>
    <x v="118"/>
    <x v="2"/>
    <n v="2.2000000000000002"/>
    <n v="11"/>
    <n v="5072"/>
    <n v="0"/>
  </r>
  <r>
    <x v="1118"/>
    <x v="19"/>
    <x v="30"/>
    <n v="2.2000000000000002"/>
    <n v="44"/>
    <n v="5052"/>
    <n v="0"/>
  </r>
  <r>
    <x v="1118"/>
    <x v="22"/>
    <x v="337"/>
    <n v="2.2000000000000002"/>
    <n v="336.6"/>
    <n v="4899"/>
    <n v="0"/>
  </r>
  <r>
    <x v="1119"/>
    <x v="45"/>
    <x v="392"/>
    <n v="2.2000000000000002"/>
    <n v="499.40000000000003"/>
    <n v="4672"/>
    <n v="0"/>
  </r>
  <r>
    <x v="1120"/>
    <x v="12"/>
    <x v="194"/>
    <n v="2.2000000000000002"/>
    <n v="114.4"/>
    <n v="4620"/>
    <n v="0"/>
  </r>
  <r>
    <x v="1121"/>
    <x v="6"/>
    <x v="197"/>
    <n v="2.2000000000000002"/>
    <n v="237.60000000000002"/>
    <n v="4512"/>
    <n v="0"/>
  </r>
  <r>
    <x v="1122"/>
    <x v="24"/>
    <x v="407"/>
    <n v="2.2000000000000002"/>
    <n v="519.20000000000005"/>
    <n v="4276"/>
    <n v="0"/>
  </r>
  <r>
    <x v="1123"/>
    <x v="30"/>
    <x v="113"/>
    <n v="2.2000000000000002"/>
    <n v="275"/>
    <n v="4151"/>
    <n v="0"/>
  </r>
  <r>
    <x v="1124"/>
    <x v="10"/>
    <x v="324"/>
    <n v="2.2000000000000002"/>
    <n v="402.6"/>
    <n v="3968"/>
    <n v="0"/>
  </r>
  <r>
    <x v="1125"/>
    <x v="8"/>
    <x v="193"/>
    <n v="2.2000000000000002"/>
    <n v="286"/>
    <n v="3838"/>
    <n v="0"/>
  </r>
  <r>
    <x v="1125"/>
    <x v="224"/>
    <x v="158"/>
    <n v="2.2000000000000002"/>
    <n v="8.8000000000000007"/>
    <n v="3834"/>
    <n v="0"/>
  </r>
  <r>
    <x v="1126"/>
    <x v="225"/>
    <x v="36"/>
    <n v="2.2000000000000002"/>
    <n v="6.6000000000000005"/>
    <n v="3831"/>
    <n v="0"/>
  </r>
  <r>
    <x v="1127"/>
    <x v="226"/>
    <x v="24"/>
    <n v="2.2000000000000002"/>
    <n v="35.200000000000003"/>
    <n v="3815"/>
    <n v="0"/>
  </r>
  <r>
    <x v="1128"/>
    <x v="6"/>
    <x v="201"/>
    <n v="2.2000000000000002"/>
    <n v="433.40000000000003"/>
    <n v="3618"/>
    <n v="0"/>
  </r>
  <r>
    <x v="1128"/>
    <x v="152"/>
    <x v="158"/>
    <n v="2.2000000000000002"/>
    <n v="8.8000000000000007"/>
    <n v="3614"/>
    <n v="0"/>
  </r>
  <r>
    <x v="1129"/>
    <x v="52"/>
    <x v="195"/>
    <n v="2.2000000000000002"/>
    <n v="125.4"/>
    <n v="3557"/>
    <n v="0"/>
  </r>
  <r>
    <x v="1130"/>
    <x v="92"/>
    <x v="24"/>
    <n v="2.2000000000000002"/>
    <n v="35.200000000000003"/>
    <n v="3541"/>
    <n v="2000"/>
  </r>
  <r>
    <x v="1131"/>
    <x v="63"/>
    <x v="100"/>
    <n v="2.2000000000000002"/>
    <n v="195.8"/>
    <n v="5452"/>
    <n v="0"/>
  </r>
  <r>
    <x v="1132"/>
    <x v="66"/>
    <x v="247"/>
    <n v="2.25"/>
    <n v="166.5"/>
    <n v="5378"/>
    <n v="0"/>
  </r>
  <r>
    <x v="1133"/>
    <x v="9"/>
    <x v="167"/>
    <n v="2.25"/>
    <n v="546.75"/>
    <n v="5135"/>
    <n v="0"/>
  </r>
  <r>
    <x v="1134"/>
    <x v="22"/>
    <x v="168"/>
    <n v="2.25"/>
    <n v="1035"/>
    <n v="4675"/>
    <n v="0"/>
  </r>
  <r>
    <x v="1134"/>
    <x v="227"/>
    <x v="30"/>
    <n v="2.25"/>
    <n v="45"/>
    <n v="4655"/>
    <n v="0"/>
  </r>
  <r>
    <x v="1135"/>
    <x v="22"/>
    <x v="408"/>
    <n v="2.25"/>
    <n v="562.5"/>
    <n v="4405"/>
    <n v="0"/>
  </r>
  <r>
    <x v="1136"/>
    <x v="10"/>
    <x v="198"/>
    <n v="2.25"/>
    <n v="175.5"/>
    <n v="4327"/>
    <n v="0"/>
  </r>
  <r>
    <x v="1137"/>
    <x v="8"/>
    <x v="139"/>
    <n v="2.25"/>
    <n v="382.5"/>
    <n v="4157"/>
    <n v="0"/>
  </r>
  <r>
    <x v="1138"/>
    <x v="52"/>
    <x v="244"/>
    <n v="2.25"/>
    <n v="288"/>
    <n v="4029"/>
    <n v="0"/>
  </r>
  <r>
    <x v="1138"/>
    <x v="61"/>
    <x v="115"/>
    <n v="2.25"/>
    <n v="119.25"/>
    <n v="3976"/>
    <n v="0"/>
  </r>
  <r>
    <x v="1139"/>
    <x v="14"/>
    <x v="137"/>
    <n v="2.25"/>
    <n v="501.75"/>
    <n v="3753"/>
    <n v="0"/>
  </r>
  <r>
    <x v="1140"/>
    <x v="52"/>
    <x v="89"/>
    <n v="2.25"/>
    <n v="105.75"/>
    <n v="3706"/>
    <n v="0"/>
  </r>
  <r>
    <x v="1140"/>
    <x v="37"/>
    <x v="344"/>
    <n v="2.25"/>
    <n v="252"/>
    <n v="3594"/>
    <n v="0"/>
  </r>
  <r>
    <x v="1141"/>
    <x v="50"/>
    <x v="51"/>
    <n v="2.25"/>
    <n v="452.25"/>
    <n v="3393"/>
    <n v="0"/>
  </r>
  <r>
    <x v="1142"/>
    <x v="25"/>
    <x v="182"/>
    <n v="2.25"/>
    <n v="272.25"/>
    <n v="3272"/>
    <n v="2000"/>
  </r>
  <r>
    <x v="1143"/>
    <x v="7"/>
    <x v="409"/>
    <n v="2.25"/>
    <n v="1039.5"/>
    <n v="4810"/>
    <n v="0"/>
  </r>
  <r>
    <x v="1144"/>
    <x v="22"/>
    <x v="284"/>
    <n v="2.25"/>
    <n v="749.25"/>
    <n v="4477"/>
    <n v="0"/>
  </r>
  <r>
    <x v="1145"/>
    <x v="108"/>
    <x v="53"/>
    <n v="2.25"/>
    <n v="20.25"/>
    <n v="4468"/>
    <n v="0"/>
  </r>
  <r>
    <x v="1146"/>
    <x v="25"/>
    <x v="187"/>
    <n v="2.25"/>
    <n v="234"/>
    <n v="4364"/>
    <n v="0"/>
  </r>
  <r>
    <x v="1146"/>
    <x v="173"/>
    <x v="187"/>
    <n v="2.25"/>
    <n v="234"/>
    <n v="4260"/>
    <n v="0"/>
  </r>
  <r>
    <x v="1147"/>
    <x v="18"/>
    <x v="198"/>
    <n v="2.25"/>
    <n v="175.5"/>
    <n v="4182"/>
    <n v="0"/>
  </r>
  <r>
    <x v="1148"/>
    <x v="30"/>
    <x v="115"/>
    <n v="2.25"/>
    <n v="119.25"/>
    <n v="4129"/>
    <n v="0"/>
  </r>
  <r>
    <x v="1149"/>
    <x v="45"/>
    <x v="410"/>
    <n v="2.25"/>
    <n v="686.25"/>
    <n v="3824"/>
    <n v="0"/>
  </r>
  <r>
    <x v="1150"/>
    <x v="9"/>
    <x v="333"/>
    <n v="2.25"/>
    <n v="816.75"/>
    <n v="3461"/>
    <n v="0"/>
  </r>
  <r>
    <x v="1151"/>
    <x v="228"/>
    <x v="70"/>
    <n v="2.25"/>
    <n v="42.75"/>
    <n v="3442"/>
    <n v="0"/>
  </r>
  <r>
    <x v="1151"/>
    <x v="102"/>
    <x v="295"/>
    <n v="2.25"/>
    <n v="558"/>
    <n v="3194"/>
    <n v="0"/>
  </r>
  <r>
    <x v="1151"/>
    <x v="19"/>
    <x v="309"/>
    <n v="2.25"/>
    <n v="144"/>
    <n v="3130"/>
    <n v="0"/>
  </r>
  <r>
    <x v="1152"/>
    <x v="50"/>
    <x v="411"/>
    <n v="2.25"/>
    <n v="648"/>
    <n v="2842"/>
    <n v="0"/>
  </r>
  <r>
    <x v="1153"/>
    <x v="144"/>
    <x v="92"/>
    <n v="2.25"/>
    <n v="40.5"/>
    <n v="2824"/>
    <n v="0"/>
  </r>
  <r>
    <x v="1154"/>
    <x v="31"/>
    <x v="39"/>
    <n v="2.25"/>
    <n v="121.5"/>
    <n v="2770"/>
    <n v="0"/>
  </r>
  <r>
    <x v="1154"/>
    <x v="201"/>
    <x v="36"/>
    <n v="2.25"/>
    <n v="6.75"/>
    <n v="2767"/>
    <n v="0"/>
  </r>
  <r>
    <x v="1155"/>
    <x v="65"/>
    <x v="53"/>
    <n v="2.25"/>
    <n v="20.25"/>
    <n v="2758"/>
    <n v="0"/>
  </r>
  <r>
    <x v="1156"/>
    <x v="149"/>
    <x v="70"/>
    <n v="2.25"/>
    <n v="42.75"/>
    <n v="2739"/>
    <n v="0"/>
  </r>
  <r>
    <x v="1156"/>
    <x v="26"/>
    <x v="157"/>
    <n v="2.25"/>
    <n v="445.5"/>
    <n v="2541"/>
    <n v="3000"/>
  </r>
  <r>
    <x v="1157"/>
    <x v="5"/>
    <x v="321"/>
    <n v="2.25"/>
    <n v="938.25"/>
    <n v="5124"/>
    <n v="0"/>
  </r>
  <r>
    <x v="1158"/>
    <x v="102"/>
    <x v="371"/>
    <n v="2.25"/>
    <n v="497.25"/>
    <n v="4903"/>
    <n v="0"/>
  </r>
  <r>
    <x v="1158"/>
    <x v="18"/>
    <x v="115"/>
    <n v="2.25"/>
    <n v="119.25"/>
    <n v="4850"/>
    <n v="0"/>
  </r>
  <r>
    <x v="1159"/>
    <x v="69"/>
    <x v="106"/>
    <n v="2.25"/>
    <n v="285.75"/>
    <n v="4723"/>
    <n v="0"/>
  </r>
  <r>
    <x v="1160"/>
    <x v="14"/>
    <x v="358"/>
    <n v="2.25"/>
    <n v="765"/>
    <n v="4383"/>
    <n v="0"/>
  </r>
  <r>
    <x v="1161"/>
    <x v="7"/>
    <x v="349"/>
    <n v="2.25"/>
    <n v="697.5"/>
    <n v="4073"/>
    <n v="0"/>
  </r>
  <r>
    <x v="1162"/>
    <x v="222"/>
    <x v="15"/>
    <n v="2.25"/>
    <n v="18"/>
    <n v="4065"/>
    <n v="0"/>
  </r>
  <r>
    <x v="1163"/>
    <x v="61"/>
    <x v="111"/>
    <n v="2.25"/>
    <n v="297"/>
    <n v="3933"/>
    <n v="0"/>
  </r>
  <r>
    <x v="1163"/>
    <x v="26"/>
    <x v="94"/>
    <n v="2.25"/>
    <n v="378"/>
    <n v="3765"/>
    <n v="0"/>
  </r>
  <r>
    <x v="1164"/>
    <x v="26"/>
    <x v="58"/>
    <n v="2.25"/>
    <n v="110.25"/>
    <n v="3716"/>
    <n v="0"/>
  </r>
  <r>
    <x v="1165"/>
    <x v="37"/>
    <x v="243"/>
    <n v="2.25"/>
    <n v="315"/>
    <n v="3576"/>
    <n v="0"/>
  </r>
  <r>
    <x v="1166"/>
    <x v="35"/>
    <x v="243"/>
    <n v="2.25"/>
    <n v="315"/>
    <n v="3436"/>
    <n v="0"/>
  </r>
  <r>
    <x v="1166"/>
    <x v="23"/>
    <x v="45"/>
    <n v="2.25"/>
    <n v="436.5"/>
    <n v="3242"/>
    <n v="0"/>
  </r>
  <r>
    <x v="1167"/>
    <x v="23"/>
    <x v="159"/>
    <n v="2.25"/>
    <n v="276.75"/>
    <n v="3119"/>
    <n v="0"/>
  </r>
  <r>
    <x v="1167"/>
    <x v="74"/>
    <x v="11"/>
    <n v="2.25"/>
    <n v="24.75"/>
    <n v="3108"/>
    <n v="0"/>
  </r>
  <r>
    <x v="1168"/>
    <x v="150"/>
    <x v="138"/>
    <n v="2.25"/>
    <n v="2.25"/>
    <n v="3107"/>
    <n v="0"/>
  </r>
  <r>
    <x v="1169"/>
    <x v="9"/>
    <x v="412"/>
    <n v="2.25"/>
    <n v="600.75"/>
    <n v="2840"/>
    <n v="0"/>
  </r>
  <r>
    <x v="1170"/>
    <x v="149"/>
    <x v="3"/>
    <n v="2.25"/>
    <n v="31.5"/>
    <n v="2826"/>
    <n v="0"/>
  </r>
  <r>
    <x v="1171"/>
    <x v="20"/>
    <x v="390"/>
    <n v="2.25"/>
    <n v="360"/>
    <n v="2666"/>
    <n v="3000"/>
  </r>
  <r>
    <x v="1171"/>
    <x v="9"/>
    <x v="213"/>
    <n v="2.25"/>
    <n v="983.25"/>
    <n v="5229"/>
    <n v="0"/>
  </r>
  <r>
    <x v="1172"/>
    <x v="123"/>
    <x v="304"/>
    <n v="2.25"/>
    <n v="159.75"/>
    <n v="5158"/>
    <n v="0"/>
  </r>
  <r>
    <x v="1173"/>
    <x v="66"/>
    <x v="87"/>
    <n v="2.25"/>
    <n v="78.75"/>
    <n v="5123"/>
    <n v="0"/>
  </r>
  <r>
    <x v="1174"/>
    <x v="22"/>
    <x v="61"/>
    <n v="2.25"/>
    <n v="261"/>
    <n v="5007"/>
    <n v="0"/>
  </r>
  <r>
    <x v="1175"/>
    <x v="6"/>
    <x v="306"/>
    <n v="2.25"/>
    <n v="342"/>
    <n v="4855"/>
    <n v="0"/>
  </r>
  <r>
    <x v="1176"/>
    <x v="7"/>
    <x v="34"/>
    <n v="2.25"/>
    <n v="695.25"/>
    <n v="4546"/>
    <n v="0"/>
  </r>
  <r>
    <x v="1176"/>
    <x v="81"/>
    <x v="41"/>
    <n v="2.25"/>
    <n v="15.75"/>
    <n v="4539"/>
    <n v="0"/>
  </r>
  <r>
    <x v="1176"/>
    <x v="102"/>
    <x v="413"/>
    <n v="2.25"/>
    <n v="794.25"/>
    <n v="4186"/>
    <n v="0"/>
  </r>
  <r>
    <x v="1177"/>
    <x v="187"/>
    <x v="36"/>
    <n v="2.25"/>
    <n v="6.75"/>
    <n v="4183"/>
    <n v="0"/>
  </r>
  <r>
    <x v="1178"/>
    <x v="14"/>
    <x v="166"/>
    <n v="2.25"/>
    <n v="373.5"/>
    <n v="4017"/>
    <n v="0"/>
  </r>
  <r>
    <x v="1179"/>
    <x v="224"/>
    <x v="3"/>
    <n v="2.25"/>
    <n v="31.5"/>
    <n v="4003"/>
    <n v="0"/>
  </r>
  <r>
    <x v="1179"/>
    <x v="6"/>
    <x v="257"/>
    <n v="2.25"/>
    <n v="317.25"/>
    <n v="3862"/>
    <n v="0"/>
  </r>
  <r>
    <x v="1179"/>
    <x v="229"/>
    <x v="44"/>
    <n v="2.25"/>
    <n v="33.75"/>
    <n v="3847"/>
    <n v="0"/>
  </r>
  <r>
    <x v="1180"/>
    <x v="22"/>
    <x v="183"/>
    <n v="2.25"/>
    <n v="353.25"/>
    <n v="3690"/>
    <n v="0"/>
  </r>
  <r>
    <x v="1181"/>
    <x v="9"/>
    <x v="292"/>
    <n v="2.25"/>
    <n v="429.75"/>
    <n v="3499"/>
    <n v="0"/>
  </r>
  <r>
    <x v="1182"/>
    <x v="36"/>
    <x v="41"/>
    <n v="2.25"/>
    <n v="15.75"/>
    <n v="3492"/>
    <n v="2000"/>
  </r>
  <r>
    <x v="1183"/>
    <x v="26"/>
    <x v="229"/>
    <n v="2.25"/>
    <n v="450"/>
    <n v="5292"/>
    <n v="0"/>
  </r>
  <r>
    <x v="1184"/>
    <x v="149"/>
    <x v="44"/>
    <n v="2.25"/>
    <n v="33.75"/>
    <n v="5277"/>
    <n v="0"/>
  </r>
  <r>
    <x v="1184"/>
    <x v="171"/>
    <x v="41"/>
    <n v="2.25"/>
    <n v="15.75"/>
    <n v="5270"/>
    <n v="0"/>
  </r>
  <r>
    <x v="1184"/>
    <x v="14"/>
    <x v="331"/>
    <n v="2.25"/>
    <n v="528.75"/>
    <n v="5035"/>
    <n v="0"/>
  </r>
  <r>
    <x v="1185"/>
    <x v="50"/>
    <x v="414"/>
    <n v="2.25"/>
    <n v="677.25"/>
    <n v="4734"/>
    <n v="0"/>
  </r>
  <r>
    <x v="1186"/>
    <x v="5"/>
    <x v="91"/>
    <n v="2.25"/>
    <n v="306"/>
    <n v="4598"/>
    <n v="0"/>
  </r>
  <r>
    <x v="1186"/>
    <x v="126"/>
    <x v="2"/>
    <n v="2.25"/>
    <n v="11.25"/>
    <n v="4593"/>
    <n v="0"/>
  </r>
  <r>
    <x v="1187"/>
    <x v="7"/>
    <x v="415"/>
    <n v="2.25"/>
    <n v="630"/>
    <n v="4313"/>
    <n v="0"/>
  </r>
  <r>
    <x v="1187"/>
    <x v="65"/>
    <x v="36"/>
    <n v="2.25"/>
    <n v="6.75"/>
    <n v="4310"/>
    <n v="0"/>
  </r>
  <r>
    <x v="1188"/>
    <x v="206"/>
    <x v="3"/>
    <n v="2.25"/>
    <n v="31.5"/>
    <n v="4296"/>
    <n v="0"/>
  </r>
  <r>
    <x v="1189"/>
    <x v="10"/>
    <x v="386"/>
    <n v="2.25"/>
    <n v="177.75"/>
    <n v="4217"/>
    <n v="0"/>
  </r>
  <r>
    <x v="1190"/>
    <x v="173"/>
    <x v="224"/>
    <n v="2.25"/>
    <n v="193.5"/>
    <n v="4131"/>
    <n v="0"/>
  </r>
  <r>
    <x v="1190"/>
    <x v="23"/>
    <x v="152"/>
    <n v="2.25"/>
    <n v="157.5"/>
    <n v="4061"/>
    <n v="0"/>
  </r>
  <r>
    <x v="1191"/>
    <x v="20"/>
    <x v="83"/>
    <n v="2.25"/>
    <n v="425.25"/>
    <n v="3872"/>
    <n v="0"/>
  </r>
  <r>
    <x v="1191"/>
    <x v="55"/>
    <x v="255"/>
    <n v="2.25"/>
    <n v="249.75"/>
    <n v="3761"/>
    <n v="0"/>
  </r>
  <r>
    <x v="1192"/>
    <x v="19"/>
    <x v="81"/>
    <n v="2.25"/>
    <n v="355.5"/>
    <n v="3603"/>
    <n v="0"/>
  </r>
  <r>
    <x v="1193"/>
    <x v="66"/>
    <x v="84"/>
    <n v="2.25"/>
    <n v="387"/>
    <n v="3431"/>
    <n v="0"/>
  </r>
  <r>
    <x v="1194"/>
    <x v="50"/>
    <x v="60"/>
    <n v="2.25"/>
    <n v="402.75"/>
    <n v="3252"/>
    <n v="0"/>
  </r>
  <r>
    <x v="1195"/>
    <x v="104"/>
    <x v="70"/>
    <n v="2.25"/>
    <n v="42.75"/>
    <n v="3233"/>
    <n v="0"/>
  </r>
  <r>
    <x v="1195"/>
    <x v="28"/>
    <x v="195"/>
    <n v="2.25"/>
    <n v="128.25"/>
    <n v="3176"/>
    <n v="0"/>
  </r>
  <r>
    <x v="1196"/>
    <x v="50"/>
    <x v="288"/>
    <n v="2.25"/>
    <n v="753.75"/>
    <n v="2841"/>
    <n v="3000"/>
  </r>
  <r>
    <x v="1197"/>
    <x v="164"/>
    <x v="17"/>
    <n v="2.25"/>
    <n v="27"/>
    <n v="5829"/>
    <n v="0"/>
  </r>
  <r>
    <x v="1198"/>
    <x v="125"/>
    <x v="1"/>
    <n v="2.25"/>
    <n v="4.5"/>
    <n v="5827"/>
    <n v="0"/>
  </r>
  <r>
    <x v="1198"/>
    <x v="50"/>
    <x v="217"/>
    <n v="2.25"/>
    <n v="533.25"/>
    <n v="5590"/>
    <n v="0"/>
  </r>
  <r>
    <x v="1199"/>
    <x v="7"/>
    <x v="278"/>
    <n v="2.25"/>
    <n v="1084.5"/>
    <n v="5108"/>
    <n v="0"/>
  </r>
  <r>
    <x v="1199"/>
    <x v="125"/>
    <x v="15"/>
    <n v="2.25"/>
    <n v="18"/>
    <n v="5100"/>
    <n v="0"/>
  </r>
  <r>
    <x v="1200"/>
    <x v="35"/>
    <x v="102"/>
    <n v="2.25"/>
    <n v="330.75"/>
    <n v="4953"/>
    <n v="0"/>
  </r>
  <r>
    <x v="1201"/>
    <x v="22"/>
    <x v="150"/>
    <n v="2.25"/>
    <n v="504"/>
    <n v="4729"/>
    <n v="0"/>
  </r>
  <r>
    <x v="1202"/>
    <x v="177"/>
    <x v="11"/>
    <n v="2.25"/>
    <n v="24.75"/>
    <n v="4718"/>
    <n v="0"/>
  </r>
  <r>
    <x v="1203"/>
    <x v="37"/>
    <x v="316"/>
    <n v="2.25"/>
    <n v="414"/>
    <n v="4534"/>
    <n v="0"/>
  </r>
  <r>
    <x v="1204"/>
    <x v="168"/>
    <x v="30"/>
    <n v="2.25"/>
    <n v="45"/>
    <n v="4514"/>
    <n v="0"/>
  </r>
  <r>
    <x v="1204"/>
    <x v="50"/>
    <x v="371"/>
    <n v="2.25"/>
    <n v="497.25"/>
    <n v="4293"/>
    <n v="0"/>
  </r>
  <r>
    <x v="1205"/>
    <x v="37"/>
    <x v="155"/>
    <n v="2.25"/>
    <n v="364.5"/>
    <n v="4131"/>
    <n v="0"/>
  </r>
  <r>
    <x v="1206"/>
    <x v="91"/>
    <x v="70"/>
    <n v="2.25"/>
    <n v="42.75"/>
    <n v="4112"/>
    <n v="0"/>
  </r>
  <r>
    <x v="1207"/>
    <x v="178"/>
    <x v="138"/>
    <n v="2.25"/>
    <n v="2.25"/>
    <n v="4111"/>
    <n v="0"/>
  </r>
  <r>
    <x v="1208"/>
    <x v="12"/>
    <x v="108"/>
    <n v="2.25"/>
    <n v="274.5"/>
    <n v="3989"/>
    <n v="2000"/>
  </r>
  <r>
    <x v="1208"/>
    <x v="17"/>
    <x v="144"/>
    <n v="2.25"/>
    <n v="366.75"/>
    <n v="5826"/>
    <n v="0"/>
  </r>
  <r>
    <x v="1209"/>
    <x v="66"/>
    <x v="348"/>
    <n v="2.25"/>
    <n v="65.25"/>
    <n v="5797"/>
    <n v="0"/>
  </r>
  <r>
    <x v="1210"/>
    <x v="55"/>
    <x v="95"/>
    <n v="2.25"/>
    <n v="238.5"/>
    <n v="5691"/>
    <n v="0"/>
  </r>
  <r>
    <x v="1211"/>
    <x v="14"/>
    <x v="344"/>
    <n v="2.25"/>
    <n v="252"/>
    <n v="5579"/>
    <n v="0"/>
  </r>
  <r>
    <x v="1212"/>
    <x v="28"/>
    <x v="322"/>
    <n v="2.25"/>
    <n v="202.5"/>
    <n v="5489"/>
    <n v="0"/>
  </r>
  <r>
    <x v="1213"/>
    <x v="16"/>
    <x v="41"/>
    <n v="2.25"/>
    <n v="15.75"/>
    <n v="5482"/>
    <n v="0"/>
  </r>
  <r>
    <x v="1213"/>
    <x v="23"/>
    <x v="221"/>
    <n v="2.25"/>
    <n v="60.75"/>
    <n v="5455"/>
    <n v="0"/>
  </r>
  <r>
    <x v="1213"/>
    <x v="61"/>
    <x v="119"/>
    <n v="2.25"/>
    <n v="416.25"/>
    <n v="5270"/>
    <n v="0"/>
  </r>
  <r>
    <x v="1214"/>
    <x v="22"/>
    <x v="337"/>
    <n v="2.25"/>
    <n v="344.25"/>
    <n v="5117"/>
    <n v="0"/>
  </r>
  <r>
    <x v="1215"/>
    <x v="61"/>
    <x v="347"/>
    <n v="2.25"/>
    <n v="245.25"/>
    <n v="5008"/>
    <n v="0"/>
  </r>
  <r>
    <x v="1216"/>
    <x v="211"/>
    <x v="0"/>
    <n v="2.25"/>
    <n v="22.5"/>
    <n v="4998"/>
    <n v="0"/>
  </r>
  <r>
    <x v="1216"/>
    <x v="79"/>
    <x v="0"/>
    <n v="2.25"/>
    <n v="22.5"/>
    <n v="4988"/>
    <n v="0"/>
  </r>
  <r>
    <x v="1217"/>
    <x v="131"/>
    <x v="322"/>
    <n v="2.25"/>
    <n v="202.5"/>
    <n v="4898"/>
    <n v="0"/>
  </r>
  <r>
    <x v="1217"/>
    <x v="58"/>
    <x v="403"/>
    <n v="2.25"/>
    <n v="76.5"/>
    <n v="4864"/>
    <n v="0"/>
  </r>
  <r>
    <x v="1218"/>
    <x v="9"/>
    <x v="95"/>
    <n v="2.25"/>
    <n v="238.5"/>
    <n v="4758"/>
    <n v="0"/>
  </r>
  <r>
    <x v="1219"/>
    <x v="9"/>
    <x v="416"/>
    <n v="2.25"/>
    <n v="515.25"/>
    <n v="4529"/>
    <n v="0"/>
  </r>
  <r>
    <x v="1220"/>
    <x v="17"/>
    <x v="416"/>
    <n v="2.25"/>
    <n v="515.25"/>
    <n v="4300"/>
    <n v="0"/>
  </r>
  <r>
    <x v="1220"/>
    <x v="47"/>
    <x v="30"/>
    <n v="2.25"/>
    <n v="45"/>
    <n v="4280"/>
    <n v="0"/>
  </r>
  <r>
    <x v="1220"/>
    <x v="45"/>
    <x v="350"/>
    <n v="2.25"/>
    <n v="587.25"/>
    <n v="4019"/>
    <n v="0"/>
  </r>
  <r>
    <x v="1221"/>
    <x v="147"/>
    <x v="0"/>
    <n v="2.25"/>
    <n v="22.5"/>
    <n v="4009"/>
    <n v="1000"/>
  </r>
  <r>
    <x v="1221"/>
    <x v="7"/>
    <x v="381"/>
    <n v="2.25"/>
    <n v="900"/>
    <n v="4609"/>
    <n v="0"/>
  </r>
  <r>
    <x v="1222"/>
    <x v="14"/>
    <x v="330"/>
    <n v="2.25"/>
    <n v="902.25"/>
    <n v="4208"/>
    <n v="0"/>
  </r>
  <r>
    <x v="1223"/>
    <x v="55"/>
    <x v="139"/>
    <n v="2.25"/>
    <n v="382.5"/>
    <n v="4038"/>
    <n v="0"/>
  </r>
  <r>
    <x v="1224"/>
    <x v="22"/>
    <x v="219"/>
    <n v="2.25"/>
    <n v="279"/>
    <n v="3914"/>
    <n v="0"/>
  </r>
  <r>
    <x v="1225"/>
    <x v="201"/>
    <x v="55"/>
    <n v="2.25"/>
    <n v="29.25"/>
    <n v="3901"/>
    <n v="0"/>
  </r>
  <r>
    <x v="1226"/>
    <x v="19"/>
    <x v="394"/>
    <n v="2.25"/>
    <n v="195.75"/>
    <n v="3814"/>
    <n v="0"/>
  </r>
  <r>
    <x v="1226"/>
    <x v="24"/>
    <x v="136"/>
    <n v="2.25"/>
    <n v="427.5"/>
    <n v="3624"/>
    <n v="0"/>
  </r>
  <r>
    <x v="1226"/>
    <x v="50"/>
    <x v="228"/>
    <n v="2.25"/>
    <n v="785.25"/>
    <n v="3275"/>
    <n v="0"/>
  </r>
  <r>
    <x v="1227"/>
    <x v="181"/>
    <x v="24"/>
    <n v="2.25"/>
    <n v="36"/>
    <n v="3259"/>
    <n v="0"/>
  </r>
  <r>
    <x v="1228"/>
    <x v="71"/>
    <x v="209"/>
    <n v="2.25"/>
    <n v="94.5"/>
    <n v="3217"/>
    <n v="0"/>
  </r>
  <r>
    <x v="1229"/>
    <x v="23"/>
    <x v="152"/>
    <n v="2.25"/>
    <n v="157.5"/>
    <n v="3147"/>
    <n v="0"/>
  </r>
  <r>
    <x v="1230"/>
    <x v="52"/>
    <x v="83"/>
    <n v="2.25"/>
    <n v="425.25"/>
    <n v="2958"/>
    <n v="0"/>
  </r>
  <r>
    <x v="1231"/>
    <x v="55"/>
    <x v="309"/>
    <n v="2.25"/>
    <n v="144"/>
    <n v="2894"/>
    <n v="0"/>
  </r>
  <r>
    <x v="1232"/>
    <x v="35"/>
    <x v="37"/>
    <n v="2.25"/>
    <n v="171"/>
    <n v="2818"/>
    <n v="0"/>
  </r>
  <r>
    <x v="1233"/>
    <x v="49"/>
    <x v="11"/>
    <n v="2.25"/>
    <n v="24.75"/>
    <n v="2807"/>
    <n v="0"/>
  </r>
  <r>
    <x v="1233"/>
    <x v="66"/>
    <x v="202"/>
    <n v="2.25"/>
    <n v="216"/>
    <n v="2711"/>
    <n v="0"/>
  </r>
  <r>
    <x v="1234"/>
    <x v="111"/>
    <x v="112"/>
    <n v="2.25"/>
    <n v="38.25"/>
    <n v="2694"/>
    <n v="0"/>
  </r>
  <r>
    <x v="1234"/>
    <x v="18"/>
    <x v="417"/>
    <n v="2.25"/>
    <n v="207"/>
    <n v="2602"/>
    <n v="0"/>
  </r>
  <r>
    <x v="1235"/>
    <x v="8"/>
    <x v="37"/>
    <n v="2.25"/>
    <n v="171"/>
    <n v="2526"/>
    <n v="0"/>
  </r>
  <r>
    <x v="1236"/>
    <x v="10"/>
    <x v="307"/>
    <n v="2.25"/>
    <n v="173.25"/>
    <n v="2449"/>
    <n v="0"/>
  </r>
  <r>
    <x v="1237"/>
    <x v="102"/>
    <x v="387"/>
    <n v="2.25"/>
    <n v="774"/>
    <n v="2105"/>
    <n v="0"/>
  </r>
  <r>
    <x v="1237"/>
    <x v="7"/>
    <x v="418"/>
    <n v="2.25"/>
    <n v="490.5"/>
    <n v="1887"/>
    <n v="0"/>
  </r>
  <r>
    <x v="1238"/>
    <x v="50"/>
    <x v="123"/>
    <n v="2.25"/>
    <n v="258.75"/>
    <n v="1772"/>
    <n v="0"/>
  </r>
  <r>
    <x v="1239"/>
    <x v="80"/>
    <x v="270"/>
    <n v="2.25"/>
    <n v="321.75"/>
    <n v="1629"/>
    <n v="4000"/>
  </r>
  <r>
    <x v="1239"/>
    <x v="137"/>
    <x v="138"/>
    <n v="2.25"/>
    <n v="2.25"/>
    <n v="5628"/>
    <n v="0"/>
  </r>
  <r>
    <x v="1240"/>
    <x v="69"/>
    <x v="191"/>
    <n v="2.25"/>
    <n v="299.25"/>
    <n v="5495"/>
    <n v="0"/>
  </r>
  <r>
    <x v="1240"/>
    <x v="17"/>
    <x v="332"/>
    <n v="2.25"/>
    <n v="1116"/>
    <n v="4999"/>
    <n v="0"/>
  </r>
  <r>
    <x v="1240"/>
    <x v="108"/>
    <x v="2"/>
    <n v="2.25"/>
    <n v="11.25"/>
    <n v="4994"/>
    <n v="0"/>
  </r>
  <r>
    <x v="1241"/>
    <x v="172"/>
    <x v="15"/>
    <n v="2.25"/>
    <n v="18"/>
    <n v="4986"/>
    <n v="0"/>
  </r>
  <r>
    <x v="1242"/>
    <x v="52"/>
    <x v="133"/>
    <n v="2.25"/>
    <n v="132.75"/>
    <n v="4927"/>
    <n v="0"/>
  </r>
  <r>
    <x v="1242"/>
    <x v="17"/>
    <x v="419"/>
    <n v="2.25"/>
    <n v="614.25"/>
    <n v="4654"/>
    <n v="0"/>
  </r>
  <r>
    <x v="1243"/>
    <x v="9"/>
    <x v="116"/>
    <n v="2.25"/>
    <n v="371.25"/>
    <n v="4489"/>
    <n v="0"/>
  </r>
  <r>
    <x v="1244"/>
    <x v="48"/>
    <x v="55"/>
    <n v="2.25"/>
    <n v="29.25"/>
    <n v="4476"/>
    <n v="0"/>
  </r>
  <r>
    <x v="1245"/>
    <x v="69"/>
    <x v="270"/>
    <n v="2.25"/>
    <n v="321.75"/>
    <n v="4333"/>
    <n v="0"/>
  </r>
  <r>
    <x v="1246"/>
    <x v="230"/>
    <x v="30"/>
    <n v="2.25"/>
    <n v="45"/>
    <n v="4313"/>
    <n v="0"/>
  </r>
  <r>
    <x v="1247"/>
    <x v="54"/>
    <x v="158"/>
    <n v="2.25"/>
    <n v="9"/>
    <n v="4309"/>
    <n v="0"/>
  </r>
  <r>
    <x v="1248"/>
    <x v="131"/>
    <x v="31"/>
    <n v="2.25"/>
    <n v="229.5"/>
    <n v="4207"/>
    <n v="0"/>
  </r>
  <r>
    <x v="1249"/>
    <x v="6"/>
    <x v="379"/>
    <n v="2.25"/>
    <n v="348.75"/>
    <n v="4052"/>
    <n v="0"/>
  </r>
  <r>
    <x v="1250"/>
    <x v="7"/>
    <x v="329"/>
    <n v="2.25"/>
    <n v="508.5"/>
    <n v="3826"/>
    <n v="0"/>
  </r>
  <r>
    <x v="1250"/>
    <x v="14"/>
    <x v="178"/>
    <n v="2.25"/>
    <n v="778.5"/>
    <n v="3480"/>
    <n v="0"/>
  </r>
  <r>
    <x v="1251"/>
    <x v="52"/>
    <x v="206"/>
    <n v="2.25"/>
    <n v="101.25"/>
    <n v="3435"/>
    <n v="2000"/>
  </r>
  <r>
    <x v="1252"/>
    <x v="151"/>
    <x v="11"/>
    <n v="2.25"/>
    <n v="24.75"/>
    <n v="5424"/>
    <n v="0"/>
  </r>
  <r>
    <x v="1253"/>
    <x v="130"/>
    <x v="3"/>
    <n v="2.25"/>
    <n v="31.5"/>
    <n v="5410"/>
    <n v="0"/>
  </r>
  <r>
    <x v="1254"/>
    <x v="51"/>
    <x v="17"/>
    <n v="2.25"/>
    <n v="27"/>
    <n v="5398"/>
    <n v="0"/>
  </r>
  <r>
    <x v="1255"/>
    <x v="154"/>
    <x v="11"/>
    <n v="2.25"/>
    <n v="24.75"/>
    <n v="5387"/>
    <n v="0"/>
  </r>
  <r>
    <x v="1255"/>
    <x v="26"/>
    <x v="74"/>
    <n v="2.25"/>
    <n v="319.5"/>
    <n v="5245"/>
    <n v="0"/>
  </r>
  <r>
    <x v="1256"/>
    <x v="71"/>
    <x v="316"/>
    <n v="2.25"/>
    <n v="414"/>
    <n v="5061"/>
    <n v="0"/>
  </r>
  <r>
    <x v="1257"/>
    <x v="45"/>
    <x v="327"/>
    <n v="2.25"/>
    <n v="877.5"/>
    <n v="4671"/>
    <n v="0"/>
  </r>
  <r>
    <x v="1258"/>
    <x v="37"/>
    <x v="28"/>
    <n v="2.25"/>
    <n v="247.5"/>
    <n v="4561"/>
    <n v="0"/>
  </r>
  <r>
    <x v="1259"/>
    <x v="19"/>
    <x v="417"/>
    <n v="2.25"/>
    <n v="207"/>
    <n v="4469"/>
    <n v="0"/>
  </r>
  <r>
    <x v="1260"/>
    <x v="68"/>
    <x v="2"/>
    <n v="2.25"/>
    <n v="11.25"/>
    <n v="4464"/>
    <n v="0"/>
  </r>
  <r>
    <x v="1260"/>
    <x v="229"/>
    <x v="1"/>
    <n v="2.25"/>
    <n v="4.5"/>
    <n v="4462"/>
    <n v="0"/>
  </r>
  <r>
    <x v="1261"/>
    <x v="175"/>
    <x v="3"/>
    <n v="2.25"/>
    <n v="31.5"/>
    <n v="4448"/>
    <n v="1000"/>
  </r>
  <r>
    <x v="1262"/>
    <x v="84"/>
    <x v="18"/>
    <n v="2.25"/>
    <n v="13.5"/>
    <n v="5442"/>
    <n v="0"/>
  </r>
  <r>
    <x v="1263"/>
    <x v="18"/>
    <x v="148"/>
    <n v="2.25"/>
    <n v="146.25"/>
    <n v="5377"/>
    <n v="0"/>
  </r>
  <r>
    <x v="1263"/>
    <x v="69"/>
    <x v="206"/>
    <n v="2.25"/>
    <n v="101.25"/>
    <n v="5332"/>
    <n v="0"/>
  </r>
  <r>
    <x v="1263"/>
    <x v="7"/>
    <x v="197"/>
    <n v="2.25"/>
    <n v="243"/>
    <n v="5224"/>
    <n v="0"/>
  </r>
  <r>
    <x v="1264"/>
    <x v="37"/>
    <x v="160"/>
    <n v="2.25"/>
    <n v="357.75"/>
    <n v="5065"/>
    <n v="0"/>
  </r>
  <r>
    <x v="1265"/>
    <x v="19"/>
    <x v="257"/>
    <n v="2.25"/>
    <n v="317.25"/>
    <n v="4924"/>
    <n v="0"/>
  </r>
  <r>
    <x v="1265"/>
    <x v="38"/>
    <x v="3"/>
    <n v="2.25"/>
    <n v="31.5"/>
    <n v="4910"/>
    <n v="0"/>
  </r>
  <r>
    <x v="1266"/>
    <x v="10"/>
    <x v="74"/>
    <n v="2.25"/>
    <n v="319.5"/>
    <n v="4768"/>
    <n v="0"/>
  </r>
  <r>
    <x v="1267"/>
    <x v="9"/>
    <x v="380"/>
    <n v="2.25"/>
    <n v="375.75"/>
    <n v="4601"/>
    <n v="0"/>
  </r>
  <r>
    <x v="1268"/>
    <x v="175"/>
    <x v="17"/>
    <n v="2.25"/>
    <n v="27"/>
    <n v="4589"/>
    <n v="0"/>
  </r>
  <r>
    <x v="1269"/>
    <x v="28"/>
    <x v="127"/>
    <n v="2.25"/>
    <n v="420.75"/>
    <n v="4402"/>
    <n v="0"/>
  </r>
  <r>
    <x v="1270"/>
    <x v="41"/>
    <x v="3"/>
    <n v="2.25"/>
    <n v="31.5"/>
    <n v="4388"/>
    <n v="0"/>
  </r>
  <r>
    <x v="1271"/>
    <x v="165"/>
    <x v="0"/>
    <n v="2.25"/>
    <n v="22.5"/>
    <n v="4378"/>
    <n v="0"/>
  </r>
  <r>
    <x v="1272"/>
    <x v="22"/>
    <x v="328"/>
    <n v="2.25"/>
    <n v="605.25"/>
    <n v="4109"/>
    <n v="0"/>
  </r>
  <r>
    <x v="1272"/>
    <x v="5"/>
    <x v="420"/>
    <n v="2.25"/>
    <n v="738"/>
    <n v="3781"/>
    <n v="0"/>
  </r>
  <r>
    <x v="1273"/>
    <x v="9"/>
    <x v="421"/>
    <n v="2.25"/>
    <n v="513"/>
    <n v="3553"/>
    <n v="2000"/>
  </r>
  <r>
    <x v="1274"/>
    <x v="2"/>
    <x v="17"/>
    <n v="2.25"/>
    <n v="27"/>
    <n v="5541"/>
    <n v="0"/>
  </r>
  <r>
    <x v="1275"/>
    <x v="93"/>
    <x v="24"/>
    <n v="2.25"/>
    <n v="36"/>
    <n v="5525"/>
    <n v="0"/>
  </r>
  <r>
    <x v="1276"/>
    <x v="17"/>
    <x v="388"/>
    <n v="2.25"/>
    <n v="524.25"/>
    <n v="5292"/>
    <n v="0"/>
  </r>
  <r>
    <x v="1277"/>
    <x v="132"/>
    <x v="0"/>
    <n v="2.25"/>
    <n v="22.5"/>
    <n v="5282"/>
    <n v="0"/>
  </r>
  <r>
    <x v="1278"/>
    <x v="10"/>
    <x v="94"/>
    <n v="2.25"/>
    <n v="378"/>
    <n v="5114"/>
    <n v="0"/>
  </r>
  <r>
    <x v="1278"/>
    <x v="5"/>
    <x v="422"/>
    <n v="2.25"/>
    <n v="873"/>
    <n v="4726"/>
    <n v="0"/>
  </r>
  <r>
    <x v="1279"/>
    <x v="50"/>
    <x v="52"/>
    <n v="2.25"/>
    <n v="717.75"/>
    <n v="4407"/>
    <n v="0"/>
  </r>
  <r>
    <x v="1280"/>
    <x v="67"/>
    <x v="17"/>
    <n v="2.25"/>
    <n v="27"/>
    <n v="4395"/>
    <n v="0"/>
  </r>
  <r>
    <x v="1281"/>
    <x v="173"/>
    <x v="169"/>
    <n v="2.25"/>
    <n v="337.5"/>
    <n v="4245"/>
    <n v="0"/>
  </r>
  <r>
    <x v="1282"/>
    <x v="9"/>
    <x v="374"/>
    <n v="2.25"/>
    <n v="780.75"/>
    <n v="3898"/>
    <n v="0"/>
  </r>
  <r>
    <x v="1283"/>
    <x v="23"/>
    <x v="64"/>
    <n v="2.25"/>
    <n v="398.25"/>
    <n v="3721"/>
    <n v="0"/>
  </r>
  <r>
    <x v="1284"/>
    <x v="45"/>
    <x v="72"/>
    <n v="2.25"/>
    <n v="499.5"/>
    <n v="3499"/>
    <n v="0"/>
  </r>
  <r>
    <x v="1285"/>
    <x v="49"/>
    <x v="53"/>
    <n v="2.25"/>
    <n v="20.25"/>
    <n v="3490"/>
    <n v="2000"/>
  </r>
  <r>
    <x v="1285"/>
    <x v="231"/>
    <x v="3"/>
    <n v="2.25"/>
    <n v="31.5"/>
    <n v="5476"/>
    <n v="0"/>
  </r>
  <r>
    <x v="1286"/>
    <x v="3"/>
    <x v="41"/>
    <n v="2.2200000000000002"/>
    <n v="15.540000000000001"/>
    <n v="5469"/>
    <n v="0"/>
  </r>
  <r>
    <x v="1287"/>
    <x v="66"/>
    <x v="153"/>
    <n v="2.2200000000000002"/>
    <n v="379.62000000000006"/>
    <n v="5298"/>
    <n v="0"/>
  </r>
  <r>
    <x v="1288"/>
    <x v="208"/>
    <x v="24"/>
    <n v="2.2200000000000002"/>
    <n v="35.520000000000003"/>
    <n v="5282"/>
    <n v="0"/>
  </r>
  <r>
    <x v="1289"/>
    <x v="18"/>
    <x v="283"/>
    <n v="2.2200000000000002"/>
    <n v="390.72"/>
    <n v="5106"/>
    <n v="0"/>
  </r>
  <r>
    <x v="1290"/>
    <x v="55"/>
    <x v="246"/>
    <n v="2.2200000000000002"/>
    <n v="82.14"/>
    <n v="5069"/>
    <n v="0"/>
  </r>
  <r>
    <x v="1291"/>
    <x v="18"/>
    <x v="212"/>
    <n v="2.2200000000000002"/>
    <n v="412.92"/>
    <n v="4883"/>
    <n v="0"/>
  </r>
  <r>
    <x v="1291"/>
    <x v="61"/>
    <x v="206"/>
    <n v="2.2200000000000002"/>
    <n v="99.9"/>
    <n v="4838"/>
    <n v="0"/>
  </r>
  <r>
    <x v="1292"/>
    <x v="52"/>
    <x v="212"/>
    <n v="2.2200000000000002"/>
    <n v="412.92"/>
    <n v="4652"/>
    <n v="0"/>
  </r>
  <r>
    <x v="1292"/>
    <x v="14"/>
    <x v="286"/>
    <n v="2.2200000000000002"/>
    <n v="468.42"/>
    <n v="4441"/>
    <n v="0"/>
  </r>
  <r>
    <x v="1293"/>
    <x v="9"/>
    <x v="396"/>
    <n v="2.2200000000000002"/>
    <n v="732.6"/>
    <n v="4111"/>
    <n v="0"/>
  </r>
  <r>
    <x v="1294"/>
    <x v="14"/>
    <x v="389"/>
    <n v="2.2200000000000002"/>
    <n v="297.48"/>
    <n v="3977"/>
    <n v="0"/>
  </r>
  <r>
    <x v="1294"/>
    <x v="9"/>
    <x v="225"/>
    <n v="2.2200000000000002"/>
    <n v="1018.9800000000001"/>
    <n v="3518"/>
    <n v="0"/>
  </r>
  <r>
    <x v="1295"/>
    <x v="26"/>
    <x v="119"/>
    <n v="2.2200000000000002"/>
    <n v="410.70000000000005"/>
    <n v="3333"/>
    <n v="0"/>
  </r>
  <r>
    <x v="1296"/>
    <x v="67"/>
    <x v="36"/>
    <n v="2.2200000000000002"/>
    <n v="6.66"/>
    <n v="3330"/>
    <n v="2000"/>
  </r>
  <r>
    <x v="1297"/>
    <x v="30"/>
    <x v="275"/>
    <n v="2.2200000000000002"/>
    <n v="401.82000000000005"/>
    <n v="5149"/>
    <n v="0"/>
  </r>
  <r>
    <x v="1298"/>
    <x v="17"/>
    <x v="423"/>
    <n v="2.2200000000000002"/>
    <n v="979.0200000000001"/>
    <n v="4708"/>
    <n v="0"/>
  </r>
  <r>
    <x v="1299"/>
    <x v="45"/>
    <x v="377"/>
    <n v="2.2200000000000002"/>
    <n v="1081.1400000000001"/>
    <n v="4221"/>
    <n v="0"/>
  </r>
  <r>
    <x v="1299"/>
    <x v="52"/>
    <x v="424"/>
    <n v="2.2200000000000002"/>
    <n v="124.32000000000001"/>
    <n v="4165"/>
    <n v="0"/>
  </r>
  <r>
    <x v="1300"/>
    <x v="12"/>
    <x v="230"/>
    <n v="2.2200000000000002"/>
    <n v="51.06"/>
    <n v="4142"/>
    <n v="0"/>
  </r>
  <r>
    <x v="1300"/>
    <x v="131"/>
    <x v="251"/>
    <n v="2.2200000000000002"/>
    <n v="250.86"/>
    <n v="4029"/>
    <n v="0"/>
  </r>
  <r>
    <x v="1301"/>
    <x v="200"/>
    <x v="70"/>
    <n v="2.2200000000000002"/>
    <n v="42.180000000000007"/>
    <n v="4010"/>
    <n v="0"/>
  </r>
  <r>
    <x v="1302"/>
    <x v="78"/>
    <x v="319"/>
    <n v="2.2200000000000002"/>
    <n v="417.36"/>
    <n v="3822"/>
    <n v="0"/>
  </r>
  <r>
    <x v="1302"/>
    <x v="7"/>
    <x v="336"/>
    <n v="2.2200000000000002"/>
    <n v="750.36"/>
    <n v="3484"/>
    <n v="0"/>
  </r>
  <r>
    <x v="1303"/>
    <x v="31"/>
    <x v="146"/>
    <n v="2.2200000000000002"/>
    <n v="177.60000000000002"/>
    <n v="3404"/>
    <n v="0"/>
  </r>
  <r>
    <x v="1304"/>
    <x v="171"/>
    <x v="30"/>
    <n v="2.2200000000000002"/>
    <n v="44.400000000000006"/>
    <n v="3384"/>
    <n v="0"/>
  </r>
  <r>
    <x v="1305"/>
    <x v="159"/>
    <x v="138"/>
    <n v="2.2200000000000002"/>
    <n v="2.2200000000000002"/>
    <n v="3383"/>
    <n v="0"/>
  </r>
  <r>
    <x v="1306"/>
    <x v="52"/>
    <x v="229"/>
    <n v="2.2200000000000002"/>
    <n v="444.00000000000006"/>
    <n v="3183"/>
    <n v="0"/>
  </r>
  <r>
    <x v="1307"/>
    <x v="5"/>
    <x v="172"/>
    <n v="2.2200000000000002"/>
    <n v="952.38000000000011"/>
    <n v="2754"/>
    <n v="0"/>
  </r>
  <r>
    <x v="1308"/>
    <x v="12"/>
    <x v="324"/>
    <n v="2.2200000000000002"/>
    <n v="406.26000000000005"/>
    <n v="2571"/>
    <n v="0"/>
  </r>
  <r>
    <x v="1309"/>
    <x v="10"/>
    <x v="131"/>
    <n v="2.2200000000000002"/>
    <n v="57.720000000000006"/>
    <n v="2545"/>
    <n v="0"/>
  </r>
  <r>
    <x v="1310"/>
    <x v="180"/>
    <x v="1"/>
    <n v="2.2200000000000002"/>
    <n v="4.4400000000000004"/>
    <n v="2543"/>
    <n v="0"/>
  </r>
  <r>
    <x v="1311"/>
    <x v="7"/>
    <x v="47"/>
    <n v="2.2200000000000002"/>
    <n v="386.28000000000003"/>
    <n v="2369"/>
    <n v="0"/>
  </r>
  <r>
    <x v="1312"/>
    <x v="52"/>
    <x v="145"/>
    <n v="2.2200000000000002"/>
    <n v="217.56000000000003"/>
    <n v="2271"/>
    <n v="0"/>
  </r>
  <r>
    <x v="1312"/>
    <x v="185"/>
    <x v="11"/>
    <n v="2.2200000000000002"/>
    <n v="24.42"/>
    <n v="2260"/>
    <n v="3000"/>
  </r>
  <r>
    <x v="1313"/>
    <x v="28"/>
    <x v="23"/>
    <n v="2.2200000000000002"/>
    <n v="128.76000000000002"/>
    <n v="5202"/>
    <n v="0"/>
  </r>
  <r>
    <x v="1314"/>
    <x v="15"/>
    <x v="112"/>
    <n v="2.2200000000000002"/>
    <n v="37.74"/>
    <n v="5185"/>
    <n v="0"/>
  </r>
  <r>
    <x v="1315"/>
    <x v="17"/>
    <x v="270"/>
    <n v="2.2200000000000002"/>
    <n v="317.46000000000004"/>
    <n v="5042"/>
    <n v="0"/>
  </r>
  <r>
    <x v="1316"/>
    <x v="52"/>
    <x v="197"/>
    <n v="2.2200000000000002"/>
    <n v="239.76000000000002"/>
    <n v="4934"/>
    <n v="0"/>
  </r>
  <r>
    <x v="1317"/>
    <x v="102"/>
    <x v="268"/>
    <n v="2.2200000000000002"/>
    <n v="941.28000000000009"/>
    <n v="4510"/>
    <n v="0"/>
  </r>
  <r>
    <x v="1318"/>
    <x v="221"/>
    <x v="53"/>
    <n v="2.2200000000000002"/>
    <n v="19.98"/>
    <n v="4501"/>
    <n v="0"/>
  </r>
  <r>
    <x v="1319"/>
    <x v="28"/>
    <x v="293"/>
    <n v="2.2200000000000002"/>
    <n v="299.70000000000005"/>
    <n v="4366"/>
    <n v="0"/>
  </r>
  <r>
    <x v="1320"/>
    <x v="14"/>
    <x v="425"/>
    <n v="2.2200000000000002"/>
    <n v="448.44000000000005"/>
    <n v="4164"/>
    <n v="0"/>
  </r>
  <r>
    <x v="1321"/>
    <x v="45"/>
    <x v="225"/>
    <n v="2.2200000000000002"/>
    <n v="1018.9800000000001"/>
    <n v="3705"/>
    <n v="0"/>
  </r>
  <r>
    <x v="1322"/>
    <x v="58"/>
    <x v="318"/>
    <n v="2.2200000000000002"/>
    <n v="237.54000000000002"/>
    <n v="3598"/>
    <n v="0"/>
  </r>
  <r>
    <x v="1323"/>
    <x v="35"/>
    <x v="246"/>
    <n v="2.2200000000000002"/>
    <n v="82.14"/>
    <n v="3561"/>
    <n v="2000"/>
  </r>
  <r>
    <x v="1324"/>
    <x v="61"/>
    <x v="264"/>
    <n v="2.2200000000000002"/>
    <n v="95.460000000000008"/>
    <n v="5518"/>
    <n v="0"/>
  </r>
  <r>
    <x v="1325"/>
    <x v="9"/>
    <x v="382"/>
    <n v="2.2200000000000002"/>
    <n v="781.44"/>
    <n v="5166"/>
    <n v="0"/>
  </r>
  <r>
    <x v="1326"/>
    <x v="18"/>
    <x v="205"/>
    <n v="2.2200000000000002"/>
    <n v="208.68"/>
    <n v="5072"/>
    <n v="0"/>
  </r>
  <r>
    <x v="1326"/>
    <x v="66"/>
    <x v="344"/>
    <n v="2.2200000000000002"/>
    <n v="248.64000000000001"/>
    <n v="4960"/>
    <n v="0"/>
  </r>
  <r>
    <x v="1327"/>
    <x v="61"/>
    <x v="91"/>
    <n v="2.2200000000000002"/>
    <n v="301.92"/>
    <n v="4824"/>
    <n v="0"/>
  </r>
  <r>
    <x v="1328"/>
    <x v="78"/>
    <x v="424"/>
    <n v="2.2200000000000002"/>
    <n v="124.32000000000001"/>
    <n v="4768"/>
    <n v="0"/>
  </r>
  <r>
    <x v="1329"/>
    <x v="14"/>
    <x v="426"/>
    <n v="2.2200000000000002"/>
    <n v="634.92000000000007"/>
    <n v="4482"/>
    <n v="0"/>
  </r>
  <r>
    <x v="1330"/>
    <x v="7"/>
    <x v="181"/>
    <n v="2.2200000000000002"/>
    <n v="657.12"/>
    <n v="4186"/>
    <n v="0"/>
  </r>
  <r>
    <x v="1330"/>
    <x v="25"/>
    <x v="71"/>
    <n v="2.2200000000000002"/>
    <n v="179.82000000000002"/>
    <n v="4105"/>
    <n v="0"/>
  </r>
  <r>
    <x v="1331"/>
    <x v="14"/>
    <x v="7"/>
    <n v="2.2200000000000002"/>
    <n v="512.82000000000005"/>
    <n v="3874"/>
    <n v="0"/>
  </r>
  <r>
    <x v="1332"/>
    <x v="17"/>
    <x v="48"/>
    <n v="2.2200000000000002"/>
    <n v="330.78000000000003"/>
    <n v="3725"/>
    <n v="0"/>
  </r>
  <r>
    <x v="1332"/>
    <x v="132"/>
    <x v="36"/>
    <n v="2.2200000000000002"/>
    <n v="6.66"/>
    <n v="3722"/>
    <n v="0"/>
  </r>
  <r>
    <x v="1333"/>
    <x v="14"/>
    <x v="385"/>
    <n v="2.2200000000000002"/>
    <n v="690.42000000000007"/>
    <n v="3411"/>
    <n v="0"/>
  </r>
  <r>
    <x v="1334"/>
    <x v="66"/>
    <x v="182"/>
    <n v="2.2200000000000002"/>
    <n v="268.62"/>
    <n v="3290"/>
    <n v="0"/>
  </r>
  <r>
    <x v="1335"/>
    <x v="153"/>
    <x v="44"/>
    <n v="2.2200000000000002"/>
    <n v="33.300000000000004"/>
    <n v="3275"/>
    <n v="0"/>
  </r>
  <r>
    <x v="1336"/>
    <x v="136"/>
    <x v="3"/>
    <n v="2.2200000000000002"/>
    <n v="31.080000000000002"/>
    <n v="3261"/>
    <n v="0"/>
  </r>
  <r>
    <x v="1336"/>
    <x v="7"/>
    <x v="383"/>
    <n v="2.2200000000000002"/>
    <n v="532.80000000000007"/>
    <n v="3021"/>
    <n v="0"/>
  </r>
  <r>
    <x v="1337"/>
    <x v="56"/>
    <x v="17"/>
    <n v="2.2200000000000002"/>
    <n v="26.64"/>
    <n v="3009"/>
    <n v="0"/>
  </r>
  <r>
    <x v="1338"/>
    <x v="199"/>
    <x v="138"/>
    <n v="2.2200000000000002"/>
    <n v="2.2200000000000002"/>
    <n v="3008"/>
    <n v="0"/>
  </r>
  <r>
    <x v="1339"/>
    <x v="232"/>
    <x v="17"/>
    <n v="2.2200000000000002"/>
    <n v="26.64"/>
    <n v="2996"/>
    <n v="0"/>
  </r>
  <r>
    <x v="1340"/>
    <x v="18"/>
    <x v="136"/>
    <n v="2.2200000000000002"/>
    <n v="421.8"/>
    <n v="2806"/>
    <n v="0"/>
  </r>
  <r>
    <x v="1341"/>
    <x v="63"/>
    <x v="60"/>
    <n v="2.2200000000000002"/>
    <n v="397.38000000000005"/>
    <n v="2627"/>
    <n v="3000"/>
  </r>
  <r>
    <x v="1342"/>
    <x v="22"/>
    <x v="95"/>
    <n v="2.2200000000000002"/>
    <n v="235.32000000000002"/>
    <n v="5521"/>
    <n v="0"/>
  </r>
  <r>
    <x v="1343"/>
    <x v="7"/>
    <x v="412"/>
    <n v="2.2200000000000002"/>
    <n v="592.74"/>
    <n v="5254"/>
    <n v="0"/>
  </r>
  <r>
    <x v="1343"/>
    <x v="123"/>
    <x v="86"/>
    <n v="2.2200000000000002"/>
    <n v="146.52000000000001"/>
    <n v="5188"/>
    <n v="0"/>
  </r>
  <r>
    <x v="1344"/>
    <x v="14"/>
    <x v="427"/>
    <n v="2.2200000000000002"/>
    <n v="1045.6200000000001"/>
    <n v="4717"/>
    <n v="0"/>
  </r>
  <r>
    <x v="1345"/>
    <x v="60"/>
    <x v="2"/>
    <n v="2.2200000000000002"/>
    <n v="11.100000000000001"/>
    <n v="4712"/>
    <n v="0"/>
  </r>
  <r>
    <x v="1346"/>
    <x v="221"/>
    <x v="11"/>
    <n v="2.2200000000000002"/>
    <n v="24.42"/>
    <n v="4701"/>
    <n v="0"/>
  </r>
  <r>
    <x v="1347"/>
    <x v="71"/>
    <x v="117"/>
    <n v="2.2200000000000002"/>
    <n v="228.66000000000003"/>
    <n v="4598"/>
    <n v="0"/>
  </r>
  <r>
    <x v="1347"/>
    <x v="19"/>
    <x v="417"/>
    <n v="2.2200000000000002"/>
    <n v="204.24"/>
    <n v="4506"/>
    <n v="0"/>
  </r>
  <r>
    <x v="1348"/>
    <x v="10"/>
    <x v="123"/>
    <n v="2.2200000000000002"/>
    <n v="255.3"/>
    <n v="4391"/>
    <n v="0"/>
  </r>
  <r>
    <x v="1349"/>
    <x v="52"/>
    <x v="214"/>
    <n v="2.2200000000000002"/>
    <n v="137.64000000000001"/>
    <n v="4329"/>
    <n v="0"/>
  </r>
  <r>
    <x v="1349"/>
    <x v="5"/>
    <x v="308"/>
    <n v="2.2200000000000002"/>
    <n v="932.40000000000009"/>
    <n v="3909"/>
    <n v="0"/>
  </r>
  <r>
    <x v="1349"/>
    <x v="30"/>
    <x v="71"/>
    <n v="2.2200000000000002"/>
    <n v="179.82000000000002"/>
    <n v="3828"/>
    <n v="0"/>
  </r>
  <r>
    <x v="1350"/>
    <x v="9"/>
    <x v="164"/>
    <n v="2.2200000000000002"/>
    <n v="914.6400000000001"/>
    <n v="3416"/>
    <n v="0"/>
  </r>
  <r>
    <x v="1351"/>
    <x v="45"/>
    <x v="274"/>
    <n v="2.2200000000000002"/>
    <n v="836.94"/>
    <n v="3039"/>
    <n v="0"/>
  </r>
  <r>
    <x v="1352"/>
    <x v="45"/>
    <x v="428"/>
    <n v="2.2200000000000002"/>
    <n v="1023.4200000000001"/>
    <n v="2578"/>
    <n v="0"/>
  </r>
  <r>
    <x v="1352"/>
    <x v="71"/>
    <x v="277"/>
    <n v="2.2200000000000002"/>
    <n v="306.36"/>
    <n v="2440"/>
    <n v="0"/>
  </r>
  <r>
    <x v="1353"/>
    <x v="47"/>
    <x v="112"/>
    <n v="2.2200000000000002"/>
    <n v="37.74"/>
    <n v="2423"/>
    <n v="0"/>
  </r>
  <r>
    <x v="1354"/>
    <x v="197"/>
    <x v="15"/>
    <n v="2.2200000000000002"/>
    <n v="17.760000000000002"/>
    <n v="2415"/>
    <n v="3000"/>
  </r>
  <r>
    <x v="1355"/>
    <x v="9"/>
    <x v="429"/>
    <n v="2.2200000000000002"/>
    <n v="994.56000000000006"/>
    <n v="4967"/>
    <n v="0"/>
  </r>
  <r>
    <x v="1356"/>
    <x v="9"/>
    <x v="383"/>
    <n v="2.2200000000000002"/>
    <n v="532.80000000000007"/>
    <n v="4727"/>
    <n v="0"/>
  </r>
  <r>
    <x v="1357"/>
    <x v="22"/>
    <x v="422"/>
    <n v="2.2200000000000002"/>
    <n v="861.36000000000013"/>
    <n v="4339"/>
    <n v="0"/>
  </r>
  <r>
    <x v="1358"/>
    <x v="7"/>
    <x v="430"/>
    <n v="2.2200000000000002"/>
    <n v="1010.1000000000001"/>
    <n v="3884"/>
    <n v="0"/>
  </r>
  <r>
    <x v="1358"/>
    <x v="17"/>
    <x v="328"/>
    <n v="2.2200000000000002"/>
    <n v="597.18000000000006"/>
    <n v="3615"/>
    <n v="0"/>
  </r>
  <r>
    <x v="1359"/>
    <x v="6"/>
    <x v="71"/>
    <n v="2.2200000000000002"/>
    <n v="179.82000000000002"/>
    <n v="3534"/>
    <n v="0"/>
  </r>
  <r>
    <x v="1359"/>
    <x v="10"/>
    <x v="20"/>
    <n v="2.2200000000000002"/>
    <n v="219.78000000000003"/>
    <n v="3435"/>
    <n v="0"/>
  </r>
  <r>
    <x v="1360"/>
    <x v="170"/>
    <x v="17"/>
    <n v="2.2200000000000002"/>
    <n v="26.64"/>
    <n v="3423"/>
    <n v="0"/>
  </r>
  <r>
    <x v="1361"/>
    <x v="233"/>
    <x v="158"/>
    <n v="2.2200000000000002"/>
    <n v="8.8800000000000008"/>
    <n v="3419"/>
    <n v="0"/>
  </r>
  <r>
    <x v="1362"/>
    <x v="30"/>
    <x v="111"/>
    <n v="2.2200000000000002"/>
    <n v="293.04000000000002"/>
    <n v="3287"/>
    <n v="0"/>
  </r>
  <r>
    <x v="1363"/>
    <x v="131"/>
    <x v="63"/>
    <n v="2.2200000000000002"/>
    <n v="184.26000000000002"/>
    <n v="3204"/>
    <n v="0"/>
  </r>
  <r>
    <x v="1364"/>
    <x v="205"/>
    <x v="41"/>
    <n v="2.2200000000000002"/>
    <n v="15.540000000000001"/>
    <n v="3197"/>
    <n v="0"/>
  </r>
  <r>
    <x v="1365"/>
    <x v="154"/>
    <x v="53"/>
    <n v="2.2200000000000002"/>
    <n v="19.98"/>
    <n v="3188"/>
    <n v="0"/>
  </r>
  <r>
    <x v="1366"/>
    <x v="159"/>
    <x v="30"/>
    <n v="2.2200000000000002"/>
    <n v="44.400000000000006"/>
    <n v="3168"/>
    <n v="0"/>
  </r>
  <r>
    <x v="1367"/>
    <x v="10"/>
    <x v="145"/>
    <n v="2.2200000000000002"/>
    <n v="217.56000000000003"/>
    <n v="3070"/>
    <n v="0"/>
  </r>
  <r>
    <x v="1368"/>
    <x v="137"/>
    <x v="53"/>
    <n v="2.2200000000000002"/>
    <n v="19.98"/>
    <n v="3061"/>
    <n v="2000"/>
  </r>
  <r>
    <x v="1369"/>
    <x v="64"/>
    <x v="55"/>
    <n v="2.2200000000000002"/>
    <n v="28.860000000000003"/>
    <n v="5048"/>
    <n v="0"/>
  </r>
  <r>
    <x v="1370"/>
    <x v="50"/>
    <x v="268"/>
    <n v="2.2200000000000002"/>
    <n v="941.28000000000009"/>
    <n v="4624"/>
    <n v="0"/>
  </r>
  <r>
    <x v="1371"/>
    <x v="39"/>
    <x v="96"/>
    <n v="2.2200000000000002"/>
    <n v="68.820000000000007"/>
    <n v="4593"/>
    <n v="0"/>
  </r>
  <r>
    <x v="1372"/>
    <x v="57"/>
    <x v="92"/>
    <n v="2.2200000000000002"/>
    <n v="39.96"/>
    <n v="4575"/>
    <n v="0"/>
  </r>
  <r>
    <x v="1373"/>
    <x v="6"/>
    <x v="84"/>
    <n v="2.2200000000000002"/>
    <n v="381.84000000000003"/>
    <n v="4403"/>
    <n v="0"/>
  </r>
  <r>
    <x v="1373"/>
    <x v="45"/>
    <x v="259"/>
    <n v="2.2200000000000002"/>
    <n v="828.06000000000006"/>
    <n v="4030"/>
    <n v="0"/>
  </r>
  <r>
    <x v="1374"/>
    <x v="17"/>
    <x v="93"/>
    <n v="2.2200000000000002"/>
    <n v="663.78000000000009"/>
    <n v="3731"/>
    <n v="0"/>
  </r>
  <r>
    <x v="1375"/>
    <x v="37"/>
    <x v="30"/>
    <n v="2.2200000000000002"/>
    <n v="44.400000000000006"/>
    <n v="3711"/>
    <n v="0"/>
  </r>
  <r>
    <x v="1376"/>
    <x v="69"/>
    <x v="100"/>
    <n v="2.2200000000000002"/>
    <n v="197.58"/>
    <n v="3622"/>
    <n v="0"/>
  </r>
  <r>
    <x v="1376"/>
    <x v="35"/>
    <x v="125"/>
    <n v="2.2200000000000002"/>
    <n v="133.20000000000002"/>
    <n v="3562"/>
    <n v="0"/>
  </r>
  <r>
    <x v="1377"/>
    <x v="3"/>
    <x v="2"/>
    <n v="2.2200000000000002"/>
    <n v="11.100000000000001"/>
    <n v="3557"/>
    <n v="0"/>
  </r>
  <r>
    <x v="1378"/>
    <x v="102"/>
    <x v="113"/>
    <n v="2.2200000000000002"/>
    <n v="277.5"/>
    <n v="3432"/>
    <n v="0"/>
  </r>
  <r>
    <x v="1378"/>
    <x v="12"/>
    <x v="64"/>
    <n v="2.2200000000000002"/>
    <n v="392.94000000000005"/>
    <n v="3255"/>
    <n v="0"/>
  </r>
  <r>
    <x v="1379"/>
    <x v="20"/>
    <x v="23"/>
    <n v="2.2200000000000002"/>
    <n v="128.76000000000002"/>
    <n v="3197"/>
    <n v="0"/>
  </r>
  <r>
    <x v="1380"/>
    <x v="19"/>
    <x v="47"/>
    <n v="2.2200000000000002"/>
    <n v="386.28000000000003"/>
    <n v="3023"/>
    <n v="0"/>
  </r>
  <r>
    <x v="1381"/>
    <x v="7"/>
    <x v="431"/>
    <n v="2.2200000000000002"/>
    <n v="1076.7"/>
    <n v="2538"/>
    <n v="0"/>
  </r>
  <r>
    <x v="1382"/>
    <x v="232"/>
    <x v="41"/>
    <n v="2.2200000000000002"/>
    <n v="15.540000000000001"/>
    <n v="2531"/>
    <n v="0"/>
  </r>
  <r>
    <x v="1383"/>
    <x v="9"/>
    <x v="347"/>
    <n v="2.2200000000000002"/>
    <n v="241.98000000000002"/>
    <n v="2422"/>
    <n v="0"/>
  </r>
  <r>
    <x v="1384"/>
    <x v="6"/>
    <x v="61"/>
    <n v="2.2200000000000002"/>
    <n v="257.52000000000004"/>
    <n v="2306"/>
    <n v="0"/>
  </r>
  <r>
    <x v="1385"/>
    <x v="39"/>
    <x v="113"/>
    <n v="2.2200000000000002"/>
    <n v="277.5"/>
    <n v="2181"/>
    <n v="3000"/>
  </r>
  <r>
    <x v="1385"/>
    <x v="222"/>
    <x v="44"/>
    <n v="2.2200000000000002"/>
    <n v="33.300000000000004"/>
    <n v="5166"/>
    <n v="0"/>
  </r>
  <r>
    <x v="1386"/>
    <x v="177"/>
    <x v="158"/>
    <n v="2.2200000000000002"/>
    <n v="8.8800000000000008"/>
    <n v="5162"/>
    <n v="0"/>
  </r>
  <r>
    <x v="1387"/>
    <x v="144"/>
    <x v="55"/>
    <n v="2.2200000000000002"/>
    <n v="28.860000000000003"/>
    <n v="5149"/>
    <n v="0"/>
  </r>
  <r>
    <x v="1388"/>
    <x v="102"/>
    <x v="336"/>
    <n v="2.2200000000000002"/>
    <n v="750.36"/>
    <n v="4811"/>
    <n v="0"/>
  </r>
  <r>
    <x v="1389"/>
    <x v="167"/>
    <x v="1"/>
    <n v="2.2200000000000002"/>
    <n v="4.4400000000000004"/>
    <n v="4809"/>
    <n v="0"/>
  </r>
  <r>
    <x v="1390"/>
    <x v="37"/>
    <x v="197"/>
    <n v="2.2200000000000002"/>
    <n v="239.76000000000002"/>
    <n v="4701"/>
    <n v="0"/>
  </r>
  <r>
    <x v="1391"/>
    <x v="61"/>
    <x v="241"/>
    <n v="2.2200000000000002"/>
    <n v="264.18"/>
    <n v="4582"/>
    <n v="0"/>
  </r>
  <r>
    <x v="1392"/>
    <x v="7"/>
    <x v="162"/>
    <n v="2.2200000000000002"/>
    <n v="854.7"/>
    <n v="4197"/>
    <n v="0"/>
  </r>
  <r>
    <x v="1392"/>
    <x v="45"/>
    <x v="432"/>
    <n v="2.2200000000000002"/>
    <n v="530.58000000000004"/>
    <n v="3958"/>
    <n v="0"/>
  </r>
  <r>
    <x v="1393"/>
    <x v="229"/>
    <x v="15"/>
    <n v="2.2200000000000002"/>
    <n v="17.760000000000002"/>
    <n v="3950"/>
    <n v="0"/>
  </r>
  <r>
    <x v="1394"/>
    <x v="17"/>
    <x v="359"/>
    <n v="2.2200000000000002"/>
    <n v="486.18000000000006"/>
    <n v="3731"/>
    <n v="0"/>
  </r>
  <r>
    <x v="1395"/>
    <x v="25"/>
    <x v="165"/>
    <n v="2.2200000000000002"/>
    <n v="88.800000000000011"/>
    <n v="3691"/>
    <n v="0"/>
  </r>
  <r>
    <x v="1395"/>
    <x v="102"/>
    <x v="166"/>
    <n v="2.2200000000000002"/>
    <n v="368.52000000000004"/>
    <n v="3525"/>
    <n v="0"/>
  </r>
  <r>
    <x v="1396"/>
    <x v="66"/>
    <x v="94"/>
    <n v="2.2200000000000002"/>
    <n v="372.96000000000004"/>
    <n v="3357"/>
    <n v="0"/>
  </r>
  <r>
    <x v="1397"/>
    <x v="131"/>
    <x v="202"/>
    <n v="2.2200000000000002"/>
    <n v="213.12"/>
    <n v="3261"/>
    <n v="0"/>
  </r>
  <r>
    <x v="1398"/>
    <x v="10"/>
    <x v="230"/>
    <n v="2.2200000000000002"/>
    <n v="51.06"/>
    <n v="3238"/>
    <n v="0"/>
  </r>
  <r>
    <x v="1399"/>
    <x v="177"/>
    <x v="15"/>
    <n v="2.2200000000000002"/>
    <n v="17.760000000000002"/>
    <n v="3230"/>
    <n v="0"/>
  </r>
  <r>
    <x v="1399"/>
    <x v="106"/>
    <x v="138"/>
    <n v="2.2200000000000002"/>
    <n v="2.2200000000000002"/>
    <n v="3229"/>
    <n v="0"/>
  </r>
  <r>
    <x v="1399"/>
    <x v="15"/>
    <x v="158"/>
    <n v="2.2200000000000002"/>
    <n v="8.8800000000000008"/>
    <n v="3225"/>
    <n v="0"/>
  </r>
  <r>
    <x v="1400"/>
    <x v="120"/>
    <x v="139"/>
    <n v="2.2200000000000002"/>
    <n v="377.40000000000003"/>
    <n v="3055"/>
    <n v="0"/>
  </r>
  <r>
    <x v="1401"/>
    <x v="45"/>
    <x v="109"/>
    <n v="2.2200000000000002"/>
    <n v="428.46000000000004"/>
    <n v="2862"/>
    <n v="3000"/>
  </r>
  <r>
    <x v="1402"/>
    <x v="234"/>
    <x v="2"/>
    <n v="2.2200000000000002"/>
    <n v="11.100000000000001"/>
    <n v="5857"/>
    <n v="0"/>
  </r>
  <r>
    <x v="1403"/>
    <x v="62"/>
    <x v="2"/>
    <n v="2.2200000000000002"/>
    <n v="11.100000000000001"/>
    <n v="5852"/>
    <n v="0"/>
  </r>
  <r>
    <x v="1403"/>
    <x v="64"/>
    <x v="44"/>
    <n v="2.2200000000000002"/>
    <n v="33.300000000000004"/>
    <n v="5837"/>
    <n v="0"/>
  </r>
  <r>
    <x v="1404"/>
    <x v="109"/>
    <x v="3"/>
    <n v="2.2200000000000002"/>
    <n v="31.080000000000002"/>
    <n v="5823"/>
    <n v="0"/>
  </r>
  <r>
    <x v="1404"/>
    <x v="37"/>
    <x v="202"/>
    <n v="2.2200000000000002"/>
    <n v="213.12"/>
    <n v="5727"/>
    <n v="0"/>
  </r>
  <r>
    <x v="1405"/>
    <x v="162"/>
    <x v="138"/>
    <n v="2.2200000000000002"/>
    <n v="2.2200000000000002"/>
    <n v="5726"/>
    <n v="0"/>
  </r>
  <r>
    <x v="1406"/>
    <x v="69"/>
    <x v="171"/>
    <n v="2.2200000000000002"/>
    <n v="364.08000000000004"/>
    <n v="5562"/>
    <n v="0"/>
  </r>
  <r>
    <x v="1407"/>
    <x v="22"/>
    <x v="101"/>
    <n v="2.2200000000000002"/>
    <n v="233.10000000000002"/>
    <n v="5457"/>
    <n v="0"/>
  </r>
  <r>
    <x v="1408"/>
    <x v="210"/>
    <x v="112"/>
    <n v="2.2200000000000002"/>
    <n v="37.74"/>
    <n v="5440"/>
    <n v="0"/>
  </r>
  <r>
    <x v="1409"/>
    <x v="200"/>
    <x v="2"/>
    <n v="2.2200000000000002"/>
    <n v="11.100000000000001"/>
    <n v="5435"/>
    <n v="0"/>
  </r>
  <r>
    <x v="1410"/>
    <x v="45"/>
    <x v="69"/>
    <n v="2.2200000000000002"/>
    <n v="470.64000000000004"/>
    <n v="5223"/>
    <n v="0"/>
  </r>
  <r>
    <x v="1410"/>
    <x v="9"/>
    <x v="244"/>
    <n v="2.2200000000000002"/>
    <n v="284.16000000000003"/>
    <n v="5095"/>
    <n v="0"/>
  </r>
  <r>
    <x v="1410"/>
    <x v="28"/>
    <x v="102"/>
    <n v="2.2200000000000002"/>
    <n v="326.34000000000003"/>
    <n v="4948"/>
    <n v="0"/>
  </r>
  <r>
    <x v="1411"/>
    <x v="14"/>
    <x v="4"/>
    <n v="2.2200000000000002"/>
    <n v="967.92000000000007"/>
    <n v="4512"/>
    <n v="0"/>
  </r>
  <r>
    <x v="1412"/>
    <x v="235"/>
    <x v="158"/>
    <n v="2.2200000000000002"/>
    <n v="8.8800000000000008"/>
    <n v="4508"/>
    <n v="1000"/>
  </r>
  <r>
    <x v="1412"/>
    <x v="154"/>
    <x v="158"/>
    <n v="2.2200000000000002"/>
    <n v="8.8800000000000008"/>
    <n v="5504"/>
    <n v="0"/>
  </r>
  <r>
    <x v="1413"/>
    <x v="131"/>
    <x v="198"/>
    <n v="2.2200000000000002"/>
    <n v="173.16000000000003"/>
    <n v="5426"/>
    <n v="0"/>
  </r>
  <r>
    <x v="1414"/>
    <x v="10"/>
    <x v="160"/>
    <n v="2.2200000000000002"/>
    <n v="352.98"/>
    <n v="5267"/>
    <n v="0"/>
  </r>
  <r>
    <x v="1414"/>
    <x v="8"/>
    <x v="117"/>
    <n v="2.2200000000000002"/>
    <n v="228.66000000000003"/>
    <n v="5164"/>
    <n v="0"/>
  </r>
  <r>
    <x v="1415"/>
    <x v="52"/>
    <x v="195"/>
    <n v="2.2200000000000002"/>
    <n v="126.54"/>
    <n v="5107"/>
    <n v="0"/>
  </r>
  <r>
    <x v="1415"/>
    <x v="20"/>
    <x v="182"/>
    <n v="2.2200000000000002"/>
    <n v="268.62"/>
    <n v="4986"/>
    <n v="0"/>
  </r>
  <r>
    <x v="1415"/>
    <x v="77"/>
    <x v="3"/>
    <n v="2.2200000000000002"/>
    <n v="31.080000000000002"/>
    <n v="4972"/>
    <n v="0"/>
  </r>
  <r>
    <x v="1416"/>
    <x v="44"/>
    <x v="1"/>
    <n v="2.2200000000000002"/>
    <n v="4.4400000000000004"/>
    <n v="4970"/>
    <n v="0"/>
  </r>
  <r>
    <x v="1416"/>
    <x v="53"/>
    <x v="70"/>
    <n v="2.2200000000000002"/>
    <n v="42.180000000000007"/>
    <n v="4951"/>
    <n v="0"/>
  </r>
  <r>
    <x v="1417"/>
    <x v="236"/>
    <x v="30"/>
    <n v="2.2200000000000002"/>
    <n v="44.400000000000006"/>
    <n v="4931"/>
    <n v="0"/>
  </r>
  <r>
    <x v="1418"/>
    <x v="14"/>
    <x v="129"/>
    <n v="2.2200000000000002"/>
    <n v="814.74000000000012"/>
    <n v="4564"/>
    <n v="0"/>
  </r>
  <r>
    <x v="1418"/>
    <x v="9"/>
    <x v="223"/>
    <n v="2.2200000000000002"/>
    <n v="1016.7600000000001"/>
    <n v="4106"/>
    <n v="0"/>
  </r>
  <r>
    <x v="1419"/>
    <x v="45"/>
    <x v="280"/>
    <n v="2.2200000000000002"/>
    <n v="222.00000000000003"/>
    <n v="4006"/>
    <n v="0"/>
  </r>
  <r>
    <x v="1419"/>
    <x v="6"/>
    <x v="214"/>
    <n v="2.2200000000000002"/>
    <n v="137.64000000000001"/>
    <n v="3944"/>
    <n v="0"/>
  </r>
  <r>
    <x v="1420"/>
    <x v="6"/>
    <x v="316"/>
    <n v="2.2200000000000002"/>
    <n v="408.48"/>
    <n v="3760"/>
    <n v="0"/>
  </r>
  <r>
    <x v="1421"/>
    <x v="19"/>
    <x v="233"/>
    <n v="2.2200000000000002"/>
    <n v="346.32000000000005"/>
    <n v="3604"/>
    <n v="0"/>
  </r>
  <r>
    <x v="1422"/>
    <x v="7"/>
    <x v="74"/>
    <n v="2.2200000000000002"/>
    <n v="315.24"/>
    <n v="3462"/>
    <n v="0"/>
  </r>
  <r>
    <x v="1423"/>
    <x v="6"/>
    <x v="73"/>
    <n v="2.2200000000000002"/>
    <n v="215.34000000000003"/>
    <n v="3365"/>
    <n v="0"/>
  </r>
  <r>
    <x v="1423"/>
    <x v="7"/>
    <x v="91"/>
    <n v="2.2200000000000002"/>
    <n v="301.92"/>
    <n v="3229"/>
    <n v="0"/>
  </r>
  <r>
    <x v="1423"/>
    <x v="131"/>
    <x v="197"/>
    <n v="2.2200000000000002"/>
    <n v="239.76000000000002"/>
    <n v="3121"/>
    <n v="0"/>
  </r>
  <r>
    <x v="1424"/>
    <x v="25"/>
    <x v="13"/>
    <n v="2.2200000000000002"/>
    <n v="113.22000000000001"/>
    <n v="3070"/>
    <n v="0"/>
  </r>
  <r>
    <x v="1425"/>
    <x v="130"/>
    <x v="41"/>
    <n v="2.2200000000000002"/>
    <n v="15.540000000000001"/>
    <n v="3063"/>
    <n v="0"/>
  </r>
  <r>
    <x v="1426"/>
    <x v="99"/>
    <x v="70"/>
    <n v="2.2200000000000002"/>
    <n v="42.180000000000007"/>
    <n v="3044"/>
    <n v="2000"/>
  </r>
  <r>
    <x v="1427"/>
    <x v="75"/>
    <x v="158"/>
    <n v="2.2200000000000002"/>
    <n v="8.8800000000000008"/>
    <n v="5040"/>
    <n v="0"/>
  </r>
  <r>
    <x v="1428"/>
    <x v="45"/>
    <x v="144"/>
    <n v="2.2200000000000002"/>
    <n v="361.86"/>
    <n v="4877"/>
    <n v="0"/>
  </r>
  <r>
    <x v="1428"/>
    <x v="30"/>
    <x v="116"/>
    <n v="2.2200000000000002"/>
    <n v="366.3"/>
    <n v="4712"/>
    <n v="0"/>
  </r>
  <r>
    <x v="1429"/>
    <x v="210"/>
    <x v="3"/>
    <n v="2.2200000000000002"/>
    <n v="31.080000000000002"/>
    <n v="4698"/>
    <n v="0"/>
  </r>
  <r>
    <x v="1430"/>
    <x v="28"/>
    <x v="64"/>
    <n v="2.2200000000000002"/>
    <n v="392.94000000000005"/>
    <n v="4521"/>
    <n v="0"/>
  </r>
  <r>
    <x v="1431"/>
    <x v="147"/>
    <x v="138"/>
    <n v="2.2200000000000002"/>
    <n v="2.2200000000000002"/>
    <n v="4520"/>
    <n v="0"/>
  </r>
  <r>
    <x v="1432"/>
    <x v="131"/>
    <x v="109"/>
    <n v="2.2200000000000002"/>
    <n v="428.46000000000004"/>
    <n v="4327"/>
    <n v="0"/>
  </r>
  <r>
    <x v="1432"/>
    <x v="110"/>
    <x v="15"/>
    <n v="2.2200000000000002"/>
    <n v="17.760000000000002"/>
    <n v="4319"/>
    <n v="0"/>
  </r>
  <r>
    <x v="1433"/>
    <x v="233"/>
    <x v="11"/>
    <n v="2.2200000000000002"/>
    <n v="24.42"/>
    <n v="4308"/>
    <n v="0"/>
  </r>
  <r>
    <x v="1434"/>
    <x v="22"/>
    <x v="405"/>
    <n v="2.2200000000000002"/>
    <n v="552.78000000000009"/>
    <n v="4059"/>
    <n v="0"/>
  </r>
  <r>
    <x v="1435"/>
    <x v="5"/>
    <x v="433"/>
    <n v="2.2200000000000002"/>
    <n v="799.2"/>
    <n v="3699"/>
    <n v="0"/>
  </r>
  <r>
    <x v="1436"/>
    <x v="26"/>
    <x v="212"/>
    <n v="2.2200000000000002"/>
    <n v="412.92"/>
    <n v="3513"/>
    <n v="0"/>
  </r>
  <r>
    <x v="1437"/>
    <x v="52"/>
    <x v="348"/>
    <n v="2.2200000000000002"/>
    <n v="64.38000000000001"/>
    <n v="3484"/>
    <n v="0"/>
  </r>
  <r>
    <x v="1438"/>
    <x v="30"/>
    <x v="47"/>
    <n v="2.2200000000000002"/>
    <n v="386.28000000000003"/>
    <n v="3310"/>
    <n v="2000"/>
  </r>
  <r>
    <x v="1439"/>
    <x v="7"/>
    <x v="163"/>
    <n v="2.2200000000000002"/>
    <n v="290.82000000000005"/>
    <n v="5179"/>
    <n v="0"/>
  </r>
  <r>
    <x v="1440"/>
    <x v="7"/>
    <x v="183"/>
    <n v="2.2200000000000002"/>
    <n v="348.54"/>
    <n v="5022"/>
    <n v="0"/>
  </r>
  <r>
    <x v="1440"/>
    <x v="14"/>
    <x v="107"/>
    <n v="2.2200000000000002"/>
    <n v="630.48"/>
    <n v="4738"/>
    <n v="0"/>
  </r>
  <r>
    <x v="1441"/>
    <x v="17"/>
    <x v="434"/>
    <n v="2.2200000000000002"/>
    <n v="648.24"/>
    <n v="4446"/>
    <n v="0"/>
  </r>
  <r>
    <x v="1442"/>
    <x v="81"/>
    <x v="55"/>
    <n v="2.2200000000000002"/>
    <n v="28.860000000000003"/>
    <n v="4433"/>
    <n v="0"/>
  </r>
  <r>
    <x v="1443"/>
    <x v="85"/>
    <x v="24"/>
    <n v="2.2200000000000002"/>
    <n v="35.520000000000003"/>
    <n v="4417"/>
    <n v="0"/>
  </r>
  <r>
    <x v="1443"/>
    <x v="22"/>
    <x v="199"/>
    <n v="2.2200000000000002"/>
    <n v="808.08"/>
    <n v="4053"/>
    <n v="0"/>
  </r>
  <r>
    <x v="1444"/>
    <x v="44"/>
    <x v="24"/>
    <n v="2.2200000000000002"/>
    <n v="35.520000000000003"/>
    <n v="4037"/>
    <n v="0"/>
  </r>
  <r>
    <x v="1444"/>
    <x v="49"/>
    <x v="36"/>
    <n v="2.2200000000000002"/>
    <n v="6.66"/>
    <n v="4034"/>
    <n v="0"/>
  </r>
  <r>
    <x v="1445"/>
    <x v="207"/>
    <x v="53"/>
    <n v="2.2200000000000002"/>
    <n v="19.98"/>
    <n v="4025"/>
    <n v="0"/>
  </r>
  <r>
    <x v="1446"/>
    <x v="206"/>
    <x v="18"/>
    <n v="2.2200000000000002"/>
    <n v="13.32"/>
    <n v="4019"/>
    <n v="0"/>
  </r>
  <r>
    <x v="1447"/>
    <x v="71"/>
    <x v="312"/>
    <n v="2.2200000000000002"/>
    <n v="259.74"/>
    <n v="3902"/>
    <n v="0"/>
  </r>
  <r>
    <x v="1448"/>
    <x v="42"/>
    <x v="18"/>
    <n v="2.2200000000000002"/>
    <n v="13.32"/>
    <n v="3896"/>
    <n v="0"/>
  </r>
  <r>
    <x v="1449"/>
    <x v="9"/>
    <x v="212"/>
    <n v="2.2200000000000002"/>
    <n v="412.92"/>
    <n v="3710"/>
    <n v="0"/>
  </r>
  <r>
    <x v="1449"/>
    <x v="42"/>
    <x v="24"/>
    <n v="2.2200000000000002"/>
    <n v="35.520000000000003"/>
    <n v="3694"/>
    <n v="0"/>
  </r>
  <r>
    <x v="1450"/>
    <x v="6"/>
    <x v="280"/>
    <n v="2.2200000000000002"/>
    <n v="222.00000000000003"/>
    <n v="3594"/>
    <n v="0"/>
  </r>
  <r>
    <x v="1451"/>
    <x v="1"/>
    <x v="30"/>
    <n v="2.2200000000000002"/>
    <n v="44.400000000000006"/>
    <n v="3574"/>
    <n v="0"/>
  </r>
  <r>
    <x v="1451"/>
    <x v="35"/>
    <x v="156"/>
    <n v="2.2200000000000002"/>
    <n v="426.24"/>
    <n v="3382"/>
    <n v="0"/>
  </r>
  <r>
    <x v="1452"/>
    <x v="35"/>
    <x v="417"/>
    <n v="2.2200000000000002"/>
    <n v="204.24"/>
    <n v="3290"/>
    <n v="0"/>
  </r>
  <r>
    <x v="1453"/>
    <x v="118"/>
    <x v="11"/>
    <n v="2.2200000000000002"/>
    <n v="24.42"/>
    <n v="3279"/>
    <n v="0"/>
  </r>
  <r>
    <x v="1454"/>
    <x v="237"/>
    <x v="0"/>
    <n v="2.2200000000000002"/>
    <n v="22.200000000000003"/>
    <n v="3269"/>
    <n v="0"/>
  </r>
  <r>
    <x v="1455"/>
    <x v="71"/>
    <x v="204"/>
    <n v="2.2200000000000002"/>
    <n v="399.6"/>
    <n v="3089"/>
    <n v="0"/>
  </r>
  <r>
    <x v="1456"/>
    <x v="38"/>
    <x v="17"/>
    <n v="2.2200000000000002"/>
    <n v="26.64"/>
    <n v="3077"/>
    <n v="0"/>
  </r>
  <r>
    <x v="1457"/>
    <x v="222"/>
    <x v="17"/>
    <n v="2.2200000000000002"/>
    <n v="26.64"/>
    <n v="3065"/>
    <n v="2000"/>
  </r>
  <r>
    <x v="1458"/>
    <x v="97"/>
    <x v="15"/>
    <n v="2.2200000000000002"/>
    <n v="17.760000000000002"/>
    <n v="5057"/>
    <n v="0"/>
  </r>
  <r>
    <x v="1459"/>
    <x v="12"/>
    <x v="424"/>
    <n v="2.23"/>
    <n v="124.88"/>
    <n v="5001"/>
    <n v="0"/>
  </r>
  <r>
    <x v="1460"/>
    <x v="82"/>
    <x v="92"/>
    <n v="2.23"/>
    <n v="40.14"/>
    <n v="4983"/>
    <n v="0"/>
  </r>
  <r>
    <x v="1460"/>
    <x v="14"/>
    <x v="171"/>
    <n v="2.23"/>
    <n v="365.71999999999997"/>
    <n v="4819"/>
    <n v="0"/>
  </r>
  <r>
    <x v="1461"/>
    <x v="30"/>
    <x v="255"/>
    <n v="2.23"/>
    <n v="247.53"/>
    <n v="4708"/>
    <n v="0"/>
  </r>
  <r>
    <x v="1462"/>
    <x v="190"/>
    <x v="3"/>
    <n v="2.23"/>
    <n v="31.22"/>
    <n v="4694"/>
    <n v="0"/>
  </r>
  <r>
    <x v="1463"/>
    <x v="102"/>
    <x v="270"/>
    <n v="2.23"/>
    <n v="318.89"/>
    <n v="4551"/>
    <n v="0"/>
  </r>
  <r>
    <x v="1464"/>
    <x v="10"/>
    <x v="309"/>
    <n v="2.23"/>
    <n v="142.72"/>
    <n v="4487"/>
    <n v="0"/>
  </r>
  <r>
    <x v="1465"/>
    <x v="234"/>
    <x v="36"/>
    <n v="2.23"/>
    <n v="6.6899999999999995"/>
    <n v="4484"/>
    <n v="0"/>
  </r>
  <r>
    <x v="1466"/>
    <x v="45"/>
    <x v="306"/>
    <n v="2.23"/>
    <n v="338.96"/>
    <n v="4332"/>
    <n v="0"/>
  </r>
  <r>
    <x v="1467"/>
    <x v="10"/>
    <x v="306"/>
    <n v="2.23"/>
    <n v="338.96"/>
    <n v="4180"/>
    <n v="0"/>
  </r>
  <r>
    <x v="1468"/>
    <x v="221"/>
    <x v="44"/>
    <n v="2.23"/>
    <n v="33.450000000000003"/>
    <n v="4165"/>
    <n v="0"/>
  </r>
  <r>
    <x v="1469"/>
    <x v="71"/>
    <x v="312"/>
    <n v="2.23"/>
    <n v="260.91000000000003"/>
    <n v="4048"/>
    <n v="0"/>
  </r>
  <r>
    <x v="1469"/>
    <x v="215"/>
    <x v="3"/>
    <n v="2.23"/>
    <n v="31.22"/>
    <n v="4034"/>
    <n v="0"/>
  </r>
  <r>
    <x v="1469"/>
    <x v="45"/>
    <x v="237"/>
    <n v="2.23"/>
    <n v="961.13"/>
    <n v="3603"/>
    <n v="0"/>
  </r>
  <r>
    <x v="1470"/>
    <x v="22"/>
    <x v="327"/>
    <n v="2.23"/>
    <n v="869.7"/>
    <n v="3213"/>
    <n v="0"/>
  </r>
  <r>
    <x v="1471"/>
    <x v="222"/>
    <x v="138"/>
    <n v="2.23"/>
    <n v="2.23"/>
    <n v="3212"/>
    <n v="0"/>
  </r>
  <r>
    <x v="1472"/>
    <x v="17"/>
    <x v="110"/>
    <n v="2.23"/>
    <n v="874.16"/>
    <n v="2820"/>
    <n v="0"/>
  </r>
  <r>
    <x v="1473"/>
    <x v="37"/>
    <x v="46"/>
    <n v="2.23"/>
    <n v="390.25"/>
    <n v="2645"/>
    <n v="3000"/>
  </r>
  <r>
    <x v="1473"/>
    <x v="55"/>
    <x v="22"/>
    <n v="2.23"/>
    <n v="263.14"/>
    <n v="5527"/>
    <n v="0"/>
  </r>
  <r>
    <x v="1474"/>
    <x v="9"/>
    <x v="190"/>
    <n v="2.23"/>
    <n v="662.31"/>
    <n v="5230"/>
    <n v="0"/>
  </r>
  <r>
    <x v="1475"/>
    <x v="23"/>
    <x v="100"/>
    <n v="2.23"/>
    <n v="198.47"/>
    <n v="5141"/>
    <n v="0"/>
  </r>
  <r>
    <x v="1475"/>
    <x v="22"/>
    <x v="220"/>
    <n v="2.23"/>
    <n v="405.86"/>
    <n v="4959"/>
    <n v="0"/>
  </r>
  <r>
    <x v="1476"/>
    <x v="10"/>
    <x v="193"/>
    <n v="2.23"/>
    <n v="289.89999999999998"/>
    <n v="4829"/>
    <n v="0"/>
  </r>
  <r>
    <x v="1477"/>
    <x v="26"/>
    <x v="127"/>
    <n v="2.23"/>
    <n v="417.01"/>
    <n v="4642"/>
    <n v="0"/>
  </r>
  <r>
    <x v="1478"/>
    <x v="50"/>
    <x v="166"/>
    <n v="2.23"/>
    <n v="370.18"/>
    <n v="4476"/>
    <n v="0"/>
  </r>
  <r>
    <x v="1479"/>
    <x v="23"/>
    <x v="23"/>
    <n v="2.23"/>
    <n v="129.34"/>
    <n v="4418"/>
    <n v="0"/>
  </r>
  <r>
    <x v="1480"/>
    <x v="25"/>
    <x v="127"/>
    <n v="2.23"/>
    <n v="417.01"/>
    <n v="4231"/>
    <n v="0"/>
  </r>
  <r>
    <x v="1481"/>
    <x v="23"/>
    <x v="23"/>
    <n v="2.23"/>
    <n v="129.34"/>
    <n v="4173"/>
    <n v="0"/>
  </r>
  <r>
    <x v="1482"/>
    <x v="60"/>
    <x v="70"/>
    <n v="2.23"/>
    <n v="42.37"/>
    <n v="4154"/>
    <n v="0"/>
  </r>
  <r>
    <x v="1482"/>
    <x v="9"/>
    <x v="422"/>
    <n v="2.23"/>
    <n v="865.24"/>
    <n v="3766"/>
    <n v="0"/>
  </r>
  <r>
    <x v="1483"/>
    <x v="105"/>
    <x v="30"/>
    <n v="2.23"/>
    <n v="44.6"/>
    <n v="3746"/>
    <n v="0"/>
  </r>
  <r>
    <x v="1483"/>
    <x v="6"/>
    <x v="119"/>
    <n v="2.23"/>
    <n v="412.55"/>
    <n v="3561"/>
    <n v="0"/>
  </r>
  <r>
    <x v="1483"/>
    <x v="66"/>
    <x v="292"/>
    <n v="2.23"/>
    <n v="425.93"/>
    <n v="3370"/>
    <n v="0"/>
  </r>
  <r>
    <x v="1484"/>
    <x v="87"/>
    <x v="138"/>
    <n v="2.23"/>
    <n v="2.23"/>
    <n v="3369"/>
    <n v="0"/>
  </r>
  <r>
    <x v="1485"/>
    <x v="71"/>
    <x v="322"/>
    <n v="2.23"/>
    <n v="200.7"/>
    <n v="3279"/>
    <n v="2000"/>
  </r>
  <r>
    <x v="1486"/>
    <x v="9"/>
    <x v="114"/>
    <n v="2.23"/>
    <n v="521.82000000000005"/>
    <n v="5045"/>
    <n v="0"/>
  </r>
  <r>
    <x v="1487"/>
    <x v="45"/>
    <x v="69"/>
    <n v="2.23"/>
    <n v="472.76"/>
    <n v="4833"/>
    <n v="0"/>
  </r>
  <r>
    <x v="1488"/>
    <x v="45"/>
    <x v="435"/>
    <n v="2.23"/>
    <n v="829.56"/>
    <n v="4461"/>
    <n v="0"/>
  </r>
  <r>
    <x v="1488"/>
    <x v="35"/>
    <x v="31"/>
    <n v="2.23"/>
    <n v="227.46"/>
    <n v="4359"/>
    <n v="0"/>
  </r>
  <r>
    <x v="1488"/>
    <x v="10"/>
    <x v="271"/>
    <n v="2.23"/>
    <n v="153.87"/>
    <n v="4290"/>
    <n v="0"/>
  </r>
  <r>
    <x v="1489"/>
    <x v="175"/>
    <x v="2"/>
    <n v="2.23"/>
    <n v="11.15"/>
    <n v="4285"/>
    <n v="0"/>
  </r>
  <r>
    <x v="1490"/>
    <x v="69"/>
    <x v="276"/>
    <n v="2.23"/>
    <n v="325.58"/>
    <n v="4139"/>
    <n v="0"/>
  </r>
  <r>
    <x v="1491"/>
    <x v="20"/>
    <x v="173"/>
    <n v="2.23"/>
    <n v="254.22"/>
    <n v="4025"/>
    <n v="0"/>
  </r>
  <r>
    <x v="1492"/>
    <x v="14"/>
    <x v="376"/>
    <n v="2.23"/>
    <n v="590.95000000000005"/>
    <n v="3760"/>
    <n v="0"/>
  </r>
  <r>
    <x v="1492"/>
    <x v="128"/>
    <x v="138"/>
    <n v="2.23"/>
    <n v="2.23"/>
    <n v="3759"/>
    <n v="0"/>
  </r>
  <r>
    <x v="1493"/>
    <x v="156"/>
    <x v="24"/>
    <n v="2.23"/>
    <n v="35.68"/>
    <n v="3743"/>
    <n v="0"/>
  </r>
  <r>
    <x v="1494"/>
    <x v="191"/>
    <x v="11"/>
    <n v="2.23"/>
    <n v="24.53"/>
    <n v="3732"/>
    <n v="0"/>
  </r>
  <r>
    <x v="1494"/>
    <x v="22"/>
    <x v="22"/>
    <n v="2.23"/>
    <n v="263.14"/>
    <n v="3614"/>
    <n v="2000"/>
  </r>
  <r>
    <x v="1495"/>
    <x v="45"/>
    <x v="227"/>
    <n v="2.23"/>
    <n v="474.99"/>
    <n v="5401"/>
    <n v="0"/>
  </r>
  <r>
    <x v="1496"/>
    <x v="9"/>
    <x v="276"/>
    <n v="2.23"/>
    <n v="325.58"/>
    <n v="5255"/>
    <n v="0"/>
  </r>
  <r>
    <x v="1497"/>
    <x v="124"/>
    <x v="18"/>
    <n v="2.23"/>
    <n v="13.379999999999999"/>
    <n v="5249"/>
    <n v="0"/>
  </r>
  <r>
    <x v="1498"/>
    <x v="45"/>
    <x v="110"/>
    <n v="2.23"/>
    <n v="874.16"/>
    <n v="4857"/>
    <n v="0"/>
  </r>
  <r>
    <x v="1498"/>
    <x v="102"/>
    <x v="186"/>
    <n v="2.23"/>
    <n v="941.06"/>
    <n v="4435"/>
    <n v="0"/>
  </r>
  <r>
    <x v="1499"/>
    <x v="22"/>
    <x v="436"/>
    <n v="2.23"/>
    <n v="1057.02"/>
    <n v="3961"/>
    <n v="0"/>
  </r>
  <r>
    <x v="1500"/>
    <x v="55"/>
    <x v="166"/>
    <n v="2.23"/>
    <n v="370.18"/>
    <n v="3795"/>
    <n v="0"/>
  </r>
  <r>
    <x v="1501"/>
    <x v="55"/>
    <x v="182"/>
    <n v="2.23"/>
    <n v="269.83"/>
    <n v="3674"/>
    <n v="0"/>
  </r>
  <r>
    <x v="1502"/>
    <x v="17"/>
    <x v="296"/>
    <n v="2.23"/>
    <n v="905.38"/>
    <n v="3268"/>
    <n v="0"/>
  </r>
  <r>
    <x v="1503"/>
    <x v="26"/>
    <x v="90"/>
    <n v="2.23"/>
    <n v="91.429999999999993"/>
    <n v="3227"/>
    <n v="0"/>
  </r>
  <r>
    <x v="1504"/>
    <x v="50"/>
    <x v="437"/>
    <n v="2.23"/>
    <n v="566.41999999999996"/>
    <n v="2973"/>
    <n v="0"/>
  </r>
  <r>
    <x v="1504"/>
    <x v="9"/>
    <x v="356"/>
    <n v="2.23"/>
    <n v="548.58000000000004"/>
    <n v="2727"/>
    <n v="0"/>
  </r>
  <r>
    <x v="1505"/>
    <x v="19"/>
    <x v="263"/>
    <n v="2.23"/>
    <n v="330.04"/>
    <n v="2579"/>
    <n v="0"/>
  </r>
  <r>
    <x v="1505"/>
    <x v="5"/>
    <x v="285"/>
    <n v="2.23"/>
    <n v="813.95"/>
    <n v="2214"/>
    <n v="3000"/>
  </r>
  <r>
    <x v="1506"/>
    <x v="20"/>
    <x v="30"/>
    <n v="2.23"/>
    <n v="44.6"/>
    <n v="5194"/>
    <n v="0"/>
  </r>
  <r>
    <x v="1507"/>
    <x v="137"/>
    <x v="158"/>
    <n v="2.23"/>
    <n v="8.92"/>
    <n v="5190"/>
    <n v="0"/>
  </r>
  <r>
    <x v="1508"/>
    <x v="45"/>
    <x v="438"/>
    <n v="2.23"/>
    <n v="479.45"/>
    <n v="4975"/>
    <n v="0"/>
  </r>
  <r>
    <x v="1509"/>
    <x v="12"/>
    <x v="277"/>
    <n v="2.23"/>
    <n v="307.74"/>
    <n v="4837"/>
    <n v="0"/>
  </r>
  <r>
    <x v="1509"/>
    <x v="7"/>
    <x v="332"/>
    <n v="2.23"/>
    <n v="1106.08"/>
    <n v="4341"/>
    <n v="0"/>
  </r>
  <r>
    <x v="1510"/>
    <x v="37"/>
    <x v="379"/>
    <n v="2.23"/>
    <n v="345.65"/>
    <n v="4186"/>
    <n v="0"/>
  </r>
  <r>
    <x v="1511"/>
    <x v="24"/>
    <x v="314"/>
    <n v="2.23"/>
    <n v="860.78"/>
    <n v="3800"/>
    <n v="0"/>
  </r>
  <r>
    <x v="1512"/>
    <x v="71"/>
    <x v="219"/>
    <n v="2.23"/>
    <n v="276.52"/>
    <n v="3676"/>
    <n v="0"/>
  </r>
  <r>
    <x v="1513"/>
    <x v="14"/>
    <x v="78"/>
    <n v="2.23"/>
    <n v="385.79"/>
    <n v="3503"/>
    <n v="0"/>
  </r>
  <r>
    <x v="1514"/>
    <x v="35"/>
    <x v="122"/>
    <n v="2.23"/>
    <n v="359.03"/>
    <n v="3342"/>
    <n v="0"/>
  </r>
  <r>
    <x v="1515"/>
    <x v="69"/>
    <x v="102"/>
    <n v="2.23"/>
    <n v="327.81"/>
    <n v="3195"/>
    <n v="0"/>
  </r>
  <r>
    <x v="1516"/>
    <x v="22"/>
    <x v="330"/>
    <n v="2.23"/>
    <n v="894.23"/>
    <n v="2794"/>
    <n v="0"/>
  </r>
  <r>
    <x v="1516"/>
    <x v="50"/>
    <x v="402"/>
    <n v="2.23"/>
    <n v="225.23"/>
    <n v="2693"/>
    <n v="0"/>
  </r>
  <r>
    <x v="1517"/>
    <x v="22"/>
    <x v="245"/>
    <n v="2.23"/>
    <n v="376.87"/>
    <n v="2524"/>
    <n v="0"/>
  </r>
  <r>
    <x v="1518"/>
    <x v="14"/>
    <x v="439"/>
    <n v="2.23"/>
    <n v="722.52"/>
    <n v="2200"/>
    <n v="0"/>
  </r>
  <r>
    <x v="1519"/>
    <x v="219"/>
    <x v="24"/>
    <n v="2.23"/>
    <n v="35.68"/>
    <n v="2184"/>
    <n v="0"/>
  </r>
  <r>
    <x v="1520"/>
    <x v="71"/>
    <x v="45"/>
    <n v="2.23"/>
    <n v="432.62"/>
    <n v="1990"/>
    <n v="0"/>
  </r>
  <r>
    <x v="1521"/>
    <x v="102"/>
    <x v="201"/>
    <n v="2.23"/>
    <n v="439.31"/>
    <n v="1793"/>
    <n v="0"/>
  </r>
  <r>
    <x v="1521"/>
    <x v="23"/>
    <x v="230"/>
    <n v="2.23"/>
    <n v="51.29"/>
    <n v="1770"/>
    <n v="4000"/>
  </r>
  <r>
    <x v="1522"/>
    <x v="12"/>
    <x v="277"/>
    <n v="2.23"/>
    <n v="307.74"/>
    <n v="5632"/>
    <n v="0"/>
  </r>
  <r>
    <x v="1523"/>
    <x v="61"/>
    <x v="182"/>
    <n v="2.23"/>
    <n v="269.83"/>
    <n v="5511"/>
    <n v="0"/>
  </r>
  <r>
    <x v="1524"/>
    <x v="204"/>
    <x v="0"/>
    <n v="2.23"/>
    <n v="22.3"/>
    <n v="5501"/>
    <n v="0"/>
  </r>
  <r>
    <x v="1525"/>
    <x v="130"/>
    <x v="53"/>
    <n v="2.23"/>
    <n v="20.07"/>
    <n v="5492"/>
    <n v="0"/>
  </r>
  <r>
    <x v="1526"/>
    <x v="52"/>
    <x v="87"/>
    <n v="2.23"/>
    <n v="78.05"/>
    <n v="5457"/>
    <n v="0"/>
  </r>
  <r>
    <x v="1527"/>
    <x v="35"/>
    <x v="325"/>
    <n v="2.23"/>
    <n v="343.42"/>
    <n v="5303"/>
    <n v="0"/>
  </r>
  <r>
    <x v="1528"/>
    <x v="113"/>
    <x v="138"/>
    <n v="2.23"/>
    <n v="2.23"/>
    <n v="5302"/>
    <n v="0"/>
  </r>
  <r>
    <x v="1529"/>
    <x v="14"/>
    <x v="405"/>
    <n v="2.23"/>
    <n v="555.27"/>
    <n v="5053"/>
    <n v="0"/>
  </r>
  <r>
    <x v="1529"/>
    <x v="37"/>
    <x v="221"/>
    <n v="2.23"/>
    <n v="60.21"/>
    <n v="5026"/>
    <n v="0"/>
  </r>
  <r>
    <x v="1530"/>
    <x v="12"/>
    <x v="380"/>
    <n v="2.23"/>
    <n v="372.41"/>
    <n v="4859"/>
    <n v="0"/>
  </r>
  <r>
    <x v="1531"/>
    <x v="12"/>
    <x v="304"/>
    <n v="2.23"/>
    <n v="158.33000000000001"/>
    <n v="4788"/>
    <n v="0"/>
  </r>
  <r>
    <x v="1531"/>
    <x v="83"/>
    <x v="55"/>
    <n v="2.23"/>
    <n v="28.99"/>
    <n v="4775"/>
    <n v="0"/>
  </r>
  <r>
    <x v="1532"/>
    <x v="30"/>
    <x v="322"/>
    <n v="2.23"/>
    <n v="200.7"/>
    <n v="4685"/>
    <n v="0"/>
  </r>
  <r>
    <x v="1533"/>
    <x v="9"/>
    <x v="95"/>
    <n v="2.23"/>
    <n v="236.38"/>
    <n v="4579"/>
    <n v="0"/>
  </r>
  <r>
    <x v="1534"/>
    <x v="66"/>
    <x v="195"/>
    <n v="2.23"/>
    <n v="127.11"/>
    <n v="4522"/>
    <n v="0"/>
  </r>
  <r>
    <x v="1534"/>
    <x v="18"/>
    <x v="133"/>
    <n v="2.23"/>
    <n v="131.57"/>
    <n v="4463"/>
    <n v="0"/>
  </r>
  <r>
    <x v="1535"/>
    <x v="79"/>
    <x v="11"/>
    <n v="2.23"/>
    <n v="24.53"/>
    <n v="4452"/>
    <n v="0"/>
  </r>
  <r>
    <x v="1536"/>
    <x v="102"/>
    <x v="343"/>
    <n v="2.23"/>
    <n v="805.03"/>
    <n v="4091"/>
    <n v="0"/>
  </r>
  <r>
    <x v="1537"/>
    <x v="8"/>
    <x v="337"/>
    <n v="2.23"/>
    <n v="341.19"/>
    <n v="3938"/>
    <n v="2000"/>
  </r>
  <r>
    <x v="1538"/>
    <x v="147"/>
    <x v="41"/>
    <n v="2.23"/>
    <n v="15.61"/>
    <n v="5931"/>
    <n v="0"/>
  </r>
  <r>
    <x v="1539"/>
    <x v="71"/>
    <x v="148"/>
    <n v="2.23"/>
    <n v="144.94999999999999"/>
    <n v="5866"/>
    <n v="0"/>
  </r>
  <r>
    <x v="1540"/>
    <x v="9"/>
    <x v="291"/>
    <n v="2.23"/>
    <n v="912.06999999999994"/>
    <n v="5457"/>
    <n v="0"/>
  </r>
  <r>
    <x v="1541"/>
    <x v="63"/>
    <x v="97"/>
    <n v="2.23"/>
    <n v="140.49"/>
    <n v="5394"/>
    <n v="0"/>
  </r>
  <r>
    <x v="1542"/>
    <x v="7"/>
    <x v="423"/>
    <n v="2.23"/>
    <n v="983.43"/>
    <n v="4953"/>
    <n v="0"/>
  </r>
  <r>
    <x v="1543"/>
    <x v="52"/>
    <x v="21"/>
    <n v="2.23"/>
    <n v="202.93"/>
    <n v="4862"/>
    <n v="0"/>
  </r>
  <r>
    <x v="1544"/>
    <x v="12"/>
    <x v="175"/>
    <n v="2.23"/>
    <n v="162.79"/>
    <n v="4789"/>
    <n v="0"/>
  </r>
  <r>
    <x v="1545"/>
    <x v="6"/>
    <x v="316"/>
    <n v="2.23"/>
    <n v="410.32"/>
    <n v="4605"/>
    <n v="0"/>
  </r>
  <r>
    <x v="1546"/>
    <x v="61"/>
    <x v="292"/>
    <n v="2.23"/>
    <n v="425.93"/>
    <n v="4414"/>
    <n v="0"/>
  </r>
  <r>
    <x v="1547"/>
    <x v="17"/>
    <x v="397"/>
    <n v="2.23"/>
    <n v="827.33"/>
    <n v="4043"/>
    <n v="0"/>
  </r>
  <r>
    <x v="1548"/>
    <x v="22"/>
    <x v="431"/>
    <n v="2.23"/>
    <n v="1081.55"/>
    <n v="3558"/>
    <n v="0"/>
  </r>
  <r>
    <x v="1548"/>
    <x v="37"/>
    <x v="417"/>
    <n v="2.23"/>
    <n v="205.16"/>
    <n v="3466"/>
    <n v="0"/>
  </r>
  <r>
    <x v="1549"/>
    <x v="17"/>
    <x v="335"/>
    <n v="2.23"/>
    <n v="985.66"/>
    <n v="3024"/>
    <n v="0"/>
  </r>
  <r>
    <x v="1550"/>
    <x v="8"/>
    <x v="303"/>
    <n v="2.23"/>
    <n v="98.12"/>
    <n v="2980"/>
    <n v="0"/>
  </r>
  <r>
    <x v="1551"/>
    <x v="39"/>
    <x v="104"/>
    <n v="2.23"/>
    <n v="86.97"/>
    <n v="2941"/>
    <n v="0"/>
  </r>
  <r>
    <x v="1552"/>
    <x v="17"/>
    <x v="411"/>
    <n v="2.23"/>
    <n v="642.24"/>
    <n v="2653"/>
    <n v="0"/>
  </r>
  <r>
    <x v="1552"/>
    <x v="190"/>
    <x v="158"/>
    <n v="2.23"/>
    <n v="8.92"/>
    <n v="2649"/>
    <n v="0"/>
  </r>
  <r>
    <x v="1553"/>
    <x v="238"/>
    <x v="18"/>
    <n v="2.23"/>
    <n v="13.379999999999999"/>
    <n v="2643"/>
    <n v="3000"/>
  </r>
  <r>
    <x v="1553"/>
    <x v="116"/>
    <x v="53"/>
    <n v="2.23"/>
    <n v="20.07"/>
    <n v="5634"/>
    <n v="0"/>
  </r>
  <r>
    <x v="1554"/>
    <x v="37"/>
    <x v="362"/>
    <n v="2.23"/>
    <n v="396.94"/>
    <n v="5456"/>
    <n v="0"/>
  </r>
  <r>
    <x v="1555"/>
    <x v="50"/>
    <x v="430"/>
    <n v="2.23"/>
    <n v="1014.65"/>
    <n v="5001"/>
    <n v="0"/>
  </r>
  <r>
    <x v="1556"/>
    <x v="78"/>
    <x v="424"/>
    <n v="2.23"/>
    <n v="124.88"/>
    <n v="4945"/>
    <n v="0"/>
  </r>
  <r>
    <x v="1557"/>
    <x v="61"/>
    <x v="65"/>
    <n v="2.23"/>
    <n v="102.58"/>
    <n v="4899"/>
    <n v="0"/>
  </r>
  <r>
    <x v="1558"/>
    <x v="124"/>
    <x v="44"/>
    <n v="2.23"/>
    <n v="33.450000000000003"/>
    <n v="4884"/>
    <n v="0"/>
  </r>
  <r>
    <x v="1559"/>
    <x v="8"/>
    <x v="193"/>
    <n v="2.23"/>
    <n v="289.89999999999998"/>
    <n v="4754"/>
    <n v="0"/>
  </r>
  <r>
    <x v="1560"/>
    <x v="20"/>
    <x v="325"/>
    <n v="2.23"/>
    <n v="343.42"/>
    <n v="4600"/>
    <n v="0"/>
  </r>
  <r>
    <x v="1560"/>
    <x v="8"/>
    <x v="80"/>
    <n v="2.23"/>
    <n v="305.51"/>
    <n v="4463"/>
    <n v="0"/>
  </r>
  <r>
    <x v="1561"/>
    <x v="58"/>
    <x v="241"/>
    <n v="2.23"/>
    <n v="265.37"/>
    <n v="4344"/>
    <n v="0"/>
  </r>
  <r>
    <x v="1561"/>
    <x v="50"/>
    <x v="277"/>
    <n v="2.23"/>
    <n v="307.74"/>
    <n v="4206"/>
    <n v="0"/>
  </r>
  <r>
    <x v="1562"/>
    <x v="50"/>
    <x v="216"/>
    <n v="2.23"/>
    <n v="675.68999999999994"/>
    <n v="3903"/>
    <n v="0"/>
  </r>
  <r>
    <x v="1563"/>
    <x v="18"/>
    <x v="175"/>
    <n v="2.23"/>
    <n v="162.79"/>
    <n v="3830"/>
    <n v="0"/>
  </r>
  <r>
    <x v="1564"/>
    <x v="55"/>
    <x v="87"/>
    <n v="2.23"/>
    <n v="78.05"/>
    <n v="3795"/>
    <n v="0"/>
  </r>
  <r>
    <x v="1564"/>
    <x v="14"/>
    <x v="27"/>
    <n v="2.23"/>
    <n v="970.05"/>
    <n v="3360"/>
    <n v="0"/>
  </r>
  <r>
    <x v="1565"/>
    <x v="9"/>
    <x v="267"/>
    <n v="2.23"/>
    <n v="1061.48"/>
    <n v="2884"/>
    <n v="0"/>
  </r>
  <r>
    <x v="1566"/>
    <x v="7"/>
    <x v="314"/>
    <n v="2.23"/>
    <n v="860.78"/>
    <n v="2498"/>
    <n v="0"/>
  </r>
  <r>
    <x v="1567"/>
    <x v="10"/>
    <x v="102"/>
    <n v="2.23"/>
    <n v="327.81"/>
    <n v="2351"/>
    <n v="3000"/>
  </r>
  <r>
    <x v="1568"/>
    <x v="14"/>
    <x v="344"/>
    <n v="2.23"/>
    <n v="249.76"/>
    <n v="5239"/>
    <n v="0"/>
  </r>
  <r>
    <x v="1569"/>
    <x v="61"/>
    <x v="233"/>
    <n v="2.23"/>
    <n v="347.88"/>
    <n v="5083"/>
    <n v="0"/>
  </r>
  <r>
    <x v="1570"/>
    <x v="102"/>
    <x v="95"/>
    <n v="2.23"/>
    <n v="236.38"/>
    <n v="4977"/>
    <n v="0"/>
  </r>
  <r>
    <x v="1571"/>
    <x v="139"/>
    <x v="1"/>
    <n v="2.23"/>
    <n v="4.46"/>
    <n v="4975"/>
    <n v="0"/>
  </r>
  <r>
    <x v="1571"/>
    <x v="86"/>
    <x v="70"/>
    <n v="2.23"/>
    <n v="42.37"/>
    <n v="4956"/>
    <n v="0"/>
  </r>
  <r>
    <x v="1572"/>
    <x v="59"/>
    <x v="92"/>
    <n v="2.23"/>
    <n v="40.14"/>
    <n v="4938"/>
    <n v="0"/>
  </r>
  <r>
    <x v="1573"/>
    <x v="102"/>
    <x v="365"/>
    <n v="2.23"/>
    <n v="740.36"/>
    <n v="4606"/>
    <n v="0"/>
  </r>
  <r>
    <x v="1574"/>
    <x v="110"/>
    <x v="138"/>
    <n v="2.23"/>
    <n v="2.23"/>
    <n v="4605"/>
    <n v="0"/>
  </r>
  <r>
    <x v="1575"/>
    <x v="17"/>
    <x v="282"/>
    <n v="2.23"/>
    <n v="976.74"/>
    <n v="4167"/>
    <n v="0"/>
  </r>
  <r>
    <x v="1576"/>
    <x v="19"/>
    <x v="353"/>
    <n v="2.23"/>
    <n v="55.75"/>
    <n v="4142"/>
    <n v="0"/>
  </r>
  <r>
    <x v="1577"/>
    <x v="14"/>
    <x v="192"/>
    <n v="2.23"/>
    <n v="490.6"/>
    <n v="3922"/>
    <n v="0"/>
  </r>
  <r>
    <x v="1577"/>
    <x v="39"/>
    <x v="89"/>
    <n v="2.23"/>
    <n v="104.81"/>
    <n v="3875"/>
    <n v="0"/>
  </r>
  <r>
    <x v="1577"/>
    <x v="239"/>
    <x v="138"/>
    <n v="2.23"/>
    <n v="2.23"/>
    <n v="3874"/>
    <n v="0"/>
  </r>
  <r>
    <x v="1578"/>
    <x v="186"/>
    <x v="3"/>
    <n v="2.23"/>
    <n v="31.22"/>
    <n v="3860"/>
    <n v="0"/>
  </r>
  <r>
    <x v="1579"/>
    <x v="9"/>
    <x v="111"/>
    <n v="2.23"/>
    <n v="294.36"/>
    <n v="3728"/>
    <n v="0"/>
  </r>
  <r>
    <x v="1580"/>
    <x v="146"/>
    <x v="92"/>
    <n v="2.23"/>
    <n v="40.14"/>
    <n v="3710"/>
    <n v="0"/>
  </r>
  <r>
    <x v="1581"/>
    <x v="9"/>
    <x v="440"/>
    <n v="2.23"/>
    <n v="593.17999999999995"/>
    <n v="3444"/>
    <n v="0"/>
  </r>
  <r>
    <x v="1582"/>
    <x v="8"/>
    <x v="203"/>
    <n v="2.23"/>
    <n v="66.900000000000006"/>
    <n v="3414"/>
    <n v="0"/>
  </r>
  <r>
    <x v="1583"/>
    <x v="45"/>
    <x v="287"/>
    <n v="2.23"/>
    <n v="1007.96"/>
    <n v="2962"/>
    <n v="0"/>
  </r>
  <r>
    <x v="1584"/>
    <x v="5"/>
    <x v="441"/>
    <n v="2.23"/>
    <n v="682.38"/>
    <n v="2656"/>
    <n v="3000"/>
  </r>
  <r>
    <x v="1585"/>
    <x v="61"/>
    <x v="145"/>
    <n v="2.23"/>
    <n v="218.54"/>
    <n v="5558"/>
    <n v="0"/>
  </r>
  <r>
    <x v="1586"/>
    <x v="58"/>
    <x v="28"/>
    <n v="2.23"/>
    <n v="245.3"/>
    <n v="5448"/>
    <n v="0"/>
  </r>
  <r>
    <x v="1586"/>
    <x v="8"/>
    <x v="195"/>
    <n v="2.23"/>
    <n v="127.11"/>
    <n v="5391"/>
    <n v="0"/>
  </r>
  <r>
    <x v="1586"/>
    <x v="157"/>
    <x v="24"/>
    <n v="2.23"/>
    <n v="35.68"/>
    <n v="5375"/>
    <n v="0"/>
  </r>
  <r>
    <x v="1587"/>
    <x v="104"/>
    <x v="2"/>
    <n v="2.23"/>
    <n v="11.15"/>
    <n v="5370"/>
    <n v="0"/>
  </r>
  <r>
    <x v="1588"/>
    <x v="22"/>
    <x v="79"/>
    <n v="2.23"/>
    <n v="965.59"/>
    <n v="4937"/>
    <n v="0"/>
  </r>
  <r>
    <x v="1589"/>
    <x v="69"/>
    <x v="204"/>
    <n v="2.23"/>
    <n v="401.4"/>
    <n v="4757"/>
    <n v="0"/>
  </r>
  <r>
    <x v="1589"/>
    <x v="22"/>
    <x v="400"/>
    <n v="2.23"/>
    <n v="849.63"/>
    <n v="4376"/>
    <n v="0"/>
  </r>
  <r>
    <x v="1590"/>
    <x v="70"/>
    <x v="24"/>
    <n v="2.23"/>
    <n v="35.68"/>
    <n v="4360"/>
    <n v="0"/>
  </r>
  <r>
    <x v="1590"/>
    <x v="28"/>
    <x v="272"/>
    <n v="2.23"/>
    <n v="189.55"/>
    <n v="4275"/>
    <n v="0"/>
  </r>
  <r>
    <x v="1590"/>
    <x v="25"/>
    <x v="246"/>
    <n v="2.23"/>
    <n v="82.51"/>
    <n v="4238"/>
    <n v="0"/>
  </r>
  <r>
    <x v="1591"/>
    <x v="20"/>
    <x v="271"/>
    <n v="2.23"/>
    <n v="153.87"/>
    <n v="4169"/>
    <n v="0"/>
  </r>
  <r>
    <x v="1592"/>
    <x v="7"/>
    <x v="302"/>
    <n v="2.23"/>
    <n v="677.92"/>
    <n v="3865"/>
    <n v="0"/>
  </r>
  <r>
    <x v="1593"/>
    <x v="22"/>
    <x v="334"/>
    <n v="2.23"/>
    <n v="1094.93"/>
    <n v="3374"/>
    <n v="0"/>
  </r>
  <r>
    <x v="1594"/>
    <x v="23"/>
    <x v="95"/>
    <n v="2.23"/>
    <n v="236.38"/>
    <n v="3268"/>
    <n v="0"/>
  </r>
  <r>
    <x v="1595"/>
    <x v="52"/>
    <x v="319"/>
    <n v="2.23"/>
    <n v="419.24"/>
    <n v="3080"/>
    <n v="0"/>
  </r>
  <r>
    <x v="1595"/>
    <x v="8"/>
    <x v="163"/>
    <n v="2.23"/>
    <n v="292.13"/>
    <n v="2949"/>
    <n v="0"/>
  </r>
  <r>
    <x v="1596"/>
    <x v="148"/>
    <x v="53"/>
    <n v="2.23"/>
    <n v="20.07"/>
    <n v="2940"/>
    <n v="0"/>
  </r>
  <r>
    <x v="1597"/>
    <x v="45"/>
    <x v="226"/>
    <n v="2.23"/>
    <n v="546.35"/>
    <n v="2695"/>
    <n v="3000"/>
  </r>
  <r>
    <x v="1598"/>
    <x v="22"/>
    <x v="166"/>
    <n v="2.23"/>
    <n v="370.18"/>
    <n v="5529"/>
    <n v="0"/>
  </r>
  <r>
    <x v="1599"/>
    <x v="55"/>
    <x v="153"/>
    <n v="2.23"/>
    <n v="381.33"/>
    <n v="5358"/>
    <n v="0"/>
  </r>
  <r>
    <x v="1599"/>
    <x v="119"/>
    <x v="11"/>
    <n v="2.23"/>
    <n v="24.53"/>
    <n v="5347"/>
    <n v="0"/>
  </r>
  <r>
    <x v="1600"/>
    <x v="20"/>
    <x v="194"/>
    <n v="2.23"/>
    <n v="115.96"/>
    <n v="5295"/>
    <n v="0"/>
  </r>
  <r>
    <x v="1601"/>
    <x v="120"/>
    <x v="424"/>
    <n v="2.23"/>
    <n v="124.88"/>
    <n v="5239"/>
    <n v="0"/>
  </r>
  <r>
    <x v="1602"/>
    <x v="54"/>
    <x v="18"/>
    <n v="2.23"/>
    <n v="13.379999999999999"/>
    <n v="5233"/>
    <n v="0"/>
  </r>
  <r>
    <x v="1602"/>
    <x v="55"/>
    <x v="60"/>
    <n v="2.23"/>
    <n v="399.17"/>
    <n v="5054"/>
    <n v="0"/>
  </r>
  <r>
    <x v="1603"/>
    <x v="22"/>
    <x v="442"/>
    <n v="2.23"/>
    <n v="887.54"/>
    <n v="4656"/>
    <n v="0"/>
  </r>
  <r>
    <x v="1604"/>
    <x v="69"/>
    <x v="235"/>
    <n v="2.23"/>
    <n v="151.63999999999999"/>
    <n v="4588"/>
    <n v="0"/>
  </r>
  <r>
    <x v="1604"/>
    <x v="12"/>
    <x v="390"/>
    <n v="2.23"/>
    <n v="356.8"/>
    <n v="4428"/>
    <n v="0"/>
  </r>
  <r>
    <x v="1605"/>
    <x v="12"/>
    <x v="324"/>
    <n v="2.23"/>
    <n v="408.09"/>
    <n v="4245"/>
    <n v="0"/>
  </r>
  <r>
    <x v="1606"/>
    <x v="22"/>
    <x v="362"/>
    <n v="2.23"/>
    <n v="396.94"/>
    <n v="4067"/>
    <n v="0"/>
  </r>
  <r>
    <x v="1607"/>
    <x v="7"/>
    <x v="400"/>
    <n v="2.23"/>
    <n v="849.63"/>
    <n v="3686"/>
    <n v="0"/>
  </r>
  <r>
    <x v="1608"/>
    <x v="62"/>
    <x v="17"/>
    <n v="2.23"/>
    <n v="26.759999999999998"/>
    <n v="3674"/>
    <n v="0"/>
  </r>
  <r>
    <x v="1609"/>
    <x v="28"/>
    <x v="61"/>
    <n v="2.23"/>
    <n v="258.68"/>
    <n v="3558"/>
    <n v="0"/>
  </r>
  <r>
    <x v="1610"/>
    <x v="7"/>
    <x v="312"/>
    <n v="2.23"/>
    <n v="260.91000000000003"/>
    <n v="3441"/>
    <n v="0"/>
  </r>
  <r>
    <x v="1610"/>
    <x v="69"/>
    <x v="96"/>
    <n v="2.23"/>
    <n v="69.13"/>
    <n v="3410"/>
    <n v="0"/>
  </r>
  <r>
    <x v="1611"/>
    <x v="8"/>
    <x v="163"/>
    <n v="2.23"/>
    <n v="292.13"/>
    <n v="3279"/>
    <n v="0"/>
  </r>
  <r>
    <x v="1611"/>
    <x v="10"/>
    <x v="222"/>
    <n v="2.23"/>
    <n v="46.83"/>
    <n v="3258"/>
    <n v="0"/>
  </r>
  <r>
    <x v="1612"/>
    <x v="9"/>
    <x v="443"/>
    <n v="2.23"/>
    <n v="669"/>
    <n v="2958"/>
    <n v="0"/>
  </r>
  <r>
    <x v="1612"/>
    <x v="18"/>
    <x v="310"/>
    <n v="2.23"/>
    <n v="71.36"/>
    <n v="2926"/>
    <n v="0"/>
  </r>
  <r>
    <x v="1613"/>
    <x v="132"/>
    <x v="158"/>
    <n v="2.23"/>
    <n v="8.92"/>
    <n v="2922"/>
    <n v="0"/>
  </r>
  <r>
    <x v="1614"/>
    <x v="45"/>
    <x v="141"/>
    <n v="2.23"/>
    <n v="512.9"/>
    <n v="2692"/>
    <n v="0"/>
  </r>
  <r>
    <x v="1615"/>
    <x v="61"/>
    <x v="171"/>
    <n v="2.23"/>
    <n v="365.71999999999997"/>
    <n v="2528"/>
    <n v="0"/>
  </r>
  <r>
    <x v="1616"/>
    <x v="98"/>
    <x v="158"/>
    <n v="2.23"/>
    <n v="8.92"/>
    <n v="2524"/>
    <n v="3000"/>
  </r>
  <r>
    <x v="1617"/>
    <x v="20"/>
    <x v="202"/>
    <n v="2.23"/>
    <n v="214.07999999999998"/>
    <n v="5428"/>
    <n v="0"/>
  </r>
  <r>
    <x v="1618"/>
    <x v="131"/>
    <x v="205"/>
    <n v="2.23"/>
    <n v="209.62"/>
    <n v="5334"/>
    <n v="0"/>
  </r>
  <r>
    <x v="1618"/>
    <x v="71"/>
    <x v="222"/>
    <n v="2.23"/>
    <n v="46.83"/>
    <n v="5313"/>
    <n v="0"/>
  </r>
  <r>
    <x v="1619"/>
    <x v="7"/>
    <x v="294"/>
    <n v="2.23"/>
    <n v="287.67"/>
    <n v="5184"/>
    <n v="0"/>
  </r>
  <r>
    <x v="1619"/>
    <x v="25"/>
    <x v="201"/>
    <n v="2.23"/>
    <n v="439.31"/>
    <n v="4987"/>
    <n v="0"/>
  </r>
  <r>
    <x v="1620"/>
    <x v="113"/>
    <x v="24"/>
    <n v="2.23"/>
    <n v="35.68"/>
    <n v="4971"/>
    <n v="0"/>
  </r>
  <r>
    <x v="1620"/>
    <x v="24"/>
    <x v="365"/>
    <n v="2.23"/>
    <n v="740.36"/>
    <n v="4639"/>
    <n v="0"/>
  </r>
  <r>
    <x v="1621"/>
    <x v="69"/>
    <x v="210"/>
    <n v="2.23"/>
    <n v="167.25"/>
    <n v="4564"/>
    <n v="0"/>
  </r>
  <r>
    <x v="1622"/>
    <x v="74"/>
    <x v="0"/>
    <n v="2.23"/>
    <n v="22.3"/>
    <n v="4554"/>
    <n v="0"/>
  </r>
  <r>
    <x v="1623"/>
    <x v="37"/>
    <x v="260"/>
    <n v="2.23"/>
    <n v="207.39"/>
    <n v="4461"/>
    <n v="0"/>
  </r>
  <r>
    <x v="1624"/>
    <x v="45"/>
    <x v="276"/>
    <n v="2.23"/>
    <n v="325.58"/>
    <n v="4315"/>
    <n v="0"/>
  </r>
  <r>
    <x v="1625"/>
    <x v="58"/>
    <x v="201"/>
    <n v="2.23"/>
    <n v="439.31"/>
    <n v="4118"/>
    <n v="0"/>
  </r>
  <r>
    <x v="1626"/>
    <x v="17"/>
    <x v="278"/>
    <n v="2.23"/>
    <n v="1074.8599999999999"/>
    <n v="3636"/>
    <n v="0"/>
  </r>
  <r>
    <x v="1627"/>
    <x v="8"/>
    <x v="264"/>
    <n v="2.23"/>
    <n v="95.89"/>
    <n v="3593"/>
    <n v="0"/>
  </r>
  <r>
    <x v="1628"/>
    <x v="22"/>
    <x v="129"/>
    <n v="2.23"/>
    <n v="818.41"/>
    <n v="3226"/>
    <n v="0"/>
  </r>
  <r>
    <x v="1628"/>
    <x v="14"/>
    <x v="369"/>
    <n v="2.23"/>
    <n v="611.02"/>
    <n v="2952"/>
    <n v="0"/>
  </r>
  <r>
    <x v="1629"/>
    <x v="17"/>
    <x v="208"/>
    <n v="2.23"/>
    <n v="631.09"/>
    <n v="2669"/>
    <n v="0"/>
  </r>
  <r>
    <x v="1630"/>
    <x v="55"/>
    <x v="145"/>
    <n v="2.23"/>
    <n v="218.54"/>
    <n v="2571"/>
    <n v="0"/>
  </r>
  <r>
    <x v="1631"/>
    <x v="22"/>
    <x v="431"/>
    <n v="2.23"/>
    <n v="1081.55"/>
    <n v="2086"/>
    <n v="0"/>
  </r>
  <r>
    <x v="1632"/>
    <x v="167"/>
    <x v="36"/>
    <n v="2.23"/>
    <n v="6.6899999999999995"/>
    <n v="2083"/>
    <n v="0"/>
  </r>
  <r>
    <x v="1633"/>
    <x v="45"/>
    <x v="35"/>
    <n v="2.23"/>
    <n v="738.13"/>
    <n v="1752"/>
    <n v="0"/>
  </r>
  <r>
    <x v="1634"/>
    <x v="8"/>
    <x v="169"/>
    <n v="2.23"/>
    <n v="334.5"/>
    <n v="1602"/>
    <n v="0"/>
  </r>
  <r>
    <x v="1635"/>
    <x v="7"/>
    <x v="444"/>
    <n v="2.23"/>
    <n v="1032.49"/>
    <n v="1139"/>
    <n v="0"/>
  </r>
  <r>
    <x v="1636"/>
    <x v="159"/>
    <x v="15"/>
    <n v="2.23"/>
    <n v="17.84"/>
    <n v="1131"/>
    <n v="0"/>
  </r>
  <r>
    <x v="1636"/>
    <x v="12"/>
    <x v="362"/>
    <n v="2.23"/>
    <n v="396.94"/>
    <n v="953"/>
    <n v="0"/>
  </r>
  <r>
    <x v="1637"/>
    <x v="19"/>
    <x v="166"/>
    <n v="2.23"/>
    <n v="370.18"/>
    <n v="787"/>
    <n v="5000"/>
  </r>
  <r>
    <x v="1638"/>
    <x v="232"/>
    <x v="3"/>
    <n v="2.23"/>
    <n v="31.22"/>
    <n v="5773"/>
    <n v="-57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3F9F5-F491-456A-84D2-BE8C90443B52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8" firstHeaderRow="1" firstDataRow="2" firstDataCol="1"/>
  <pivotFields count="10">
    <pivotField axis="axisRow"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Col" showAll="0">
      <items count="241">
        <item sd="0" x="83"/>
        <item h="1" sd="0" x="93"/>
        <item h="1" sd="0" x="33"/>
        <item h="1" sd="0" x="95"/>
        <item h="1" sd="0" x="23"/>
        <item h="1" sd="0" x="122"/>
        <item h="1" sd="0" x="223"/>
        <item h="1" sd="0" x="6"/>
        <item h="1" sd="0" x="15"/>
        <item h="1" sd="0" x="200"/>
        <item h="1" sd="0" x="72"/>
        <item h="1" sd="0" x="108"/>
        <item h="1" sd="0" x="77"/>
        <item h="1" sd="0" x="82"/>
        <item h="1" sd="0" x="186"/>
        <item h="1" sd="0" x="231"/>
        <item h="1" sd="0" x="229"/>
        <item h="1" sd="0" x="19"/>
        <item h="1" sd="0" x="126"/>
        <item h="1" sd="0" x="46"/>
        <item h="1" sd="0" x="222"/>
        <item h="1" sd="0" x="172"/>
        <item h="1" sd="0" x="218"/>
        <item h="1" sd="0" x="165"/>
        <item h="1" sd="0" x="123"/>
        <item h="1" sd="0" x="57"/>
        <item h="1" sd="0" x="235"/>
        <item h="1" sd="0" x="11"/>
        <item h="1" sd="0" x="189"/>
        <item h="1" sd="0" x="161"/>
        <item h="1" sd="0" x="162"/>
        <item h="1" sd="0" x="88"/>
        <item h="1" sd="0" x="65"/>
        <item h="1" sd="0" x="42"/>
        <item h="1" sd="0" x="103"/>
        <item h="1" sd="0" x="148"/>
        <item h="1" sd="0" x="109"/>
        <item h="1" sd="0" x="171"/>
        <item h="1" sd="0" x="136"/>
        <item h="1" sd="0" x="96"/>
        <item h="1" sd="0" x="41"/>
        <item h="1" sd="0" x="237"/>
        <item h="1" sd="0" x="22"/>
        <item h="1" sd="0" x="67"/>
        <item h="1" sd="0" x="209"/>
        <item h="1" sd="0" x="131"/>
        <item h="1" sd="0" x="175"/>
        <item h="1" sd="0" x="90"/>
        <item h="1" sd="0" x="113"/>
        <item h="1" sd="0" x="152"/>
        <item h="1" sd="0" x="105"/>
        <item h="1" sd="0" x="214"/>
        <item h="1" sd="0" x="183"/>
        <item h="1" sd="0" x="36"/>
        <item h="1" sd="0" x="155"/>
        <item h="1" sd="0" x="118"/>
        <item h="1" sd="0" x="210"/>
        <item h="1" sd="0" x="153"/>
        <item h="1" sd="0" x="202"/>
        <item h="1" sd="0" x="163"/>
        <item h="1" sd="0" x="146"/>
        <item h="1" sd="0" x="38"/>
        <item h="1" sd="0" x="116"/>
        <item h="1" sd="0" x="225"/>
        <item h="1" sd="0" x="7"/>
        <item h="1" sd="0" x="217"/>
        <item h="1" sd="0" x="236"/>
        <item h="1" sd="0" x="173"/>
        <item h="1" sd="0" x="18"/>
        <item h="1" sd="0" x="194"/>
        <item h="1" sd="0" x="159"/>
        <item h="1" sd="0" x="181"/>
        <item h="1" sd="0" x="144"/>
        <item h="1" sd="0" x="87"/>
        <item h="1" sd="0" x="192"/>
        <item h="1" sd="0" x="133"/>
        <item h="1" sd="0" x="68"/>
        <item h="1" sd="0" x="151"/>
        <item h="1" sd="0" x="26"/>
        <item h="1" sd="0" x="145"/>
        <item h="1" sd="0" x="91"/>
        <item h="1" sd="0" x="164"/>
        <item h="1" sd="0" x="156"/>
        <item h="1" sd="0" x="73"/>
        <item h="1" sd="0" x="154"/>
        <item h="1" sd="0" x="187"/>
        <item h="1" sd="0" x="79"/>
        <item h="1" sd="0" x="117"/>
        <item h="1" sd="0" x="167"/>
        <item h="1" sd="0" x="55"/>
        <item h="1" sd="0" x="208"/>
        <item h="1" sd="0" x="97"/>
        <item h="1" sd="0" x="213"/>
        <item h="1" sd="0" x="230"/>
        <item h="1" sd="0" x="24"/>
        <item h="1" x="179"/>
        <item h="1" x="74"/>
        <item h="1" x="207"/>
        <item h="1" x="107"/>
        <item h="1" x="16"/>
        <item h="1" x="219"/>
        <item h="1" x="64"/>
        <item h="1" x="1"/>
        <item h="1" x="157"/>
        <item h="1" x="125"/>
        <item h="1" x="98"/>
        <item h="1" x="40"/>
        <item h="1" x="28"/>
        <item h="1" x="141"/>
        <item h="1" x="220"/>
        <item h="1" x="45"/>
        <item h="1" x="212"/>
        <item h="1" x="190"/>
        <item h="1" x="21"/>
        <item h="1" x="89"/>
        <item h="1" x="193"/>
        <item h="1" x="2"/>
        <item h="1" x="25"/>
        <item h="1" x="17"/>
        <item h="1" x="112"/>
        <item h="1" x="135"/>
        <item h="1" x="143"/>
        <item h="1" x="101"/>
        <item h="1" x="121"/>
        <item h="1" x="138"/>
        <item h="1" x="224"/>
        <item h="1" x="137"/>
        <item h="1" x="130"/>
        <item h="1" x="52"/>
        <item h="1" x="58"/>
        <item h="1" x="69"/>
        <item h="1" x="206"/>
        <item h="1" x="66"/>
        <item h="1" x="48"/>
        <item h="1" x="81"/>
        <item h="1" x="111"/>
        <item h="1" x="59"/>
        <item h="1" x="196"/>
        <item h="1" x="178"/>
        <item h="1" x="182"/>
        <item h="1" x="30"/>
        <item h="1" x="176"/>
        <item h="1" x="195"/>
        <item h="1" x="170"/>
        <item h="1" x="92"/>
        <item h="1" x="134"/>
        <item h="1" x="110"/>
        <item h="1" x="203"/>
        <item h="1" x="129"/>
        <item h="1" x="149"/>
        <item h="1" x="49"/>
        <item h="1" x="5"/>
        <item h="1" x="47"/>
        <item h="1" x="44"/>
        <item h="1" x="124"/>
        <item h="1" x="211"/>
        <item h="1" x="63"/>
        <item h="1" x="174"/>
        <item h="1" x="4"/>
        <item h="1" x="238"/>
        <item h="1" x="239"/>
        <item h="1" x="185"/>
        <item h="1" x="53"/>
        <item h="1" x="29"/>
        <item h="1" x="221"/>
        <item h="1" x="201"/>
        <item h="1" x="61"/>
        <item h="1" x="188"/>
        <item h="1" x="43"/>
        <item h="1" x="198"/>
        <item h="1" x="150"/>
        <item h="1" x="191"/>
        <item h="1" x="76"/>
        <item h="1" x="10"/>
        <item h="1" x="54"/>
        <item h="1" x="39"/>
        <item h="1" x="166"/>
        <item h="1" x="60"/>
        <item h="1" x="78"/>
        <item h="1" x="142"/>
        <item h="1" x="13"/>
        <item h="1" x="158"/>
        <item h="1" x="168"/>
        <item h="1" x="106"/>
        <item h="1" x="199"/>
        <item h="1" x="184"/>
        <item h="1" x="14"/>
        <item h="1" x="56"/>
        <item h="1" x="180"/>
        <item h="1" x="86"/>
        <item h="1" x="228"/>
        <item h="1" x="160"/>
        <item h="1" x="233"/>
        <item h="1" x="197"/>
        <item h="1" x="140"/>
        <item h="1" x="94"/>
        <item h="1" x="51"/>
        <item h="1" x="9"/>
        <item h="1" x="62"/>
        <item h="1" x="177"/>
        <item h="1" x="226"/>
        <item h="1" x="139"/>
        <item h="1" x="0"/>
        <item h="1" x="205"/>
        <item h="1" x="232"/>
        <item h="1" x="71"/>
        <item h="1" x="8"/>
        <item h="1" x="84"/>
        <item h="1" x="127"/>
        <item h="1" x="12"/>
        <item h="1" x="20"/>
        <item h="1" x="37"/>
        <item h="1" x="234"/>
        <item h="1" x="169"/>
        <item h="1" x="31"/>
        <item h="1" x="80"/>
        <item h="1" x="115"/>
        <item h="1" x="50"/>
        <item h="1" x="215"/>
        <item h="1" x="3"/>
        <item h="1" x="120"/>
        <item h="1" x="204"/>
        <item h="1" x="85"/>
        <item h="1" x="132"/>
        <item h="1" x="27"/>
        <item h="1" x="34"/>
        <item h="1" x="104"/>
        <item h="1" x="147"/>
        <item h="1" x="227"/>
        <item h="1" x="100"/>
        <item h="1" x="35"/>
        <item h="1" x="75"/>
        <item h="1" x="128"/>
        <item h="1" x="216"/>
        <item h="1" x="70"/>
        <item h="1" x="119"/>
        <item h="1" x="99"/>
        <item h="1" x="114"/>
        <item h="1" x="102"/>
        <item h="1" x="32"/>
        <item t="default"/>
      </items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0"/>
  </rowFields>
  <rowItems count="4">
    <i>
      <x v="131"/>
    </i>
    <i>
      <x v="530"/>
    </i>
    <i>
      <x v="1531"/>
    </i>
    <i t="grand">
      <x/>
    </i>
  </rowItems>
  <colFields count="1">
    <field x="1"/>
  </colFields>
  <colItems count="2">
    <i>
      <x/>
    </i>
    <i t="grand">
      <x/>
    </i>
  </colItems>
  <dataFields count="1">
    <dataField name="Suma z ilość cukru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031C8-19E3-4E87-86E3-CB46D0409573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4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showAll="0">
      <items count="2"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dataFields count="1">
    <dataField name="Suma z ilość cukru" fld="2" baseField="0" baseItem="0"/>
  </dataFields>
  <formats count="12">
    <format dxfId="15">
      <pivotArea collapsedLevelsAreSubtotals="1" fieldPosition="0">
        <references count="1">
          <reference field="1" count="1">
            <x v="64"/>
          </reference>
        </references>
      </pivotArea>
    </format>
    <format dxfId="14">
      <pivotArea dataOnly="0" labelOnly="1" fieldPosition="0">
        <references count="1">
          <reference field="1" count="1">
            <x v="64"/>
          </reference>
        </references>
      </pivotArea>
    </format>
    <format dxfId="13">
      <pivotArea collapsedLevelsAreSubtotals="1" fieldPosition="0">
        <references count="1">
          <reference field="1" count="1">
            <x v="64"/>
          </reference>
        </references>
      </pivotArea>
    </format>
    <format dxfId="12">
      <pivotArea dataOnly="0" labelOnly="1" fieldPosition="0">
        <references count="1">
          <reference field="1" count="1">
            <x v="64"/>
          </reference>
        </references>
      </pivotArea>
    </format>
    <format dxfId="11">
      <pivotArea collapsedLevelsAreSubtotals="1" fieldPosition="0">
        <references count="1">
          <reference field="1" count="1">
            <x v="197"/>
          </reference>
        </references>
      </pivotArea>
    </format>
    <format dxfId="10">
      <pivotArea dataOnly="0" labelOnly="1" fieldPosition="0">
        <references count="1">
          <reference field="1" count="1">
            <x v="197"/>
          </reference>
        </references>
      </pivotArea>
    </format>
    <format dxfId="9">
      <pivotArea collapsedLevelsAreSubtotals="1" fieldPosition="0">
        <references count="1">
          <reference field="1" count="1">
            <x v="197"/>
          </reference>
        </references>
      </pivotArea>
    </format>
    <format dxfId="8">
      <pivotArea dataOnly="0" labelOnly="1" fieldPosition="0">
        <references count="1">
          <reference field="1" count="1">
            <x v="197"/>
          </reference>
        </references>
      </pivotArea>
    </format>
    <format dxfId="7">
      <pivotArea collapsedLevelsAreSubtotals="1" fieldPosition="0">
        <references count="1">
          <reference field="1" count="1">
            <x v="110"/>
          </reference>
        </references>
      </pivotArea>
    </format>
    <format dxfId="6">
      <pivotArea dataOnly="0" labelOnly="1" fieldPosition="0">
        <references count="1">
          <reference field="1" count="1">
            <x v="110"/>
          </reference>
        </references>
      </pivotArea>
    </format>
    <format dxfId="5">
      <pivotArea collapsedLevelsAreSubtotals="1" fieldPosition="0">
        <references count="1">
          <reference field="1" count="1">
            <x v="110"/>
          </reference>
        </references>
      </pivotArea>
    </format>
    <format dxfId="4">
      <pivotArea dataOnly="0" labelOnly="1" fieldPosition="0">
        <references count="1">
          <reference field="1" count="1">
            <x v="1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041EE-19DF-4EDD-A2DD-093E91256391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7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ość cukru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6E7D67E-764F-48E6-9027-CA16E701FF6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EBED248-EA90-492E-9567-72DA7B073DF4}" autoFormatId="16" applyNumberFormats="0" applyBorderFormats="0" applyFontFormats="0" applyPatternFormats="0" applyAlignmentFormats="0" applyWidthHeightFormats="0">
  <queryTableRefresh nextId="9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5" dataBound="0" tableColumnId="5"/>
      <queryTableField id="6" dataBound="0" tableColumnId="6"/>
      <queryTableField id="7" dataBound="0" tableColumnId="4"/>
      <queryTableField id="8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A1DCBC-D87B-4A1A-AF80-69AEA894A73D}" name="cennik__2" displayName="cennik__2" ref="A1:B11" tableType="queryTable" totalsRowShown="0">
  <autoFilter ref="A1:B11" xr:uid="{9DA1DCBC-D87B-4A1A-AF80-69AEA894A73D}"/>
  <tableColumns count="2">
    <tableColumn id="1" xr3:uid="{B7B22907-74D1-4AAA-B8E3-9509697996D4}" uniqueName="1" name="Column1" queryTableFieldId="1"/>
    <tableColumn id="2" xr3:uid="{974F8422-1DD2-4F1D-AB09-DC33F03CFBC1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1A475-322C-4B85-B496-A0563D9E1DAE}" name="cukier" displayName="cukier" ref="A1:G2164" tableType="queryTable" totalsRowCount="1">
  <autoFilter ref="A1:G2163" xr:uid="{9F41A475-322C-4B85-B496-A0563D9E1DAE}"/>
  <tableColumns count="7">
    <tableColumn id="1" xr3:uid="{722A8B21-3CAD-4769-93D3-5A82E8BB02D6}" uniqueName="1" name="Data sprzedaży" queryTableFieldId="1" dataDxfId="3" totalsRowDxfId="1"/>
    <tableColumn id="2" xr3:uid="{E3635957-B9B4-45AF-8B26-5AC5736A3242}" uniqueName="2" name="numer NIP klienta" queryTableFieldId="2" dataDxfId="2"/>
    <tableColumn id="3" xr3:uid="{2EC8796D-CB4D-4EE6-A5C8-C99D0DCECC85}" uniqueName="3" name="ilość cukru" queryTableFieldId="3"/>
    <tableColumn id="5" xr3:uid="{51E19495-D13B-4764-B625-52DD17A6E7A5}" uniqueName="5" name="cena" queryTableFieldId="5"/>
    <tableColumn id="6" xr3:uid="{3F58B39B-9F4C-484E-896D-C59E59B1A0DF}" uniqueName="6" name="przychód" totalsRowFunction="custom" queryTableFieldId="6" totalsRowDxfId="0">
      <calculatedColumnFormula>cukier[[#This Row],[cena]]*cukier[[#This Row],[ilość cukru]]</calculatedColumnFormula>
      <totalsRowFormula>SUM(cukier[przychód])</totalsRowFormula>
    </tableColumn>
    <tableColumn id="4" xr3:uid="{C9373EEF-EA68-42AC-8B78-F164C4D0507E}" uniqueName="4" name="magazyn" queryTableFieldId="7"/>
    <tableColumn id="7" xr3:uid="{A42C1392-1868-466A-8256-A7DE31C1EB1C}" uniqueName="7" name="Kolumna1" totalsRowFunction="custom" queryTableFieldId="8">
      <totalsRowFormula>COUNTIF(cukier[Kolumna1],"&gt;=4000")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1CC3-37C2-4EA8-B34A-A1E8C5051801}">
  <dimension ref="A1:B11"/>
  <sheetViews>
    <sheetView workbookViewId="0">
      <selection activeCell="C21" sqref="C2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B1B8-4381-425C-8B23-F7C036C2C9AD}">
  <dimension ref="A3:C8"/>
  <sheetViews>
    <sheetView workbookViewId="0">
      <selection activeCell="B3" sqref="B3"/>
    </sheetView>
  </sheetViews>
  <sheetFormatPr defaultRowHeight="15" x14ac:dyDescent="0.25"/>
  <cols>
    <col min="1" max="2" width="17.7109375" bestFit="1" customWidth="1"/>
    <col min="3" max="3" width="14.28515625" bestFit="1" customWidth="1"/>
    <col min="4" max="241" width="13.28515625" bestFit="1" customWidth="1"/>
    <col min="242" max="242" width="14.28515625" bestFit="1" customWidth="1"/>
  </cols>
  <sheetData>
    <row r="3" spans="1:3" x14ac:dyDescent="0.25">
      <c r="A3" s="2" t="s">
        <v>247</v>
      </c>
      <c r="B3" s="2" t="s">
        <v>262</v>
      </c>
    </row>
    <row r="4" spans="1:3" x14ac:dyDescent="0.25">
      <c r="A4" s="2" t="s">
        <v>245</v>
      </c>
      <c r="B4" t="s">
        <v>85</v>
      </c>
      <c r="C4" t="s">
        <v>246</v>
      </c>
    </row>
    <row r="5" spans="1:3" x14ac:dyDescent="0.25">
      <c r="A5" s="8">
        <v>38643</v>
      </c>
      <c r="B5" s="7">
        <v>2</v>
      </c>
      <c r="C5" s="7">
        <v>2</v>
      </c>
    </row>
    <row r="6" spans="1:3" x14ac:dyDescent="0.25">
      <c r="A6" s="8">
        <v>39577</v>
      </c>
      <c r="B6" s="7">
        <v>1</v>
      </c>
      <c r="C6" s="7">
        <v>1</v>
      </c>
    </row>
    <row r="7" spans="1:3" x14ac:dyDescent="0.25">
      <c r="A7" s="8">
        <v>41810</v>
      </c>
      <c r="B7" s="7">
        <v>13</v>
      </c>
      <c r="C7" s="7">
        <v>13</v>
      </c>
    </row>
    <row r="8" spans="1:3" x14ac:dyDescent="0.25">
      <c r="A8" s="8" t="s">
        <v>246</v>
      </c>
      <c r="B8" s="7">
        <v>16</v>
      </c>
      <c r="C8" s="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5200-18C4-4353-B9B2-796B6FFC62AB}">
  <dimension ref="A1:M2164"/>
  <sheetViews>
    <sheetView zoomScaleNormal="100" workbookViewId="0">
      <selection activeCell="D1" sqref="D1:D1048576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1.140625" bestFit="1" customWidth="1"/>
    <col min="5" max="5" width="9.5703125" bestFit="1" customWidth="1"/>
  </cols>
  <sheetData>
    <row r="1" spans="1:7" x14ac:dyDescent="0.25">
      <c r="A1" t="s">
        <v>242</v>
      </c>
      <c r="B1" t="s">
        <v>243</v>
      </c>
      <c r="C1" t="s">
        <v>244</v>
      </c>
      <c r="D1" t="s">
        <v>248</v>
      </c>
      <c r="E1" t="s">
        <v>249</v>
      </c>
      <c r="F1" t="s">
        <v>260</v>
      </c>
      <c r="G1" t="s">
        <v>261</v>
      </c>
    </row>
    <row r="2" spans="1:7" x14ac:dyDescent="0.25">
      <c r="A2" s="1">
        <v>38353</v>
      </c>
      <c r="B2" t="s">
        <v>2</v>
      </c>
      <c r="C2">
        <v>10</v>
      </c>
      <c r="D2">
        <f>IF(YEAR(cukier[[#This Row],[Data sprzedaży]])=cennik__2[[#This Row],[Column1]],cennik__2[[#This Row],[Column2]])</f>
        <v>2</v>
      </c>
      <c r="E2">
        <f>cukier[[#This Row],[cena]]*cukier[[#This Row],[ilość cukru]]</f>
        <v>20</v>
      </c>
      <c r="F2">
        <f>5000-cukier[[#This Row],[ilość cukru]]</f>
        <v>4990</v>
      </c>
      <c r="G2">
        <v>0</v>
      </c>
    </row>
    <row r="3" spans="1:7" x14ac:dyDescent="0.25">
      <c r="A3" s="1">
        <v>38356</v>
      </c>
      <c r="B3" t="s">
        <v>3</v>
      </c>
      <c r="C3">
        <v>2</v>
      </c>
      <c r="D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">
        <f>cukier[[#This Row],[cena]]*cukier[[#This Row],[ilość cukru]]</f>
        <v>4</v>
      </c>
      <c r="F3">
        <f>IF(MONTH(cukier[[#This Row],[Data sprzedaży]])&lt;&gt;(MONTH(A4)),IF(F2&gt;=5000,F2-cukier[[#This Row],[ilość cukru]],IF(ROUNDUP(((5000-F2)/1000), 0)*1000+F2-cukier[[#This Row],[ilość cukru]]&gt;0,ROUNDUP(((5000-F2)/1000), 0)*1000+F2-cukier[[#This Row],[ilość cukru]],F2-cukier[[#This Row],[ilość cukru]])),F2-cukier[[#This Row],[ilość cukru]])</f>
        <v>4988</v>
      </c>
      <c r="G3">
        <f>cukier[[#This Row],[magazyn]]-F2+cukier[[#This Row],[ilość cukru]]</f>
        <v>0</v>
      </c>
    </row>
    <row r="4" spans="1:7" x14ac:dyDescent="0.25">
      <c r="A4" s="1">
        <v>38357</v>
      </c>
      <c r="B4" t="s">
        <v>4</v>
      </c>
      <c r="C4">
        <v>2</v>
      </c>
      <c r="D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">
        <f>cukier[[#This Row],[cena]]*cukier[[#This Row],[ilość cukru]]</f>
        <v>4</v>
      </c>
      <c r="F4">
        <f>IF(MONTH(cukier[[#This Row],[Data sprzedaży]])&lt;&gt;(MONTH(A5)),IF(F3&gt;=5000,F3-cukier[[#This Row],[ilość cukru]],IF(ROUNDUP(((5000-F3)/1000), 0)*1000+F3-cukier[[#This Row],[ilość cukru]]&gt;0,ROUNDUP(((5000-F3)/1000), 0)*1000+F3-cukier[[#This Row],[ilość cukru]],F3-cukier[[#This Row],[ilość cukru]])),F3-cukier[[#This Row],[ilość cukru]])</f>
        <v>4986</v>
      </c>
      <c r="G4">
        <f>cukier[[#This Row],[magazyn]]-F3+cukier[[#This Row],[ilość cukru]]</f>
        <v>0</v>
      </c>
    </row>
    <row r="5" spans="1:7" x14ac:dyDescent="0.25">
      <c r="A5" s="1">
        <v>38362</v>
      </c>
      <c r="B5" t="s">
        <v>5</v>
      </c>
      <c r="C5">
        <v>5</v>
      </c>
      <c r="D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">
        <f>cukier[[#This Row],[cena]]*cukier[[#This Row],[ilość cukru]]</f>
        <v>10</v>
      </c>
      <c r="F5">
        <f>IF(MONTH(cukier[[#This Row],[Data sprzedaży]])&lt;&gt;(MONTH(A6)),IF(F4&gt;=5000,F4-cukier[[#This Row],[ilość cukru]],IF(ROUNDUP(((5000-F4)/1000), 0)*1000+F4-cukier[[#This Row],[ilość cukru]]&gt;0,ROUNDUP(((5000-F4)/1000), 0)*1000+F4-cukier[[#This Row],[ilość cukru]],F4-cukier[[#This Row],[ilość cukru]])),F4-cukier[[#This Row],[ilość cukru]])</f>
        <v>4981</v>
      </c>
      <c r="G5">
        <f>cukier[[#This Row],[magazyn]]-F4+cukier[[#This Row],[ilość cukru]]</f>
        <v>0</v>
      </c>
    </row>
    <row r="6" spans="1:7" x14ac:dyDescent="0.25">
      <c r="A6" s="1">
        <v>38363</v>
      </c>
      <c r="B6" t="s">
        <v>6</v>
      </c>
      <c r="C6">
        <v>14</v>
      </c>
      <c r="D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">
        <f>cukier[[#This Row],[cena]]*cukier[[#This Row],[ilość cukru]]</f>
        <v>28</v>
      </c>
      <c r="F6">
        <f>IF(MONTH(cukier[[#This Row],[Data sprzedaży]])&lt;&gt;(MONTH(A7)),IF(F5&gt;=5000,F5-cukier[[#This Row],[ilość cukru]],IF(ROUNDUP(((5000-F5)/1000), 0)*1000+F5-cukier[[#This Row],[ilość cukru]]&gt;0,ROUNDUP(((5000-F5)/1000), 0)*1000+F5-cukier[[#This Row],[ilość cukru]],F5-cukier[[#This Row],[ilość cukru]])),F5-cukier[[#This Row],[ilość cukru]])</f>
        <v>4967</v>
      </c>
      <c r="G6">
        <f>cukier[[#This Row],[magazyn]]-F5+cukier[[#This Row],[ilość cukru]]</f>
        <v>0</v>
      </c>
    </row>
    <row r="7" spans="1:7" x14ac:dyDescent="0.25">
      <c r="A7" s="1">
        <v>38365</v>
      </c>
      <c r="B7" t="s">
        <v>7</v>
      </c>
      <c r="C7">
        <v>436</v>
      </c>
      <c r="D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">
        <f>cukier[[#This Row],[cena]]*cukier[[#This Row],[ilość cukru]]</f>
        <v>872</v>
      </c>
      <c r="F7">
        <f>IF(MONTH(cukier[[#This Row],[Data sprzedaży]])&lt;&gt;(MONTH(A8)),IF(F6&gt;=5000,F6-cukier[[#This Row],[ilość cukru]],IF(ROUNDUP(((5000-F6)/1000), 0)*1000+F6-cukier[[#This Row],[ilość cukru]]&gt;0,ROUNDUP(((5000-F6)/1000), 0)*1000+F6-cukier[[#This Row],[ilość cukru]],F6-cukier[[#This Row],[ilość cukru]])),F6-cukier[[#This Row],[ilość cukru]])</f>
        <v>4531</v>
      </c>
      <c r="G7">
        <f>cukier[[#This Row],[magazyn]]-F6+cukier[[#This Row],[ilość cukru]]</f>
        <v>0</v>
      </c>
    </row>
    <row r="8" spans="1:7" x14ac:dyDescent="0.25">
      <c r="A8" s="1">
        <v>38366</v>
      </c>
      <c r="B8" t="s">
        <v>8</v>
      </c>
      <c r="C8">
        <v>95</v>
      </c>
      <c r="D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">
        <f>cukier[[#This Row],[cena]]*cukier[[#This Row],[ilość cukru]]</f>
        <v>190</v>
      </c>
      <c r="F8">
        <f>IF(MONTH(cukier[[#This Row],[Data sprzedaży]])&lt;&gt;(MONTH(A9)),IF(F7&gt;=5000,F7-cukier[[#This Row],[ilość cukru]],IF(ROUNDUP(((5000-F7)/1000), 0)*1000+F7-cukier[[#This Row],[ilość cukru]]&gt;0,ROUNDUP(((5000-F7)/1000), 0)*1000+F7-cukier[[#This Row],[ilość cukru]],F7-cukier[[#This Row],[ilość cukru]])),F7-cukier[[#This Row],[ilość cukru]])</f>
        <v>4436</v>
      </c>
      <c r="G8">
        <f>cukier[[#This Row],[magazyn]]-F7+cukier[[#This Row],[ilość cukru]]</f>
        <v>0</v>
      </c>
    </row>
    <row r="9" spans="1:7" x14ac:dyDescent="0.25">
      <c r="A9" s="1">
        <v>38370</v>
      </c>
      <c r="B9" t="s">
        <v>9</v>
      </c>
      <c r="C9">
        <v>350</v>
      </c>
      <c r="D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">
        <f>cukier[[#This Row],[cena]]*cukier[[#This Row],[ilość cukru]]</f>
        <v>700</v>
      </c>
      <c r="F9">
        <f>IF(MONTH(cukier[[#This Row],[Data sprzedaży]])&lt;&gt;(MONTH(A10)),IF(F8&gt;=5000,F8-cukier[[#This Row],[ilość cukru]],IF(ROUNDUP(((5000-F8)/1000), 0)*1000+F8-cukier[[#This Row],[ilość cukru]]&gt;0,ROUNDUP(((5000-F8)/1000), 0)*1000+F8-cukier[[#This Row],[ilość cukru]],F8-cukier[[#This Row],[ilość cukru]])),F8-cukier[[#This Row],[ilość cukru]])</f>
        <v>4086</v>
      </c>
      <c r="G9">
        <f>cukier[[#This Row],[magazyn]]-F8+cukier[[#This Row],[ilość cukru]]</f>
        <v>0</v>
      </c>
    </row>
    <row r="10" spans="1:7" x14ac:dyDescent="0.25">
      <c r="A10" s="1">
        <v>38371</v>
      </c>
      <c r="B10" t="s">
        <v>9</v>
      </c>
      <c r="C10">
        <v>231</v>
      </c>
      <c r="D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">
        <f>cukier[[#This Row],[cena]]*cukier[[#This Row],[ilość cukru]]</f>
        <v>462</v>
      </c>
      <c r="F10">
        <f>IF(MONTH(cukier[[#This Row],[Data sprzedaży]])&lt;&gt;(MONTH(A11)),IF(F9&gt;=5000,F9-cukier[[#This Row],[ilość cukru]],IF(ROUNDUP(((5000-F9)/1000), 0)*1000+F9-cukier[[#This Row],[ilość cukru]]&gt;0,ROUNDUP(((5000-F9)/1000), 0)*1000+F9-cukier[[#This Row],[ilość cukru]],F9-cukier[[#This Row],[ilość cukru]])),F9-cukier[[#This Row],[ilość cukru]])</f>
        <v>3855</v>
      </c>
      <c r="G10">
        <f>cukier[[#This Row],[magazyn]]-F9+cukier[[#This Row],[ilość cukru]]</f>
        <v>0</v>
      </c>
    </row>
    <row r="11" spans="1:7" x14ac:dyDescent="0.25">
      <c r="A11" s="1">
        <v>38372</v>
      </c>
      <c r="B11" t="s">
        <v>10</v>
      </c>
      <c r="C11">
        <v>38</v>
      </c>
      <c r="D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">
        <f>cukier[[#This Row],[cena]]*cukier[[#This Row],[ilość cukru]]</f>
        <v>76</v>
      </c>
      <c r="F11">
        <f>IF(MONTH(cukier[[#This Row],[Data sprzedaży]])&lt;&gt;(MONTH(A12)),IF(F10&gt;=5000,F10-cukier[[#This Row],[ilość cukru]],IF(ROUNDUP(((5000-F10)/1000), 0)*1000+F10-cukier[[#This Row],[ilość cukru]]&gt;0,ROUNDUP(((5000-F10)/1000), 0)*1000+F10-cukier[[#This Row],[ilość cukru]],F10-cukier[[#This Row],[ilość cukru]])),F10-cukier[[#This Row],[ilość cukru]])</f>
        <v>3817</v>
      </c>
      <c r="G11">
        <f>cukier[[#This Row],[magazyn]]-F10+cukier[[#This Row],[ilość cukru]]</f>
        <v>0</v>
      </c>
    </row>
    <row r="12" spans="1:7" x14ac:dyDescent="0.25">
      <c r="A12" s="1">
        <v>38374</v>
      </c>
      <c r="B12" t="s">
        <v>11</v>
      </c>
      <c r="C12">
        <v>440</v>
      </c>
      <c r="D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">
        <f>cukier[[#This Row],[cena]]*cukier[[#This Row],[ilość cukru]]</f>
        <v>880</v>
      </c>
      <c r="F12">
        <f>IF(MONTH(cukier[[#This Row],[Data sprzedaży]])&lt;&gt;(MONTH(A13)),IF(F11&gt;=5000,F11-cukier[[#This Row],[ilość cukru]],IF(ROUNDUP(((5000-F11)/1000), 0)*1000+F11-cukier[[#This Row],[ilość cukru]]&gt;0,ROUNDUP(((5000-F11)/1000), 0)*1000+F11-cukier[[#This Row],[ilość cukru]],F11-cukier[[#This Row],[ilość cukru]])),F11-cukier[[#This Row],[ilość cukru]])</f>
        <v>3377</v>
      </c>
      <c r="G12">
        <f>cukier[[#This Row],[magazyn]]-F11+cukier[[#This Row],[ilość cukru]]</f>
        <v>0</v>
      </c>
    </row>
    <row r="13" spans="1:7" x14ac:dyDescent="0.25">
      <c r="A13" s="1">
        <v>38376</v>
      </c>
      <c r="B13" t="s">
        <v>12</v>
      </c>
      <c r="C13">
        <v>120</v>
      </c>
      <c r="D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">
        <f>cukier[[#This Row],[cena]]*cukier[[#This Row],[ilość cukru]]</f>
        <v>240</v>
      </c>
      <c r="F13">
        <f>IF(MONTH(cukier[[#This Row],[Data sprzedaży]])&lt;&gt;(MONTH(A14)),IF(F12&gt;=5000,F12-cukier[[#This Row],[ilość cukru]],IF(ROUNDUP(((5000-F12)/1000), 0)*1000+F12-cukier[[#This Row],[ilość cukru]]&gt;0,ROUNDUP(((5000-F12)/1000), 0)*1000+F12-cukier[[#This Row],[ilość cukru]],F12-cukier[[#This Row],[ilość cukru]])),F12-cukier[[#This Row],[ilość cukru]])</f>
        <v>3257</v>
      </c>
      <c r="G13">
        <f>cukier[[#This Row],[magazyn]]-F12+cukier[[#This Row],[ilość cukru]]</f>
        <v>0</v>
      </c>
    </row>
    <row r="14" spans="1:7" x14ac:dyDescent="0.25">
      <c r="A14" s="1">
        <v>38377</v>
      </c>
      <c r="B14" t="s">
        <v>13</v>
      </c>
      <c r="C14">
        <v>11</v>
      </c>
      <c r="D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">
        <f>cukier[[#This Row],[cena]]*cukier[[#This Row],[ilość cukru]]</f>
        <v>22</v>
      </c>
      <c r="F14">
        <f>IF(MONTH(cukier[[#This Row],[Data sprzedaży]])&lt;&gt;(MONTH(A15)),IF(F13&gt;=5000,F13-cukier[[#This Row],[ilość cukru]],IF(ROUNDUP(((5000-F13)/1000), 0)*1000+F13-cukier[[#This Row],[ilość cukru]]&gt;0,ROUNDUP(((5000-F13)/1000), 0)*1000+F13-cukier[[#This Row],[ilość cukru]],F13-cukier[[#This Row],[ilość cukru]])),F13-cukier[[#This Row],[ilość cukru]])</f>
        <v>3246</v>
      </c>
      <c r="G14">
        <f>cukier[[#This Row],[magazyn]]-F13+cukier[[#This Row],[ilość cukru]]</f>
        <v>0</v>
      </c>
    </row>
    <row r="15" spans="1:7" x14ac:dyDescent="0.25">
      <c r="A15" s="1">
        <v>38378</v>
      </c>
      <c r="B15" t="s">
        <v>14</v>
      </c>
      <c r="C15">
        <v>36</v>
      </c>
      <c r="D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">
        <f>cukier[[#This Row],[cena]]*cukier[[#This Row],[ilość cukru]]</f>
        <v>72</v>
      </c>
      <c r="F15">
        <f>IF(MONTH(cukier[[#This Row],[Data sprzedaży]])&lt;&gt;(MONTH(A16)),IF(F14&gt;=5000,F14-cukier[[#This Row],[ilość cukru]],IF(ROUNDUP(((5000-F14)/1000), 0)*1000+F14-cukier[[#This Row],[ilość cukru]]&gt;0,ROUNDUP(((5000-F14)/1000), 0)*1000+F14-cukier[[#This Row],[ilość cukru]],F14-cukier[[#This Row],[ilość cukru]])),F14-cukier[[#This Row],[ilość cukru]])</f>
        <v>3210</v>
      </c>
      <c r="G15">
        <f>cukier[[#This Row],[magazyn]]-F14+cukier[[#This Row],[ilość cukru]]</f>
        <v>0</v>
      </c>
    </row>
    <row r="16" spans="1:7" x14ac:dyDescent="0.25">
      <c r="A16" s="1">
        <v>38379</v>
      </c>
      <c r="B16" t="s">
        <v>12</v>
      </c>
      <c r="C16">
        <v>51</v>
      </c>
      <c r="D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">
        <f>cukier[[#This Row],[cena]]*cukier[[#This Row],[ilość cukru]]</f>
        <v>102</v>
      </c>
      <c r="F16">
        <f>IF(MONTH(cukier[[#This Row],[Data sprzedaży]])&lt;&gt;(MONTH(A17)),IF(F15&gt;=5000,F15-cukier[[#This Row],[ilość cukru]],IF(ROUNDUP(((5000-F15)/1000), 0)*1000+F15-cukier[[#This Row],[ilość cukru]]&gt;0,ROUNDUP(((5000-F15)/1000), 0)*1000+F15-cukier[[#This Row],[ilość cukru]],F15-cukier[[#This Row],[ilość cukru]])),F15-cukier[[#This Row],[ilość cukru]])</f>
        <v>5159</v>
      </c>
      <c r="G16">
        <f>F17-cukier[[#This Row],[magazyn]]+C17</f>
        <v>0</v>
      </c>
    </row>
    <row r="17" spans="1:13" x14ac:dyDescent="0.25">
      <c r="A17" s="1">
        <v>38385</v>
      </c>
      <c r="B17" t="s">
        <v>9</v>
      </c>
      <c r="C17">
        <v>465</v>
      </c>
      <c r="D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">
        <f>cukier[[#This Row],[cena]]*cukier[[#This Row],[ilość cukru]]</f>
        <v>930</v>
      </c>
      <c r="F17">
        <f>IF(MONTH(cukier[[#This Row],[Data sprzedaży]])&lt;&gt;(MONTH(A18)),IF(F16&gt;=5000,F16-cukier[[#This Row],[ilość cukru]],IF(ROUNDUP(((5000-F16)/1000), 0)*1000+F16-cukier[[#This Row],[ilość cukru]]&gt;0,ROUNDUP(((5000-F16)/1000), 0)*1000+F16-cukier[[#This Row],[ilość cukru]],F16-cukier[[#This Row],[ilość cukru]])),F16-cukier[[#This Row],[ilość cukru]])</f>
        <v>4694</v>
      </c>
      <c r="G17">
        <f>F18-cukier[[#This Row],[magazyn]]+C18</f>
        <v>0</v>
      </c>
    </row>
    <row r="18" spans="1:13" x14ac:dyDescent="0.25">
      <c r="A18" s="1">
        <v>38386</v>
      </c>
      <c r="B18" t="s">
        <v>15</v>
      </c>
      <c r="C18">
        <v>8</v>
      </c>
      <c r="D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">
        <f>cukier[[#This Row],[cena]]*cukier[[#This Row],[ilość cukru]]</f>
        <v>16</v>
      </c>
      <c r="F18">
        <f>IF(MONTH(cukier[[#This Row],[Data sprzedaży]])&lt;&gt;(MONTH(A19)),IF(F17&gt;=5000,F17-cukier[[#This Row],[ilość cukru]],IF(ROUNDUP(((5000-F17)/1000), 0)*1000+F17-cukier[[#This Row],[ilość cukru]]&gt;0,ROUNDUP(((5000-F17)/1000), 0)*1000+F17-cukier[[#This Row],[ilość cukru]],F17-cukier[[#This Row],[ilość cukru]])),F17-cukier[[#This Row],[ilość cukru]])</f>
        <v>4686</v>
      </c>
      <c r="G18">
        <f>F19-cukier[[#This Row],[magazyn]]+C19</f>
        <v>0</v>
      </c>
    </row>
    <row r="19" spans="1:13" x14ac:dyDescent="0.25">
      <c r="A19" s="1">
        <v>38388</v>
      </c>
      <c r="B19" t="s">
        <v>16</v>
      </c>
      <c r="C19">
        <v>287</v>
      </c>
      <c r="D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">
        <f>cukier[[#This Row],[cena]]*cukier[[#This Row],[ilość cukru]]</f>
        <v>574</v>
      </c>
      <c r="F19">
        <f>IF(MONTH(cukier[[#This Row],[Data sprzedaży]])&lt;&gt;(MONTH(A20)),IF(F18&gt;=5000,F18-cukier[[#This Row],[ilość cukru]],IF(ROUNDUP(((5000-F18)/1000), 0)*1000+F18-cukier[[#This Row],[ilość cukru]]&gt;0,ROUNDUP(((5000-F18)/1000), 0)*1000+F18-cukier[[#This Row],[ilość cukru]],F18-cukier[[#This Row],[ilość cukru]])),F18-cukier[[#This Row],[ilość cukru]])</f>
        <v>4399</v>
      </c>
      <c r="G19">
        <f>F20-cukier[[#This Row],[magazyn]]+C20</f>
        <v>0</v>
      </c>
    </row>
    <row r="20" spans="1:13" x14ac:dyDescent="0.25">
      <c r="A20" s="1">
        <v>38388</v>
      </c>
      <c r="B20" t="s">
        <v>17</v>
      </c>
      <c r="C20">
        <v>12</v>
      </c>
      <c r="D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0">
        <f>cukier[[#This Row],[cena]]*cukier[[#This Row],[ilość cukru]]</f>
        <v>24</v>
      </c>
      <c r="F20">
        <f>IF(MONTH(cukier[[#This Row],[Data sprzedaży]])&lt;&gt;(MONTH(A21)),IF(F19&gt;=5000,F19-cukier[[#This Row],[ilość cukru]],IF(ROUNDUP(((5000-F19)/1000), 0)*1000+F19-cukier[[#This Row],[ilość cukru]]&gt;0,ROUNDUP(((5000-F19)/1000), 0)*1000+F19-cukier[[#This Row],[ilość cukru]],F19-cukier[[#This Row],[ilość cukru]])),F19-cukier[[#This Row],[ilość cukru]])</f>
        <v>4387</v>
      </c>
      <c r="G20">
        <f>F21-cukier[[#This Row],[magazyn]]+C21</f>
        <v>0</v>
      </c>
    </row>
    <row r="21" spans="1:13" x14ac:dyDescent="0.25">
      <c r="A21" s="1">
        <v>38393</v>
      </c>
      <c r="B21" t="s">
        <v>18</v>
      </c>
      <c r="C21">
        <v>6</v>
      </c>
      <c r="D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1">
        <f>cukier[[#This Row],[cena]]*cukier[[#This Row],[ilość cukru]]</f>
        <v>12</v>
      </c>
      <c r="F21">
        <f>IF(MONTH(cukier[[#This Row],[Data sprzedaży]])&lt;&gt;(MONTH(A22)),IF(F20&gt;=5000,F20-cukier[[#This Row],[ilość cukru]],IF(ROUNDUP(((5000-F20)/1000), 0)*1000+F20-cukier[[#This Row],[ilość cukru]]&gt;0,ROUNDUP(((5000-F20)/1000), 0)*1000+F20-cukier[[#This Row],[ilość cukru]],F20-cukier[[#This Row],[ilość cukru]])),F20-cukier[[#This Row],[ilość cukru]])</f>
        <v>4381</v>
      </c>
      <c r="G21">
        <f>F22-cukier[[#This Row],[magazyn]]+C22</f>
        <v>0</v>
      </c>
    </row>
    <row r="22" spans="1:13" x14ac:dyDescent="0.25">
      <c r="A22" s="1">
        <v>38397</v>
      </c>
      <c r="B22" t="s">
        <v>19</v>
      </c>
      <c r="C22">
        <v>321</v>
      </c>
      <c r="D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2">
        <f>cukier[[#This Row],[cena]]*cukier[[#This Row],[ilość cukru]]</f>
        <v>642</v>
      </c>
      <c r="F22">
        <f>IF(MONTH(cukier[[#This Row],[Data sprzedaży]])&lt;&gt;(MONTH(A23)),IF(F21&gt;=5000,F21-cukier[[#This Row],[ilość cukru]],IF(ROUNDUP(((5000-F21)/1000), 0)*1000+F21-cukier[[#This Row],[ilość cukru]]&gt;0,ROUNDUP(((5000-F21)/1000), 0)*1000+F21-cukier[[#This Row],[ilość cukru]],F21-cukier[[#This Row],[ilość cukru]])),F21-cukier[[#This Row],[ilość cukru]])</f>
        <v>4060</v>
      </c>
      <c r="G22">
        <f>F23-cukier[[#This Row],[magazyn]]+C23</f>
        <v>0</v>
      </c>
    </row>
    <row r="23" spans="1:13" x14ac:dyDescent="0.25">
      <c r="A23" s="1">
        <v>38401</v>
      </c>
      <c r="B23" t="s">
        <v>20</v>
      </c>
      <c r="C23">
        <v>99</v>
      </c>
      <c r="D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3">
        <f>cukier[[#This Row],[cena]]*cukier[[#This Row],[ilość cukru]]</f>
        <v>198</v>
      </c>
      <c r="F23">
        <f>IF(MONTH(cukier[[#This Row],[Data sprzedaży]])&lt;&gt;(MONTH(A24)),IF(F22&gt;=5000,F22-cukier[[#This Row],[ilość cukru]],IF(ROUNDUP(((5000-F22)/1000), 0)*1000+F22-cukier[[#This Row],[ilość cukru]]&gt;0,ROUNDUP(((5000-F22)/1000), 0)*1000+F22-cukier[[#This Row],[ilość cukru]],F22-cukier[[#This Row],[ilość cukru]])),F22-cukier[[#This Row],[ilość cukru]])</f>
        <v>3961</v>
      </c>
      <c r="G23">
        <f>F24-cukier[[#This Row],[magazyn]]+C24</f>
        <v>0</v>
      </c>
    </row>
    <row r="24" spans="1:13" x14ac:dyDescent="0.25">
      <c r="A24" s="1">
        <v>38401</v>
      </c>
      <c r="B24" t="s">
        <v>21</v>
      </c>
      <c r="C24">
        <v>91</v>
      </c>
      <c r="D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4">
        <f>cukier[[#This Row],[cena]]*cukier[[#This Row],[ilość cukru]]</f>
        <v>182</v>
      </c>
      <c r="F24">
        <f>IF(MONTH(cukier[[#This Row],[Data sprzedaży]])&lt;&gt;(MONTH(A25)),IF(F23&gt;=5000,F23-cukier[[#This Row],[ilość cukru]],IF(ROUNDUP(((5000-F23)/1000), 0)*1000+F23-cukier[[#This Row],[ilość cukru]]&gt;0,ROUNDUP(((5000-F23)/1000), 0)*1000+F23-cukier[[#This Row],[ilość cukru]],F23-cukier[[#This Row],[ilość cukru]])),F23-cukier[[#This Row],[ilość cukru]])</f>
        <v>3870</v>
      </c>
      <c r="G24">
        <f>F25-cukier[[#This Row],[magazyn]]+C25</f>
        <v>0</v>
      </c>
    </row>
    <row r="25" spans="1:13" x14ac:dyDescent="0.25">
      <c r="A25" s="1">
        <v>38407</v>
      </c>
      <c r="B25" t="s">
        <v>16</v>
      </c>
      <c r="C25">
        <v>118</v>
      </c>
      <c r="D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5">
        <f>cukier[[#This Row],[cena]]*cukier[[#This Row],[ilość cukru]]</f>
        <v>236</v>
      </c>
      <c r="F25">
        <f>IF(MONTH(cukier[[#This Row],[Data sprzedaży]])&lt;&gt;(MONTH(A26)),IF(F24&gt;=5000,F24-cukier[[#This Row],[ilość cukru]],IF(ROUNDUP(((5000-F24)/1000), 0)*1000+F24-cukier[[#This Row],[ilość cukru]]&gt;0,ROUNDUP(((5000-F24)/1000), 0)*1000+F24-cukier[[#This Row],[ilość cukru]],F24-cukier[[#This Row],[ilość cukru]])),F24-cukier[[#This Row],[ilość cukru]])</f>
        <v>3752</v>
      </c>
      <c r="G25">
        <f>F26-cukier[[#This Row],[magazyn]]+C26</f>
        <v>0</v>
      </c>
    </row>
    <row r="26" spans="1:13" x14ac:dyDescent="0.25">
      <c r="A26" s="1">
        <v>38408</v>
      </c>
      <c r="B26" t="s">
        <v>22</v>
      </c>
      <c r="C26">
        <v>58</v>
      </c>
      <c r="D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6">
        <f>cukier[[#This Row],[cena]]*cukier[[#This Row],[ilość cukru]]</f>
        <v>116</v>
      </c>
      <c r="F26">
        <f>IF(MONTH(cukier[[#This Row],[Data sprzedaży]])&lt;&gt;(MONTH(A27)),IF(F25&gt;=5000,F25-cukier[[#This Row],[ilość cukru]],IF(ROUNDUP(((5000-F25)/1000), 0)*1000+F25-cukier[[#This Row],[ilość cukru]]&gt;0,ROUNDUP(((5000-F25)/1000), 0)*1000+F25-cukier[[#This Row],[ilość cukru]],F25-cukier[[#This Row],[ilość cukru]])),F25-cukier[[#This Row],[ilość cukru]])</f>
        <v>3694</v>
      </c>
      <c r="G26">
        <f>F27-cukier[[#This Row],[magazyn]]+C27</f>
        <v>0</v>
      </c>
    </row>
    <row r="27" spans="1:13" x14ac:dyDescent="0.25">
      <c r="A27" s="1">
        <v>38409</v>
      </c>
      <c r="B27" t="s">
        <v>23</v>
      </c>
      <c r="C27">
        <v>16</v>
      </c>
      <c r="D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7">
        <f>cukier[[#This Row],[cena]]*cukier[[#This Row],[ilość cukru]]</f>
        <v>32</v>
      </c>
      <c r="F27">
        <f>IF(MONTH(cukier[[#This Row],[Data sprzedaży]])&lt;&gt;(MONTH(A28)),IF(F26&gt;=5000,F26-cukier[[#This Row],[ilość cukru]],IF(ROUNDUP(((5000-F26)/1000), 0)*1000+F26-cukier[[#This Row],[ilość cukru]]&gt;0,ROUNDUP(((5000-F26)/1000), 0)*1000+F26-cukier[[#This Row],[ilość cukru]],F26-cukier[[#This Row],[ilość cukru]])),F26-cukier[[#This Row],[ilość cukru]])</f>
        <v>3678</v>
      </c>
      <c r="G27">
        <f>F28-cukier[[#This Row],[magazyn]]+C28</f>
        <v>0</v>
      </c>
    </row>
    <row r="28" spans="1:13" x14ac:dyDescent="0.25">
      <c r="A28" s="1">
        <v>38409</v>
      </c>
      <c r="B28" t="s">
        <v>24</v>
      </c>
      <c r="C28">
        <v>348</v>
      </c>
      <c r="D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8">
        <f>cukier[[#This Row],[cena]]*cukier[[#This Row],[ilość cukru]]</f>
        <v>696</v>
      </c>
      <c r="F28">
        <f>IF(MONTH(cukier[[#This Row],[Data sprzedaży]])&lt;&gt;(MONTH(A29)),IF(F27&gt;=5000,F27-cukier[[#This Row],[ilość cukru]],IF(ROUNDUP(((5000-F27)/1000), 0)*1000+F27-cukier[[#This Row],[ilość cukru]]&gt;0,ROUNDUP(((5000-F27)/1000), 0)*1000+F27-cukier[[#This Row],[ilość cukru]],F27-cukier[[#This Row],[ilość cukru]])),F27-cukier[[#This Row],[ilość cukru]])</f>
        <v>3330</v>
      </c>
      <c r="G28">
        <f>F29-cukier[[#This Row],[magazyn]]+C29</f>
        <v>0</v>
      </c>
    </row>
    <row r="29" spans="1:13" x14ac:dyDescent="0.25">
      <c r="A29" s="1">
        <v>38410</v>
      </c>
      <c r="B29" t="s">
        <v>7</v>
      </c>
      <c r="C29">
        <v>336</v>
      </c>
      <c r="D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9">
        <f>cukier[[#This Row],[cena]]*cukier[[#This Row],[ilość cukru]]</f>
        <v>672</v>
      </c>
      <c r="F29">
        <f>IF(MONTH(cukier[[#This Row],[Data sprzedaży]])&lt;&gt;(MONTH(A30)),IF(F28&gt;=5000,F28-cukier[[#This Row],[ilość cukru]],IF(ROUNDUP(((5000-F28)/1000), 0)*1000+F28-cukier[[#This Row],[ilość cukru]]&gt;0,ROUNDUP(((5000-F28)/1000), 0)*1000+F28-cukier[[#This Row],[ilość cukru]],F28-cukier[[#This Row],[ilość cukru]])),F28-cukier[[#This Row],[ilość cukru]])</f>
        <v>2994</v>
      </c>
      <c r="G29">
        <f>F30-cukier[[#This Row],[magazyn]]+C30</f>
        <v>0</v>
      </c>
    </row>
    <row r="30" spans="1:13" x14ac:dyDescent="0.25">
      <c r="A30" s="1">
        <v>38410</v>
      </c>
      <c r="B30" t="s">
        <v>24</v>
      </c>
      <c r="C30">
        <v>435</v>
      </c>
      <c r="D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0">
        <f>cukier[[#This Row],[cena]]*cukier[[#This Row],[ilość cukru]]</f>
        <v>870</v>
      </c>
      <c r="F30">
        <f>IF(MONTH(cukier[[#This Row],[Data sprzedaży]])&lt;&gt;(MONTH(A31)),IF(F29&gt;=5000,F29-cukier[[#This Row],[ilość cukru]],IF(ROUNDUP(((5000-F29)/1000), 0)*1000+F29-cukier[[#This Row],[ilość cukru]]&gt;0,ROUNDUP(((5000-F29)/1000), 0)*1000+F29-cukier[[#This Row],[ilość cukru]],F29-cukier[[#This Row],[ilość cukru]])),F29-cukier[[#This Row],[ilość cukru]])</f>
        <v>2559</v>
      </c>
      <c r="G30">
        <f>F31-cukier[[#This Row],[magazyn]]+C31</f>
        <v>3000</v>
      </c>
    </row>
    <row r="31" spans="1:13" x14ac:dyDescent="0.25">
      <c r="A31" s="1">
        <v>38410</v>
      </c>
      <c r="B31" t="s">
        <v>25</v>
      </c>
      <c r="C31">
        <v>110</v>
      </c>
      <c r="D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1">
        <f>cukier[[#This Row],[cena]]*cukier[[#This Row],[ilość cukru]]</f>
        <v>220</v>
      </c>
      <c r="F31">
        <f>IF(MONTH(cukier[[#This Row],[Data sprzedaży]])&lt;&gt;(MONTH(A32)),IF(F30&gt;=5000,F30-cukier[[#This Row],[ilość cukru]],IF(ROUNDUP(((5000-F30)/1000), 0)*1000+F30-cukier[[#This Row],[ilość cukru]]&gt;0,ROUNDUP(((5000-F30)/1000), 0)*1000+F30-cukier[[#This Row],[ilość cukru]],F30-cukier[[#This Row],[ilość cukru]])),F30-cukier[[#This Row],[ilość cukru]])</f>
        <v>5449</v>
      </c>
      <c r="G31">
        <f>F32-cukier[[#This Row],[magazyn]]+C32</f>
        <v>0</v>
      </c>
    </row>
    <row r="32" spans="1:13" x14ac:dyDescent="0.25">
      <c r="A32" s="1">
        <v>38412</v>
      </c>
      <c r="B32" t="s">
        <v>26</v>
      </c>
      <c r="C32">
        <v>204</v>
      </c>
      <c r="D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2">
        <f>cukier[[#This Row],[cena]]*cukier[[#This Row],[ilość cukru]]</f>
        <v>408</v>
      </c>
      <c r="F32">
        <f>IF(MONTH(cukier[[#This Row],[Data sprzedaży]])&lt;&gt;(MONTH(A33)),IF(F31&gt;=5000,F31-cukier[[#This Row],[ilość cukru]],IF(ROUNDUP(((5000-F31)/1000), 0)*1000+F31-cukier[[#This Row],[ilość cukru]]&gt;0,ROUNDUP(((5000-F31)/1000), 0)*1000+F31-cukier[[#This Row],[ilość cukru]],F31-cukier[[#This Row],[ilość cukru]])),F31-cukier[[#This Row],[ilość cukru]])</f>
        <v>5245</v>
      </c>
      <c r="G32">
        <f>F33-cukier[[#This Row],[magazyn]]+C33</f>
        <v>0</v>
      </c>
      <c r="M32">
        <f>ROUNDUP(((5000-F30)/1000),0)</f>
        <v>3</v>
      </c>
    </row>
    <row r="33" spans="1:7" x14ac:dyDescent="0.25">
      <c r="A33" s="1">
        <v>38412</v>
      </c>
      <c r="B33" t="s">
        <v>20</v>
      </c>
      <c r="C33">
        <v>20</v>
      </c>
      <c r="D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3">
        <f>cukier[[#This Row],[cena]]*cukier[[#This Row],[ilość cukru]]</f>
        <v>40</v>
      </c>
      <c r="F33">
        <f>IF(MONTH(cukier[[#This Row],[Data sprzedaży]])&lt;&gt;(MONTH(A34)),IF(F32&gt;=5000,F32-cukier[[#This Row],[ilość cukru]],IF(ROUNDUP(((5000-F32)/1000), 0)*1000+F32-cukier[[#This Row],[ilość cukru]]&gt;0,ROUNDUP(((5000-F32)/1000), 0)*1000+F32-cukier[[#This Row],[ilość cukru]],F32-cukier[[#This Row],[ilość cukru]])),F32-cukier[[#This Row],[ilość cukru]])</f>
        <v>5225</v>
      </c>
      <c r="G33">
        <f>F34-cukier[[#This Row],[magazyn]]+C34</f>
        <v>0</v>
      </c>
    </row>
    <row r="34" spans="1:7" x14ac:dyDescent="0.25">
      <c r="A34" s="1">
        <v>38414</v>
      </c>
      <c r="B34" t="s">
        <v>27</v>
      </c>
      <c r="C34">
        <v>102</v>
      </c>
      <c r="D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4">
        <f>cukier[[#This Row],[cena]]*cukier[[#This Row],[ilość cukru]]</f>
        <v>204</v>
      </c>
      <c r="F34">
        <f>IF(MONTH(cukier[[#This Row],[Data sprzedaży]])&lt;&gt;(MONTH(A35)),IF(F33&gt;=5000,F33-cukier[[#This Row],[ilość cukru]],IF(ROUNDUP(((5000-F33)/1000), 0)*1000+F33-cukier[[#This Row],[ilość cukru]]&gt;0,ROUNDUP(((5000-F33)/1000), 0)*1000+F33-cukier[[#This Row],[ilość cukru]],F33-cukier[[#This Row],[ilość cukru]])),F33-cukier[[#This Row],[ilość cukru]])</f>
        <v>5123</v>
      </c>
      <c r="G34">
        <f>F35-cukier[[#This Row],[magazyn]]+C35</f>
        <v>0</v>
      </c>
    </row>
    <row r="35" spans="1:7" x14ac:dyDescent="0.25">
      <c r="A35" s="1">
        <v>38416</v>
      </c>
      <c r="B35" t="s">
        <v>28</v>
      </c>
      <c r="C35">
        <v>48</v>
      </c>
      <c r="D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5">
        <f>cukier[[#This Row],[cena]]*cukier[[#This Row],[ilość cukru]]</f>
        <v>96</v>
      </c>
      <c r="F35">
        <f>IF(MONTH(cukier[[#This Row],[Data sprzedaży]])&lt;&gt;(MONTH(A36)),IF(F34&gt;=5000,F34-cukier[[#This Row],[ilość cukru]],IF(ROUNDUP(((5000-F34)/1000), 0)*1000+F34-cukier[[#This Row],[ilość cukru]]&gt;0,ROUNDUP(((5000-F34)/1000), 0)*1000+F34-cukier[[#This Row],[ilość cukru]],F34-cukier[[#This Row],[ilość cukru]])),F34-cukier[[#This Row],[ilość cukru]])</f>
        <v>5075</v>
      </c>
      <c r="G35">
        <f>F36-cukier[[#This Row],[magazyn]]+C36</f>
        <v>0</v>
      </c>
    </row>
    <row r="36" spans="1:7" x14ac:dyDescent="0.25">
      <c r="A36" s="1">
        <v>38418</v>
      </c>
      <c r="B36" t="s">
        <v>24</v>
      </c>
      <c r="C36">
        <v>329</v>
      </c>
      <c r="D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6">
        <f>cukier[[#This Row],[cena]]*cukier[[#This Row],[ilość cukru]]</f>
        <v>658</v>
      </c>
      <c r="F36">
        <f>IF(MONTH(cukier[[#This Row],[Data sprzedaży]])&lt;&gt;(MONTH(A37)),IF(F35&gt;=5000,F35-cukier[[#This Row],[ilość cukru]],IF(ROUNDUP(((5000-F35)/1000), 0)*1000+F35-cukier[[#This Row],[ilość cukru]]&gt;0,ROUNDUP(((5000-F35)/1000), 0)*1000+F35-cukier[[#This Row],[ilość cukru]],F35-cukier[[#This Row],[ilość cukru]])),F35-cukier[[#This Row],[ilość cukru]])</f>
        <v>4746</v>
      </c>
      <c r="G36">
        <f>F37-cukier[[#This Row],[magazyn]]+C37</f>
        <v>0</v>
      </c>
    </row>
    <row r="37" spans="1:7" x14ac:dyDescent="0.25">
      <c r="A37" s="1">
        <v>38420</v>
      </c>
      <c r="B37" t="s">
        <v>29</v>
      </c>
      <c r="C37">
        <v>16</v>
      </c>
      <c r="D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7">
        <f>cukier[[#This Row],[cena]]*cukier[[#This Row],[ilość cukru]]</f>
        <v>32</v>
      </c>
      <c r="F37">
        <f>IF(MONTH(cukier[[#This Row],[Data sprzedaży]])&lt;&gt;(MONTH(A38)),IF(F36&gt;=5000,F36-cukier[[#This Row],[ilość cukru]],IF(ROUNDUP(((5000-F36)/1000), 0)*1000+F36-cukier[[#This Row],[ilość cukru]]&gt;0,ROUNDUP(((5000-F36)/1000), 0)*1000+F36-cukier[[#This Row],[ilość cukru]],F36-cukier[[#This Row],[ilość cukru]])),F36-cukier[[#This Row],[ilość cukru]])</f>
        <v>4730</v>
      </c>
      <c r="G37">
        <f>F38-cukier[[#This Row],[magazyn]]+C38</f>
        <v>0</v>
      </c>
    </row>
    <row r="38" spans="1:7" x14ac:dyDescent="0.25">
      <c r="A38" s="1">
        <v>38421</v>
      </c>
      <c r="B38" t="s">
        <v>30</v>
      </c>
      <c r="C38">
        <v>102</v>
      </c>
      <c r="D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8">
        <f>cukier[[#This Row],[cena]]*cukier[[#This Row],[ilość cukru]]</f>
        <v>204</v>
      </c>
      <c r="F38">
        <f>IF(MONTH(cukier[[#This Row],[Data sprzedaży]])&lt;&gt;(MONTH(A39)),IF(F37&gt;=5000,F37-cukier[[#This Row],[ilość cukru]],IF(ROUNDUP(((5000-F37)/1000), 0)*1000+F37-cukier[[#This Row],[ilość cukru]]&gt;0,ROUNDUP(((5000-F37)/1000), 0)*1000+F37-cukier[[#This Row],[ilość cukru]],F37-cukier[[#This Row],[ilość cukru]])),F37-cukier[[#This Row],[ilość cukru]])</f>
        <v>4628</v>
      </c>
      <c r="G38">
        <f>F39-cukier[[#This Row],[magazyn]]+C39</f>
        <v>0</v>
      </c>
    </row>
    <row r="39" spans="1:7" x14ac:dyDescent="0.25">
      <c r="A39" s="1">
        <v>38421</v>
      </c>
      <c r="B39" t="s">
        <v>16</v>
      </c>
      <c r="C39">
        <v>309</v>
      </c>
      <c r="D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39">
        <f>cukier[[#This Row],[cena]]*cukier[[#This Row],[ilość cukru]]</f>
        <v>618</v>
      </c>
      <c r="F39">
        <f>IF(MONTH(cukier[[#This Row],[Data sprzedaży]])&lt;&gt;(MONTH(A40)),IF(F38&gt;=5000,F38-cukier[[#This Row],[ilość cukru]],IF(ROUNDUP(((5000-F38)/1000), 0)*1000+F38-cukier[[#This Row],[ilość cukru]]&gt;0,ROUNDUP(((5000-F38)/1000), 0)*1000+F38-cukier[[#This Row],[ilość cukru]],F38-cukier[[#This Row],[ilość cukru]])),F38-cukier[[#This Row],[ilość cukru]])</f>
        <v>4319</v>
      </c>
      <c r="G39">
        <f>F40-cukier[[#This Row],[magazyn]]+C40</f>
        <v>0</v>
      </c>
    </row>
    <row r="40" spans="1:7" x14ac:dyDescent="0.25">
      <c r="A40" s="1">
        <v>38423</v>
      </c>
      <c r="B40" t="s">
        <v>7</v>
      </c>
      <c r="C40">
        <v>331</v>
      </c>
      <c r="D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0">
        <f>cukier[[#This Row],[cena]]*cukier[[#This Row],[ilość cukru]]</f>
        <v>662</v>
      </c>
      <c r="F40">
        <f>IF(MONTH(cukier[[#This Row],[Data sprzedaży]])&lt;&gt;(MONTH(A41)),IF(F39&gt;=5000,F39-cukier[[#This Row],[ilość cukru]],IF(ROUNDUP(((5000-F39)/1000), 0)*1000+F39-cukier[[#This Row],[ilość cukru]]&gt;0,ROUNDUP(((5000-F39)/1000), 0)*1000+F39-cukier[[#This Row],[ilość cukru]],F39-cukier[[#This Row],[ilość cukru]])),F39-cukier[[#This Row],[ilość cukru]])</f>
        <v>3988</v>
      </c>
      <c r="G40">
        <f>F41-cukier[[#This Row],[magazyn]]+C41</f>
        <v>0</v>
      </c>
    </row>
    <row r="41" spans="1:7" x14ac:dyDescent="0.25">
      <c r="A41" s="1">
        <v>38428</v>
      </c>
      <c r="B41" t="s">
        <v>31</v>
      </c>
      <c r="C41">
        <v>3</v>
      </c>
      <c r="D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1">
        <f>cukier[[#This Row],[cena]]*cukier[[#This Row],[ilość cukru]]</f>
        <v>6</v>
      </c>
      <c r="F41">
        <f>IF(MONTH(cukier[[#This Row],[Data sprzedaży]])&lt;&gt;(MONTH(A42)),IF(F40&gt;=5000,F40-cukier[[#This Row],[ilość cukru]],IF(ROUNDUP(((5000-F40)/1000), 0)*1000+F40-cukier[[#This Row],[ilość cukru]]&gt;0,ROUNDUP(((5000-F40)/1000), 0)*1000+F40-cukier[[#This Row],[ilość cukru]],F40-cukier[[#This Row],[ilość cukru]])),F40-cukier[[#This Row],[ilość cukru]])</f>
        <v>3985</v>
      </c>
      <c r="G41">
        <f>F42-cukier[[#This Row],[magazyn]]+C42</f>
        <v>0</v>
      </c>
    </row>
    <row r="42" spans="1:7" x14ac:dyDescent="0.25">
      <c r="A42" s="1">
        <v>38429</v>
      </c>
      <c r="B42" t="s">
        <v>32</v>
      </c>
      <c r="C42">
        <v>76</v>
      </c>
      <c r="D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2">
        <f>cukier[[#This Row],[cena]]*cukier[[#This Row],[ilość cukru]]</f>
        <v>152</v>
      </c>
      <c r="F42">
        <f>IF(MONTH(cukier[[#This Row],[Data sprzedaży]])&lt;&gt;(MONTH(A43)),IF(F41&gt;=5000,F41-cukier[[#This Row],[ilość cukru]],IF(ROUNDUP(((5000-F41)/1000), 0)*1000+F41-cukier[[#This Row],[ilość cukru]]&gt;0,ROUNDUP(((5000-F41)/1000), 0)*1000+F41-cukier[[#This Row],[ilość cukru]],F41-cukier[[#This Row],[ilość cukru]])),F41-cukier[[#This Row],[ilość cukru]])</f>
        <v>3909</v>
      </c>
      <c r="G42">
        <f>F43-cukier[[#This Row],[magazyn]]+C43</f>
        <v>0</v>
      </c>
    </row>
    <row r="43" spans="1:7" x14ac:dyDescent="0.25">
      <c r="A43" s="1">
        <v>38429</v>
      </c>
      <c r="B43" t="s">
        <v>33</v>
      </c>
      <c r="C43">
        <v>196</v>
      </c>
      <c r="D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3">
        <f>cukier[[#This Row],[cena]]*cukier[[#This Row],[ilość cukru]]</f>
        <v>392</v>
      </c>
      <c r="F43">
        <f>IF(MONTH(cukier[[#This Row],[Data sprzedaży]])&lt;&gt;(MONTH(A44)),IF(F42&gt;=5000,F42-cukier[[#This Row],[ilość cukru]],IF(ROUNDUP(((5000-F42)/1000), 0)*1000+F42-cukier[[#This Row],[ilość cukru]]&gt;0,ROUNDUP(((5000-F42)/1000), 0)*1000+F42-cukier[[#This Row],[ilość cukru]],F42-cukier[[#This Row],[ilość cukru]])),F42-cukier[[#This Row],[ilość cukru]])</f>
        <v>3713</v>
      </c>
      <c r="G43">
        <f>F44-cukier[[#This Row],[magazyn]]+C44</f>
        <v>0</v>
      </c>
    </row>
    <row r="44" spans="1:7" x14ac:dyDescent="0.25">
      <c r="A44" s="1">
        <v>38431</v>
      </c>
      <c r="B44" t="s">
        <v>20</v>
      </c>
      <c r="C44">
        <v>54</v>
      </c>
      <c r="D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4">
        <f>cukier[[#This Row],[cena]]*cukier[[#This Row],[ilość cukru]]</f>
        <v>108</v>
      </c>
      <c r="F44">
        <f>IF(MONTH(cukier[[#This Row],[Data sprzedaży]])&lt;&gt;(MONTH(A45)),IF(F43&gt;=5000,F43-cukier[[#This Row],[ilość cukru]],IF(ROUNDUP(((5000-F43)/1000), 0)*1000+F43-cukier[[#This Row],[ilość cukru]]&gt;0,ROUNDUP(((5000-F43)/1000), 0)*1000+F43-cukier[[#This Row],[ilość cukru]],F43-cukier[[#This Row],[ilość cukru]])),F43-cukier[[#This Row],[ilość cukru]])</f>
        <v>3659</v>
      </c>
      <c r="G44">
        <f>F45-cukier[[#This Row],[magazyn]]+C45</f>
        <v>0</v>
      </c>
    </row>
    <row r="45" spans="1:7" x14ac:dyDescent="0.25">
      <c r="A45" s="1">
        <v>38435</v>
      </c>
      <c r="B45" t="s">
        <v>11</v>
      </c>
      <c r="C45">
        <v>277</v>
      </c>
      <c r="D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5">
        <f>cukier[[#This Row],[cena]]*cukier[[#This Row],[ilość cukru]]</f>
        <v>554</v>
      </c>
      <c r="F45">
        <f>IF(MONTH(cukier[[#This Row],[Data sprzedaży]])&lt;&gt;(MONTH(A46)),IF(F44&gt;=5000,F44-cukier[[#This Row],[ilość cukru]],IF(ROUNDUP(((5000-F44)/1000), 0)*1000+F44-cukier[[#This Row],[ilość cukru]]&gt;0,ROUNDUP(((5000-F44)/1000), 0)*1000+F44-cukier[[#This Row],[ilość cukru]],F44-cukier[[#This Row],[ilość cukru]])),F44-cukier[[#This Row],[ilość cukru]])</f>
        <v>3382</v>
      </c>
      <c r="G45">
        <f>F46-cukier[[#This Row],[magazyn]]+C46</f>
        <v>0</v>
      </c>
    </row>
    <row r="46" spans="1:7" x14ac:dyDescent="0.25">
      <c r="A46" s="1">
        <v>38437</v>
      </c>
      <c r="B46" t="s">
        <v>34</v>
      </c>
      <c r="C46">
        <v>7</v>
      </c>
      <c r="D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6">
        <f>cukier[[#This Row],[cena]]*cukier[[#This Row],[ilość cukru]]</f>
        <v>14</v>
      </c>
      <c r="F46">
        <f>IF(MONTH(cukier[[#This Row],[Data sprzedaży]])&lt;&gt;(MONTH(A47)),IF(F45&gt;=5000,F45-cukier[[#This Row],[ilość cukru]],IF(ROUNDUP(((5000-F45)/1000), 0)*1000+F45-cukier[[#This Row],[ilość cukru]]&gt;0,ROUNDUP(((5000-F45)/1000), 0)*1000+F45-cukier[[#This Row],[ilość cukru]],F45-cukier[[#This Row],[ilość cukru]])),F45-cukier[[#This Row],[ilość cukru]])</f>
        <v>3375</v>
      </c>
      <c r="G46">
        <f>F47-cukier[[#This Row],[magazyn]]+C47</f>
        <v>0</v>
      </c>
    </row>
    <row r="47" spans="1:7" x14ac:dyDescent="0.25">
      <c r="A47" s="1">
        <v>38439</v>
      </c>
      <c r="B47" t="s">
        <v>35</v>
      </c>
      <c r="C47">
        <v>12</v>
      </c>
      <c r="D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7">
        <f>cukier[[#This Row],[cena]]*cukier[[#This Row],[ilość cukru]]</f>
        <v>24</v>
      </c>
      <c r="F47">
        <f>IF(MONTH(cukier[[#This Row],[Data sprzedaży]])&lt;&gt;(MONTH(A48)),IF(F46&gt;=5000,F46-cukier[[#This Row],[ilość cukru]],IF(ROUNDUP(((5000-F46)/1000), 0)*1000+F46-cukier[[#This Row],[ilość cukru]]&gt;0,ROUNDUP(((5000-F46)/1000), 0)*1000+F46-cukier[[#This Row],[ilość cukru]],F46-cukier[[#This Row],[ilość cukru]])),F46-cukier[[#This Row],[ilość cukru]])</f>
        <v>3363</v>
      </c>
      <c r="G47">
        <f>F48-cukier[[#This Row],[magazyn]]+C48</f>
        <v>0</v>
      </c>
    </row>
    <row r="48" spans="1:7" x14ac:dyDescent="0.25">
      <c r="A48" s="1">
        <v>38440</v>
      </c>
      <c r="B48" t="s">
        <v>36</v>
      </c>
      <c r="C48">
        <v>7</v>
      </c>
      <c r="D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8">
        <f>cukier[[#This Row],[cena]]*cukier[[#This Row],[ilość cukru]]</f>
        <v>14</v>
      </c>
      <c r="F48">
        <f>IF(MONTH(cukier[[#This Row],[Data sprzedaży]])&lt;&gt;(MONTH(A49)),IF(F47&gt;=5000,F47-cukier[[#This Row],[ilość cukru]],IF(ROUNDUP(((5000-F47)/1000), 0)*1000+F47-cukier[[#This Row],[ilość cukru]]&gt;0,ROUNDUP(((5000-F47)/1000), 0)*1000+F47-cukier[[#This Row],[ilość cukru]],F47-cukier[[#This Row],[ilość cukru]])),F47-cukier[[#This Row],[ilość cukru]])</f>
        <v>3356</v>
      </c>
      <c r="G48">
        <f>F49-cukier[[#This Row],[magazyn]]+C49</f>
        <v>2000</v>
      </c>
    </row>
    <row r="49" spans="1:7" x14ac:dyDescent="0.25">
      <c r="A49" s="1">
        <v>38442</v>
      </c>
      <c r="B49" t="s">
        <v>9</v>
      </c>
      <c r="C49">
        <v>416</v>
      </c>
      <c r="D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49">
        <f>cukier[[#This Row],[cena]]*cukier[[#This Row],[ilość cukru]]</f>
        <v>832</v>
      </c>
      <c r="F49">
        <f>IF(MONTH(cukier[[#This Row],[Data sprzedaży]])&lt;&gt;(MONTH(A50)),IF(F48&gt;=5000,F48-cukier[[#This Row],[ilość cukru]],IF(ROUNDUP(((5000-F48)/1000), 0)*1000+F48-cukier[[#This Row],[ilość cukru]]&gt;0,ROUNDUP(((5000-F48)/1000), 0)*1000+F48-cukier[[#This Row],[ilość cukru]],F48-cukier[[#This Row],[ilość cukru]])),F48-cukier[[#This Row],[ilość cukru]])</f>
        <v>4940</v>
      </c>
      <c r="G49">
        <f>F50-cukier[[#This Row],[magazyn]]+C50</f>
        <v>0</v>
      </c>
    </row>
    <row r="50" spans="1:7" x14ac:dyDescent="0.25">
      <c r="A50" s="1">
        <v>38445</v>
      </c>
      <c r="B50" t="s">
        <v>9</v>
      </c>
      <c r="C50">
        <v>263</v>
      </c>
      <c r="D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0">
        <f>cukier[[#This Row],[cena]]*cukier[[#This Row],[ilość cukru]]</f>
        <v>526</v>
      </c>
      <c r="F50">
        <f>IF(MONTH(cukier[[#This Row],[Data sprzedaży]])&lt;&gt;(MONTH(A51)),IF(F49&gt;=5000,F49-cukier[[#This Row],[ilość cukru]],IF(ROUNDUP(((5000-F49)/1000), 0)*1000+F49-cukier[[#This Row],[ilość cukru]]&gt;0,ROUNDUP(((5000-F49)/1000), 0)*1000+F49-cukier[[#This Row],[ilość cukru]],F49-cukier[[#This Row],[ilość cukru]])),F49-cukier[[#This Row],[ilość cukru]])</f>
        <v>4677</v>
      </c>
      <c r="G50">
        <f>F51-cukier[[#This Row],[magazyn]]+C51</f>
        <v>0</v>
      </c>
    </row>
    <row r="51" spans="1:7" x14ac:dyDescent="0.25">
      <c r="A51" s="1">
        <v>38448</v>
      </c>
      <c r="B51" t="s">
        <v>3</v>
      </c>
      <c r="C51">
        <v>15</v>
      </c>
      <c r="D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1">
        <f>cukier[[#This Row],[cena]]*cukier[[#This Row],[ilość cukru]]</f>
        <v>30</v>
      </c>
      <c r="F51">
        <f>IF(MONTH(cukier[[#This Row],[Data sprzedaży]])&lt;&gt;(MONTH(A52)),IF(F50&gt;=5000,F50-cukier[[#This Row],[ilość cukru]],IF(ROUNDUP(((5000-F50)/1000), 0)*1000+F50-cukier[[#This Row],[ilość cukru]]&gt;0,ROUNDUP(((5000-F50)/1000), 0)*1000+F50-cukier[[#This Row],[ilość cukru]],F50-cukier[[#This Row],[ilość cukru]])),F50-cukier[[#This Row],[ilość cukru]])</f>
        <v>4662</v>
      </c>
      <c r="G51">
        <f>F52-cukier[[#This Row],[magazyn]]+C52</f>
        <v>0</v>
      </c>
    </row>
    <row r="52" spans="1:7" x14ac:dyDescent="0.25">
      <c r="A52" s="1">
        <v>38452</v>
      </c>
      <c r="B52" t="s">
        <v>27</v>
      </c>
      <c r="C52">
        <v>194</v>
      </c>
      <c r="D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2">
        <f>cukier[[#This Row],[cena]]*cukier[[#This Row],[ilość cukru]]</f>
        <v>388</v>
      </c>
      <c r="F52">
        <f>IF(MONTH(cukier[[#This Row],[Data sprzedaży]])&lt;&gt;(MONTH(A53)),IF(F51&gt;=5000,F51-cukier[[#This Row],[ilość cukru]],IF(ROUNDUP(((5000-F51)/1000), 0)*1000+F51-cukier[[#This Row],[ilość cukru]]&gt;0,ROUNDUP(((5000-F51)/1000), 0)*1000+F51-cukier[[#This Row],[ilość cukru]],F51-cukier[[#This Row],[ilość cukru]])),F51-cukier[[#This Row],[ilość cukru]])</f>
        <v>4468</v>
      </c>
      <c r="G52">
        <f>F53-cukier[[#This Row],[magazyn]]+C53</f>
        <v>0</v>
      </c>
    </row>
    <row r="53" spans="1:7" x14ac:dyDescent="0.25">
      <c r="A53" s="1">
        <v>38453</v>
      </c>
      <c r="B53" t="s">
        <v>37</v>
      </c>
      <c r="C53">
        <v>120</v>
      </c>
      <c r="D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3">
        <f>cukier[[#This Row],[cena]]*cukier[[#This Row],[ilość cukru]]</f>
        <v>240</v>
      </c>
      <c r="F53">
        <f>IF(MONTH(cukier[[#This Row],[Data sprzedaży]])&lt;&gt;(MONTH(A54)),IF(F52&gt;=5000,F52-cukier[[#This Row],[ilość cukru]],IF(ROUNDUP(((5000-F52)/1000), 0)*1000+F52-cukier[[#This Row],[ilość cukru]]&gt;0,ROUNDUP(((5000-F52)/1000), 0)*1000+F52-cukier[[#This Row],[ilość cukru]],F52-cukier[[#This Row],[ilość cukru]])),F52-cukier[[#This Row],[ilość cukru]])</f>
        <v>4348</v>
      </c>
      <c r="G53">
        <f>F54-cukier[[#This Row],[magazyn]]+C54</f>
        <v>0</v>
      </c>
    </row>
    <row r="54" spans="1:7" x14ac:dyDescent="0.25">
      <c r="A54" s="1">
        <v>38454</v>
      </c>
      <c r="B54" t="s">
        <v>9</v>
      </c>
      <c r="C54">
        <v>175</v>
      </c>
      <c r="D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4">
        <f>cukier[[#This Row],[cena]]*cukier[[#This Row],[ilość cukru]]</f>
        <v>350</v>
      </c>
      <c r="F54">
        <f>IF(MONTH(cukier[[#This Row],[Data sprzedaży]])&lt;&gt;(MONTH(A55)),IF(F53&gt;=5000,F53-cukier[[#This Row],[ilość cukru]],IF(ROUNDUP(((5000-F53)/1000), 0)*1000+F53-cukier[[#This Row],[ilość cukru]]&gt;0,ROUNDUP(((5000-F53)/1000), 0)*1000+F53-cukier[[#This Row],[ilość cukru]],F53-cukier[[#This Row],[ilość cukru]])),F53-cukier[[#This Row],[ilość cukru]])</f>
        <v>4173</v>
      </c>
      <c r="G54">
        <f>F55-cukier[[#This Row],[magazyn]]+C55</f>
        <v>0</v>
      </c>
    </row>
    <row r="55" spans="1:7" x14ac:dyDescent="0.25">
      <c r="A55" s="1">
        <v>38456</v>
      </c>
      <c r="B55" t="s">
        <v>38</v>
      </c>
      <c r="C55">
        <v>12</v>
      </c>
      <c r="D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5">
        <f>cukier[[#This Row],[cena]]*cukier[[#This Row],[ilość cukru]]</f>
        <v>24</v>
      </c>
      <c r="F55">
        <f>IF(MONTH(cukier[[#This Row],[Data sprzedaży]])&lt;&gt;(MONTH(A56)),IF(F54&gt;=5000,F54-cukier[[#This Row],[ilość cukru]],IF(ROUNDUP(((5000-F54)/1000), 0)*1000+F54-cukier[[#This Row],[ilość cukru]]&gt;0,ROUNDUP(((5000-F54)/1000), 0)*1000+F54-cukier[[#This Row],[ilość cukru]],F54-cukier[[#This Row],[ilość cukru]])),F54-cukier[[#This Row],[ilość cukru]])</f>
        <v>4161</v>
      </c>
      <c r="G55">
        <f>F56-cukier[[#This Row],[magazyn]]+C56</f>
        <v>0</v>
      </c>
    </row>
    <row r="56" spans="1:7" x14ac:dyDescent="0.25">
      <c r="A56" s="1">
        <v>38457</v>
      </c>
      <c r="B56" t="s">
        <v>39</v>
      </c>
      <c r="C56">
        <v>174</v>
      </c>
      <c r="D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6">
        <f>cukier[[#This Row],[cena]]*cukier[[#This Row],[ilość cukru]]</f>
        <v>348</v>
      </c>
      <c r="F56">
        <f>IF(MONTH(cukier[[#This Row],[Data sprzedaży]])&lt;&gt;(MONTH(A57)),IF(F55&gt;=5000,F55-cukier[[#This Row],[ilość cukru]],IF(ROUNDUP(((5000-F55)/1000), 0)*1000+F55-cukier[[#This Row],[ilość cukru]]&gt;0,ROUNDUP(((5000-F55)/1000), 0)*1000+F55-cukier[[#This Row],[ilość cukru]],F55-cukier[[#This Row],[ilość cukru]])),F55-cukier[[#This Row],[ilość cukru]])</f>
        <v>3987</v>
      </c>
      <c r="G56">
        <f>F57-cukier[[#This Row],[magazyn]]+C57</f>
        <v>0</v>
      </c>
    </row>
    <row r="57" spans="1:7" x14ac:dyDescent="0.25">
      <c r="A57" s="1">
        <v>38458</v>
      </c>
      <c r="B57" t="s">
        <v>40</v>
      </c>
      <c r="C57">
        <v>3</v>
      </c>
      <c r="D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7">
        <f>cukier[[#This Row],[cena]]*cukier[[#This Row],[ilość cukru]]</f>
        <v>6</v>
      </c>
      <c r="F57">
        <f>IF(MONTH(cukier[[#This Row],[Data sprzedaży]])&lt;&gt;(MONTH(A58)),IF(F56&gt;=5000,F56-cukier[[#This Row],[ilość cukru]],IF(ROUNDUP(((5000-F56)/1000), 0)*1000+F56-cukier[[#This Row],[ilość cukru]]&gt;0,ROUNDUP(((5000-F56)/1000), 0)*1000+F56-cukier[[#This Row],[ilość cukru]],F56-cukier[[#This Row],[ilość cukru]])),F56-cukier[[#This Row],[ilość cukru]])</f>
        <v>3984</v>
      </c>
      <c r="G57">
        <f>F58-cukier[[#This Row],[magazyn]]+C58</f>
        <v>0</v>
      </c>
    </row>
    <row r="58" spans="1:7" x14ac:dyDescent="0.25">
      <c r="A58" s="1">
        <v>38459</v>
      </c>
      <c r="B58" t="s">
        <v>41</v>
      </c>
      <c r="C58">
        <v>149</v>
      </c>
      <c r="D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8">
        <f>cukier[[#This Row],[cena]]*cukier[[#This Row],[ilość cukru]]</f>
        <v>298</v>
      </c>
      <c r="F58">
        <f>IF(MONTH(cukier[[#This Row],[Data sprzedaży]])&lt;&gt;(MONTH(A59)),IF(F57&gt;=5000,F57-cukier[[#This Row],[ilość cukru]],IF(ROUNDUP(((5000-F57)/1000), 0)*1000+F57-cukier[[#This Row],[ilość cukru]]&gt;0,ROUNDUP(((5000-F57)/1000), 0)*1000+F57-cukier[[#This Row],[ilość cukru]],F57-cukier[[#This Row],[ilość cukru]])),F57-cukier[[#This Row],[ilość cukru]])</f>
        <v>3835</v>
      </c>
      <c r="G58">
        <f>F59-cukier[[#This Row],[magazyn]]+C59</f>
        <v>0</v>
      </c>
    </row>
    <row r="59" spans="1:7" x14ac:dyDescent="0.25">
      <c r="A59" s="1">
        <v>38460</v>
      </c>
      <c r="B59" t="s">
        <v>19</v>
      </c>
      <c r="C59">
        <v>492</v>
      </c>
      <c r="D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59">
        <f>cukier[[#This Row],[cena]]*cukier[[#This Row],[ilość cukru]]</f>
        <v>984</v>
      </c>
      <c r="F59">
        <f>IF(MONTH(cukier[[#This Row],[Data sprzedaży]])&lt;&gt;(MONTH(A60)),IF(F58&gt;=5000,F58-cukier[[#This Row],[ilość cukru]],IF(ROUNDUP(((5000-F58)/1000), 0)*1000+F58-cukier[[#This Row],[ilość cukru]]&gt;0,ROUNDUP(((5000-F58)/1000), 0)*1000+F58-cukier[[#This Row],[ilość cukru]],F58-cukier[[#This Row],[ilość cukru]])),F58-cukier[[#This Row],[ilość cukru]])</f>
        <v>3343</v>
      </c>
      <c r="G59">
        <f>F60-cukier[[#This Row],[magazyn]]+C60</f>
        <v>0</v>
      </c>
    </row>
    <row r="60" spans="1:7" x14ac:dyDescent="0.25">
      <c r="A60" s="1">
        <v>38460</v>
      </c>
      <c r="B60" t="s">
        <v>42</v>
      </c>
      <c r="C60">
        <v>2</v>
      </c>
      <c r="D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0">
        <f>cukier[[#This Row],[cena]]*cukier[[#This Row],[ilość cukru]]</f>
        <v>4</v>
      </c>
      <c r="F60">
        <f>IF(MONTH(cukier[[#This Row],[Data sprzedaży]])&lt;&gt;(MONTH(A61)),IF(F59&gt;=5000,F59-cukier[[#This Row],[ilość cukru]],IF(ROUNDUP(((5000-F59)/1000), 0)*1000+F59-cukier[[#This Row],[ilość cukru]]&gt;0,ROUNDUP(((5000-F59)/1000), 0)*1000+F59-cukier[[#This Row],[ilość cukru]],F59-cukier[[#This Row],[ilość cukru]])),F59-cukier[[#This Row],[ilość cukru]])</f>
        <v>3341</v>
      </c>
      <c r="G60">
        <f>F61-cukier[[#This Row],[magazyn]]+C61</f>
        <v>0</v>
      </c>
    </row>
    <row r="61" spans="1:7" x14ac:dyDescent="0.25">
      <c r="A61" s="1">
        <v>38461</v>
      </c>
      <c r="B61" t="s">
        <v>16</v>
      </c>
      <c r="C61">
        <v>298</v>
      </c>
      <c r="D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1">
        <f>cukier[[#This Row],[cena]]*cukier[[#This Row],[ilość cukru]]</f>
        <v>596</v>
      </c>
      <c r="F61">
        <f>IF(MONTH(cukier[[#This Row],[Data sprzedaży]])&lt;&gt;(MONTH(A62)),IF(F60&gt;=5000,F60-cukier[[#This Row],[ilość cukru]],IF(ROUNDUP(((5000-F60)/1000), 0)*1000+F60-cukier[[#This Row],[ilość cukru]]&gt;0,ROUNDUP(((5000-F60)/1000), 0)*1000+F60-cukier[[#This Row],[ilość cukru]],F60-cukier[[#This Row],[ilość cukru]])),F60-cukier[[#This Row],[ilość cukru]])</f>
        <v>3043</v>
      </c>
      <c r="G61">
        <f>F62-cukier[[#This Row],[magazyn]]+C62</f>
        <v>2000</v>
      </c>
    </row>
    <row r="62" spans="1:7" x14ac:dyDescent="0.25">
      <c r="A62" s="1">
        <v>38472</v>
      </c>
      <c r="B62" t="s">
        <v>19</v>
      </c>
      <c r="C62">
        <v>201</v>
      </c>
      <c r="D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2">
        <f>cukier[[#This Row],[cena]]*cukier[[#This Row],[ilość cukru]]</f>
        <v>402</v>
      </c>
      <c r="F62">
        <f>IF(MONTH(cukier[[#This Row],[Data sprzedaży]])&lt;&gt;(MONTH(A63)),IF(F61&gt;=5000,F61-cukier[[#This Row],[ilość cukru]],IF(ROUNDUP(((5000-F61)/1000), 0)*1000+F61-cukier[[#This Row],[ilość cukru]]&gt;0,ROUNDUP(((5000-F61)/1000), 0)*1000+F61-cukier[[#This Row],[ilość cukru]],F61-cukier[[#This Row],[ilość cukru]])),F61-cukier[[#This Row],[ilość cukru]])</f>
        <v>4842</v>
      </c>
      <c r="G62">
        <f>F63-cukier[[#This Row],[magazyn]]+C63</f>
        <v>0</v>
      </c>
    </row>
    <row r="63" spans="1:7" x14ac:dyDescent="0.25">
      <c r="A63" s="1">
        <v>38473</v>
      </c>
      <c r="B63" t="s">
        <v>43</v>
      </c>
      <c r="C63">
        <v>15</v>
      </c>
      <c r="D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3">
        <f>cukier[[#This Row],[cena]]*cukier[[#This Row],[ilość cukru]]</f>
        <v>30</v>
      </c>
      <c r="F63">
        <f>IF(MONTH(cukier[[#This Row],[Data sprzedaży]])&lt;&gt;(MONTH(A64)),IF(F62&gt;=5000,F62-cukier[[#This Row],[ilość cukru]],IF(ROUNDUP(((5000-F62)/1000), 0)*1000+F62-cukier[[#This Row],[ilość cukru]]&gt;0,ROUNDUP(((5000-F62)/1000), 0)*1000+F62-cukier[[#This Row],[ilość cukru]],F62-cukier[[#This Row],[ilość cukru]])),F62-cukier[[#This Row],[ilość cukru]])</f>
        <v>4827</v>
      </c>
      <c r="G63">
        <f>F64-cukier[[#This Row],[magazyn]]+C64</f>
        <v>0</v>
      </c>
    </row>
    <row r="64" spans="1:7" x14ac:dyDescent="0.25">
      <c r="A64" s="1">
        <v>38473</v>
      </c>
      <c r="B64" t="s">
        <v>16</v>
      </c>
      <c r="C64">
        <v>319</v>
      </c>
      <c r="D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4">
        <f>cukier[[#This Row],[cena]]*cukier[[#This Row],[ilość cukru]]</f>
        <v>638</v>
      </c>
      <c r="F64">
        <f>IF(MONTH(cukier[[#This Row],[Data sprzedaży]])&lt;&gt;(MONTH(A65)),IF(F63&gt;=5000,F63-cukier[[#This Row],[ilość cukru]],IF(ROUNDUP(((5000-F63)/1000), 0)*1000+F63-cukier[[#This Row],[ilość cukru]]&gt;0,ROUNDUP(((5000-F63)/1000), 0)*1000+F63-cukier[[#This Row],[ilość cukru]],F63-cukier[[#This Row],[ilość cukru]])),F63-cukier[[#This Row],[ilość cukru]])</f>
        <v>4508</v>
      </c>
      <c r="G64">
        <f>F65-cukier[[#This Row],[magazyn]]+C65</f>
        <v>0</v>
      </c>
    </row>
    <row r="65" spans="1:7" x14ac:dyDescent="0.25">
      <c r="A65" s="1">
        <v>38474</v>
      </c>
      <c r="B65" t="s">
        <v>44</v>
      </c>
      <c r="C65">
        <v>9</v>
      </c>
      <c r="D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5">
        <f>cukier[[#This Row],[cena]]*cukier[[#This Row],[ilość cukru]]</f>
        <v>18</v>
      </c>
      <c r="F65">
        <f>IF(MONTH(cukier[[#This Row],[Data sprzedaży]])&lt;&gt;(MONTH(A66)),IF(F64&gt;=5000,F64-cukier[[#This Row],[ilość cukru]],IF(ROUNDUP(((5000-F64)/1000), 0)*1000+F64-cukier[[#This Row],[ilość cukru]]&gt;0,ROUNDUP(((5000-F64)/1000), 0)*1000+F64-cukier[[#This Row],[ilość cukru]],F64-cukier[[#This Row],[ilość cukru]])),F64-cukier[[#This Row],[ilość cukru]])</f>
        <v>4499</v>
      </c>
      <c r="G65">
        <f>F66-cukier[[#This Row],[magazyn]]+C66</f>
        <v>0</v>
      </c>
    </row>
    <row r="66" spans="1:7" x14ac:dyDescent="0.25">
      <c r="A66" s="1">
        <v>38476</v>
      </c>
      <c r="B66" t="s">
        <v>45</v>
      </c>
      <c r="C66">
        <v>15</v>
      </c>
      <c r="D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6">
        <f>cukier[[#This Row],[cena]]*cukier[[#This Row],[ilość cukru]]</f>
        <v>30</v>
      </c>
      <c r="F66">
        <f>IF(MONTH(cukier[[#This Row],[Data sprzedaży]])&lt;&gt;(MONTH(A67)),IF(F65&gt;=5000,F65-cukier[[#This Row],[ilość cukru]],IF(ROUNDUP(((5000-F65)/1000), 0)*1000+F65-cukier[[#This Row],[ilość cukru]]&gt;0,ROUNDUP(((5000-F65)/1000), 0)*1000+F65-cukier[[#This Row],[ilość cukru]],F65-cukier[[#This Row],[ilość cukru]])),F65-cukier[[#This Row],[ilość cukru]])</f>
        <v>4484</v>
      </c>
      <c r="G66">
        <f>F67-cukier[[#This Row],[magazyn]]+C67</f>
        <v>0</v>
      </c>
    </row>
    <row r="67" spans="1:7" x14ac:dyDescent="0.25">
      <c r="A67" s="1">
        <v>38479</v>
      </c>
      <c r="B67" t="s">
        <v>24</v>
      </c>
      <c r="C67">
        <v>444</v>
      </c>
      <c r="D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7">
        <f>cukier[[#This Row],[cena]]*cukier[[#This Row],[ilość cukru]]</f>
        <v>888</v>
      </c>
      <c r="F67">
        <f>IF(MONTH(cukier[[#This Row],[Data sprzedaży]])&lt;&gt;(MONTH(A68)),IF(F66&gt;=5000,F66-cukier[[#This Row],[ilość cukru]],IF(ROUNDUP(((5000-F66)/1000), 0)*1000+F66-cukier[[#This Row],[ilość cukru]]&gt;0,ROUNDUP(((5000-F66)/1000), 0)*1000+F66-cukier[[#This Row],[ilość cukru]],F66-cukier[[#This Row],[ilość cukru]])),F66-cukier[[#This Row],[ilość cukru]])</f>
        <v>4040</v>
      </c>
      <c r="G67">
        <f>F68-cukier[[#This Row],[magazyn]]+C68</f>
        <v>0</v>
      </c>
    </row>
    <row r="68" spans="1:7" x14ac:dyDescent="0.25">
      <c r="A68" s="1">
        <v>38479</v>
      </c>
      <c r="B68" t="s">
        <v>46</v>
      </c>
      <c r="C68">
        <v>13</v>
      </c>
      <c r="D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8">
        <f>cukier[[#This Row],[cena]]*cukier[[#This Row],[ilość cukru]]</f>
        <v>26</v>
      </c>
      <c r="F68">
        <f>IF(MONTH(cukier[[#This Row],[Data sprzedaży]])&lt;&gt;(MONTH(A69)),IF(F67&gt;=5000,F67-cukier[[#This Row],[ilość cukru]],IF(ROUNDUP(((5000-F67)/1000), 0)*1000+F67-cukier[[#This Row],[ilość cukru]]&gt;0,ROUNDUP(((5000-F67)/1000), 0)*1000+F67-cukier[[#This Row],[ilość cukru]],F67-cukier[[#This Row],[ilość cukru]])),F67-cukier[[#This Row],[ilość cukru]])</f>
        <v>4027</v>
      </c>
      <c r="G68">
        <f>F69-cukier[[#This Row],[magazyn]]+C69</f>
        <v>0</v>
      </c>
    </row>
    <row r="69" spans="1:7" x14ac:dyDescent="0.25">
      <c r="A69" s="1">
        <v>38481</v>
      </c>
      <c r="B69" t="s">
        <v>47</v>
      </c>
      <c r="C69">
        <v>366</v>
      </c>
      <c r="D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69">
        <f>cukier[[#This Row],[cena]]*cukier[[#This Row],[ilość cukru]]</f>
        <v>732</v>
      </c>
      <c r="F69">
        <f>IF(MONTH(cukier[[#This Row],[Data sprzedaży]])&lt;&gt;(MONTH(A70)),IF(F68&gt;=5000,F68-cukier[[#This Row],[ilość cukru]],IF(ROUNDUP(((5000-F68)/1000), 0)*1000+F68-cukier[[#This Row],[ilość cukru]]&gt;0,ROUNDUP(((5000-F68)/1000), 0)*1000+F68-cukier[[#This Row],[ilość cukru]],F68-cukier[[#This Row],[ilość cukru]])),F68-cukier[[#This Row],[ilość cukru]])</f>
        <v>3661</v>
      </c>
      <c r="G69">
        <f>F70-cukier[[#This Row],[magazyn]]+C70</f>
        <v>0</v>
      </c>
    </row>
    <row r="70" spans="1:7" x14ac:dyDescent="0.25">
      <c r="A70" s="1">
        <v>38492</v>
      </c>
      <c r="B70" t="s">
        <v>11</v>
      </c>
      <c r="C70">
        <v>259</v>
      </c>
      <c r="D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0">
        <f>cukier[[#This Row],[cena]]*cukier[[#This Row],[ilość cukru]]</f>
        <v>518</v>
      </c>
      <c r="F70">
        <f>IF(MONTH(cukier[[#This Row],[Data sprzedaży]])&lt;&gt;(MONTH(A71)),IF(F69&gt;=5000,F69-cukier[[#This Row],[ilość cukru]],IF(ROUNDUP(((5000-F69)/1000), 0)*1000+F69-cukier[[#This Row],[ilość cukru]]&gt;0,ROUNDUP(((5000-F69)/1000), 0)*1000+F69-cukier[[#This Row],[ilość cukru]],F69-cukier[[#This Row],[ilość cukru]])),F69-cukier[[#This Row],[ilość cukru]])</f>
        <v>3402</v>
      </c>
      <c r="G70">
        <f>F71-cukier[[#This Row],[magazyn]]+C71</f>
        <v>0</v>
      </c>
    </row>
    <row r="71" spans="1:7" x14ac:dyDescent="0.25">
      <c r="A71" s="1">
        <v>38493</v>
      </c>
      <c r="B71" t="s">
        <v>48</v>
      </c>
      <c r="C71">
        <v>16</v>
      </c>
      <c r="D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1">
        <f>cukier[[#This Row],[cena]]*cukier[[#This Row],[ilość cukru]]</f>
        <v>32</v>
      </c>
      <c r="F71">
        <f>IF(MONTH(cukier[[#This Row],[Data sprzedaży]])&lt;&gt;(MONTH(A72)),IF(F70&gt;=5000,F70-cukier[[#This Row],[ilość cukru]],IF(ROUNDUP(((5000-F70)/1000), 0)*1000+F70-cukier[[#This Row],[ilość cukru]]&gt;0,ROUNDUP(((5000-F70)/1000), 0)*1000+F70-cukier[[#This Row],[ilość cukru]],F70-cukier[[#This Row],[ilość cukru]])),F70-cukier[[#This Row],[ilość cukru]])</f>
        <v>3386</v>
      </c>
      <c r="G71">
        <f>F72-cukier[[#This Row],[magazyn]]+C72</f>
        <v>0</v>
      </c>
    </row>
    <row r="72" spans="1:7" x14ac:dyDescent="0.25">
      <c r="A72" s="1">
        <v>38496</v>
      </c>
      <c r="B72" t="s">
        <v>30</v>
      </c>
      <c r="C72">
        <v>49</v>
      </c>
      <c r="D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2">
        <f>cukier[[#This Row],[cena]]*cukier[[#This Row],[ilość cukru]]</f>
        <v>98</v>
      </c>
      <c r="F72">
        <f>IF(MONTH(cukier[[#This Row],[Data sprzedaży]])&lt;&gt;(MONTH(A73)),IF(F71&gt;=5000,F71-cukier[[#This Row],[ilość cukru]],IF(ROUNDUP(((5000-F71)/1000), 0)*1000+F71-cukier[[#This Row],[ilość cukru]]&gt;0,ROUNDUP(((5000-F71)/1000), 0)*1000+F71-cukier[[#This Row],[ilość cukru]],F71-cukier[[#This Row],[ilość cukru]])),F71-cukier[[#This Row],[ilość cukru]])</f>
        <v>3337</v>
      </c>
      <c r="G72">
        <f>F73-cukier[[#This Row],[magazyn]]+C73</f>
        <v>0</v>
      </c>
    </row>
    <row r="73" spans="1:7" x14ac:dyDescent="0.25">
      <c r="A73" s="1">
        <v>38497</v>
      </c>
      <c r="B73" t="s">
        <v>49</v>
      </c>
      <c r="C73">
        <v>3</v>
      </c>
      <c r="D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3">
        <f>cukier[[#This Row],[cena]]*cukier[[#This Row],[ilość cukru]]</f>
        <v>6</v>
      </c>
      <c r="F73">
        <f>IF(MONTH(cukier[[#This Row],[Data sprzedaży]])&lt;&gt;(MONTH(A74)),IF(F72&gt;=5000,F72-cukier[[#This Row],[ilość cukru]],IF(ROUNDUP(((5000-F72)/1000), 0)*1000+F72-cukier[[#This Row],[ilość cukru]]&gt;0,ROUNDUP(((5000-F72)/1000), 0)*1000+F72-cukier[[#This Row],[ilość cukru]],F72-cukier[[#This Row],[ilość cukru]])),F72-cukier[[#This Row],[ilość cukru]])</f>
        <v>3334</v>
      </c>
      <c r="G73">
        <f>F74-cukier[[#This Row],[magazyn]]+C74</f>
        <v>0</v>
      </c>
    </row>
    <row r="74" spans="1:7" x14ac:dyDescent="0.25">
      <c r="A74" s="1">
        <v>38497</v>
      </c>
      <c r="B74" t="s">
        <v>24</v>
      </c>
      <c r="C74">
        <v>251</v>
      </c>
      <c r="D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4">
        <f>cukier[[#This Row],[cena]]*cukier[[#This Row],[ilość cukru]]</f>
        <v>502</v>
      </c>
      <c r="F74">
        <f>IF(MONTH(cukier[[#This Row],[Data sprzedaży]])&lt;&gt;(MONTH(A75)),IF(F73&gt;=5000,F73-cukier[[#This Row],[ilość cukru]],IF(ROUNDUP(((5000-F73)/1000), 0)*1000+F73-cukier[[#This Row],[ilość cukru]]&gt;0,ROUNDUP(((5000-F73)/1000), 0)*1000+F73-cukier[[#This Row],[ilość cukru]],F73-cukier[[#This Row],[ilość cukru]])),F73-cukier[[#This Row],[ilość cukru]])</f>
        <v>3083</v>
      </c>
      <c r="G74">
        <f>F75-cukier[[#This Row],[magazyn]]+C75</f>
        <v>0</v>
      </c>
    </row>
    <row r="75" spans="1:7" x14ac:dyDescent="0.25">
      <c r="A75" s="1">
        <v>38499</v>
      </c>
      <c r="B75" t="s">
        <v>32</v>
      </c>
      <c r="C75">
        <v>179</v>
      </c>
      <c r="D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5">
        <f>cukier[[#This Row],[cena]]*cukier[[#This Row],[ilość cukru]]</f>
        <v>358</v>
      </c>
      <c r="F75">
        <f>IF(MONTH(cukier[[#This Row],[Data sprzedaży]])&lt;&gt;(MONTH(A76)),IF(F74&gt;=5000,F74-cukier[[#This Row],[ilość cukru]],IF(ROUNDUP(((5000-F74)/1000), 0)*1000+F74-cukier[[#This Row],[ilość cukru]]&gt;0,ROUNDUP(((5000-F74)/1000), 0)*1000+F74-cukier[[#This Row],[ilość cukru]],F74-cukier[[#This Row],[ilość cukru]])),F74-cukier[[#This Row],[ilość cukru]])</f>
        <v>2904</v>
      </c>
      <c r="G75">
        <f>F76-cukier[[#This Row],[magazyn]]+C76</f>
        <v>0</v>
      </c>
    </row>
    <row r="76" spans="1:7" x14ac:dyDescent="0.25">
      <c r="A76" s="1">
        <v>38501</v>
      </c>
      <c r="B76" t="s">
        <v>12</v>
      </c>
      <c r="C76">
        <v>116</v>
      </c>
      <c r="D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6">
        <f>cukier[[#This Row],[cena]]*cukier[[#This Row],[ilość cukru]]</f>
        <v>232</v>
      </c>
      <c r="F76">
        <f>IF(MONTH(cukier[[#This Row],[Data sprzedaży]])&lt;&gt;(MONTH(A77)),IF(F75&gt;=5000,F75-cukier[[#This Row],[ilość cukru]],IF(ROUNDUP(((5000-F75)/1000), 0)*1000+F75-cukier[[#This Row],[ilość cukru]]&gt;0,ROUNDUP(((5000-F75)/1000), 0)*1000+F75-cukier[[#This Row],[ilość cukru]],F75-cukier[[#This Row],[ilość cukru]])),F75-cukier[[#This Row],[ilość cukru]])</f>
        <v>2788</v>
      </c>
      <c r="G76">
        <f>F77-cukier[[#This Row],[magazyn]]+C77</f>
        <v>0</v>
      </c>
    </row>
    <row r="77" spans="1:7" x14ac:dyDescent="0.25">
      <c r="A77" s="1">
        <v>38501</v>
      </c>
      <c r="B77" t="s">
        <v>50</v>
      </c>
      <c r="C77">
        <v>13</v>
      </c>
      <c r="D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7">
        <f>cukier[[#This Row],[cena]]*cukier[[#This Row],[ilość cukru]]</f>
        <v>26</v>
      </c>
      <c r="F77">
        <f>IF(MONTH(cukier[[#This Row],[Data sprzedaży]])&lt;&gt;(MONTH(A78)),IF(F76&gt;=5000,F76-cukier[[#This Row],[ilość cukru]],IF(ROUNDUP(((5000-F76)/1000), 0)*1000+F76-cukier[[#This Row],[ilość cukru]]&gt;0,ROUNDUP(((5000-F76)/1000), 0)*1000+F76-cukier[[#This Row],[ilość cukru]],F76-cukier[[#This Row],[ilość cukru]])),F76-cukier[[#This Row],[ilość cukru]])</f>
        <v>2775</v>
      </c>
      <c r="G77">
        <f>F78-cukier[[#This Row],[magazyn]]+C78</f>
        <v>0</v>
      </c>
    </row>
    <row r="78" spans="1:7" x14ac:dyDescent="0.25">
      <c r="A78" s="1">
        <v>38503</v>
      </c>
      <c r="B78" t="s">
        <v>51</v>
      </c>
      <c r="C78">
        <v>3</v>
      </c>
      <c r="D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8">
        <f>cukier[[#This Row],[cena]]*cukier[[#This Row],[ilość cukru]]</f>
        <v>6</v>
      </c>
      <c r="F78">
        <f>IF(MONTH(cukier[[#This Row],[Data sprzedaży]])&lt;&gt;(MONTH(A79)),IF(F77&gt;=5000,F77-cukier[[#This Row],[ilość cukru]],IF(ROUNDUP(((5000-F77)/1000), 0)*1000+F77-cukier[[#This Row],[ilość cukru]]&gt;0,ROUNDUP(((5000-F77)/1000), 0)*1000+F77-cukier[[#This Row],[ilość cukru]],F77-cukier[[#This Row],[ilość cukru]])),F77-cukier[[#This Row],[ilość cukru]])</f>
        <v>2772</v>
      </c>
      <c r="G78">
        <f>F79-cukier[[#This Row],[magazyn]]+C79</f>
        <v>3000</v>
      </c>
    </row>
    <row r="79" spans="1:7" x14ac:dyDescent="0.25">
      <c r="A79" s="1">
        <v>38503</v>
      </c>
      <c r="B79" t="s">
        <v>52</v>
      </c>
      <c r="C79">
        <v>253</v>
      </c>
      <c r="D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79">
        <f>cukier[[#This Row],[cena]]*cukier[[#This Row],[ilość cukru]]</f>
        <v>506</v>
      </c>
      <c r="F79">
        <f>IF(MONTH(cukier[[#This Row],[Data sprzedaży]])&lt;&gt;(MONTH(A80)),IF(F78&gt;=5000,F78-cukier[[#This Row],[ilość cukru]],IF(ROUNDUP(((5000-F78)/1000), 0)*1000+F78-cukier[[#This Row],[ilość cukru]]&gt;0,ROUNDUP(((5000-F78)/1000), 0)*1000+F78-cukier[[#This Row],[ilość cukru]],F78-cukier[[#This Row],[ilość cukru]])),F78-cukier[[#This Row],[ilość cukru]])</f>
        <v>5519</v>
      </c>
      <c r="G79">
        <f>F80-cukier[[#This Row],[magazyn]]+C80</f>
        <v>0</v>
      </c>
    </row>
    <row r="80" spans="1:7" x14ac:dyDescent="0.25">
      <c r="A80" s="1">
        <v>38510</v>
      </c>
      <c r="B80" t="s">
        <v>25</v>
      </c>
      <c r="C80">
        <v>83</v>
      </c>
      <c r="D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0">
        <f>cukier[[#This Row],[cena]]*cukier[[#This Row],[ilość cukru]]</f>
        <v>166</v>
      </c>
      <c r="F80">
        <f>IF(MONTH(cukier[[#This Row],[Data sprzedaży]])&lt;&gt;(MONTH(A81)),IF(F79&gt;=5000,F79-cukier[[#This Row],[ilość cukru]],IF(ROUNDUP(((5000-F79)/1000), 0)*1000+F79-cukier[[#This Row],[ilość cukru]]&gt;0,ROUNDUP(((5000-F79)/1000), 0)*1000+F79-cukier[[#This Row],[ilość cukru]],F79-cukier[[#This Row],[ilość cukru]])),F79-cukier[[#This Row],[ilość cukru]])</f>
        <v>5436</v>
      </c>
      <c r="G80">
        <f>F81-cukier[[#This Row],[magazyn]]+C81</f>
        <v>0</v>
      </c>
    </row>
    <row r="81" spans="1:7" x14ac:dyDescent="0.25">
      <c r="A81" s="1">
        <v>38512</v>
      </c>
      <c r="B81" t="s">
        <v>20</v>
      </c>
      <c r="C81">
        <v>177</v>
      </c>
      <c r="D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1">
        <f>cukier[[#This Row],[cena]]*cukier[[#This Row],[ilość cukru]]</f>
        <v>354</v>
      </c>
      <c r="F81">
        <f>IF(MONTH(cukier[[#This Row],[Data sprzedaży]])&lt;&gt;(MONTH(A82)),IF(F80&gt;=5000,F80-cukier[[#This Row],[ilość cukru]],IF(ROUNDUP(((5000-F80)/1000), 0)*1000+F80-cukier[[#This Row],[ilość cukru]]&gt;0,ROUNDUP(((5000-F80)/1000), 0)*1000+F80-cukier[[#This Row],[ilość cukru]],F80-cukier[[#This Row],[ilość cukru]])),F80-cukier[[#This Row],[ilość cukru]])</f>
        <v>5259</v>
      </c>
      <c r="G81">
        <f>F82-cukier[[#This Row],[magazyn]]+C82</f>
        <v>0</v>
      </c>
    </row>
    <row r="82" spans="1:7" x14ac:dyDescent="0.25">
      <c r="A82" s="1">
        <v>38512</v>
      </c>
      <c r="B82" t="s">
        <v>53</v>
      </c>
      <c r="C82">
        <v>7</v>
      </c>
      <c r="D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2">
        <f>cukier[[#This Row],[cena]]*cukier[[#This Row],[ilość cukru]]</f>
        <v>14</v>
      </c>
      <c r="F82">
        <f>IF(MONTH(cukier[[#This Row],[Data sprzedaży]])&lt;&gt;(MONTH(A83)),IF(F81&gt;=5000,F81-cukier[[#This Row],[ilość cukru]],IF(ROUNDUP(((5000-F81)/1000), 0)*1000+F81-cukier[[#This Row],[ilość cukru]]&gt;0,ROUNDUP(((5000-F81)/1000), 0)*1000+F81-cukier[[#This Row],[ilość cukru]],F81-cukier[[#This Row],[ilość cukru]])),F81-cukier[[#This Row],[ilość cukru]])</f>
        <v>5252</v>
      </c>
      <c r="G82">
        <f>F83-cukier[[#This Row],[magazyn]]+C83</f>
        <v>0</v>
      </c>
    </row>
    <row r="83" spans="1:7" x14ac:dyDescent="0.25">
      <c r="A83" s="1">
        <v>38513</v>
      </c>
      <c r="B83" t="s">
        <v>54</v>
      </c>
      <c r="C83">
        <v>46</v>
      </c>
      <c r="D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3">
        <f>cukier[[#This Row],[cena]]*cukier[[#This Row],[ilość cukru]]</f>
        <v>92</v>
      </c>
      <c r="F83">
        <f>IF(MONTH(cukier[[#This Row],[Data sprzedaży]])&lt;&gt;(MONTH(A84)),IF(F82&gt;=5000,F82-cukier[[#This Row],[ilość cukru]],IF(ROUNDUP(((5000-F82)/1000), 0)*1000+F82-cukier[[#This Row],[ilość cukru]]&gt;0,ROUNDUP(((5000-F82)/1000), 0)*1000+F82-cukier[[#This Row],[ilość cukru]],F82-cukier[[#This Row],[ilość cukru]])),F82-cukier[[#This Row],[ilość cukru]])</f>
        <v>5206</v>
      </c>
      <c r="G83">
        <f>F84-cukier[[#This Row],[magazyn]]+C84</f>
        <v>0</v>
      </c>
    </row>
    <row r="84" spans="1:7" x14ac:dyDescent="0.25">
      <c r="A84" s="1">
        <v>38514</v>
      </c>
      <c r="B84" t="s">
        <v>55</v>
      </c>
      <c r="C84">
        <v>2</v>
      </c>
      <c r="D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4">
        <f>cukier[[#This Row],[cena]]*cukier[[#This Row],[ilość cukru]]</f>
        <v>4</v>
      </c>
      <c r="F84">
        <f>IF(MONTH(cukier[[#This Row],[Data sprzedaży]])&lt;&gt;(MONTH(A85)),IF(F83&gt;=5000,F83-cukier[[#This Row],[ilość cukru]],IF(ROUNDUP(((5000-F83)/1000), 0)*1000+F83-cukier[[#This Row],[ilość cukru]]&gt;0,ROUNDUP(((5000-F83)/1000), 0)*1000+F83-cukier[[#This Row],[ilość cukru]],F83-cukier[[#This Row],[ilość cukru]])),F83-cukier[[#This Row],[ilość cukru]])</f>
        <v>5204</v>
      </c>
      <c r="G84">
        <f>F85-cukier[[#This Row],[magazyn]]+C85</f>
        <v>0</v>
      </c>
    </row>
    <row r="85" spans="1:7" x14ac:dyDescent="0.25">
      <c r="A85" s="1">
        <v>38515</v>
      </c>
      <c r="B85" t="s">
        <v>5</v>
      </c>
      <c r="C85">
        <v>9</v>
      </c>
      <c r="D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5">
        <f>cukier[[#This Row],[cena]]*cukier[[#This Row],[ilość cukru]]</f>
        <v>18</v>
      </c>
      <c r="F85">
        <f>IF(MONTH(cukier[[#This Row],[Data sprzedaży]])&lt;&gt;(MONTH(A86)),IF(F84&gt;=5000,F84-cukier[[#This Row],[ilość cukru]],IF(ROUNDUP(((5000-F84)/1000), 0)*1000+F84-cukier[[#This Row],[ilość cukru]]&gt;0,ROUNDUP(((5000-F84)/1000), 0)*1000+F84-cukier[[#This Row],[ilość cukru]],F84-cukier[[#This Row],[ilość cukru]])),F84-cukier[[#This Row],[ilość cukru]])</f>
        <v>5195</v>
      </c>
      <c r="G85">
        <f>F86-cukier[[#This Row],[magazyn]]+C86</f>
        <v>0</v>
      </c>
    </row>
    <row r="86" spans="1:7" x14ac:dyDescent="0.25">
      <c r="A86" s="1">
        <v>38517</v>
      </c>
      <c r="B86" t="s">
        <v>56</v>
      </c>
      <c r="C86">
        <v>3</v>
      </c>
      <c r="D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6">
        <f>cukier[[#This Row],[cena]]*cukier[[#This Row],[ilość cukru]]</f>
        <v>6</v>
      </c>
      <c r="F86">
        <f>IF(MONTH(cukier[[#This Row],[Data sprzedaży]])&lt;&gt;(MONTH(A87)),IF(F85&gt;=5000,F85-cukier[[#This Row],[ilość cukru]],IF(ROUNDUP(((5000-F85)/1000), 0)*1000+F85-cukier[[#This Row],[ilość cukru]]&gt;0,ROUNDUP(((5000-F85)/1000), 0)*1000+F85-cukier[[#This Row],[ilość cukru]],F85-cukier[[#This Row],[ilość cukru]])),F85-cukier[[#This Row],[ilość cukru]])</f>
        <v>5192</v>
      </c>
      <c r="G86">
        <f>F87-cukier[[#This Row],[magazyn]]+C87</f>
        <v>0</v>
      </c>
    </row>
    <row r="87" spans="1:7" x14ac:dyDescent="0.25">
      <c r="A87" s="1">
        <v>38517</v>
      </c>
      <c r="B87" t="s">
        <v>57</v>
      </c>
      <c r="C87">
        <v>67</v>
      </c>
      <c r="D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7">
        <f>cukier[[#This Row],[cena]]*cukier[[#This Row],[ilość cukru]]</f>
        <v>134</v>
      </c>
      <c r="F87">
        <f>IF(MONTH(cukier[[#This Row],[Data sprzedaży]])&lt;&gt;(MONTH(A88)),IF(F86&gt;=5000,F86-cukier[[#This Row],[ilość cukru]],IF(ROUNDUP(((5000-F86)/1000), 0)*1000+F86-cukier[[#This Row],[ilość cukru]]&gt;0,ROUNDUP(((5000-F86)/1000), 0)*1000+F86-cukier[[#This Row],[ilość cukru]],F86-cukier[[#This Row],[ilość cukru]])),F86-cukier[[#This Row],[ilość cukru]])</f>
        <v>5125</v>
      </c>
      <c r="G87">
        <f>F88-cukier[[#This Row],[magazyn]]+C88</f>
        <v>0</v>
      </c>
    </row>
    <row r="88" spans="1:7" x14ac:dyDescent="0.25">
      <c r="A88" s="1">
        <v>38517</v>
      </c>
      <c r="B88" t="s">
        <v>47</v>
      </c>
      <c r="C88">
        <v>425</v>
      </c>
      <c r="D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8">
        <f>cukier[[#This Row],[cena]]*cukier[[#This Row],[ilość cukru]]</f>
        <v>850</v>
      </c>
      <c r="F88">
        <f>IF(MONTH(cukier[[#This Row],[Data sprzedaży]])&lt;&gt;(MONTH(A89)),IF(F87&gt;=5000,F87-cukier[[#This Row],[ilość cukru]],IF(ROUNDUP(((5000-F87)/1000), 0)*1000+F87-cukier[[#This Row],[ilość cukru]]&gt;0,ROUNDUP(((5000-F87)/1000), 0)*1000+F87-cukier[[#This Row],[ilość cukru]],F87-cukier[[#This Row],[ilość cukru]])),F87-cukier[[#This Row],[ilość cukru]])</f>
        <v>4700</v>
      </c>
      <c r="G88">
        <f>F89-cukier[[#This Row],[magazyn]]+C89</f>
        <v>0</v>
      </c>
    </row>
    <row r="89" spans="1:7" x14ac:dyDescent="0.25">
      <c r="A89" s="1">
        <v>38518</v>
      </c>
      <c r="B89" t="s">
        <v>7</v>
      </c>
      <c r="C89">
        <v>453</v>
      </c>
      <c r="D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89">
        <f>cukier[[#This Row],[cena]]*cukier[[#This Row],[ilość cukru]]</f>
        <v>906</v>
      </c>
      <c r="F89">
        <f>IF(MONTH(cukier[[#This Row],[Data sprzedaży]])&lt;&gt;(MONTH(A90)),IF(F88&gt;=5000,F88-cukier[[#This Row],[ilość cukru]],IF(ROUNDUP(((5000-F88)/1000), 0)*1000+F88-cukier[[#This Row],[ilość cukru]]&gt;0,ROUNDUP(((5000-F88)/1000), 0)*1000+F88-cukier[[#This Row],[ilość cukru]],F88-cukier[[#This Row],[ilość cukru]])),F88-cukier[[#This Row],[ilość cukru]])</f>
        <v>4247</v>
      </c>
      <c r="G89">
        <f>F90-cukier[[#This Row],[magazyn]]+C90</f>
        <v>0</v>
      </c>
    </row>
    <row r="90" spans="1:7" x14ac:dyDescent="0.25">
      <c r="A90" s="1">
        <v>38523</v>
      </c>
      <c r="B90" t="s">
        <v>24</v>
      </c>
      <c r="C90">
        <v>212</v>
      </c>
      <c r="D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0">
        <f>cukier[[#This Row],[cena]]*cukier[[#This Row],[ilość cukru]]</f>
        <v>424</v>
      </c>
      <c r="F90">
        <f>IF(MONTH(cukier[[#This Row],[Data sprzedaży]])&lt;&gt;(MONTH(A91)),IF(F89&gt;=5000,F89-cukier[[#This Row],[ilość cukru]],IF(ROUNDUP(((5000-F89)/1000), 0)*1000+F89-cukier[[#This Row],[ilość cukru]]&gt;0,ROUNDUP(((5000-F89)/1000), 0)*1000+F89-cukier[[#This Row],[ilość cukru]],F89-cukier[[#This Row],[ilość cukru]])),F89-cukier[[#This Row],[ilość cukru]])</f>
        <v>4035</v>
      </c>
      <c r="G90">
        <f>F91-cukier[[#This Row],[magazyn]]+C91</f>
        <v>0</v>
      </c>
    </row>
    <row r="91" spans="1:7" x14ac:dyDescent="0.25">
      <c r="A91" s="1">
        <v>38525</v>
      </c>
      <c r="B91" t="s">
        <v>58</v>
      </c>
      <c r="C91">
        <v>19</v>
      </c>
      <c r="D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1">
        <f>cukier[[#This Row],[cena]]*cukier[[#This Row],[ilość cukru]]</f>
        <v>38</v>
      </c>
      <c r="F91">
        <f>IF(MONTH(cukier[[#This Row],[Data sprzedaży]])&lt;&gt;(MONTH(A92)),IF(F90&gt;=5000,F90-cukier[[#This Row],[ilość cukru]],IF(ROUNDUP(((5000-F90)/1000), 0)*1000+F90-cukier[[#This Row],[ilość cukru]]&gt;0,ROUNDUP(((5000-F90)/1000), 0)*1000+F90-cukier[[#This Row],[ilość cukru]],F90-cukier[[#This Row],[ilość cukru]])),F90-cukier[[#This Row],[ilość cukru]])</f>
        <v>4016</v>
      </c>
      <c r="G91">
        <f>F92-cukier[[#This Row],[magazyn]]+C92</f>
        <v>0</v>
      </c>
    </row>
    <row r="92" spans="1:7" x14ac:dyDescent="0.25">
      <c r="A92" s="1">
        <v>38526</v>
      </c>
      <c r="B92" t="s">
        <v>8</v>
      </c>
      <c r="C92">
        <v>81</v>
      </c>
      <c r="D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2">
        <f>cukier[[#This Row],[cena]]*cukier[[#This Row],[ilość cukru]]</f>
        <v>162</v>
      </c>
      <c r="F92">
        <f>IF(MONTH(cukier[[#This Row],[Data sprzedaży]])&lt;&gt;(MONTH(A93)),IF(F91&gt;=5000,F91-cukier[[#This Row],[ilość cukru]],IF(ROUNDUP(((5000-F91)/1000), 0)*1000+F91-cukier[[#This Row],[ilość cukru]]&gt;0,ROUNDUP(((5000-F91)/1000), 0)*1000+F91-cukier[[#This Row],[ilość cukru]],F91-cukier[[#This Row],[ilość cukru]])),F91-cukier[[#This Row],[ilość cukru]])</f>
        <v>3935</v>
      </c>
      <c r="G92">
        <f>F93-cukier[[#This Row],[magazyn]]+C93</f>
        <v>0</v>
      </c>
    </row>
    <row r="93" spans="1:7" x14ac:dyDescent="0.25">
      <c r="A93" s="1">
        <v>38528</v>
      </c>
      <c r="B93" t="s">
        <v>59</v>
      </c>
      <c r="C93">
        <v>7</v>
      </c>
      <c r="D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3">
        <f>cukier[[#This Row],[cena]]*cukier[[#This Row],[ilość cukru]]</f>
        <v>14</v>
      </c>
      <c r="F93">
        <f>IF(MONTH(cukier[[#This Row],[Data sprzedaży]])&lt;&gt;(MONTH(A94)),IF(F92&gt;=5000,F92-cukier[[#This Row],[ilość cukru]],IF(ROUNDUP(((5000-F92)/1000), 0)*1000+F92-cukier[[#This Row],[ilość cukru]]&gt;0,ROUNDUP(((5000-F92)/1000), 0)*1000+F92-cukier[[#This Row],[ilość cukru]],F92-cukier[[#This Row],[ilość cukru]])),F92-cukier[[#This Row],[ilość cukru]])</f>
        <v>3928</v>
      </c>
      <c r="G93">
        <f>F94-cukier[[#This Row],[magazyn]]+C94</f>
        <v>0</v>
      </c>
    </row>
    <row r="94" spans="1:7" x14ac:dyDescent="0.25">
      <c r="A94" s="1">
        <v>38529</v>
      </c>
      <c r="B94" t="s">
        <v>60</v>
      </c>
      <c r="C94">
        <v>179</v>
      </c>
      <c r="D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4">
        <f>cukier[[#This Row],[cena]]*cukier[[#This Row],[ilość cukru]]</f>
        <v>358</v>
      </c>
      <c r="F94">
        <f>IF(MONTH(cukier[[#This Row],[Data sprzedaży]])&lt;&gt;(MONTH(A95)),IF(F93&gt;=5000,F93-cukier[[#This Row],[ilość cukru]],IF(ROUNDUP(((5000-F93)/1000), 0)*1000+F93-cukier[[#This Row],[ilość cukru]]&gt;0,ROUNDUP(((5000-F93)/1000), 0)*1000+F93-cukier[[#This Row],[ilość cukru]],F93-cukier[[#This Row],[ilość cukru]])),F93-cukier[[#This Row],[ilość cukru]])</f>
        <v>3749</v>
      </c>
      <c r="G94">
        <f>F95-cukier[[#This Row],[magazyn]]+C95</f>
        <v>0</v>
      </c>
    </row>
    <row r="95" spans="1:7" x14ac:dyDescent="0.25">
      <c r="A95" s="1">
        <v>38531</v>
      </c>
      <c r="B95" t="s">
        <v>16</v>
      </c>
      <c r="C95">
        <v>222</v>
      </c>
      <c r="D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5">
        <f>cukier[[#This Row],[cena]]*cukier[[#This Row],[ilość cukru]]</f>
        <v>444</v>
      </c>
      <c r="F95">
        <f>IF(MONTH(cukier[[#This Row],[Data sprzedaży]])&lt;&gt;(MONTH(A96)),IF(F94&gt;=5000,F94-cukier[[#This Row],[ilość cukru]],IF(ROUNDUP(((5000-F94)/1000), 0)*1000+F94-cukier[[#This Row],[ilość cukru]]&gt;0,ROUNDUP(((5000-F94)/1000), 0)*1000+F94-cukier[[#This Row],[ilość cukru]],F94-cukier[[#This Row],[ilość cukru]])),F94-cukier[[#This Row],[ilość cukru]])</f>
        <v>3527</v>
      </c>
      <c r="G95">
        <f>F96-cukier[[#This Row],[magazyn]]+C96</f>
        <v>2000</v>
      </c>
    </row>
    <row r="96" spans="1:7" x14ac:dyDescent="0.25">
      <c r="A96" s="1">
        <v>38532</v>
      </c>
      <c r="B96" t="s">
        <v>61</v>
      </c>
      <c r="C96">
        <v>14</v>
      </c>
      <c r="D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6">
        <f>cukier[[#This Row],[cena]]*cukier[[#This Row],[ilość cukru]]</f>
        <v>28</v>
      </c>
      <c r="F96">
        <f>IF(MONTH(cukier[[#This Row],[Data sprzedaży]])&lt;&gt;(MONTH(A97)),IF(F95&gt;=5000,F95-cukier[[#This Row],[ilość cukru]],IF(ROUNDUP(((5000-F95)/1000), 0)*1000+F95-cukier[[#This Row],[ilość cukru]]&gt;0,ROUNDUP(((5000-F95)/1000), 0)*1000+F95-cukier[[#This Row],[ilość cukru]],F95-cukier[[#This Row],[ilość cukru]])),F95-cukier[[#This Row],[ilość cukru]])</f>
        <v>5513</v>
      </c>
      <c r="G96">
        <f>F97-cukier[[#This Row],[magazyn]]+C97</f>
        <v>0</v>
      </c>
    </row>
    <row r="97" spans="1:7" x14ac:dyDescent="0.25">
      <c r="A97" s="1">
        <v>38534</v>
      </c>
      <c r="B97" t="s">
        <v>62</v>
      </c>
      <c r="C97">
        <v>15</v>
      </c>
      <c r="D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7">
        <f>cukier[[#This Row],[cena]]*cukier[[#This Row],[ilość cukru]]</f>
        <v>30</v>
      </c>
      <c r="F97">
        <f>IF(MONTH(cukier[[#This Row],[Data sprzedaży]])&lt;&gt;(MONTH(A98)),IF(F96&gt;=5000,F96-cukier[[#This Row],[ilość cukru]],IF(ROUNDUP(((5000-F96)/1000), 0)*1000+F96-cukier[[#This Row],[ilość cukru]]&gt;0,ROUNDUP(((5000-F96)/1000), 0)*1000+F96-cukier[[#This Row],[ilość cukru]],F96-cukier[[#This Row],[ilość cukru]])),F96-cukier[[#This Row],[ilość cukru]])</f>
        <v>5498</v>
      </c>
      <c r="G97">
        <f>F98-cukier[[#This Row],[magazyn]]+C98</f>
        <v>0</v>
      </c>
    </row>
    <row r="98" spans="1:7" x14ac:dyDescent="0.25">
      <c r="A98" s="1">
        <v>38536</v>
      </c>
      <c r="B98" t="s">
        <v>63</v>
      </c>
      <c r="C98">
        <v>97</v>
      </c>
      <c r="D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8">
        <f>cukier[[#This Row],[cena]]*cukier[[#This Row],[ilość cukru]]</f>
        <v>194</v>
      </c>
      <c r="F98">
        <f>IF(MONTH(cukier[[#This Row],[Data sprzedaży]])&lt;&gt;(MONTH(A99)),IF(F97&gt;=5000,F97-cukier[[#This Row],[ilość cukru]],IF(ROUNDUP(((5000-F97)/1000), 0)*1000+F97-cukier[[#This Row],[ilość cukru]]&gt;0,ROUNDUP(((5000-F97)/1000), 0)*1000+F97-cukier[[#This Row],[ilość cukru]],F97-cukier[[#This Row],[ilość cukru]])),F97-cukier[[#This Row],[ilość cukru]])</f>
        <v>5401</v>
      </c>
      <c r="G98">
        <f>F99-cukier[[#This Row],[magazyn]]+C99</f>
        <v>0</v>
      </c>
    </row>
    <row r="99" spans="1:7" x14ac:dyDescent="0.25">
      <c r="A99" s="1">
        <v>38542</v>
      </c>
      <c r="B99" t="s">
        <v>22</v>
      </c>
      <c r="C99">
        <v>142</v>
      </c>
      <c r="D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99">
        <f>cukier[[#This Row],[cena]]*cukier[[#This Row],[ilość cukru]]</f>
        <v>284</v>
      </c>
      <c r="F99">
        <f>IF(MONTH(cukier[[#This Row],[Data sprzedaży]])&lt;&gt;(MONTH(A100)),IF(F98&gt;=5000,F98-cukier[[#This Row],[ilość cukru]],IF(ROUNDUP(((5000-F98)/1000), 0)*1000+F98-cukier[[#This Row],[ilość cukru]]&gt;0,ROUNDUP(((5000-F98)/1000), 0)*1000+F98-cukier[[#This Row],[ilość cukru]],F98-cukier[[#This Row],[ilość cukru]])),F98-cukier[[#This Row],[ilość cukru]])</f>
        <v>5259</v>
      </c>
      <c r="G99">
        <f>F100-cukier[[#This Row],[magazyn]]+C100</f>
        <v>0</v>
      </c>
    </row>
    <row r="100" spans="1:7" x14ac:dyDescent="0.25">
      <c r="A100" s="1">
        <v>38546</v>
      </c>
      <c r="B100" t="s">
        <v>47</v>
      </c>
      <c r="C100">
        <v>214</v>
      </c>
      <c r="D1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0">
        <f>cukier[[#This Row],[cena]]*cukier[[#This Row],[ilość cukru]]</f>
        <v>428</v>
      </c>
      <c r="F100">
        <f>IF(MONTH(cukier[[#This Row],[Data sprzedaży]])&lt;&gt;(MONTH(A101)),IF(F99&gt;=5000,F99-cukier[[#This Row],[ilość cukru]],IF(ROUNDUP(((5000-F99)/1000), 0)*1000+F99-cukier[[#This Row],[ilość cukru]]&gt;0,ROUNDUP(((5000-F99)/1000), 0)*1000+F99-cukier[[#This Row],[ilość cukru]],F99-cukier[[#This Row],[ilość cukru]])),F99-cukier[[#This Row],[ilość cukru]])</f>
        <v>5045</v>
      </c>
      <c r="G100">
        <f>F101-cukier[[#This Row],[magazyn]]+C101</f>
        <v>0</v>
      </c>
    </row>
    <row r="101" spans="1:7" x14ac:dyDescent="0.25">
      <c r="A101" s="1">
        <v>38546</v>
      </c>
      <c r="B101" t="s">
        <v>16</v>
      </c>
      <c r="C101">
        <v>408</v>
      </c>
      <c r="D1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1">
        <f>cukier[[#This Row],[cena]]*cukier[[#This Row],[ilość cukru]]</f>
        <v>816</v>
      </c>
      <c r="F101">
        <f>IF(MONTH(cukier[[#This Row],[Data sprzedaży]])&lt;&gt;(MONTH(A102)),IF(F100&gt;=5000,F100-cukier[[#This Row],[ilość cukru]],IF(ROUNDUP(((5000-F100)/1000), 0)*1000+F100-cukier[[#This Row],[ilość cukru]]&gt;0,ROUNDUP(((5000-F100)/1000), 0)*1000+F100-cukier[[#This Row],[ilość cukru]],F100-cukier[[#This Row],[ilość cukru]])),F100-cukier[[#This Row],[ilość cukru]])</f>
        <v>4637</v>
      </c>
      <c r="G101">
        <f>F102-cukier[[#This Row],[magazyn]]+C102</f>
        <v>0</v>
      </c>
    </row>
    <row r="102" spans="1:7" x14ac:dyDescent="0.25">
      <c r="A102" s="1">
        <v>38547</v>
      </c>
      <c r="B102" t="s">
        <v>14</v>
      </c>
      <c r="C102">
        <v>144</v>
      </c>
      <c r="D1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2">
        <f>cukier[[#This Row],[cena]]*cukier[[#This Row],[ilość cukru]]</f>
        <v>288</v>
      </c>
      <c r="F102">
        <f>IF(MONTH(cukier[[#This Row],[Data sprzedaży]])&lt;&gt;(MONTH(A103)),IF(F101&gt;=5000,F101-cukier[[#This Row],[ilość cukru]],IF(ROUNDUP(((5000-F101)/1000), 0)*1000+F101-cukier[[#This Row],[ilość cukru]]&gt;0,ROUNDUP(((5000-F101)/1000), 0)*1000+F101-cukier[[#This Row],[ilość cukru]],F101-cukier[[#This Row],[ilość cukru]])),F101-cukier[[#This Row],[ilość cukru]])</f>
        <v>4493</v>
      </c>
      <c r="G102">
        <f>F103-cukier[[#This Row],[magazyn]]+C103</f>
        <v>0</v>
      </c>
    </row>
    <row r="103" spans="1:7" x14ac:dyDescent="0.25">
      <c r="A103" s="1">
        <v>38547</v>
      </c>
      <c r="B103" t="s">
        <v>8</v>
      </c>
      <c r="C103">
        <v>173</v>
      </c>
      <c r="D1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3">
        <f>cukier[[#This Row],[cena]]*cukier[[#This Row],[ilość cukru]]</f>
        <v>346</v>
      </c>
      <c r="F103">
        <f>IF(MONTH(cukier[[#This Row],[Data sprzedaży]])&lt;&gt;(MONTH(A104)),IF(F102&gt;=5000,F102-cukier[[#This Row],[ilość cukru]],IF(ROUNDUP(((5000-F102)/1000), 0)*1000+F102-cukier[[#This Row],[ilość cukru]]&gt;0,ROUNDUP(((5000-F102)/1000), 0)*1000+F102-cukier[[#This Row],[ilość cukru]],F102-cukier[[#This Row],[ilość cukru]])),F102-cukier[[#This Row],[ilość cukru]])</f>
        <v>4320</v>
      </c>
      <c r="G103">
        <f>F104-cukier[[#This Row],[magazyn]]+C104</f>
        <v>0</v>
      </c>
    </row>
    <row r="104" spans="1:7" x14ac:dyDescent="0.25">
      <c r="A104" s="1">
        <v>38549</v>
      </c>
      <c r="B104" t="s">
        <v>64</v>
      </c>
      <c r="C104">
        <v>15</v>
      </c>
      <c r="D1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4">
        <f>cukier[[#This Row],[cena]]*cukier[[#This Row],[ilość cukru]]</f>
        <v>30</v>
      </c>
      <c r="F104">
        <f>IF(MONTH(cukier[[#This Row],[Data sprzedaży]])&lt;&gt;(MONTH(A105)),IF(F103&gt;=5000,F103-cukier[[#This Row],[ilość cukru]],IF(ROUNDUP(((5000-F103)/1000), 0)*1000+F103-cukier[[#This Row],[ilość cukru]]&gt;0,ROUNDUP(((5000-F103)/1000), 0)*1000+F103-cukier[[#This Row],[ilość cukru]],F103-cukier[[#This Row],[ilość cukru]])),F103-cukier[[#This Row],[ilość cukru]])</f>
        <v>4305</v>
      </c>
      <c r="G104">
        <f>F105-cukier[[#This Row],[magazyn]]+C105</f>
        <v>0</v>
      </c>
    </row>
    <row r="105" spans="1:7" x14ac:dyDescent="0.25">
      <c r="A105" s="1">
        <v>38551</v>
      </c>
      <c r="B105" t="s">
        <v>52</v>
      </c>
      <c r="C105">
        <v>433</v>
      </c>
      <c r="D1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5">
        <f>cukier[[#This Row],[cena]]*cukier[[#This Row],[ilość cukru]]</f>
        <v>866</v>
      </c>
      <c r="F105">
        <f>IF(MONTH(cukier[[#This Row],[Data sprzedaży]])&lt;&gt;(MONTH(A106)),IF(F104&gt;=5000,F104-cukier[[#This Row],[ilość cukru]],IF(ROUNDUP(((5000-F104)/1000), 0)*1000+F104-cukier[[#This Row],[ilość cukru]]&gt;0,ROUNDUP(((5000-F104)/1000), 0)*1000+F104-cukier[[#This Row],[ilość cukru]],F104-cukier[[#This Row],[ilość cukru]])),F104-cukier[[#This Row],[ilość cukru]])</f>
        <v>3872</v>
      </c>
      <c r="G105">
        <f>F106-cukier[[#This Row],[magazyn]]+C106</f>
        <v>0</v>
      </c>
    </row>
    <row r="106" spans="1:7" x14ac:dyDescent="0.25">
      <c r="A106" s="1">
        <v>38555</v>
      </c>
      <c r="B106" t="s">
        <v>65</v>
      </c>
      <c r="C106">
        <v>137</v>
      </c>
      <c r="D1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6">
        <f>cukier[[#This Row],[cena]]*cukier[[#This Row],[ilość cukru]]</f>
        <v>274</v>
      </c>
      <c r="F106">
        <f>IF(MONTH(cukier[[#This Row],[Data sprzedaży]])&lt;&gt;(MONTH(A107)),IF(F105&gt;=5000,F105-cukier[[#This Row],[ilość cukru]],IF(ROUNDUP(((5000-F105)/1000), 0)*1000+F105-cukier[[#This Row],[ilość cukru]]&gt;0,ROUNDUP(((5000-F105)/1000), 0)*1000+F105-cukier[[#This Row],[ilość cukru]],F105-cukier[[#This Row],[ilość cukru]])),F105-cukier[[#This Row],[ilość cukru]])</f>
        <v>3735</v>
      </c>
      <c r="G106">
        <f>F107-cukier[[#This Row],[magazyn]]+C107</f>
        <v>0</v>
      </c>
    </row>
    <row r="107" spans="1:7" x14ac:dyDescent="0.25">
      <c r="A107" s="1">
        <v>38558</v>
      </c>
      <c r="B107" t="s">
        <v>52</v>
      </c>
      <c r="C107">
        <v>118</v>
      </c>
      <c r="D1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7">
        <f>cukier[[#This Row],[cena]]*cukier[[#This Row],[ilość cukru]]</f>
        <v>236</v>
      </c>
      <c r="F107">
        <f>IF(MONTH(cukier[[#This Row],[Data sprzedaży]])&lt;&gt;(MONTH(A108)),IF(F106&gt;=5000,F106-cukier[[#This Row],[ilość cukru]],IF(ROUNDUP(((5000-F106)/1000), 0)*1000+F106-cukier[[#This Row],[ilość cukru]]&gt;0,ROUNDUP(((5000-F106)/1000), 0)*1000+F106-cukier[[#This Row],[ilość cukru]],F106-cukier[[#This Row],[ilość cukru]])),F106-cukier[[#This Row],[ilość cukru]])</f>
        <v>3617</v>
      </c>
      <c r="G107">
        <f>F108-cukier[[#This Row],[magazyn]]+C108</f>
        <v>0</v>
      </c>
    </row>
    <row r="108" spans="1:7" x14ac:dyDescent="0.25">
      <c r="A108" s="1">
        <v>38558</v>
      </c>
      <c r="B108" t="s">
        <v>11</v>
      </c>
      <c r="C108">
        <v>158</v>
      </c>
      <c r="D1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8">
        <f>cukier[[#This Row],[cena]]*cukier[[#This Row],[ilość cukru]]</f>
        <v>316</v>
      </c>
      <c r="F108">
        <f>IF(MONTH(cukier[[#This Row],[Data sprzedaży]])&lt;&gt;(MONTH(A109)),IF(F107&gt;=5000,F107-cukier[[#This Row],[ilość cukru]],IF(ROUNDUP(((5000-F107)/1000), 0)*1000+F107-cukier[[#This Row],[ilość cukru]]&gt;0,ROUNDUP(((5000-F107)/1000), 0)*1000+F107-cukier[[#This Row],[ilość cukru]],F107-cukier[[#This Row],[ilość cukru]])),F107-cukier[[#This Row],[ilość cukru]])</f>
        <v>3459</v>
      </c>
      <c r="G108">
        <f>F109-cukier[[#This Row],[magazyn]]+C109</f>
        <v>0</v>
      </c>
    </row>
    <row r="109" spans="1:7" x14ac:dyDescent="0.25">
      <c r="A109" s="1">
        <v>38559</v>
      </c>
      <c r="B109" t="s">
        <v>46</v>
      </c>
      <c r="C109">
        <v>13</v>
      </c>
      <c r="D1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09">
        <f>cukier[[#This Row],[cena]]*cukier[[#This Row],[ilość cukru]]</f>
        <v>26</v>
      </c>
      <c r="F109">
        <f>IF(MONTH(cukier[[#This Row],[Data sprzedaży]])&lt;&gt;(MONTH(A110)),IF(F108&gt;=5000,F108-cukier[[#This Row],[ilość cukru]],IF(ROUNDUP(((5000-F108)/1000), 0)*1000+F108-cukier[[#This Row],[ilość cukru]]&gt;0,ROUNDUP(((5000-F108)/1000), 0)*1000+F108-cukier[[#This Row],[ilość cukru]],F108-cukier[[#This Row],[ilość cukru]])),F108-cukier[[#This Row],[ilość cukru]])</f>
        <v>3446</v>
      </c>
      <c r="G109">
        <f>F110-cukier[[#This Row],[magazyn]]+C110</f>
        <v>0</v>
      </c>
    </row>
    <row r="110" spans="1:7" x14ac:dyDescent="0.25">
      <c r="A110" s="1">
        <v>38560</v>
      </c>
      <c r="B110" t="s">
        <v>66</v>
      </c>
      <c r="C110">
        <v>2</v>
      </c>
      <c r="D1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0">
        <f>cukier[[#This Row],[cena]]*cukier[[#This Row],[ilość cukru]]</f>
        <v>4</v>
      </c>
      <c r="F110">
        <f>IF(MONTH(cukier[[#This Row],[Data sprzedaży]])&lt;&gt;(MONTH(A111)),IF(F109&gt;=5000,F109-cukier[[#This Row],[ilość cukru]],IF(ROUNDUP(((5000-F109)/1000), 0)*1000+F109-cukier[[#This Row],[ilość cukru]]&gt;0,ROUNDUP(((5000-F109)/1000), 0)*1000+F109-cukier[[#This Row],[ilość cukru]],F109-cukier[[#This Row],[ilość cukru]])),F109-cukier[[#This Row],[ilość cukru]])</f>
        <v>3444</v>
      </c>
      <c r="G110">
        <f>F111-cukier[[#This Row],[magazyn]]+C111</f>
        <v>0</v>
      </c>
    </row>
    <row r="111" spans="1:7" x14ac:dyDescent="0.25">
      <c r="A111" s="1">
        <v>38562</v>
      </c>
      <c r="B111" t="s">
        <v>52</v>
      </c>
      <c r="C111">
        <v>467</v>
      </c>
      <c r="D1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1">
        <f>cukier[[#This Row],[cena]]*cukier[[#This Row],[ilość cukru]]</f>
        <v>934</v>
      </c>
      <c r="F111">
        <f>IF(MONTH(cukier[[#This Row],[Data sprzedaży]])&lt;&gt;(MONTH(A112)),IF(F110&gt;=5000,F110-cukier[[#This Row],[ilość cukru]],IF(ROUNDUP(((5000-F110)/1000), 0)*1000+F110-cukier[[#This Row],[ilość cukru]]&gt;0,ROUNDUP(((5000-F110)/1000), 0)*1000+F110-cukier[[#This Row],[ilość cukru]],F110-cukier[[#This Row],[ilość cukru]])),F110-cukier[[#This Row],[ilość cukru]])</f>
        <v>2977</v>
      </c>
      <c r="G111">
        <f>F112-cukier[[#This Row],[magazyn]]+C112</f>
        <v>3000</v>
      </c>
    </row>
    <row r="112" spans="1:7" x14ac:dyDescent="0.25">
      <c r="A112" s="1">
        <v>38563</v>
      </c>
      <c r="B112" t="s">
        <v>67</v>
      </c>
      <c r="C112">
        <v>9</v>
      </c>
      <c r="D1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2">
        <f>cukier[[#This Row],[cena]]*cukier[[#This Row],[ilość cukru]]</f>
        <v>18</v>
      </c>
      <c r="F112">
        <f>IF(MONTH(cukier[[#This Row],[Data sprzedaży]])&lt;&gt;(MONTH(A113)),IF(F111&gt;=5000,F111-cukier[[#This Row],[ilość cukru]],IF(ROUNDUP(((5000-F111)/1000), 0)*1000+F111-cukier[[#This Row],[ilość cukru]]&gt;0,ROUNDUP(((5000-F111)/1000), 0)*1000+F111-cukier[[#This Row],[ilość cukru]],F111-cukier[[#This Row],[ilość cukru]])),F111-cukier[[#This Row],[ilość cukru]])</f>
        <v>5968</v>
      </c>
      <c r="G112">
        <f>F113-cukier[[#This Row],[magazyn]]+C113</f>
        <v>0</v>
      </c>
    </row>
    <row r="113" spans="1:7" x14ac:dyDescent="0.25">
      <c r="A113" s="1">
        <v>38567</v>
      </c>
      <c r="B113" t="s">
        <v>68</v>
      </c>
      <c r="C113">
        <v>189</v>
      </c>
      <c r="D1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3">
        <f>cukier[[#This Row],[cena]]*cukier[[#This Row],[ilość cukru]]</f>
        <v>378</v>
      </c>
      <c r="F113">
        <f>IF(MONTH(cukier[[#This Row],[Data sprzedaży]])&lt;&gt;(MONTH(A114)),IF(F112&gt;=5000,F112-cukier[[#This Row],[ilość cukru]],IF(ROUNDUP(((5000-F112)/1000), 0)*1000+F112-cukier[[#This Row],[ilość cukru]]&gt;0,ROUNDUP(((5000-F112)/1000), 0)*1000+F112-cukier[[#This Row],[ilość cukru]],F112-cukier[[#This Row],[ilość cukru]])),F112-cukier[[#This Row],[ilość cukru]])</f>
        <v>5779</v>
      </c>
      <c r="G113">
        <f>F114-cukier[[#This Row],[magazyn]]+C114</f>
        <v>0</v>
      </c>
    </row>
    <row r="114" spans="1:7" x14ac:dyDescent="0.25">
      <c r="A114" s="1">
        <v>38568</v>
      </c>
      <c r="B114" t="s">
        <v>69</v>
      </c>
      <c r="C114">
        <v>19</v>
      </c>
      <c r="D1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4">
        <f>cukier[[#This Row],[cena]]*cukier[[#This Row],[ilość cukru]]</f>
        <v>38</v>
      </c>
      <c r="F114">
        <f>IF(MONTH(cukier[[#This Row],[Data sprzedaży]])&lt;&gt;(MONTH(A115)),IF(F113&gt;=5000,F113-cukier[[#This Row],[ilość cukru]],IF(ROUNDUP(((5000-F113)/1000), 0)*1000+F113-cukier[[#This Row],[ilość cukru]]&gt;0,ROUNDUP(((5000-F113)/1000), 0)*1000+F113-cukier[[#This Row],[ilość cukru]],F113-cukier[[#This Row],[ilość cukru]])),F113-cukier[[#This Row],[ilość cukru]])</f>
        <v>5760</v>
      </c>
      <c r="G114">
        <f>F115-cukier[[#This Row],[magazyn]]+C115</f>
        <v>0</v>
      </c>
    </row>
    <row r="115" spans="1:7" x14ac:dyDescent="0.25">
      <c r="A115" s="1">
        <v>38569</v>
      </c>
      <c r="B115" t="s">
        <v>11</v>
      </c>
      <c r="C115">
        <v>172</v>
      </c>
      <c r="D1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5">
        <f>cukier[[#This Row],[cena]]*cukier[[#This Row],[ilość cukru]]</f>
        <v>344</v>
      </c>
      <c r="F115">
        <f>IF(MONTH(cukier[[#This Row],[Data sprzedaży]])&lt;&gt;(MONTH(A116)),IF(F114&gt;=5000,F114-cukier[[#This Row],[ilość cukru]],IF(ROUNDUP(((5000-F114)/1000), 0)*1000+F114-cukier[[#This Row],[ilość cukru]]&gt;0,ROUNDUP(((5000-F114)/1000), 0)*1000+F114-cukier[[#This Row],[ilość cukru]],F114-cukier[[#This Row],[ilość cukru]])),F114-cukier[[#This Row],[ilość cukru]])</f>
        <v>5588</v>
      </c>
      <c r="G115">
        <f>F116-cukier[[#This Row],[magazyn]]+C116</f>
        <v>0</v>
      </c>
    </row>
    <row r="116" spans="1:7" x14ac:dyDescent="0.25">
      <c r="A116" s="1">
        <v>38570</v>
      </c>
      <c r="B116" t="s">
        <v>57</v>
      </c>
      <c r="C116">
        <v>84</v>
      </c>
      <c r="D1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6">
        <f>cukier[[#This Row],[cena]]*cukier[[#This Row],[ilość cukru]]</f>
        <v>168</v>
      </c>
      <c r="F116">
        <f>IF(MONTH(cukier[[#This Row],[Data sprzedaży]])&lt;&gt;(MONTH(A117)),IF(F115&gt;=5000,F115-cukier[[#This Row],[ilość cukru]],IF(ROUNDUP(((5000-F115)/1000), 0)*1000+F115-cukier[[#This Row],[ilość cukru]]&gt;0,ROUNDUP(((5000-F115)/1000), 0)*1000+F115-cukier[[#This Row],[ilość cukru]],F115-cukier[[#This Row],[ilość cukru]])),F115-cukier[[#This Row],[ilość cukru]])</f>
        <v>5504</v>
      </c>
      <c r="G116">
        <f>F117-cukier[[#This Row],[magazyn]]+C117</f>
        <v>0</v>
      </c>
    </row>
    <row r="117" spans="1:7" x14ac:dyDescent="0.25">
      <c r="A117" s="1">
        <v>38570</v>
      </c>
      <c r="B117" t="s">
        <v>70</v>
      </c>
      <c r="C117">
        <v>8</v>
      </c>
      <c r="D1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7">
        <f>cukier[[#This Row],[cena]]*cukier[[#This Row],[ilość cukru]]</f>
        <v>16</v>
      </c>
      <c r="F117">
        <f>IF(MONTH(cukier[[#This Row],[Data sprzedaży]])&lt;&gt;(MONTH(A118)),IF(F116&gt;=5000,F116-cukier[[#This Row],[ilość cukru]],IF(ROUNDUP(((5000-F116)/1000), 0)*1000+F116-cukier[[#This Row],[ilość cukru]]&gt;0,ROUNDUP(((5000-F116)/1000), 0)*1000+F116-cukier[[#This Row],[ilość cukru]],F116-cukier[[#This Row],[ilość cukru]])),F116-cukier[[#This Row],[ilość cukru]])</f>
        <v>5496</v>
      </c>
      <c r="G117">
        <f>F118-cukier[[#This Row],[magazyn]]+C118</f>
        <v>0</v>
      </c>
    </row>
    <row r="118" spans="1:7" x14ac:dyDescent="0.25">
      <c r="A118" s="1">
        <v>38570</v>
      </c>
      <c r="B118" t="s">
        <v>71</v>
      </c>
      <c r="C118">
        <v>66</v>
      </c>
      <c r="D1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8">
        <f>cukier[[#This Row],[cena]]*cukier[[#This Row],[ilość cukru]]</f>
        <v>132</v>
      </c>
      <c r="F118">
        <f>IF(MONTH(cukier[[#This Row],[Data sprzedaży]])&lt;&gt;(MONTH(A119)),IF(F117&gt;=5000,F117-cukier[[#This Row],[ilość cukru]],IF(ROUNDUP(((5000-F117)/1000), 0)*1000+F117-cukier[[#This Row],[ilość cukru]]&gt;0,ROUNDUP(((5000-F117)/1000), 0)*1000+F117-cukier[[#This Row],[ilość cukru]],F117-cukier[[#This Row],[ilość cukru]])),F117-cukier[[#This Row],[ilość cukru]])</f>
        <v>5430</v>
      </c>
      <c r="G118">
        <f>F119-cukier[[#This Row],[magazyn]]+C119</f>
        <v>0</v>
      </c>
    </row>
    <row r="119" spans="1:7" x14ac:dyDescent="0.25">
      <c r="A119" s="1">
        <v>38571</v>
      </c>
      <c r="B119" t="s">
        <v>39</v>
      </c>
      <c r="C119">
        <v>35</v>
      </c>
      <c r="D1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19">
        <f>cukier[[#This Row],[cena]]*cukier[[#This Row],[ilość cukru]]</f>
        <v>70</v>
      </c>
      <c r="F119">
        <f>IF(MONTH(cukier[[#This Row],[Data sprzedaży]])&lt;&gt;(MONTH(A120)),IF(F118&gt;=5000,F118-cukier[[#This Row],[ilość cukru]],IF(ROUNDUP(((5000-F118)/1000), 0)*1000+F118-cukier[[#This Row],[ilość cukru]]&gt;0,ROUNDUP(((5000-F118)/1000), 0)*1000+F118-cukier[[#This Row],[ilość cukru]],F118-cukier[[#This Row],[ilość cukru]])),F118-cukier[[#This Row],[ilość cukru]])</f>
        <v>5395</v>
      </c>
      <c r="G119">
        <f>F120-cukier[[#This Row],[magazyn]]+C120</f>
        <v>0</v>
      </c>
    </row>
    <row r="120" spans="1:7" x14ac:dyDescent="0.25">
      <c r="A120" s="1">
        <v>38572</v>
      </c>
      <c r="B120" t="s">
        <v>32</v>
      </c>
      <c r="C120">
        <v>91</v>
      </c>
      <c r="D1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0">
        <f>cukier[[#This Row],[cena]]*cukier[[#This Row],[ilość cukru]]</f>
        <v>182</v>
      </c>
      <c r="F120">
        <f>IF(MONTH(cukier[[#This Row],[Data sprzedaży]])&lt;&gt;(MONTH(A121)),IF(F119&gt;=5000,F119-cukier[[#This Row],[ilość cukru]],IF(ROUNDUP(((5000-F119)/1000), 0)*1000+F119-cukier[[#This Row],[ilość cukru]]&gt;0,ROUNDUP(((5000-F119)/1000), 0)*1000+F119-cukier[[#This Row],[ilość cukru]],F119-cukier[[#This Row],[ilość cukru]])),F119-cukier[[#This Row],[ilość cukru]])</f>
        <v>5304</v>
      </c>
      <c r="G120">
        <f>F121-cukier[[#This Row],[magazyn]]+C121</f>
        <v>0</v>
      </c>
    </row>
    <row r="121" spans="1:7" x14ac:dyDescent="0.25">
      <c r="A121" s="1">
        <v>38577</v>
      </c>
      <c r="B121" t="s">
        <v>9</v>
      </c>
      <c r="C121">
        <v>396</v>
      </c>
      <c r="D1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1">
        <f>cukier[[#This Row],[cena]]*cukier[[#This Row],[ilość cukru]]</f>
        <v>792</v>
      </c>
      <c r="F121">
        <f>IF(MONTH(cukier[[#This Row],[Data sprzedaży]])&lt;&gt;(MONTH(A122)),IF(F120&gt;=5000,F120-cukier[[#This Row],[ilość cukru]],IF(ROUNDUP(((5000-F120)/1000), 0)*1000+F120-cukier[[#This Row],[ilość cukru]]&gt;0,ROUNDUP(((5000-F120)/1000), 0)*1000+F120-cukier[[#This Row],[ilość cukru]],F120-cukier[[#This Row],[ilość cukru]])),F120-cukier[[#This Row],[ilość cukru]])</f>
        <v>4908</v>
      </c>
      <c r="G121">
        <f>F122-cukier[[#This Row],[magazyn]]+C122</f>
        <v>0</v>
      </c>
    </row>
    <row r="122" spans="1:7" x14ac:dyDescent="0.25">
      <c r="A122" s="1">
        <v>38577</v>
      </c>
      <c r="B122" t="s">
        <v>72</v>
      </c>
      <c r="C122">
        <v>6</v>
      </c>
      <c r="D1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2">
        <f>cukier[[#This Row],[cena]]*cukier[[#This Row],[ilość cukru]]</f>
        <v>12</v>
      </c>
      <c r="F122">
        <f>IF(MONTH(cukier[[#This Row],[Data sprzedaży]])&lt;&gt;(MONTH(A123)),IF(F121&gt;=5000,F121-cukier[[#This Row],[ilość cukru]],IF(ROUNDUP(((5000-F121)/1000), 0)*1000+F121-cukier[[#This Row],[ilość cukru]]&gt;0,ROUNDUP(((5000-F121)/1000), 0)*1000+F121-cukier[[#This Row],[ilość cukru]],F121-cukier[[#This Row],[ilość cukru]])),F121-cukier[[#This Row],[ilość cukru]])</f>
        <v>4902</v>
      </c>
      <c r="G122">
        <f>F123-cukier[[#This Row],[magazyn]]+C123</f>
        <v>0</v>
      </c>
    </row>
    <row r="123" spans="1:7" x14ac:dyDescent="0.25">
      <c r="A123" s="1">
        <v>38579</v>
      </c>
      <c r="B123" t="s">
        <v>30</v>
      </c>
      <c r="C123">
        <v>47</v>
      </c>
      <c r="D1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3">
        <f>cukier[[#This Row],[cena]]*cukier[[#This Row],[ilość cukru]]</f>
        <v>94</v>
      </c>
      <c r="F123">
        <f>IF(MONTH(cukier[[#This Row],[Data sprzedaży]])&lt;&gt;(MONTH(A124)),IF(F122&gt;=5000,F122-cukier[[#This Row],[ilość cukru]],IF(ROUNDUP(((5000-F122)/1000), 0)*1000+F122-cukier[[#This Row],[ilość cukru]]&gt;0,ROUNDUP(((5000-F122)/1000), 0)*1000+F122-cukier[[#This Row],[ilość cukru]],F122-cukier[[#This Row],[ilość cukru]])),F122-cukier[[#This Row],[ilość cukru]])</f>
        <v>4855</v>
      </c>
      <c r="G123">
        <f>F124-cukier[[#This Row],[magazyn]]+C124</f>
        <v>0</v>
      </c>
    </row>
    <row r="124" spans="1:7" x14ac:dyDescent="0.25">
      <c r="A124" s="1">
        <v>38581</v>
      </c>
      <c r="B124" t="s">
        <v>21</v>
      </c>
      <c r="C124">
        <v>41</v>
      </c>
      <c r="D1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4">
        <f>cukier[[#This Row],[cena]]*cukier[[#This Row],[ilość cukru]]</f>
        <v>82</v>
      </c>
      <c r="F124">
        <f>IF(MONTH(cukier[[#This Row],[Data sprzedaży]])&lt;&gt;(MONTH(A125)),IF(F123&gt;=5000,F123-cukier[[#This Row],[ilość cukru]],IF(ROUNDUP(((5000-F123)/1000), 0)*1000+F123-cukier[[#This Row],[ilość cukru]]&gt;0,ROUNDUP(((5000-F123)/1000), 0)*1000+F123-cukier[[#This Row],[ilość cukru]],F123-cukier[[#This Row],[ilość cukru]])),F123-cukier[[#This Row],[ilość cukru]])</f>
        <v>4814</v>
      </c>
      <c r="G124">
        <f>F125-cukier[[#This Row],[magazyn]]+C125</f>
        <v>0</v>
      </c>
    </row>
    <row r="125" spans="1:7" x14ac:dyDescent="0.25">
      <c r="A125" s="1">
        <v>38582</v>
      </c>
      <c r="B125" t="s">
        <v>73</v>
      </c>
      <c r="C125">
        <v>136</v>
      </c>
      <c r="D1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5">
        <f>cukier[[#This Row],[cena]]*cukier[[#This Row],[ilość cukru]]</f>
        <v>272</v>
      </c>
      <c r="F125">
        <f>IF(MONTH(cukier[[#This Row],[Data sprzedaży]])&lt;&gt;(MONTH(A126)),IF(F124&gt;=5000,F124-cukier[[#This Row],[ilość cukru]],IF(ROUNDUP(((5000-F124)/1000), 0)*1000+F124-cukier[[#This Row],[ilość cukru]]&gt;0,ROUNDUP(((5000-F124)/1000), 0)*1000+F124-cukier[[#This Row],[ilość cukru]],F124-cukier[[#This Row],[ilość cukru]])),F124-cukier[[#This Row],[ilość cukru]])</f>
        <v>4678</v>
      </c>
      <c r="G125">
        <f>F126-cukier[[#This Row],[magazyn]]+C126</f>
        <v>0</v>
      </c>
    </row>
    <row r="126" spans="1:7" x14ac:dyDescent="0.25">
      <c r="A126" s="1">
        <v>38583</v>
      </c>
      <c r="B126" t="s">
        <v>74</v>
      </c>
      <c r="C126">
        <v>16</v>
      </c>
      <c r="D1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6">
        <f>cukier[[#This Row],[cena]]*cukier[[#This Row],[ilość cukru]]</f>
        <v>32</v>
      </c>
      <c r="F126">
        <f>IF(MONTH(cukier[[#This Row],[Data sprzedaży]])&lt;&gt;(MONTH(A127)),IF(F125&gt;=5000,F125-cukier[[#This Row],[ilość cukru]],IF(ROUNDUP(((5000-F125)/1000), 0)*1000+F125-cukier[[#This Row],[ilość cukru]]&gt;0,ROUNDUP(((5000-F125)/1000), 0)*1000+F125-cukier[[#This Row],[ilość cukru]],F125-cukier[[#This Row],[ilość cukru]])),F125-cukier[[#This Row],[ilość cukru]])</f>
        <v>4662</v>
      </c>
      <c r="G126">
        <f>F127-cukier[[#This Row],[magazyn]]+C127</f>
        <v>0</v>
      </c>
    </row>
    <row r="127" spans="1:7" x14ac:dyDescent="0.25">
      <c r="A127" s="1">
        <v>38585</v>
      </c>
      <c r="B127" t="s">
        <v>75</v>
      </c>
      <c r="C127">
        <v>18</v>
      </c>
      <c r="D1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7">
        <f>cukier[[#This Row],[cena]]*cukier[[#This Row],[ilość cukru]]</f>
        <v>36</v>
      </c>
      <c r="F127">
        <f>IF(MONTH(cukier[[#This Row],[Data sprzedaży]])&lt;&gt;(MONTH(A128)),IF(F126&gt;=5000,F126-cukier[[#This Row],[ilość cukru]],IF(ROUNDUP(((5000-F126)/1000), 0)*1000+F126-cukier[[#This Row],[ilość cukru]]&gt;0,ROUNDUP(((5000-F126)/1000), 0)*1000+F126-cukier[[#This Row],[ilość cukru]],F126-cukier[[#This Row],[ilość cukru]])),F126-cukier[[#This Row],[ilość cukru]])</f>
        <v>4644</v>
      </c>
      <c r="G127">
        <f>F128-cukier[[#This Row],[magazyn]]+C128</f>
        <v>0</v>
      </c>
    </row>
    <row r="128" spans="1:7" x14ac:dyDescent="0.25">
      <c r="A128" s="1">
        <v>38589</v>
      </c>
      <c r="B128" t="s">
        <v>76</v>
      </c>
      <c r="C128">
        <v>11</v>
      </c>
      <c r="D1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8">
        <f>cukier[[#This Row],[cena]]*cukier[[#This Row],[ilość cukru]]</f>
        <v>22</v>
      </c>
      <c r="F128">
        <f>IF(MONTH(cukier[[#This Row],[Data sprzedaży]])&lt;&gt;(MONTH(A129)),IF(F127&gt;=5000,F127-cukier[[#This Row],[ilość cukru]],IF(ROUNDUP(((5000-F127)/1000), 0)*1000+F127-cukier[[#This Row],[ilość cukru]]&gt;0,ROUNDUP(((5000-F127)/1000), 0)*1000+F127-cukier[[#This Row],[ilość cukru]],F127-cukier[[#This Row],[ilość cukru]])),F127-cukier[[#This Row],[ilość cukru]])</f>
        <v>4633</v>
      </c>
      <c r="G128">
        <f>F129-cukier[[#This Row],[magazyn]]+C129</f>
        <v>0</v>
      </c>
    </row>
    <row r="129" spans="1:7" x14ac:dyDescent="0.25">
      <c r="A129" s="1">
        <v>38589</v>
      </c>
      <c r="B129" t="s">
        <v>77</v>
      </c>
      <c r="C129">
        <v>8</v>
      </c>
      <c r="D1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29">
        <f>cukier[[#This Row],[cena]]*cukier[[#This Row],[ilość cukru]]</f>
        <v>16</v>
      </c>
      <c r="F129">
        <f>IF(MONTH(cukier[[#This Row],[Data sprzedaży]])&lt;&gt;(MONTH(A130)),IF(F128&gt;=5000,F128-cukier[[#This Row],[ilość cukru]],IF(ROUNDUP(((5000-F128)/1000), 0)*1000+F128-cukier[[#This Row],[ilość cukru]]&gt;0,ROUNDUP(((5000-F128)/1000), 0)*1000+F128-cukier[[#This Row],[ilość cukru]],F128-cukier[[#This Row],[ilość cukru]])),F128-cukier[[#This Row],[ilość cukru]])</f>
        <v>4625</v>
      </c>
      <c r="G129">
        <f>F130-cukier[[#This Row],[magazyn]]+C130</f>
        <v>0</v>
      </c>
    </row>
    <row r="130" spans="1:7" x14ac:dyDescent="0.25">
      <c r="A130" s="1">
        <v>38589</v>
      </c>
      <c r="B130" t="s">
        <v>78</v>
      </c>
      <c r="C130">
        <v>16</v>
      </c>
      <c r="D1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0">
        <f>cukier[[#This Row],[cena]]*cukier[[#This Row],[ilość cukru]]</f>
        <v>32</v>
      </c>
      <c r="F130">
        <f>IF(MONTH(cukier[[#This Row],[Data sprzedaży]])&lt;&gt;(MONTH(A131)),IF(F129&gt;=5000,F129-cukier[[#This Row],[ilość cukru]],IF(ROUNDUP(((5000-F129)/1000), 0)*1000+F129-cukier[[#This Row],[ilość cukru]]&gt;0,ROUNDUP(((5000-F129)/1000), 0)*1000+F129-cukier[[#This Row],[ilość cukru]],F129-cukier[[#This Row],[ilość cukru]])),F129-cukier[[#This Row],[ilość cukru]])</f>
        <v>4609</v>
      </c>
      <c r="G130">
        <f>F131-cukier[[#This Row],[magazyn]]+C131</f>
        <v>0</v>
      </c>
    </row>
    <row r="131" spans="1:7" x14ac:dyDescent="0.25">
      <c r="A131" s="1">
        <v>38589</v>
      </c>
      <c r="B131" t="s">
        <v>30</v>
      </c>
      <c r="C131">
        <v>54</v>
      </c>
      <c r="D1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1">
        <f>cukier[[#This Row],[cena]]*cukier[[#This Row],[ilość cukru]]</f>
        <v>108</v>
      </c>
      <c r="F131">
        <f>IF(MONTH(cukier[[#This Row],[Data sprzedaży]])&lt;&gt;(MONTH(A132)),IF(F130&gt;=5000,F130-cukier[[#This Row],[ilość cukru]],IF(ROUNDUP(((5000-F130)/1000), 0)*1000+F130-cukier[[#This Row],[ilość cukru]]&gt;0,ROUNDUP(((5000-F130)/1000), 0)*1000+F130-cukier[[#This Row],[ilość cukru]],F130-cukier[[#This Row],[ilość cukru]])),F130-cukier[[#This Row],[ilość cukru]])</f>
        <v>4555</v>
      </c>
      <c r="G131">
        <f>F132-cukier[[#This Row],[magazyn]]+C132</f>
        <v>0</v>
      </c>
    </row>
    <row r="132" spans="1:7" x14ac:dyDescent="0.25">
      <c r="A132" s="1">
        <v>38590</v>
      </c>
      <c r="B132" t="s">
        <v>52</v>
      </c>
      <c r="C132">
        <v>299</v>
      </c>
      <c r="D1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2">
        <f>cukier[[#This Row],[cena]]*cukier[[#This Row],[ilość cukru]]</f>
        <v>598</v>
      </c>
      <c r="F132">
        <f>IF(MONTH(cukier[[#This Row],[Data sprzedaży]])&lt;&gt;(MONTH(A133)),IF(F131&gt;=5000,F131-cukier[[#This Row],[ilość cukru]],IF(ROUNDUP(((5000-F131)/1000), 0)*1000+F131-cukier[[#This Row],[ilość cukru]]&gt;0,ROUNDUP(((5000-F131)/1000), 0)*1000+F131-cukier[[#This Row],[ilość cukru]],F131-cukier[[#This Row],[ilość cukru]])),F131-cukier[[#This Row],[ilość cukru]])</f>
        <v>4256</v>
      </c>
      <c r="G132">
        <f>F133-cukier[[#This Row],[magazyn]]+C133</f>
        <v>0</v>
      </c>
    </row>
    <row r="133" spans="1:7" x14ac:dyDescent="0.25">
      <c r="A133" s="1">
        <v>38592</v>
      </c>
      <c r="B133" t="s">
        <v>71</v>
      </c>
      <c r="C133">
        <v>168</v>
      </c>
      <c r="D1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3">
        <f>cukier[[#This Row],[cena]]*cukier[[#This Row],[ilość cukru]]</f>
        <v>336</v>
      </c>
      <c r="F133">
        <f>IF(MONTH(cukier[[#This Row],[Data sprzedaży]])&lt;&gt;(MONTH(A134)),IF(F132&gt;=5000,F132-cukier[[#This Row],[ilość cukru]],IF(ROUNDUP(((5000-F132)/1000), 0)*1000+F132-cukier[[#This Row],[ilość cukru]]&gt;0,ROUNDUP(((5000-F132)/1000), 0)*1000+F132-cukier[[#This Row],[ilość cukru]],F132-cukier[[#This Row],[ilość cukru]])),F132-cukier[[#This Row],[ilość cukru]])</f>
        <v>4088</v>
      </c>
      <c r="G133">
        <f>F134-cukier[[#This Row],[magazyn]]+C134</f>
        <v>0</v>
      </c>
    </row>
    <row r="134" spans="1:7" x14ac:dyDescent="0.25">
      <c r="A134" s="1">
        <v>38593</v>
      </c>
      <c r="B134" t="s">
        <v>11</v>
      </c>
      <c r="C134">
        <v>106</v>
      </c>
      <c r="D1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4">
        <f>cukier[[#This Row],[cena]]*cukier[[#This Row],[ilość cukru]]</f>
        <v>212</v>
      </c>
      <c r="F134">
        <f>IF(MONTH(cukier[[#This Row],[Data sprzedaży]])&lt;&gt;(MONTH(A135)),IF(F133&gt;=5000,F133-cukier[[#This Row],[ilość cukru]],IF(ROUNDUP(((5000-F133)/1000), 0)*1000+F133-cukier[[#This Row],[ilość cukru]]&gt;0,ROUNDUP(((5000-F133)/1000), 0)*1000+F133-cukier[[#This Row],[ilość cukru]],F133-cukier[[#This Row],[ilość cukru]])),F133-cukier[[#This Row],[ilość cukru]])</f>
        <v>3982</v>
      </c>
      <c r="G134">
        <f>F135-cukier[[#This Row],[magazyn]]+C135</f>
        <v>0</v>
      </c>
    </row>
    <row r="135" spans="1:7" x14ac:dyDescent="0.25">
      <c r="A135" s="1">
        <v>38594</v>
      </c>
      <c r="B135" t="s">
        <v>14</v>
      </c>
      <c r="C135">
        <v>41</v>
      </c>
      <c r="D1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5">
        <f>cukier[[#This Row],[cena]]*cukier[[#This Row],[ilość cukru]]</f>
        <v>82</v>
      </c>
      <c r="F135">
        <f>IF(MONTH(cukier[[#This Row],[Data sprzedaży]])&lt;&gt;(MONTH(A136)),IF(F134&gt;=5000,F134-cukier[[#This Row],[ilość cukru]],IF(ROUNDUP(((5000-F134)/1000), 0)*1000+F134-cukier[[#This Row],[ilość cukru]]&gt;0,ROUNDUP(((5000-F134)/1000), 0)*1000+F134-cukier[[#This Row],[ilość cukru]],F134-cukier[[#This Row],[ilość cukru]])),F134-cukier[[#This Row],[ilość cukru]])</f>
        <v>3941</v>
      </c>
      <c r="G135">
        <f>F136-cukier[[#This Row],[magazyn]]+C136</f>
        <v>2000</v>
      </c>
    </row>
    <row r="136" spans="1:7" x14ac:dyDescent="0.25">
      <c r="A136" s="1">
        <v>38594</v>
      </c>
      <c r="B136" t="s">
        <v>41</v>
      </c>
      <c r="C136">
        <v>31</v>
      </c>
      <c r="D1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6">
        <f>cukier[[#This Row],[cena]]*cukier[[#This Row],[ilość cukru]]</f>
        <v>62</v>
      </c>
      <c r="F136">
        <f>IF(MONTH(cukier[[#This Row],[Data sprzedaży]])&lt;&gt;(MONTH(A137)),IF(F135&gt;=5000,F135-cukier[[#This Row],[ilość cukru]],IF(ROUNDUP(((5000-F135)/1000), 0)*1000+F135-cukier[[#This Row],[ilość cukru]]&gt;0,ROUNDUP(((5000-F135)/1000), 0)*1000+F135-cukier[[#This Row],[ilość cukru]],F135-cukier[[#This Row],[ilość cukru]])),F135-cukier[[#This Row],[ilość cukru]])</f>
        <v>5910</v>
      </c>
      <c r="G136">
        <f>F137-cukier[[#This Row],[magazyn]]+C137</f>
        <v>0</v>
      </c>
    </row>
    <row r="137" spans="1:7" x14ac:dyDescent="0.25">
      <c r="A137" s="1">
        <v>38596</v>
      </c>
      <c r="B137" t="s">
        <v>79</v>
      </c>
      <c r="C137">
        <v>8</v>
      </c>
      <c r="D1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7">
        <f>cukier[[#This Row],[cena]]*cukier[[#This Row],[ilość cukru]]</f>
        <v>16</v>
      </c>
      <c r="F137">
        <f>IF(MONTH(cukier[[#This Row],[Data sprzedaży]])&lt;&gt;(MONTH(A138)),IF(F136&gt;=5000,F136-cukier[[#This Row],[ilość cukru]],IF(ROUNDUP(((5000-F136)/1000), 0)*1000+F136-cukier[[#This Row],[ilość cukru]]&gt;0,ROUNDUP(((5000-F136)/1000), 0)*1000+F136-cukier[[#This Row],[ilość cukru]],F136-cukier[[#This Row],[ilość cukru]])),F136-cukier[[#This Row],[ilość cukru]])</f>
        <v>5902</v>
      </c>
      <c r="G137">
        <f>F138-cukier[[#This Row],[magazyn]]+C138</f>
        <v>0</v>
      </c>
    </row>
    <row r="138" spans="1:7" x14ac:dyDescent="0.25">
      <c r="A138" s="1">
        <v>38599</v>
      </c>
      <c r="B138" t="s">
        <v>21</v>
      </c>
      <c r="C138">
        <v>63</v>
      </c>
      <c r="D1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8">
        <f>cukier[[#This Row],[cena]]*cukier[[#This Row],[ilość cukru]]</f>
        <v>126</v>
      </c>
      <c r="F138">
        <f>IF(MONTH(cukier[[#This Row],[Data sprzedaży]])&lt;&gt;(MONTH(A139)),IF(F137&gt;=5000,F137-cukier[[#This Row],[ilość cukru]],IF(ROUNDUP(((5000-F137)/1000), 0)*1000+F137-cukier[[#This Row],[ilość cukru]]&gt;0,ROUNDUP(((5000-F137)/1000), 0)*1000+F137-cukier[[#This Row],[ilość cukru]],F137-cukier[[#This Row],[ilość cukru]])),F137-cukier[[#This Row],[ilość cukru]])</f>
        <v>5839</v>
      </c>
      <c r="G138">
        <f>F139-cukier[[#This Row],[magazyn]]+C139</f>
        <v>0</v>
      </c>
    </row>
    <row r="139" spans="1:7" x14ac:dyDescent="0.25">
      <c r="A139" s="1">
        <v>38602</v>
      </c>
      <c r="B139" t="s">
        <v>7</v>
      </c>
      <c r="C139">
        <v>368</v>
      </c>
      <c r="D1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39">
        <f>cukier[[#This Row],[cena]]*cukier[[#This Row],[ilość cukru]]</f>
        <v>736</v>
      </c>
      <c r="F139">
        <f>IF(MONTH(cukier[[#This Row],[Data sprzedaży]])&lt;&gt;(MONTH(A140)),IF(F138&gt;=5000,F138-cukier[[#This Row],[ilość cukru]],IF(ROUNDUP(((5000-F138)/1000), 0)*1000+F138-cukier[[#This Row],[ilość cukru]]&gt;0,ROUNDUP(((5000-F138)/1000), 0)*1000+F138-cukier[[#This Row],[ilość cukru]],F138-cukier[[#This Row],[ilość cukru]])),F138-cukier[[#This Row],[ilość cukru]])</f>
        <v>5471</v>
      </c>
      <c r="G139">
        <f>F140-cukier[[#This Row],[magazyn]]+C140</f>
        <v>0</v>
      </c>
    </row>
    <row r="140" spans="1:7" x14ac:dyDescent="0.25">
      <c r="A140" s="1">
        <v>38603</v>
      </c>
      <c r="B140" t="s">
        <v>80</v>
      </c>
      <c r="C140">
        <v>106</v>
      </c>
      <c r="D1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0">
        <f>cukier[[#This Row],[cena]]*cukier[[#This Row],[ilość cukru]]</f>
        <v>212</v>
      </c>
      <c r="F140">
        <f>IF(MONTH(cukier[[#This Row],[Data sprzedaży]])&lt;&gt;(MONTH(A141)),IF(F139&gt;=5000,F139-cukier[[#This Row],[ilość cukru]],IF(ROUNDUP(((5000-F139)/1000), 0)*1000+F139-cukier[[#This Row],[ilość cukru]]&gt;0,ROUNDUP(((5000-F139)/1000), 0)*1000+F139-cukier[[#This Row],[ilość cukru]],F139-cukier[[#This Row],[ilość cukru]])),F139-cukier[[#This Row],[ilość cukru]])</f>
        <v>5365</v>
      </c>
      <c r="G140">
        <f>F141-cukier[[#This Row],[magazyn]]+C141</f>
        <v>0</v>
      </c>
    </row>
    <row r="141" spans="1:7" x14ac:dyDescent="0.25">
      <c r="A141" s="1">
        <v>38604</v>
      </c>
      <c r="B141" t="s">
        <v>10</v>
      </c>
      <c r="C141">
        <v>47</v>
      </c>
      <c r="D1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1">
        <f>cukier[[#This Row],[cena]]*cukier[[#This Row],[ilość cukru]]</f>
        <v>94</v>
      </c>
      <c r="F141">
        <f>IF(MONTH(cukier[[#This Row],[Data sprzedaży]])&lt;&gt;(MONTH(A142)),IF(F140&gt;=5000,F140-cukier[[#This Row],[ilość cukru]],IF(ROUNDUP(((5000-F140)/1000), 0)*1000+F140-cukier[[#This Row],[ilość cukru]]&gt;0,ROUNDUP(((5000-F140)/1000), 0)*1000+F140-cukier[[#This Row],[ilość cukru]],F140-cukier[[#This Row],[ilość cukru]])),F140-cukier[[#This Row],[ilość cukru]])</f>
        <v>5318</v>
      </c>
      <c r="G141">
        <f>F142-cukier[[#This Row],[magazyn]]+C142</f>
        <v>0</v>
      </c>
    </row>
    <row r="142" spans="1:7" x14ac:dyDescent="0.25">
      <c r="A142" s="1">
        <v>38604</v>
      </c>
      <c r="B142" t="s">
        <v>52</v>
      </c>
      <c r="C142">
        <v>447</v>
      </c>
      <c r="D1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2">
        <f>cukier[[#This Row],[cena]]*cukier[[#This Row],[ilość cukru]]</f>
        <v>894</v>
      </c>
      <c r="F142">
        <f>IF(MONTH(cukier[[#This Row],[Data sprzedaży]])&lt;&gt;(MONTH(A143)),IF(F141&gt;=5000,F141-cukier[[#This Row],[ilość cukru]],IF(ROUNDUP(((5000-F141)/1000), 0)*1000+F141-cukier[[#This Row],[ilość cukru]]&gt;0,ROUNDUP(((5000-F141)/1000), 0)*1000+F141-cukier[[#This Row],[ilość cukru]],F141-cukier[[#This Row],[ilość cukru]])),F141-cukier[[#This Row],[ilość cukru]])</f>
        <v>4871</v>
      </c>
      <c r="G142">
        <f>F143-cukier[[#This Row],[magazyn]]+C143</f>
        <v>0</v>
      </c>
    </row>
    <row r="143" spans="1:7" x14ac:dyDescent="0.25">
      <c r="A143" s="1">
        <v>38605</v>
      </c>
      <c r="B143" t="s">
        <v>71</v>
      </c>
      <c r="C143">
        <v>106</v>
      </c>
      <c r="D1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3">
        <f>cukier[[#This Row],[cena]]*cukier[[#This Row],[ilość cukru]]</f>
        <v>212</v>
      </c>
      <c r="F143">
        <f>IF(MONTH(cukier[[#This Row],[Data sprzedaży]])&lt;&gt;(MONTH(A144)),IF(F142&gt;=5000,F142-cukier[[#This Row],[ilość cukru]],IF(ROUNDUP(((5000-F142)/1000), 0)*1000+F142-cukier[[#This Row],[ilość cukru]]&gt;0,ROUNDUP(((5000-F142)/1000), 0)*1000+F142-cukier[[#This Row],[ilość cukru]],F142-cukier[[#This Row],[ilość cukru]])),F142-cukier[[#This Row],[ilość cukru]])</f>
        <v>4765</v>
      </c>
      <c r="G143">
        <f>F144-cukier[[#This Row],[magazyn]]+C144</f>
        <v>0</v>
      </c>
    </row>
    <row r="144" spans="1:7" x14ac:dyDescent="0.25">
      <c r="A144" s="1">
        <v>38606</v>
      </c>
      <c r="B144" t="s">
        <v>81</v>
      </c>
      <c r="C144">
        <v>13</v>
      </c>
      <c r="D1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4">
        <f>cukier[[#This Row],[cena]]*cukier[[#This Row],[ilość cukru]]</f>
        <v>26</v>
      </c>
      <c r="F144">
        <f>IF(MONTH(cukier[[#This Row],[Data sprzedaży]])&lt;&gt;(MONTH(A145)),IF(F143&gt;=5000,F143-cukier[[#This Row],[ilość cukru]],IF(ROUNDUP(((5000-F143)/1000), 0)*1000+F143-cukier[[#This Row],[ilość cukru]]&gt;0,ROUNDUP(((5000-F143)/1000), 0)*1000+F143-cukier[[#This Row],[ilość cukru]],F143-cukier[[#This Row],[ilość cukru]])),F143-cukier[[#This Row],[ilość cukru]])</f>
        <v>4752</v>
      </c>
      <c r="G144">
        <f>F145-cukier[[#This Row],[magazyn]]+C145</f>
        <v>0</v>
      </c>
    </row>
    <row r="145" spans="1:7" x14ac:dyDescent="0.25">
      <c r="A145" s="1">
        <v>38606</v>
      </c>
      <c r="B145" t="s">
        <v>54</v>
      </c>
      <c r="C145">
        <v>89</v>
      </c>
      <c r="D1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5">
        <f>cukier[[#This Row],[cena]]*cukier[[#This Row],[ilość cukru]]</f>
        <v>178</v>
      </c>
      <c r="F145">
        <f>IF(MONTH(cukier[[#This Row],[Data sprzedaży]])&lt;&gt;(MONTH(A146)),IF(F144&gt;=5000,F144-cukier[[#This Row],[ilość cukru]],IF(ROUNDUP(((5000-F144)/1000), 0)*1000+F144-cukier[[#This Row],[ilość cukru]]&gt;0,ROUNDUP(((5000-F144)/1000), 0)*1000+F144-cukier[[#This Row],[ilość cukru]],F144-cukier[[#This Row],[ilość cukru]])),F144-cukier[[#This Row],[ilość cukru]])</f>
        <v>4663</v>
      </c>
      <c r="G145">
        <f>F146-cukier[[#This Row],[magazyn]]+C146</f>
        <v>0</v>
      </c>
    </row>
    <row r="146" spans="1:7" x14ac:dyDescent="0.25">
      <c r="A146" s="1">
        <v>38606</v>
      </c>
      <c r="B146" t="s">
        <v>33</v>
      </c>
      <c r="C146">
        <v>105</v>
      </c>
      <c r="D1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6">
        <f>cukier[[#This Row],[cena]]*cukier[[#This Row],[ilość cukru]]</f>
        <v>210</v>
      </c>
      <c r="F146">
        <f>IF(MONTH(cukier[[#This Row],[Data sprzedaży]])&lt;&gt;(MONTH(A147)),IF(F145&gt;=5000,F145-cukier[[#This Row],[ilość cukru]],IF(ROUNDUP(((5000-F145)/1000), 0)*1000+F145-cukier[[#This Row],[ilość cukru]]&gt;0,ROUNDUP(((5000-F145)/1000), 0)*1000+F145-cukier[[#This Row],[ilość cukru]],F145-cukier[[#This Row],[ilość cukru]])),F145-cukier[[#This Row],[ilość cukru]])</f>
        <v>4558</v>
      </c>
      <c r="G146">
        <f>F147-cukier[[#This Row],[magazyn]]+C147</f>
        <v>0</v>
      </c>
    </row>
    <row r="147" spans="1:7" x14ac:dyDescent="0.25">
      <c r="A147" s="1">
        <v>38606</v>
      </c>
      <c r="B147" t="s">
        <v>9</v>
      </c>
      <c r="C147">
        <v>147</v>
      </c>
      <c r="D1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7">
        <f>cukier[[#This Row],[cena]]*cukier[[#This Row],[ilość cukru]]</f>
        <v>294</v>
      </c>
      <c r="F147">
        <f>IF(MONTH(cukier[[#This Row],[Data sprzedaży]])&lt;&gt;(MONTH(A148)),IF(F146&gt;=5000,F146-cukier[[#This Row],[ilość cukru]],IF(ROUNDUP(((5000-F146)/1000), 0)*1000+F146-cukier[[#This Row],[ilość cukru]]&gt;0,ROUNDUP(((5000-F146)/1000), 0)*1000+F146-cukier[[#This Row],[ilość cukru]],F146-cukier[[#This Row],[ilość cukru]])),F146-cukier[[#This Row],[ilość cukru]])</f>
        <v>4411</v>
      </c>
      <c r="G147">
        <f>F148-cukier[[#This Row],[magazyn]]+C148</f>
        <v>0</v>
      </c>
    </row>
    <row r="148" spans="1:7" x14ac:dyDescent="0.25">
      <c r="A148" s="1">
        <v>38608</v>
      </c>
      <c r="B148" t="s">
        <v>11</v>
      </c>
      <c r="C148">
        <v>309</v>
      </c>
      <c r="D1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8">
        <f>cukier[[#This Row],[cena]]*cukier[[#This Row],[ilość cukru]]</f>
        <v>618</v>
      </c>
      <c r="F148">
        <f>IF(MONTH(cukier[[#This Row],[Data sprzedaży]])&lt;&gt;(MONTH(A149)),IF(F147&gt;=5000,F147-cukier[[#This Row],[ilość cukru]],IF(ROUNDUP(((5000-F147)/1000), 0)*1000+F147-cukier[[#This Row],[ilość cukru]]&gt;0,ROUNDUP(((5000-F147)/1000), 0)*1000+F147-cukier[[#This Row],[ilość cukru]],F147-cukier[[#This Row],[ilość cukru]])),F147-cukier[[#This Row],[ilość cukru]])</f>
        <v>4102</v>
      </c>
      <c r="G148">
        <f>F149-cukier[[#This Row],[magazyn]]+C149</f>
        <v>0</v>
      </c>
    </row>
    <row r="149" spans="1:7" x14ac:dyDescent="0.25">
      <c r="A149" s="1">
        <v>38610</v>
      </c>
      <c r="B149" t="s">
        <v>30</v>
      </c>
      <c r="C149">
        <v>47</v>
      </c>
      <c r="D1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49">
        <f>cukier[[#This Row],[cena]]*cukier[[#This Row],[ilość cukru]]</f>
        <v>94</v>
      </c>
      <c r="F149">
        <f>IF(MONTH(cukier[[#This Row],[Data sprzedaży]])&lt;&gt;(MONTH(A150)),IF(F148&gt;=5000,F148-cukier[[#This Row],[ilość cukru]],IF(ROUNDUP(((5000-F148)/1000), 0)*1000+F148-cukier[[#This Row],[ilość cukru]]&gt;0,ROUNDUP(((5000-F148)/1000), 0)*1000+F148-cukier[[#This Row],[ilość cukru]],F148-cukier[[#This Row],[ilość cukru]])),F148-cukier[[#This Row],[ilość cukru]])</f>
        <v>4055</v>
      </c>
      <c r="G149">
        <f>F150-cukier[[#This Row],[magazyn]]+C150</f>
        <v>0</v>
      </c>
    </row>
    <row r="150" spans="1:7" x14ac:dyDescent="0.25">
      <c r="A150" s="1">
        <v>38612</v>
      </c>
      <c r="B150" t="s">
        <v>52</v>
      </c>
      <c r="C150">
        <v>404</v>
      </c>
      <c r="D1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0">
        <f>cukier[[#This Row],[cena]]*cukier[[#This Row],[ilość cukru]]</f>
        <v>808</v>
      </c>
      <c r="F150">
        <f>IF(MONTH(cukier[[#This Row],[Data sprzedaży]])&lt;&gt;(MONTH(A151)),IF(F149&gt;=5000,F149-cukier[[#This Row],[ilość cukru]],IF(ROUNDUP(((5000-F149)/1000), 0)*1000+F149-cukier[[#This Row],[ilość cukru]]&gt;0,ROUNDUP(((5000-F149)/1000), 0)*1000+F149-cukier[[#This Row],[ilość cukru]],F149-cukier[[#This Row],[ilość cukru]])),F149-cukier[[#This Row],[ilość cukru]])</f>
        <v>3651</v>
      </c>
      <c r="G150">
        <f>F151-cukier[[#This Row],[magazyn]]+C151</f>
        <v>0</v>
      </c>
    </row>
    <row r="151" spans="1:7" x14ac:dyDescent="0.25">
      <c r="A151" s="1">
        <v>38612</v>
      </c>
      <c r="B151" t="s">
        <v>82</v>
      </c>
      <c r="C151">
        <v>39</v>
      </c>
      <c r="D1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1">
        <f>cukier[[#This Row],[cena]]*cukier[[#This Row],[ilość cukru]]</f>
        <v>78</v>
      </c>
      <c r="F151">
        <f>IF(MONTH(cukier[[#This Row],[Data sprzedaży]])&lt;&gt;(MONTH(A152)),IF(F150&gt;=5000,F150-cukier[[#This Row],[ilość cukru]],IF(ROUNDUP(((5000-F150)/1000), 0)*1000+F150-cukier[[#This Row],[ilość cukru]]&gt;0,ROUNDUP(((5000-F150)/1000), 0)*1000+F150-cukier[[#This Row],[ilość cukru]],F150-cukier[[#This Row],[ilość cukru]])),F150-cukier[[#This Row],[ilość cukru]])</f>
        <v>3612</v>
      </c>
      <c r="G151">
        <f>F152-cukier[[#This Row],[magazyn]]+C152</f>
        <v>0</v>
      </c>
    </row>
    <row r="152" spans="1:7" x14ac:dyDescent="0.25">
      <c r="A152" s="1">
        <v>38612</v>
      </c>
      <c r="B152" t="s">
        <v>14</v>
      </c>
      <c r="C152">
        <v>61</v>
      </c>
      <c r="D1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2">
        <f>cukier[[#This Row],[cena]]*cukier[[#This Row],[ilość cukru]]</f>
        <v>122</v>
      </c>
      <c r="F152">
        <f>IF(MONTH(cukier[[#This Row],[Data sprzedaży]])&lt;&gt;(MONTH(A153)),IF(F151&gt;=5000,F151-cukier[[#This Row],[ilość cukru]],IF(ROUNDUP(((5000-F151)/1000), 0)*1000+F151-cukier[[#This Row],[ilość cukru]]&gt;0,ROUNDUP(((5000-F151)/1000), 0)*1000+F151-cukier[[#This Row],[ilość cukru]],F151-cukier[[#This Row],[ilość cukru]])),F151-cukier[[#This Row],[ilość cukru]])</f>
        <v>3551</v>
      </c>
      <c r="G152">
        <f>F153-cukier[[#This Row],[magazyn]]+C153</f>
        <v>0</v>
      </c>
    </row>
    <row r="153" spans="1:7" x14ac:dyDescent="0.25">
      <c r="A153" s="1">
        <v>38615</v>
      </c>
      <c r="B153" t="s">
        <v>68</v>
      </c>
      <c r="C153">
        <v>89</v>
      </c>
      <c r="D1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3">
        <f>cukier[[#This Row],[cena]]*cukier[[#This Row],[ilość cukru]]</f>
        <v>178</v>
      </c>
      <c r="F153">
        <f>IF(MONTH(cukier[[#This Row],[Data sprzedaży]])&lt;&gt;(MONTH(A154)),IF(F152&gt;=5000,F152-cukier[[#This Row],[ilość cukru]],IF(ROUNDUP(((5000-F152)/1000), 0)*1000+F152-cukier[[#This Row],[ilość cukru]]&gt;0,ROUNDUP(((5000-F152)/1000), 0)*1000+F152-cukier[[#This Row],[ilość cukru]],F152-cukier[[#This Row],[ilość cukru]])),F152-cukier[[#This Row],[ilość cukru]])</f>
        <v>3462</v>
      </c>
      <c r="G153">
        <f>F154-cukier[[#This Row],[magazyn]]+C154</f>
        <v>0</v>
      </c>
    </row>
    <row r="154" spans="1:7" x14ac:dyDescent="0.25">
      <c r="A154" s="1">
        <v>38617</v>
      </c>
      <c r="B154" t="s">
        <v>25</v>
      </c>
      <c r="C154">
        <v>127</v>
      </c>
      <c r="D1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4">
        <f>cukier[[#This Row],[cena]]*cukier[[#This Row],[ilość cukru]]</f>
        <v>254</v>
      </c>
      <c r="F154">
        <f>IF(MONTH(cukier[[#This Row],[Data sprzedaży]])&lt;&gt;(MONTH(A155)),IF(F153&gt;=5000,F153-cukier[[#This Row],[ilość cukru]],IF(ROUNDUP(((5000-F153)/1000), 0)*1000+F153-cukier[[#This Row],[ilość cukru]]&gt;0,ROUNDUP(((5000-F153)/1000), 0)*1000+F153-cukier[[#This Row],[ilość cukru]],F153-cukier[[#This Row],[ilość cukru]])),F153-cukier[[#This Row],[ilość cukru]])</f>
        <v>3335</v>
      </c>
      <c r="G154">
        <f>F155-cukier[[#This Row],[magazyn]]+C155</f>
        <v>0</v>
      </c>
    </row>
    <row r="155" spans="1:7" x14ac:dyDescent="0.25">
      <c r="A155" s="1">
        <v>38620</v>
      </c>
      <c r="B155" t="s">
        <v>20</v>
      </c>
      <c r="C155">
        <v>81</v>
      </c>
      <c r="D1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5">
        <f>cukier[[#This Row],[cena]]*cukier[[#This Row],[ilość cukru]]</f>
        <v>162</v>
      </c>
      <c r="F155">
        <f>IF(MONTH(cukier[[#This Row],[Data sprzedaży]])&lt;&gt;(MONTH(A156)),IF(F154&gt;=5000,F154-cukier[[#This Row],[ilość cukru]],IF(ROUNDUP(((5000-F154)/1000), 0)*1000+F154-cukier[[#This Row],[ilość cukru]]&gt;0,ROUNDUP(((5000-F154)/1000), 0)*1000+F154-cukier[[#This Row],[ilość cukru]],F154-cukier[[#This Row],[ilość cukru]])),F154-cukier[[#This Row],[ilość cukru]])</f>
        <v>3254</v>
      </c>
      <c r="G155">
        <f>F156-cukier[[#This Row],[magazyn]]+C156</f>
        <v>0</v>
      </c>
    </row>
    <row r="156" spans="1:7" x14ac:dyDescent="0.25">
      <c r="A156" s="1">
        <v>38623</v>
      </c>
      <c r="B156" t="s">
        <v>47</v>
      </c>
      <c r="C156">
        <v>433</v>
      </c>
      <c r="D1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6">
        <f>cukier[[#This Row],[cena]]*cukier[[#This Row],[ilość cukru]]</f>
        <v>866</v>
      </c>
      <c r="F156">
        <f>IF(MONTH(cukier[[#This Row],[Data sprzedaży]])&lt;&gt;(MONTH(A157)),IF(F155&gt;=5000,F155-cukier[[#This Row],[ilość cukru]],IF(ROUNDUP(((5000-F155)/1000), 0)*1000+F155-cukier[[#This Row],[ilość cukru]]&gt;0,ROUNDUP(((5000-F155)/1000), 0)*1000+F155-cukier[[#This Row],[ilość cukru]],F155-cukier[[#This Row],[ilość cukru]])),F155-cukier[[#This Row],[ilość cukru]])</f>
        <v>2821</v>
      </c>
      <c r="G156">
        <f>F157-cukier[[#This Row],[magazyn]]+C157</f>
        <v>0</v>
      </c>
    </row>
    <row r="157" spans="1:7" x14ac:dyDescent="0.25">
      <c r="A157" s="1">
        <v>38623</v>
      </c>
      <c r="B157" t="s">
        <v>11</v>
      </c>
      <c r="C157">
        <v>284</v>
      </c>
      <c r="D1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7">
        <f>cukier[[#This Row],[cena]]*cukier[[#This Row],[ilość cukru]]</f>
        <v>568</v>
      </c>
      <c r="F157">
        <f>IF(MONTH(cukier[[#This Row],[Data sprzedaży]])&lt;&gt;(MONTH(A158)),IF(F156&gt;=5000,F156-cukier[[#This Row],[ilość cukru]],IF(ROUNDUP(((5000-F156)/1000), 0)*1000+F156-cukier[[#This Row],[ilość cukru]]&gt;0,ROUNDUP(((5000-F156)/1000), 0)*1000+F156-cukier[[#This Row],[ilość cukru]],F156-cukier[[#This Row],[ilość cukru]])),F156-cukier[[#This Row],[ilość cukru]])</f>
        <v>2537</v>
      </c>
      <c r="G157">
        <f>F158-cukier[[#This Row],[magazyn]]+C158</f>
        <v>3000</v>
      </c>
    </row>
    <row r="158" spans="1:7" x14ac:dyDescent="0.25">
      <c r="A158" s="1">
        <v>38624</v>
      </c>
      <c r="B158" t="s">
        <v>8</v>
      </c>
      <c r="C158">
        <v>122</v>
      </c>
      <c r="D1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8">
        <f>cukier[[#This Row],[cena]]*cukier[[#This Row],[ilość cukru]]</f>
        <v>244</v>
      </c>
      <c r="F158">
        <f>IF(MONTH(cukier[[#This Row],[Data sprzedaży]])&lt;&gt;(MONTH(A159)),IF(F157&gt;=5000,F157-cukier[[#This Row],[ilość cukru]],IF(ROUNDUP(((5000-F157)/1000), 0)*1000+F157-cukier[[#This Row],[ilość cukru]]&gt;0,ROUNDUP(((5000-F157)/1000), 0)*1000+F157-cukier[[#This Row],[ilość cukru]],F157-cukier[[#This Row],[ilość cukru]])),F157-cukier[[#This Row],[ilość cukru]])</f>
        <v>5415</v>
      </c>
      <c r="G158">
        <f>F159-cukier[[#This Row],[magazyn]]+C159</f>
        <v>0</v>
      </c>
    </row>
    <row r="159" spans="1:7" x14ac:dyDescent="0.25">
      <c r="A159" s="1">
        <v>38626</v>
      </c>
      <c r="B159" t="s">
        <v>82</v>
      </c>
      <c r="C159">
        <v>193</v>
      </c>
      <c r="D1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59">
        <f>cukier[[#This Row],[cena]]*cukier[[#This Row],[ilość cukru]]</f>
        <v>386</v>
      </c>
      <c r="F159">
        <f>IF(MONTH(cukier[[#This Row],[Data sprzedaży]])&lt;&gt;(MONTH(A160)),IF(F158&gt;=5000,F158-cukier[[#This Row],[ilość cukru]],IF(ROUNDUP(((5000-F158)/1000), 0)*1000+F158-cukier[[#This Row],[ilość cukru]]&gt;0,ROUNDUP(((5000-F158)/1000), 0)*1000+F158-cukier[[#This Row],[ilość cukru]],F158-cukier[[#This Row],[ilość cukru]])),F158-cukier[[#This Row],[ilość cukru]])</f>
        <v>5222</v>
      </c>
      <c r="G159">
        <f>F160-cukier[[#This Row],[magazyn]]+C160</f>
        <v>0</v>
      </c>
    </row>
    <row r="160" spans="1:7" x14ac:dyDescent="0.25">
      <c r="A160" s="1">
        <v>38628</v>
      </c>
      <c r="B160" t="s">
        <v>30</v>
      </c>
      <c r="C160">
        <v>118</v>
      </c>
      <c r="D1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0">
        <f>cukier[[#This Row],[cena]]*cukier[[#This Row],[ilość cukru]]</f>
        <v>236</v>
      </c>
      <c r="F160">
        <f>IF(MONTH(cukier[[#This Row],[Data sprzedaży]])&lt;&gt;(MONTH(A161)),IF(F159&gt;=5000,F159-cukier[[#This Row],[ilość cukru]],IF(ROUNDUP(((5000-F159)/1000), 0)*1000+F159-cukier[[#This Row],[ilość cukru]]&gt;0,ROUNDUP(((5000-F159)/1000), 0)*1000+F159-cukier[[#This Row],[ilość cukru]],F159-cukier[[#This Row],[ilość cukru]])),F159-cukier[[#This Row],[ilość cukru]])</f>
        <v>5104</v>
      </c>
      <c r="G160">
        <f>F161-cukier[[#This Row],[magazyn]]+C161</f>
        <v>0</v>
      </c>
    </row>
    <row r="161" spans="1:7" x14ac:dyDescent="0.25">
      <c r="A161" s="1">
        <v>38629</v>
      </c>
      <c r="B161" t="s">
        <v>7</v>
      </c>
      <c r="C161">
        <v>173</v>
      </c>
      <c r="D1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1">
        <f>cukier[[#This Row],[cena]]*cukier[[#This Row],[ilość cukru]]</f>
        <v>346</v>
      </c>
      <c r="F161">
        <f>IF(MONTH(cukier[[#This Row],[Data sprzedaży]])&lt;&gt;(MONTH(A162)),IF(F160&gt;=5000,F160-cukier[[#This Row],[ilość cukru]],IF(ROUNDUP(((5000-F160)/1000), 0)*1000+F160-cukier[[#This Row],[ilość cukru]]&gt;0,ROUNDUP(((5000-F160)/1000), 0)*1000+F160-cukier[[#This Row],[ilość cukru]],F160-cukier[[#This Row],[ilość cukru]])),F160-cukier[[#This Row],[ilość cukru]])</f>
        <v>4931</v>
      </c>
      <c r="G161">
        <f>F162-cukier[[#This Row],[magazyn]]+C162</f>
        <v>0</v>
      </c>
    </row>
    <row r="162" spans="1:7" x14ac:dyDescent="0.25">
      <c r="A162" s="1">
        <v>38632</v>
      </c>
      <c r="B162" t="s">
        <v>24</v>
      </c>
      <c r="C162">
        <v>392</v>
      </c>
      <c r="D1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2">
        <f>cukier[[#This Row],[cena]]*cukier[[#This Row],[ilość cukru]]</f>
        <v>784</v>
      </c>
      <c r="F162">
        <f>IF(MONTH(cukier[[#This Row],[Data sprzedaży]])&lt;&gt;(MONTH(A163)),IF(F161&gt;=5000,F161-cukier[[#This Row],[ilość cukru]],IF(ROUNDUP(((5000-F161)/1000), 0)*1000+F161-cukier[[#This Row],[ilość cukru]]&gt;0,ROUNDUP(((5000-F161)/1000), 0)*1000+F161-cukier[[#This Row],[ilość cukru]],F161-cukier[[#This Row],[ilość cukru]])),F161-cukier[[#This Row],[ilość cukru]])</f>
        <v>4539</v>
      </c>
      <c r="G162">
        <f>F163-cukier[[#This Row],[magazyn]]+C163</f>
        <v>0</v>
      </c>
    </row>
    <row r="163" spans="1:7" x14ac:dyDescent="0.25">
      <c r="A163" s="1">
        <v>38633</v>
      </c>
      <c r="B163" t="s">
        <v>18</v>
      </c>
      <c r="C163">
        <v>8</v>
      </c>
      <c r="D1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3">
        <f>cukier[[#This Row],[cena]]*cukier[[#This Row],[ilość cukru]]</f>
        <v>16</v>
      </c>
      <c r="F163">
        <f>IF(MONTH(cukier[[#This Row],[Data sprzedaży]])&lt;&gt;(MONTH(A164)),IF(F162&gt;=5000,F162-cukier[[#This Row],[ilość cukru]],IF(ROUNDUP(((5000-F162)/1000), 0)*1000+F162-cukier[[#This Row],[ilość cukru]]&gt;0,ROUNDUP(((5000-F162)/1000), 0)*1000+F162-cukier[[#This Row],[ilość cukru]],F162-cukier[[#This Row],[ilość cukru]])),F162-cukier[[#This Row],[ilość cukru]])</f>
        <v>4531</v>
      </c>
      <c r="G163">
        <f>F164-cukier[[#This Row],[magazyn]]+C164</f>
        <v>0</v>
      </c>
    </row>
    <row r="164" spans="1:7" x14ac:dyDescent="0.25">
      <c r="A164" s="1">
        <v>38638</v>
      </c>
      <c r="B164" t="s">
        <v>30</v>
      </c>
      <c r="C164">
        <v>132</v>
      </c>
      <c r="D1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4">
        <f>cukier[[#This Row],[cena]]*cukier[[#This Row],[ilość cukru]]</f>
        <v>264</v>
      </c>
      <c r="F164">
        <f>IF(MONTH(cukier[[#This Row],[Data sprzedaży]])&lt;&gt;(MONTH(A165)),IF(F163&gt;=5000,F163-cukier[[#This Row],[ilość cukru]],IF(ROUNDUP(((5000-F163)/1000), 0)*1000+F163-cukier[[#This Row],[ilość cukru]]&gt;0,ROUNDUP(((5000-F163)/1000), 0)*1000+F163-cukier[[#This Row],[ilość cukru]],F163-cukier[[#This Row],[ilość cukru]])),F163-cukier[[#This Row],[ilość cukru]])</f>
        <v>4399</v>
      </c>
      <c r="G164">
        <f>F165-cukier[[#This Row],[magazyn]]+C165</f>
        <v>0</v>
      </c>
    </row>
    <row r="165" spans="1:7" x14ac:dyDescent="0.25">
      <c r="A165" s="1">
        <v>38638</v>
      </c>
      <c r="B165" t="s">
        <v>10</v>
      </c>
      <c r="C165">
        <v>76</v>
      </c>
      <c r="D1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5">
        <f>cukier[[#This Row],[cena]]*cukier[[#This Row],[ilość cukru]]</f>
        <v>152</v>
      </c>
      <c r="F165">
        <f>IF(MONTH(cukier[[#This Row],[Data sprzedaży]])&lt;&gt;(MONTH(A166)),IF(F164&gt;=5000,F164-cukier[[#This Row],[ilość cukru]],IF(ROUNDUP(((5000-F164)/1000), 0)*1000+F164-cukier[[#This Row],[ilość cukru]]&gt;0,ROUNDUP(((5000-F164)/1000), 0)*1000+F164-cukier[[#This Row],[ilość cukru]],F164-cukier[[#This Row],[ilość cukru]])),F164-cukier[[#This Row],[ilość cukru]])</f>
        <v>4323</v>
      </c>
      <c r="G165">
        <f>F166-cukier[[#This Row],[magazyn]]+C166</f>
        <v>0</v>
      </c>
    </row>
    <row r="166" spans="1:7" x14ac:dyDescent="0.25">
      <c r="A166" s="1">
        <v>38639</v>
      </c>
      <c r="B166" t="s">
        <v>83</v>
      </c>
      <c r="C166">
        <v>17</v>
      </c>
      <c r="D1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6">
        <f>cukier[[#This Row],[cena]]*cukier[[#This Row],[ilość cukru]]</f>
        <v>34</v>
      </c>
      <c r="F166">
        <f>IF(MONTH(cukier[[#This Row],[Data sprzedaży]])&lt;&gt;(MONTH(A167)),IF(F165&gt;=5000,F165-cukier[[#This Row],[ilość cukru]],IF(ROUNDUP(((5000-F165)/1000), 0)*1000+F165-cukier[[#This Row],[ilość cukru]]&gt;0,ROUNDUP(((5000-F165)/1000), 0)*1000+F165-cukier[[#This Row],[ilość cukru]],F165-cukier[[#This Row],[ilość cukru]])),F165-cukier[[#This Row],[ilość cukru]])</f>
        <v>4306</v>
      </c>
      <c r="G166">
        <f>F167-cukier[[#This Row],[magazyn]]+C167</f>
        <v>0</v>
      </c>
    </row>
    <row r="167" spans="1:7" x14ac:dyDescent="0.25">
      <c r="A167" s="1">
        <v>38640</v>
      </c>
      <c r="B167" t="s">
        <v>84</v>
      </c>
      <c r="C167">
        <v>17</v>
      </c>
      <c r="D1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7">
        <f>cukier[[#This Row],[cena]]*cukier[[#This Row],[ilość cukru]]</f>
        <v>34</v>
      </c>
      <c r="F167">
        <f>IF(MONTH(cukier[[#This Row],[Data sprzedaży]])&lt;&gt;(MONTH(A168)),IF(F166&gt;=5000,F166-cukier[[#This Row],[ilość cukru]],IF(ROUNDUP(((5000-F166)/1000), 0)*1000+F166-cukier[[#This Row],[ilość cukru]]&gt;0,ROUNDUP(((5000-F166)/1000), 0)*1000+F166-cukier[[#This Row],[ilość cukru]],F166-cukier[[#This Row],[ilość cukru]])),F166-cukier[[#This Row],[ilość cukru]])</f>
        <v>4289</v>
      </c>
      <c r="G167">
        <f>F168-cukier[[#This Row],[magazyn]]+C168</f>
        <v>0</v>
      </c>
    </row>
    <row r="168" spans="1:7" x14ac:dyDescent="0.25">
      <c r="A168" s="1">
        <v>38643</v>
      </c>
      <c r="B168" t="s">
        <v>85</v>
      </c>
      <c r="C168">
        <v>2</v>
      </c>
      <c r="D1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8">
        <f>cukier[[#This Row],[cena]]*cukier[[#This Row],[ilość cukru]]</f>
        <v>4</v>
      </c>
      <c r="F168">
        <f>IF(MONTH(cukier[[#This Row],[Data sprzedaży]])&lt;&gt;(MONTH(A169)),IF(F167&gt;=5000,F167-cukier[[#This Row],[ilość cukru]],IF(ROUNDUP(((5000-F167)/1000), 0)*1000+F167-cukier[[#This Row],[ilość cukru]]&gt;0,ROUNDUP(((5000-F167)/1000), 0)*1000+F167-cukier[[#This Row],[ilość cukru]],F167-cukier[[#This Row],[ilość cukru]])),F167-cukier[[#This Row],[ilość cukru]])</f>
        <v>4287</v>
      </c>
      <c r="G168">
        <f>F169-cukier[[#This Row],[magazyn]]+C169</f>
        <v>0</v>
      </c>
    </row>
    <row r="169" spans="1:7" x14ac:dyDescent="0.25">
      <c r="A169" s="1">
        <v>38645</v>
      </c>
      <c r="B169" t="s">
        <v>21</v>
      </c>
      <c r="C169">
        <v>125</v>
      </c>
      <c r="D1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69">
        <f>cukier[[#This Row],[cena]]*cukier[[#This Row],[ilość cukru]]</f>
        <v>250</v>
      </c>
      <c r="F169">
        <f>IF(MONTH(cukier[[#This Row],[Data sprzedaży]])&lt;&gt;(MONTH(A170)),IF(F168&gt;=5000,F168-cukier[[#This Row],[ilość cukru]],IF(ROUNDUP(((5000-F168)/1000), 0)*1000+F168-cukier[[#This Row],[ilość cukru]]&gt;0,ROUNDUP(((5000-F168)/1000), 0)*1000+F168-cukier[[#This Row],[ilość cukru]],F168-cukier[[#This Row],[ilość cukru]])),F168-cukier[[#This Row],[ilość cukru]])</f>
        <v>4162</v>
      </c>
      <c r="G169">
        <f>F170-cukier[[#This Row],[magazyn]]+C170</f>
        <v>0</v>
      </c>
    </row>
    <row r="170" spans="1:7" x14ac:dyDescent="0.25">
      <c r="A170" s="1">
        <v>38646</v>
      </c>
      <c r="B170" t="s">
        <v>52</v>
      </c>
      <c r="C170">
        <v>234</v>
      </c>
      <c r="D1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0">
        <f>cukier[[#This Row],[cena]]*cukier[[#This Row],[ilość cukru]]</f>
        <v>468</v>
      </c>
      <c r="F170">
        <f>IF(MONTH(cukier[[#This Row],[Data sprzedaży]])&lt;&gt;(MONTH(A171)),IF(F169&gt;=5000,F169-cukier[[#This Row],[ilość cukru]],IF(ROUNDUP(((5000-F169)/1000), 0)*1000+F169-cukier[[#This Row],[ilość cukru]]&gt;0,ROUNDUP(((5000-F169)/1000), 0)*1000+F169-cukier[[#This Row],[ilość cukru]],F169-cukier[[#This Row],[ilość cukru]])),F169-cukier[[#This Row],[ilość cukru]])</f>
        <v>3928</v>
      </c>
      <c r="G170">
        <f>F171-cukier[[#This Row],[magazyn]]+C171</f>
        <v>0</v>
      </c>
    </row>
    <row r="171" spans="1:7" x14ac:dyDescent="0.25">
      <c r="A171" s="1">
        <v>38652</v>
      </c>
      <c r="B171" t="s">
        <v>71</v>
      </c>
      <c r="C171">
        <v>53</v>
      </c>
      <c r="D1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1">
        <f>cukier[[#This Row],[cena]]*cukier[[#This Row],[ilość cukru]]</f>
        <v>106</v>
      </c>
      <c r="F171">
        <f>IF(MONTH(cukier[[#This Row],[Data sprzedaży]])&lt;&gt;(MONTH(A172)),IF(F170&gt;=5000,F170-cukier[[#This Row],[ilość cukru]],IF(ROUNDUP(((5000-F170)/1000), 0)*1000+F170-cukier[[#This Row],[ilość cukru]]&gt;0,ROUNDUP(((5000-F170)/1000), 0)*1000+F170-cukier[[#This Row],[ilość cukru]],F170-cukier[[#This Row],[ilość cukru]])),F170-cukier[[#This Row],[ilość cukru]])</f>
        <v>3875</v>
      </c>
      <c r="G171">
        <f>F172-cukier[[#This Row],[magazyn]]+C172</f>
        <v>0</v>
      </c>
    </row>
    <row r="172" spans="1:7" x14ac:dyDescent="0.25">
      <c r="A172" s="1">
        <v>38653</v>
      </c>
      <c r="B172" t="s">
        <v>39</v>
      </c>
      <c r="C172">
        <v>165</v>
      </c>
      <c r="D1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2">
        <f>cukier[[#This Row],[cena]]*cukier[[#This Row],[ilość cukru]]</f>
        <v>330</v>
      </c>
      <c r="F172">
        <f>IF(MONTH(cukier[[#This Row],[Data sprzedaży]])&lt;&gt;(MONTH(A173)),IF(F171&gt;=5000,F171-cukier[[#This Row],[ilość cukru]],IF(ROUNDUP(((5000-F171)/1000), 0)*1000+F171-cukier[[#This Row],[ilość cukru]]&gt;0,ROUNDUP(((5000-F171)/1000), 0)*1000+F171-cukier[[#This Row],[ilość cukru]],F171-cukier[[#This Row],[ilość cukru]])),F171-cukier[[#This Row],[ilość cukru]])</f>
        <v>3710</v>
      </c>
      <c r="G172">
        <f>F173-cukier[[#This Row],[magazyn]]+C173</f>
        <v>0</v>
      </c>
    </row>
    <row r="173" spans="1:7" x14ac:dyDescent="0.25">
      <c r="A173" s="1">
        <v>38653</v>
      </c>
      <c r="B173" t="s">
        <v>12</v>
      </c>
      <c r="C173">
        <v>177</v>
      </c>
      <c r="D1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3">
        <f>cukier[[#This Row],[cena]]*cukier[[#This Row],[ilość cukru]]</f>
        <v>354</v>
      </c>
      <c r="F173">
        <f>IF(MONTH(cukier[[#This Row],[Data sprzedaży]])&lt;&gt;(MONTH(A174)),IF(F172&gt;=5000,F172-cukier[[#This Row],[ilość cukru]],IF(ROUNDUP(((5000-F172)/1000), 0)*1000+F172-cukier[[#This Row],[ilość cukru]]&gt;0,ROUNDUP(((5000-F172)/1000), 0)*1000+F172-cukier[[#This Row],[ilość cukru]],F172-cukier[[#This Row],[ilość cukru]])),F172-cukier[[#This Row],[ilość cukru]])</f>
        <v>3533</v>
      </c>
      <c r="G173">
        <f>F174-cukier[[#This Row],[magazyn]]+C174</f>
        <v>2000</v>
      </c>
    </row>
    <row r="174" spans="1:7" x14ac:dyDescent="0.25">
      <c r="A174" s="1">
        <v>38655</v>
      </c>
      <c r="B174" t="s">
        <v>20</v>
      </c>
      <c r="C174">
        <v>103</v>
      </c>
      <c r="D1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4">
        <f>cukier[[#This Row],[cena]]*cukier[[#This Row],[ilość cukru]]</f>
        <v>206</v>
      </c>
      <c r="F174">
        <f>IF(MONTH(cukier[[#This Row],[Data sprzedaży]])&lt;&gt;(MONTH(A175)),IF(F173&gt;=5000,F173-cukier[[#This Row],[ilość cukru]],IF(ROUNDUP(((5000-F173)/1000), 0)*1000+F173-cukier[[#This Row],[ilość cukru]]&gt;0,ROUNDUP(((5000-F173)/1000), 0)*1000+F173-cukier[[#This Row],[ilość cukru]],F173-cukier[[#This Row],[ilość cukru]])),F173-cukier[[#This Row],[ilość cukru]])</f>
        <v>5430</v>
      </c>
      <c r="G174">
        <f>F175-cukier[[#This Row],[magazyn]]+C175</f>
        <v>0</v>
      </c>
    </row>
    <row r="175" spans="1:7" x14ac:dyDescent="0.25">
      <c r="A175" s="1">
        <v>38657</v>
      </c>
      <c r="B175" t="s">
        <v>86</v>
      </c>
      <c r="C175">
        <v>2</v>
      </c>
      <c r="D1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5">
        <f>cukier[[#This Row],[cena]]*cukier[[#This Row],[ilość cukru]]</f>
        <v>4</v>
      </c>
      <c r="F175">
        <f>IF(MONTH(cukier[[#This Row],[Data sprzedaży]])&lt;&gt;(MONTH(A176)),IF(F174&gt;=5000,F174-cukier[[#This Row],[ilość cukru]],IF(ROUNDUP(((5000-F174)/1000), 0)*1000+F174-cukier[[#This Row],[ilość cukru]]&gt;0,ROUNDUP(((5000-F174)/1000), 0)*1000+F174-cukier[[#This Row],[ilość cukru]],F174-cukier[[#This Row],[ilość cukru]])),F174-cukier[[#This Row],[ilość cukru]])</f>
        <v>5428</v>
      </c>
      <c r="G175">
        <f>F176-cukier[[#This Row],[magazyn]]+C176</f>
        <v>0</v>
      </c>
    </row>
    <row r="176" spans="1:7" x14ac:dyDescent="0.25">
      <c r="A176" s="1">
        <v>38657</v>
      </c>
      <c r="B176" t="s">
        <v>11</v>
      </c>
      <c r="C176">
        <v>279</v>
      </c>
      <c r="D1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6">
        <f>cukier[[#This Row],[cena]]*cukier[[#This Row],[ilość cukru]]</f>
        <v>558</v>
      </c>
      <c r="F176">
        <f>IF(MONTH(cukier[[#This Row],[Data sprzedaży]])&lt;&gt;(MONTH(A177)),IF(F175&gt;=5000,F175-cukier[[#This Row],[ilość cukru]],IF(ROUNDUP(((5000-F175)/1000), 0)*1000+F175-cukier[[#This Row],[ilość cukru]]&gt;0,ROUNDUP(((5000-F175)/1000), 0)*1000+F175-cukier[[#This Row],[ilość cukru]],F175-cukier[[#This Row],[ilość cukru]])),F175-cukier[[#This Row],[ilość cukru]])</f>
        <v>5149</v>
      </c>
      <c r="G176">
        <f>F177-cukier[[#This Row],[magazyn]]+C177</f>
        <v>0</v>
      </c>
    </row>
    <row r="177" spans="1:7" x14ac:dyDescent="0.25">
      <c r="A177" s="1">
        <v>38662</v>
      </c>
      <c r="B177" t="s">
        <v>32</v>
      </c>
      <c r="C177">
        <v>185</v>
      </c>
      <c r="D1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7">
        <f>cukier[[#This Row],[cena]]*cukier[[#This Row],[ilość cukru]]</f>
        <v>370</v>
      </c>
      <c r="F177">
        <f>IF(MONTH(cukier[[#This Row],[Data sprzedaży]])&lt;&gt;(MONTH(A178)),IF(F176&gt;=5000,F176-cukier[[#This Row],[ilość cukru]],IF(ROUNDUP(((5000-F176)/1000), 0)*1000+F176-cukier[[#This Row],[ilość cukru]]&gt;0,ROUNDUP(((5000-F176)/1000), 0)*1000+F176-cukier[[#This Row],[ilość cukru]],F176-cukier[[#This Row],[ilość cukru]])),F176-cukier[[#This Row],[ilość cukru]])</f>
        <v>4964</v>
      </c>
      <c r="G177">
        <f>F178-cukier[[#This Row],[magazyn]]+C178</f>
        <v>0</v>
      </c>
    </row>
    <row r="178" spans="1:7" x14ac:dyDescent="0.25">
      <c r="A178" s="1">
        <v>38663</v>
      </c>
      <c r="B178" t="s">
        <v>9</v>
      </c>
      <c r="C178">
        <v>434</v>
      </c>
      <c r="D1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8">
        <f>cukier[[#This Row],[cena]]*cukier[[#This Row],[ilość cukru]]</f>
        <v>868</v>
      </c>
      <c r="F178">
        <f>IF(MONTH(cukier[[#This Row],[Data sprzedaży]])&lt;&gt;(MONTH(A179)),IF(F177&gt;=5000,F177-cukier[[#This Row],[ilość cukru]],IF(ROUNDUP(((5000-F177)/1000), 0)*1000+F177-cukier[[#This Row],[ilość cukru]]&gt;0,ROUNDUP(((5000-F177)/1000), 0)*1000+F177-cukier[[#This Row],[ilość cukru]],F177-cukier[[#This Row],[ilość cukru]])),F177-cukier[[#This Row],[ilość cukru]])</f>
        <v>4530</v>
      </c>
      <c r="G178">
        <f>F179-cukier[[#This Row],[magazyn]]+C179</f>
        <v>0</v>
      </c>
    </row>
    <row r="179" spans="1:7" x14ac:dyDescent="0.25">
      <c r="A179" s="1">
        <v>38667</v>
      </c>
      <c r="B179" t="s">
        <v>87</v>
      </c>
      <c r="C179">
        <v>10</v>
      </c>
      <c r="D1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79">
        <f>cukier[[#This Row],[cena]]*cukier[[#This Row],[ilość cukru]]</f>
        <v>20</v>
      </c>
      <c r="F179">
        <f>IF(MONTH(cukier[[#This Row],[Data sprzedaży]])&lt;&gt;(MONTH(A180)),IF(F178&gt;=5000,F178-cukier[[#This Row],[ilość cukru]],IF(ROUNDUP(((5000-F178)/1000), 0)*1000+F178-cukier[[#This Row],[ilość cukru]]&gt;0,ROUNDUP(((5000-F178)/1000), 0)*1000+F178-cukier[[#This Row],[ilość cukru]],F178-cukier[[#This Row],[ilość cukru]])),F178-cukier[[#This Row],[ilość cukru]])</f>
        <v>4520</v>
      </c>
      <c r="G179">
        <f>F180-cukier[[#This Row],[magazyn]]+C180</f>
        <v>0</v>
      </c>
    </row>
    <row r="180" spans="1:7" x14ac:dyDescent="0.25">
      <c r="A180" s="1">
        <v>38669</v>
      </c>
      <c r="B180" t="s">
        <v>88</v>
      </c>
      <c r="C180">
        <v>9</v>
      </c>
      <c r="D1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0">
        <f>cukier[[#This Row],[cena]]*cukier[[#This Row],[ilość cukru]]</f>
        <v>18</v>
      </c>
      <c r="F180">
        <f>IF(MONTH(cukier[[#This Row],[Data sprzedaży]])&lt;&gt;(MONTH(A181)),IF(F179&gt;=5000,F179-cukier[[#This Row],[ilość cukru]],IF(ROUNDUP(((5000-F179)/1000), 0)*1000+F179-cukier[[#This Row],[ilość cukru]]&gt;0,ROUNDUP(((5000-F179)/1000), 0)*1000+F179-cukier[[#This Row],[ilość cukru]],F179-cukier[[#This Row],[ilość cukru]])),F179-cukier[[#This Row],[ilość cukru]])</f>
        <v>4511</v>
      </c>
      <c r="G180">
        <f>F181-cukier[[#This Row],[magazyn]]+C181</f>
        <v>0</v>
      </c>
    </row>
    <row r="181" spans="1:7" x14ac:dyDescent="0.25">
      <c r="A181" s="1">
        <v>38670</v>
      </c>
      <c r="B181" t="s">
        <v>26</v>
      </c>
      <c r="C181">
        <v>383</v>
      </c>
      <c r="D1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1">
        <f>cukier[[#This Row],[cena]]*cukier[[#This Row],[ilość cukru]]</f>
        <v>766</v>
      </c>
      <c r="F181">
        <f>IF(MONTH(cukier[[#This Row],[Data sprzedaży]])&lt;&gt;(MONTH(A182)),IF(F180&gt;=5000,F180-cukier[[#This Row],[ilość cukru]],IF(ROUNDUP(((5000-F180)/1000), 0)*1000+F180-cukier[[#This Row],[ilość cukru]]&gt;0,ROUNDUP(((5000-F180)/1000), 0)*1000+F180-cukier[[#This Row],[ilość cukru]],F180-cukier[[#This Row],[ilość cukru]])),F180-cukier[[#This Row],[ilość cukru]])</f>
        <v>4128</v>
      </c>
      <c r="G181">
        <f>F182-cukier[[#This Row],[magazyn]]+C182</f>
        <v>0</v>
      </c>
    </row>
    <row r="182" spans="1:7" x14ac:dyDescent="0.25">
      <c r="A182" s="1">
        <v>38670</v>
      </c>
      <c r="B182" t="s">
        <v>32</v>
      </c>
      <c r="C182">
        <v>189</v>
      </c>
      <c r="D1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2">
        <f>cukier[[#This Row],[cena]]*cukier[[#This Row],[ilość cukru]]</f>
        <v>378</v>
      </c>
      <c r="F182">
        <f>IF(MONTH(cukier[[#This Row],[Data sprzedaży]])&lt;&gt;(MONTH(A183)),IF(F181&gt;=5000,F181-cukier[[#This Row],[ilość cukru]],IF(ROUNDUP(((5000-F181)/1000), 0)*1000+F181-cukier[[#This Row],[ilość cukru]]&gt;0,ROUNDUP(((5000-F181)/1000), 0)*1000+F181-cukier[[#This Row],[ilość cukru]],F181-cukier[[#This Row],[ilość cukru]])),F181-cukier[[#This Row],[ilość cukru]])</f>
        <v>3939</v>
      </c>
      <c r="G182">
        <f>F183-cukier[[#This Row],[magazyn]]+C183</f>
        <v>0</v>
      </c>
    </row>
    <row r="183" spans="1:7" x14ac:dyDescent="0.25">
      <c r="A183" s="1">
        <v>38672</v>
      </c>
      <c r="B183" t="s">
        <v>14</v>
      </c>
      <c r="C183">
        <v>161</v>
      </c>
      <c r="D1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3">
        <f>cukier[[#This Row],[cena]]*cukier[[#This Row],[ilość cukru]]</f>
        <v>322</v>
      </c>
      <c r="F183">
        <f>IF(MONTH(cukier[[#This Row],[Data sprzedaży]])&lt;&gt;(MONTH(A184)),IF(F182&gt;=5000,F182-cukier[[#This Row],[ilość cukru]],IF(ROUNDUP(((5000-F182)/1000), 0)*1000+F182-cukier[[#This Row],[ilość cukru]]&gt;0,ROUNDUP(((5000-F182)/1000), 0)*1000+F182-cukier[[#This Row],[ilość cukru]],F182-cukier[[#This Row],[ilość cukru]])),F182-cukier[[#This Row],[ilość cukru]])</f>
        <v>3778</v>
      </c>
      <c r="G183">
        <f>F184-cukier[[#This Row],[magazyn]]+C184</f>
        <v>0</v>
      </c>
    </row>
    <row r="184" spans="1:7" x14ac:dyDescent="0.25">
      <c r="A184" s="1">
        <v>38672</v>
      </c>
      <c r="B184" t="s">
        <v>65</v>
      </c>
      <c r="C184">
        <v>115</v>
      </c>
      <c r="D1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4">
        <f>cukier[[#This Row],[cena]]*cukier[[#This Row],[ilość cukru]]</f>
        <v>230</v>
      </c>
      <c r="F184">
        <f>IF(MONTH(cukier[[#This Row],[Data sprzedaży]])&lt;&gt;(MONTH(A185)),IF(F183&gt;=5000,F183-cukier[[#This Row],[ilość cukru]],IF(ROUNDUP(((5000-F183)/1000), 0)*1000+F183-cukier[[#This Row],[ilość cukru]]&gt;0,ROUNDUP(((5000-F183)/1000), 0)*1000+F183-cukier[[#This Row],[ilość cukru]],F183-cukier[[#This Row],[ilość cukru]])),F183-cukier[[#This Row],[ilość cukru]])</f>
        <v>3663</v>
      </c>
      <c r="G184">
        <f>F185-cukier[[#This Row],[magazyn]]+C185</f>
        <v>0</v>
      </c>
    </row>
    <row r="185" spans="1:7" x14ac:dyDescent="0.25">
      <c r="A185" s="1">
        <v>38674</v>
      </c>
      <c r="B185" t="s">
        <v>71</v>
      </c>
      <c r="C185">
        <v>58</v>
      </c>
      <c r="D1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5">
        <f>cukier[[#This Row],[cena]]*cukier[[#This Row],[ilość cukru]]</f>
        <v>116</v>
      </c>
      <c r="F185">
        <f>IF(MONTH(cukier[[#This Row],[Data sprzedaży]])&lt;&gt;(MONTH(A186)),IF(F184&gt;=5000,F184-cukier[[#This Row],[ilość cukru]],IF(ROUNDUP(((5000-F184)/1000), 0)*1000+F184-cukier[[#This Row],[ilość cukru]]&gt;0,ROUNDUP(((5000-F184)/1000), 0)*1000+F184-cukier[[#This Row],[ilość cukru]],F184-cukier[[#This Row],[ilość cukru]])),F184-cukier[[#This Row],[ilość cukru]])</f>
        <v>3605</v>
      </c>
      <c r="G185">
        <f>F186-cukier[[#This Row],[magazyn]]+C186</f>
        <v>0</v>
      </c>
    </row>
    <row r="186" spans="1:7" x14ac:dyDescent="0.25">
      <c r="A186" s="1">
        <v>38674</v>
      </c>
      <c r="B186" t="s">
        <v>89</v>
      </c>
      <c r="C186">
        <v>16</v>
      </c>
      <c r="D1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6">
        <f>cukier[[#This Row],[cena]]*cukier[[#This Row],[ilość cukru]]</f>
        <v>32</v>
      </c>
      <c r="F186">
        <f>IF(MONTH(cukier[[#This Row],[Data sprzedaży]])&lt;&gt;(MONTH(A187)),IF(F185&gt;=5000,F185-cukier[[#This Row],[ilość cukru]],IF(ROUNDUP(((5000-F185)/1000), 0)*1000+F185-cukier[[#This Row],[ilość cukru]]&gt;0,ROUNDUP(((5000-F185)/1000), 0)*1000+F185-cukier[[#This Row],[ilość cukru]],F185-cukier[[#This Row],[ilość cukru]])),F185-cukier[[#This Row],[ilość cukru]])</f>
        <v>3589</v>
      </c>
      <c r="G186">
        <f>F187-cukier[[#This Row],[magazyn]]+C187</f>
        <v>0</v>
      </c>
    </row>
    <row r="187" spans="1:7" x14ac:dyDescent="0.25">
      <c r="A187" s="1">
        <v>38675</v>
      </c>
      <c r="B187" t="s">
        <v>55</v>
      </c>
      <c r="C187">
        <v>17</v>
      </c>
      <c r="D1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7">
        <f>cukier[[#This Row],[cena]]*cukier[[#This Row],[ilość cukru]]</f>
        <v>34</v>
      </c>
      <c r="F187">
        <f>IF(MONTH(cukier[[#This Row],[Data sprzedaży]])&lt;&gt;(MONTH(A188)),IF(F186&gt;=5000,F186-cukier[[#This Row],[ilość cukru]],IF(ROUNDUP(((5000-F186)/1000), 0)*1000+F186-cukier[[#This Row],[ilość cukru]]&gt;0,ROUNDUP(((5000-F186)/1000), 0)*1000+F186-cukier[[#This Row],[ilość cukru]],F186-cukier[[#This Row],[ilość cukru]])),F186-cukier[[#This Row],[ilość cukru]])</f>
        <v>3572</v>
      </c>
      <c r="G187">
        <f>F188-cukier[[#This Row],[magazyn]]+C188</f>
        <v>0</v>
      </c>
    </row>
    <row r="188" spans="1:7" x14ac:dyDescent="0.25">
      <c r="A188" s="1">
        <v>38676</v>
      </c>
      <c r="B188" t="s">
        <v>7</v>
      </c>
      <c r="C188">
        <v>177</v>
      </c>
      <c r="D1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8">
        <f>cukier[[#This Row],[cena]]*cukier[[#This Row],[ilość cukru]]</f>
        <v>354</v>
      </c>
      <c r="F188">
        <f>IF(MONTH(cukier[[#This Row],[Data sprzedaży]])&lt;&gt;(MONTH(A189)),IF(F187&gt;=5000,F187-cukier[[#This Row],[ilość cukru]],IF(ROUNDUP(((5000-F187)/1000), 0)*1000+F187-cukier[[#This Row],[ilość cukru]]&gt;0,ROUNDUP(((5000-F187)/1000), 0)*1000+F187-cukier[[#This Row],[ilość cukru]],F187-cukier[[#This Row],[ilość cukru]])),F187-cukier[[#This Row],[ilość cukru]])</f>
        <v>3395</v>
      </c>
      <c r="G188">
        <f>F189-cukier[[#This Row],[magazyn]]+C189</f>
        <v>0</v>
      </c>
    </row>
    <row r="189" spans="1:7" x14ac:dyDescent="0.25">
      <c r="A189" s="1">
        <v>38677</v>
      </c>
      <c r="B189" t="s">
        <v>80</v>
      </c>
      <c r="C189">
        <v>33</v>
      </c>
      <c r="D1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89">
        <f>cukier[[#This Row],[cena]]*cukier[[#This Row],[ilość cukru]]</f>
        <v>66</v>
      </c>
      <c r="F189">
        <f>IF(MONTH(cukier[[#This Row],[Data sprzedaży]])&lt;&gt;(MONTH(A190)),IF(F188&gt;=5000,F188-cukier[[#This Row],[ilość cukru]],IF(ROUNDUP(((5000-F188)/1000), 0)*1000+F188-cukier[[#This Row],[ilość cukru]]&gt;0,ROUNDUP(((5000-F188)/1000), 0)*1000+F188-cukier[[#This Row],[ilość cukru]],F188-cukier[[#This Row],[ilość cukru]])),F188-cukier[[#This Row],[ilość cukru]])</f>
        <v>3362</v>
      </c>
      <c r="G189">
        <f>F190-cukier[[#This Row],[magazyn]]+C190</f>
        <v>0</v>
      </c>
    </row>
    <row r="190" spans="1:7" x14ac:dyDescent="0.25">
      <c r="A190" s="1">
        <v>38680</v>
      </c>
      <c r="B190" t="s">
        <v>20</v>
      </c>
      <c r="C190">
        <v>60</v>
      </c>
      <c r="D1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0">
        <f>cukier[[#This Row],[cena]]*cukier[[#This Row],[ilość cukru]]</f>
        <v>120</v>
      </c>
      <c r="F190">
        <f>IF(MONTH(cukier[[#This Row],[Data sprzedaży]])&lt;&gt;(MONTH(A191)),IF(F189&gt;=5000,F189-cukier[[#This Row],[ilość cukru]],IF(ROUNDUP(((5000-F189)/1000), 0)*1000+F189-cukier[[#This Row],[ilość cukru]]&gt;0,ROUNDUP(((5000-F189)/1000), 0)*1000+F189-cukier[[#This Row],[ilość cukru]],F189-cukier[[#This Row],[ilość cukru]])),F189-cukier[[#This Row],[ilość cukru]])</f>
        <v>3302</v>
      </c>
      <c r="G190">
        <f>F191-cukier[[#This Row],[magazyn]]+C191</f>
        <v>2000</v>
      </c>
    </row>
    <row r="191" spans="1:7" x14ac:dyDescent="0.25">
      <c r="A191" s="1">
        <v>38682</v>
      </c>
      <c r="B191" t="s">
        <v>90</v>
      </c>
      <c r="C191">
        <v>8</v>
      </c>
      <c r="D1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1">
        <f>cukier[[#This Row],[cena]]*cukier[[#This Row],[ilość cukru]]</f>
        <v>16</v>
      </c>
      <c r="F191">
        <f>IF(MONTH(cukier[[#This Row],[Data sprzedaży]])&lt;&gt;(MONTH(A192)),IF(F190&gt;=5000,F190-cukier[[#This Row],[ilość cukru]],IF(ROUNDUP(((5000-F190)/1000), 0)*1000+F190-cukier[[#This Row],[ilość cukru]]&gt;0,ROUNDUP(((5000-F190)/1000), 0)*1000+F190-cukier[[#This Row],[ilość cukru]],F190-cukier[[#This Row],[ilość cukru]])),F190-cukier[[#This Row],[ilość cukru]])</f>
        <v>5294</v>
      </c>
      <c r="G191">
        <f>F192-cukier[[#This Row],[magazyn]]+C192</f>
        <v>0</v>
      </c>
    </row>
    <row r="192" spans="1:7" x14ac:dyDescent="0.25">
      <c r="A192" s="1">
        <v>38687</v>
      </c>
      <c r="B192" t="s">
        <v>11</v>
      </c>
      <c r="C192">
        <v>317</v>
      </c>
      <c r="D1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2">
        <f>cukier[[#This Row],[cena]]*cukier[[#This Row],[ilość cukru]]</f>
        <v>634</v>
      </c>
      <c r="F192">
        <f>IF(MONTH(cukier[[#This Row],[Data sprzedaży]])&lt;&gt;(MONTH(A193)),IF(F191&gt;=5000,F191-cukier[[#This Row],[ilość cukru]],IF(ROUNDUP(((5000-F191)/1000), 0)*1000+F191-cukier[[#This Row],[ilość cukru]]&gt;0,ROUNDUP(((5000-F191)/1000), 0)*1000+F191-cukier[[#This Row],[ilość cukru]],F191-cukier[[#This Row],[ilość cukru]])),F191-cukier[[#This Row],[ilość cukru]])</f>
        <v>4977</v>
      </c>
      <c r="G192">
        <f>F193-cukier[[#This Row],[magazyn]]+C193</f>
        <v>0</v>
      </c>
    </row>
    <row r="193" spans="1:7" x14ac:dyDescent="0.25">
      <c r="A193" s="1">
        <v>38689</v>
      </c>
      <c r="B193" t="s">
        <v>91</v>
      </c>
      <c r="C193">
        <v>3</v>
      </c>
      <c r="D1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3">
        <f>cukier[[#This Row],[cena]]*cukier[[#This Row],[ilość cukru]]</f>
        <v>6</v>
      </c>
      <c r="F193">
        <f>IF(MONTH(cukier[[#This Row],[Data sprzedaży]])&lt;&gt;(MONTH(A194)),IF(F192&gt;=5000,F192-cukier[[#This Row],[ilość cukru]],IF(ROUNDUP(((5000-F192)/1000), 0)*1000+F192-cukier[[#This Row],[ilość cukru]]&gt;0,ROUNDUP(((5000-F192)/1000), 0)*1000+F192-cukier[[#This Row],[ilość cukru]],F192-cukier[[#This Row],[ilość cukru]])),F192-cukier[[#This Row],[ilość cukru]])</f>
        <v>4974</v>
      </c>
      <c r="G193">
        <f>F194-cukier[[#This Row],[magazyn]]+C194</f>
        <v>0</v>
      </c>
    </row>
    <row r="194" spans="1:7" x14ac:dyDescent="0.25">
      <c r="A194" s="1">
        <v>38691</v>
      </c>
      <c r="B194" t="s">
        <v>92</v>
      </c>
      <c r="C194">
        <v>16</v>
      </c>
      <c r="D1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4">
        <f>cukier[[#This Row],[cena]]*cukier[[#This Row],[ilość cukru]]</f>
        <v>32</v>
      </c>
      <c r="F194">
        <f>IF(MONTH(cukier[[#This Row],[Data sprzedaży]])&lt;&gt;(MONTH(A195)),IF(F193&gt;=5000,F193-cukier[[#This Row],[ilość cukru]],IF(ROUNDUP(((5000-F193)/1000), 0)*1000+F193-cukier[[#This Row],[ilość cukru]]&gt;0,ROUNDUP(((5000-F193)/1000), 0)*1000+F193-cukier[[#This Row],[ilość cukru]],F193-cukier[[#This Row],[ilość cukru]])),F193-cukier[[#This Row],[ilość cukru]])</f>
        <v>4958</v>
      </c>
      <c r="G194">
        <f>F195-cukier[[#This Row],[magazyn]]+C195</f>
        <v>0</v>
      </c>
    </row>
    <row r="195" spans="1:7" x14ac:dyDescent="0.25">
      <c r="A195" s="1">
        <v>38700</v>
      </c>
      <c r="B195" t="s">
        <v>67</v>
      </c>
      <c r="C195">
        <v>2</v>
      </c>
      <c r="D1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5">
        <f>cukier[[#This Row],[cena]]*cukier[[#This Row],[ilość cukru]]</f>
        <v>4</v>
      </c>
      <c r="F195">
        <f>IF(MONTH(cukier[[#This Row],[Data sprzedaży]])&lt;&gt;(MONTH(A196)),IF(F194&gt;=5000,F194-cukier[[#This Row],[ilość cukru]],IF(ROUNDUP(((5000-F194)/1000), 0)*1000+F194-cukier[[#This Row],[ilość cukru]]&gt;0,ROUNDUP(((5000-F194)/1000), 0)*1000+F194-cukier[[#This Row],[ilość cukru]],F194-cukier[[#This Row],[ilość cukru]])),F194-cukier[[#This Row],[ilość cukru]])</f>
        <v>4956</v>
      </c>
      <c r="G195">
        <f>F196-cukier[[#This Row],[magazyn]]+C196</f>
        <v>0</v>
      </c>
    </row>
    <row r="196" spans="1:7" x14ac:dyDescent="0.25">
      <c r="A196" s="1">
        <v>38705</v>
      </c>
      <c r="B196" t="s">
        <v>12</v>
      </c>
      <c r="C196">
        <v>161</v>
      </c>
      <c r="D1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6">
        <f>cukier[[#This Row],[cena]]*cukier[[#This Row],[ilość cukru]]</f>
        <v>322</v>
      </c>
      <c r="F196">
        <f>IF(MONTH(cukier[[#This Row],[Data sprzedaży]])&lt;&gt;(MONTH(A197)),IF(F195&gt;=5000,F195-cukier[[#This Row],[ilość cukru]],IF(ROUNDUP(((5000-F195)/1000), 0)*1000+F195-cukier[[#This Row],[ilość cukru]]&gt;0,ROUNDUP(((5000-F195)/1000), 0)*1000+F195-cukier[[#This Row],[ilość cukru]],F195-cukier[[#This Row],[ilość cukru]])),F195-cukier[[#This Row],[ilość cukru]])</f>
        <v>4795</v>
      </c>
      <c r="G196">
        <f>F197-cukier[[#This Row],[magazyn]]+C197</f>
        <v>0</v>
      </c>
    </row>
    <row r="197" spans="1:7" x14ac:dyDescent="0.25">
      <c r="A197" s="1">
        <v>38708</v>
      </c>
      <c r="B197" t="s">
        <v>39</v>
      </c>
      <c r="C197">
        <v>187</v>
      </c>
      <c r="D1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7">
        <f>cukier[[#This Row],[cena]]*cukier[[#This Row],[ilość cukru]]</f>
        <v>374</v>
      </c>
      <c r="F197">
        <f>IF(MONTH(cukier[[#This Row],[Data sprzedaży]])&lt;&gt;(MONTH(A198)),IF(F196&gt;=5000,F196-cukier[[#This Row],[ilość cukru]],IF(ROUNDUP(((5000-F196)/1000), 0)*1000+F196-cukier[[#This Row],[ilość cukru]]&gt;0,ROUNDUP(((5000-F196)/1000), 0)*1000+F196-cukier[[#This Row],[ilość cukru]],F196-cukier[[#This Row],[ilość cukru]])),F196-cukier[[#This Row],[ilość cukru]])</f>
        <v>4608</v>
      </c>
      <c r="G197">
        <f>F198-cukier[[#This Row],[magazyn]]+C198</f>
        <v>0</v>
      </c>
    </row>
    <row r="198" spans="1:7" x14ac:dyDescent="0.25">
      <c r="A198" s="1">
        <v>38708</v>
      </c>
      <c r="B198" t="s">
        <v>93</v>
      </c>
      <c r="C198">
        <v>17</v>
      </c>
      <c r="D1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8">
        <f>cukier[[#This Row],[cena]]*cukier[[#This Row],[ilość cukru]]</f>
        <v>34</v>
      </c>
      <c r="F198">
        <f>IF(MONTH(cukier[[#This Row],[Data sprzedaży]])&lt;&gt;(MONTH(A199)),IF(F197&gt;=5000,F197-cukier[[#This Row],[ilość cukru]],IF(ROUNDUP(((5000-F197)/1000), 0)*1000+F197-cukier[[#This Row],[ilość cukru]]&gt;0,ROUNDUP(((5000-F197)/1000), 0)*1000+F197-cukier[[#This Row],[ilość cukru]],F197-cukier[[#This Row],[ilość cukru]])),F197-cukier[[#This Row],[ilość cukru]])</f>
        <v>4591</v>
      </c>
      <c r="G198">
        <f>F199-cukier[[#This Row],[magazyn]]+C199</f>
        <v>0</v>
      </c>
    </row>
    <row r="199" spans="1:7" x14ac:dyDescent="0.25">
      <c r="A199" s="1">
        <v>38709</v>
      </c>
      <c r="B199" t="s">
        <v>94</v>
      </c>
      <c r="C199">
        <v>5</v>
      </c>
      <c r="D1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199">
        <f>cukier[[#This Row],[cena]]*cukier[[#This Row],[ilość cukru]]</f>
        <v>10</v>
      </c>
      <c r="F199">
        <f>IF(MONTH(cukier[[#This Row],[Data sprzedaży]])&lt;&gt;(MONTH(A200)),IF(F198&gt;=5000,F198-cukier[[#This Row],[ilość cukru]],IF(ROUNDUP(((5000-F198)/1000), 0)*1000+F198-cukier[[#This Row],[ilość cukru]]&gt;0,ROUNDUP(((5000-F198)/1000), 0)*1000+F198-cukier[[#This Row],[ilość cukru]],F198-cukier[[#This Row],[ilość cukru]])),F198-cukier[[#This Row],[ilość cukru]])</f>
        <v>4586</v>
      </c>
      <c r="G199">
        <f>F200-cukier[[#This Row],[magazyn]]+C200</f>
        <v>0</v>
      </c>
    </row>
    <row r="200" spans="1:7" x14ac:dyDescent="0.25">
      <c r="A200" s="1">
        <v>38711</v>
      </c>
      <c r="B200" t="s">
        <v>55</v>
      </c>
      <c r="C200">
        <v>10</v>
      </c>
      <c r="D2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00">
        <f>cukier[[#This Row],[cena]]*cukier[[#This Row],[ilość cukru]]</f>
        <v>20</v>
      </c>
      <c r="F200">
        <f>IF(MONTH(cukier[[#This Row],[Data sprzedaży]])&lt;&gt;(MONTH(A201)),IF(F199&gt;=5000,F199-cukier[[#This Row],[ilość cukru]],IF(ROUNDUP(((5000-F199)/1000), 0)*1000+F199-cukier[[#This Row],[ilość cukru]]&gt;0,ROUNDUP(((5000-F199)/1000), 0)*1000+F199-cukier[[#This Row],[ilość cukru]],F199-cukier[[#This Row],[ilość cukru]])),F199-cukier[[#This Row],[ilość cukru]])</f>
        <v>4576</v>
      </c>
      <c r="G200">
        <f>F201-cukier[[#This Row],[magazyn]]+C201</f>
        <v>0</v>
      </c>
    </row>
    <row r="201" spans="1:7" x14ac:dyDescent="0.25">
      <c r="A201" s="1">
        <v>38711</v>
      </c>
      <c r="B201" t="s">
        <v>16</v>
      </c>
      <c r="C201">
        <v>225</v>
      </c>
      <c r="D2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01">
        <f>cukier[[#This Row],[cena]]*cukier[[#This Row],[ilość cukru]]</f>
        <v>450</v>
      </c>
      <c r="F201">
        <f>IF(MONTH(cukier[[#This Row],[Data sprzedaży]])&lt;&gt;(MONTH(A202)),IF(F200&gt;=5000,F200-cukier[[#This Row],[ilość cukru]],IF(ROUNDUP(((5000-F200)/1000), 0)*1000+F200-cukier[[#This Row],[ilość cukru]]&gt;0,ROUNDUP(((5000-F200)/1000), 0)*1000+F200-cukier[[#This Row],[ilość cukru]],F200-cukier[[#This Row],[ilość cukru]])),F200-cukier[[#This Row],[ilość cukru]])</f>
        <v>4351</v>
      </c>
      <c r="G201">
        <f>F202-cukier[[#This Row],[magazyn]]+C202</f>
        <v>1000</v>
      </c>
    </row>
    <row r="202" spans="1:7" x14ac:dyDescent="0.25">
      <c r="A202" s="1">
        <v>38716</v>
      </c>
      <c r="B202" t="s">
        <v>19</v>
      </c>
      <c r="C202">
        <v>367</v>
      </c>
      <c r="D2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</v>
      </c>
      <c r="E202">
        <f>cukier[[#This Row],[cena]]*cukier[[#This Row],[ilość cukru]]</f>
        <v>734</v>
      </c>
      <c r="F202">
        <f>IF(MONTH(cukier[[#This Row],[Data sprzedaży]])&lt;&gt;(MONTH(A203)),IF(F201&gt;=5000,F201-cukier[[#This Row],[ilość cukru]],IF(ROUNDUP(((5000-F201)/1000), 0)*1000+F201-cukier[[#This Row],[ilość cukru]]&gt;0,ROUNDUP(((5000-F201)/1000), 0)*1000+F201-cukier[[#This Row],[ilość cukru]],F201-cukier[[#This Row],[ilość cukru]])),F201-cukier[[#This Row],[ilość cukru]])</f>
        <v>4984</v>
      </c>
      <c r="G202">
        <f>F203-cukier[[#This Row],[magazyn]]+C203</f>
        <v>0</v>
      </c>
    </row>
    <row r="203" spans="1:7" x14ac:dyDescent="0.25">
      <c r="A203" s="1">
        <v>38721</v>
      </c>
      <c r="B203" t="s">
        <v>16</v>
      </c>
      <c r="C203">
        <v>295</v>
      </c>
      <c r="D2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3">
        <f>cukier[[#This Row],[cena]]*cukier[[#This Row],[ilość cukru]]</f>
        <v>604.75</v>
      </c>
      <c r="F203">
        <f>IF(MONTH(cukier[[#This Row],[Data sprzedaży]])&lt;&gt;(MONTH(A204)),IF(F202&gt;=5000,F202-cukier[[#This Row],[ilość cukru]],IF(ROUNDUP(((5000-F202)/1000), 0)*1000+F202-cukier[[#This Row],[ilość cukru]]&gt;0,ROUNDUP(((5000-F202)/1000), 0)*1000+F202-cukier[[#This Row],[ilość cukru]],F202-cukier[[#This Row],[ilość cukru]])),F202-cukier[[#This Row],[ilość cukru]])</f>
        <v>4689</v>
      </c>
      <c r="G203">
        <f>F204-cukier[[#This Row],[magazyn]]+C204</f>
        <v>0</v>
      </c>
    </row>
    <row r="204" spans="1:7" x14ac:dyDescent="0.25">
      <c r="A204" s="1">
        <v>38725</v>
      </c>
      <c r="B204" t="s">
        <v>57</v>
      </c>
      <c r="C204">
        <v>26</v>
      </c>
      <c r="D2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4">
        <f>cukier[[#This Row],[cena]]*cukier[[#This Row],[ilość cukru]]</f>
        <v>53.3</v>
      </c>
      <c r="F204">
        <f>IF(MONTH(cukier[[#This Row],[Data sprzedaży]])&lt;&gt;(MONTH(A205)),IF(F203&gt;=5000,F203-cukier[[#This Row],[ilość cukru]],IF(ROUNDUP(((5000-F203)/1000), 0)*1000+F203-cukier[[#This Row],[ilość cukru]]&gt;0,ROUNDUP(((5000-F203)/1000), 0)*1000+F203-cukier[[#This Row],[ilość cukru]],F203-cukier[[#This Row],[ilość cukru]])),F203-cukier[[#This Row],[ilość cukru]])</f>
        <v>4663</v>
      </c>
      <c r="G204">
        <f>F205-cukier[[#This Row],[magazyn]]+C205</f>
        <v>0</v>
      </c>
    </row>
    <row r="205" spans="1:7" x14ac:dyDescent="0.25">
      <c r="A205" s="1">
        <v>38725</v>
      </c>
      <c r="B205" t="s">
        <v>95</v>
      </c>
      <c r="C205">
        <v>16</v>
      </c>
      <c r="D2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5">
        <f>cukier[[#This Row],[cena]]*cukier[[#This Row],[ilość cukru]]</f>
        <v>32.799999999999997</v>
      </c>
      <c r="F205">
        <f>IF(MONTH(cukier[[#This Row],[Data sprzedaży]])&lt;&gt;(MONTH(A206)),IF(F204&gt;=5000,F204-cukier[[#This Row],[ilość cukru]],IF(ROUNDUP(((5000-F204)/1000), 0)*1000+F204-cukier[[#This Row],[ilość cukru]]&gt;0,ROUNDUP(((5000-F204)/1000), 0)*1000+F204-cukier[[#This Row],[ilość cukru]],F204-cukier[[#This Row],[ilość cukru]])),F204-cukier[[#This Row],[ilość cukru]])</f>
        <v>4647</v>
      </c>
      <c r="G205">
        <f>F206-cukier[[#This Row],[magazyn]]+C206</f>
        <v>0</v>
      </c>
    </row>
    <row r="206" spans="1:7" x14ac:dyDescent="0.25">
      <c r="A206" s="1">
        <v>38729</v>
      </c>
      <c r="B206" t="s">
        <v>11</v>
      </c>
      <c r="C206">
        <v>165</v>
      </c>
      <c r="D2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6">
        <f>cukier[[#This Row],[cena]]*cukier[[#This Row],[ilość cukru]]</f>
        <v>338.24999999999994</v>
      </c>
      <c r="F206">
        <f>IF(MONTH(cukier[[#This Row],[Data sprzedaży]])&lt;&gt;(MONTH(A207)),IF(F205&gt;=5000,F205-cukier[[#This Row],[ilość cukru]],IF(ROUNDUP(((5000-F205)/1000), 0)*1000+F205-cukier[[#This Row],[ilość cukru]]&gt;0,ROUNDUP(((5000-F205)/1000), 0)*1000+F205-cukier[[#This Row],[ilość cukru]],F205-cukier[[#This Row],[ilość cukru]])),F205-cukier[[#This Row],[ilość cukru]])</f>
        <v>4482</v>
      </c>
      <c r="G206">
        <f>F207-cukier[[#This Row],[magazyn]]+C207</f>
        <v>0</v>
      </c>
    </row>
    <row r="207" spans="1:7" x14ac:dyDescent="0.25">
      <c r="A207" s="1">
        <v>38729</v>
      </c>
      <c r="B207" t="s">
        <v>96</v>
      </c>
      <c r="C207">
        <v>20</v>
      </c>
      <c r="D2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7">
        <f>cukier[[#This Row],[cena]]*cukier[[#This Row],[ilość cukru]]</f>
        <v>41</v>
      </c>
      <c r="F207">
        <f>IF(MONTH(cukier[[#This Row],[Data sprzedaży]])&lt;&gt;(MONTH(A208)),IF(F206&gt;=5000,F206-cukier[[#This Row],[ilość cukru]],IF(ROUNDUP(((5000-F206)/1000), 0)*1000+F206-cukier[[#This Row],[ilość cukru]]&gt;0,ROUNDUP(((5000-F206)/1000), 0)*1000+F206-cukier[[#This Row],[ilość cukru]],F206-cukier[[#This Row],[ilość cukru]])),F206-cukier[[#This Row],[ilość cukru]])</f>
        <v>4462</v>
      </c>
      <c r="G207">
        <f>F208-cukier[[#This Row],[magazyn]]+C208</f>
        <v>0</v>
      </c>
    </row>
    <row r="208" spans="1:7" x14ac:dyDescent="0.25">
      <c r="A208" s="1">
        <v>38734</v>
      </c>
      <c r="B208" t="s">
        <v>97</v>
      </c>
      <c r="C208">
        <v>2</v>
      </c>
      <c r="D2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8">
        <f>cukier[[#This Row],[cena]]*cukier[[#This Row],[ilość cukru]]</f>
        <v>4.0999999999999996</v>
      </c>
      <c r="F208">
        <f>IF(MONTH(cukier[[#This Row],[Data sprzedaży]])&lt;&gt;(MONTH(A209)),IF(F207&gt;=5000,F207-cukier[[#This Row],[ilość cukru]],IF(ROUNDUP(((5000-F207)/1000), 0)*1000+F207-cukier[[#This Row],[ilość cukru]]&gt;0,ROUNDUP(((5000-F207)/1000), 0)*1000+F207-cukier[[#This Row],[ilość cukru]],F207-cukier[[#This Row],[ilość cukru]])),F207-cukier[[#This Row],[ilość cukru]])</f>
        <v>4460</v>
      </c>
      <c r="G208">
        <f>F209-cukier[[#This Row],[magazyn]]+C209</f>
        <v>0</v>
      </c>
    </row>
    <row r="209" spans="1:7" x14ac:dyDescent="0.25">
      <c r="A209" s="1">
        <v>38734</v>
      </c>
      <c r="B209" t="s">
        <v>98</v>
      </c>
      <c r="C209">
        <v>7</v>
      </c>
      <c r="D2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09">
        <f>cukier[[#This Row],[cena]]*cukier[[#This Row],[ilość cukru]]</f>
        <v>14.349999999999998</v>
      </c>
      <c r="F209">
        <f>IF(MONTH(cukier[[#This Row],[Data sprzedaży]])&lt;&gt;(MONTH(A210)),IF(F208&gt;=5000,F208-cukier[[#This Row],[ilość cukru]],IF(ROUNDUP(((5000-F208)/1000), 0)*1000+F208-cukier[[#This Row],[ilość cukru]]&gt;0,ROUNDUP(((5000-F208)/1000), 0)*1000+F208-cukier[[#This Row],[ilość cukru]],F208-cukier[[#This Row],[ilość cukru]])),F208-cukier[[#This Row],[ilość cukru]])</f>
        <v>4453</v>
      </c>
      <c r="G209">
        <f>F210-cukier[[#This Row],[magazyn]]+C210</f>
        <v>0</v>
      </c>
    </row>
    <row r="210" spans="1:7" x14ac:dyDescent="0.25">
      <c r="A210" s="1">
        <v>38734</v>
      </c>
      <c r="B210" t="s">
        <v>31</v>
      </c>
      <c r="C210">
        <v>7</v>
      </c>
      <c r="D2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0">
        <f>cukier[[#This Row],[cena]]*cukier[[#This Row],[ilość cukru]]</f>
        <v>14.349999999999998</v>
      </c>
      <c r="F210">
        <f>IF(MONTH(cukier[[#This Row],[Data sprzedaży]])&lt;&gt;(MONTH(A211)),IF(F209&gt;=5000,F209-cukier[[#This Row],[ilość cukru]],IF(ROUNDUP(((5000-F209)/1000), 0)*1000+F209-cukier[[#This Row],[ilość cukru]]&gt;0,ROUNDUP(((5000-F209)/1000), 0)*1000+F209-cukier[[#This Row],[ilość cukru]],F209-cukier[[#This Row],[ilość cukru]])),F209-cukier[[#This Row],[ilość cukru]])</f>
        <v>4446</v>
      </c>
      <c r="G210">
        <f>F211-cukier[[#This Row],[magazyn]]+C211</f>
        <v>0</v>
      </c>
    </row>
    <row r="211" spans="1:7" x14ac:dyDescent="0.25">
      <c r="A211" s="1">
        <v>38734</v>
      </c>
      <c r="B211" t="s">
        <v>80</v>
      </c>
      <c r="C211">
        <v>72</v>
      </c>
      <c r="D2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1">
        <f>cukier[[#This Row],[cena]]*cukier[[#This Row],[ilość cukru]]</f>
        <v>147.6</v>
      </c>
      <c r="F211">
        <f>IF(MONTH(cukier[[#This Row],[Data sprzedaży]])&lt;&gt;(MONTH(A212)),IF(F210&gt;=5000,F210-cukier[[#This Row],[ilość cukru]],IF(ROUNDUP(((5000-F210)/1000), 0)*1000+F210-cukier[[#This Row],[ilość cukru]]&gt;0,ROUNDUP(((5000-F210)/1000), 0)*1000+F210-cukier[[#This Row],[ilość cukru]],F210-cukier[[#This Row],[ilość cukru]])),F210-cukier[[#This Row],[ilość cukru]])</f>
        <v>4374</v>
      </c>
      <c r="G211">
        <f>F212-cukier[[#This Row],[magazyn]]+C212</f>
        <v>0</v>
      </c>
    </row>
    <row r="212" spans="1:7" x14ac:dyDescent="0.25">
      <c r="A212" s="1">
        <v>38735</v>
      </c>
      <c r="B212" t="s">
        <v>73</v>
      </c>
      <c r="C212">
        <v>59</v>
      </c>
      <c r="D2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2">
        <f>cukier[[#This Row],[cena]]*cukier[[#This Row],[ilość cukru]]</f>
        <v>120.94999999999999</v>
      </c>
      <c r="F212">
        <f>IF(MONTH(cukier[[#This Row],[Data sprzedaży]])&lt;&gt;(MONTH(A213)),IF(F211&gt;=5000,F211-cukier[[#This Row],[ilość cukru]],IF(ROUNDUP(((5000-F211)/1000), 0)*1000+F211-cukier[[#This Row],[ilość cukru]]&gt;0,ROUNDUP(((5000-F211)/1000), 0)*1000+F211-cukier[[#This Row],[ilość cukru]],F211-cukier[[#This Row],[ilość cukru]])),F211-cukier[[#This Row],[ilość cukru]])</f>
        <v>4315</v>
      </c>
      <c r="G212">
        <f>F213-cukier[[#This Row],[magazyn]]+C213</f>
        <v>0</v>
      </c>
    </row>
    <row r="213" spans="1:7" x14ac:dyDescent="0.25">
      <c r="A213" s="1">
        <v>38736</v>
      </c>
      <c r="B213" t="s">
        <v>47</v>
      </c>
      <c r="C213">
        <v>212</v>
      </c>
      <c r="D2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3">
        <f>cukier[[#This Row],[cena]]*cukier[[#This Row],[ilość cukru]]</f>
        <v>434.59999999999997</v>
      </c>
      <c r="F213">
        <f>IF(MONTH(cukier[[#This Row],[Data sprzedaży]])&lt;&gt;(MONTH(A214)),IF(F212&gt;=5000,F212-cukier[[#This Row],[ilość cukru]],IF(ROUNDUP(((5000-F212)/1000), 0)*1000+F212-cukier[[#This Row],[ilość cukru]]&gt;0,ROUNDUP(((5000-F212)/1000), 0)*1000+F212-cukier[[#This Row],[ilość cukru]],F212-cukier[[#This Row],[ilość cukru]])),F212-cukier[[#This Row],[ilość cukru]])</f>
        <v>4103</v>
      </c>
      <c r="G213">
        <f>F214-cukier[[#This Row],[magazyn]]+C214</f>
        <v>0</v>
      </c>
    </row>
    <row r="214" spans="1:7" x14ac:dyDescent="0.25">
      <c r="A214" s="1">
        <v>38741</v>
      </c>
      <c r="B214" t="s">
        <v>19</v>
      </c>
      <c r="C214">
        <v>195</v>
      </c>
      <c r="D2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4">
        <f>cukier[[#This Row],[cena]]*cukier[[#This Row],[ilość cukru]]</f>
        <v>399.74999999999994</v>
      </c>
      <c r="F214">
        <f>IF(MONTH(cukier[[#This Row],[Data sprzedaży]])&lt;&gt;(MONTH(A215)),IF(F213&gt;=5000,F213-cukier[[#This Row],[ilość cukru]],IF(ROUNDUP(((5000-F213)/1000), 0)*1000+F213-cukier[[#This Row],[ilość cukru]]&gt;0,ROUNDUP(((5000-F213)/1000), 0)*1000+F213-cukier[[#This Row],[ilość cukru]],F213-cukier[[#This Row],[ilość cukru]])),F213-cukier[[#This Row],[ilość cukru]])</f>
        <v>3908</v>
      </c>
      <c r="G214">
        <f>F215-cukier[[#This Row],[magazyn]]+C215</f>
        <v>0</v>
      </c>
    </row>
    <row r="215" spans="1:7" x14ac:dyDescent="0.25">
      <c r="A215" s="1">
        <v>38741</v>
      </c>
      <c r="B215" t="s">
        <v>59</v>
      </c>
      <c r="C215">
        <v>16</v>
      </c>
      <c r="D2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5">
        <f>cukier[[#This Row],[cena]]*cukier[[#This Row],[ilość cukru]]</f>
        <v>32.799999999999997</v>
      </c>
      <c r="F215">
        <f>IF(MONTH(cukier[[#This Row],[Data sprzedaży]])&lt;&gt;(MONTH(A216)),IF(F214&gt;=5000,F214-cukier[[#This Row],[ilość cukru]],IF(ROUNDUP(((5000-F214)/1000), 0)*1000+F214-cukier[[#This Row],[ilość cukru]]&gt;0,ROUNDUP(((5000-F214)/1000), 0)*1000+F214-cukier[[#This Row],[ilość cukru]],F214-cukier[[#This Row],[ilość cukru]])),F214-cukier[[#This Row],[ilość cukru]])</f>
        <v>3892</v>
      </c>
      <c r="G215">
        <f>F216-cukier[[#This Row],[magazyn]]+C216</f>
        <v>2000</v>
      </c>
    </row>
    <row r="216" spans="1:7" x14ac:dyDescent="0.25">
      <c r="A216" s="1">
        <v>38745</v>
      </c>
      <c r="B216" t="s">
        <v>14</v>
      </c>
      <c r="C216">
        <v>187</v>
      </c>
      <c r="D2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6">
        <f>cukier[[#This Row],[cena]]*cukier[[#This Row],[ilość cukru]]</f>
        <v>383.34999999999997</v>
      </c>
      <c r="F216">
        <f>IF(MONTH(cukier[[#This Row],[Data sprzedaży]])&lt;&gt;(MONTH(A217)),IF(F215&gt;=5000,F215-cukier[[#This Row],[ilość cukru]],IF(ROUNDUP(((5000-F215)/1000), 0)*1000+F215-cukier[[#This Row],[ilość cukru]]&gt;0,ROUNDUP(((5000-F215)/1000), 0)*1000+F215-cukier[[#This Row],[ilość cukru]],F215-cukier[[#This Row],[ilość cukru]])),F215-cukier[[#This Row],[ilość cukru]])</f>
        <v>5705</v>
      </c>
      <c r="G216">
        <f>F217-cukier[[#This Row],[magazyn]]+C217</f>
        <v>0</v>
      </c>
    </row>
    <row r="217" spans="1:7" x14ac:dyDescent="0.25">
      <c r="A217" s="1">
        <v>38751</v>
      </c>
      <c r="B217" t="s">
        <v>19</v>
      </c>
      <c r="C217">
        <v>369</v>
      </c>
      <c r="D2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7">
        <f>cukier[[#This Row],[cena]]*cukier[[#This Row],[ilość cukru]]</f>
        <v>756.44999999999993</v>
      </c>
      <c r="F217">
        <f>IF(MONTH(cukier[[#This Row],[Data sprzedaży]])&lt;&gt;(MONTH(A218)),IF(F216&gt;=5000,F216-cukier[[#This Row],[ilość cukru]],IF(ROUNDUP(((5000-F216)/1000), 0)*1000+F216-cukier[[#This Row],[ilość cukru]]&gt;0,ROUNDUP(((5000-F216)/1000), 0)*1000+F216-cukier[[#This Row],[ilość cukru]],F216-cukier[[#This Row],[ilość cukru]])),F216-cukier[[#This Row],[ilość cukru]])</f>
        <v>5336</v>
      </c>
      <c r="G217">
        <f>F218-cukier[[#This Row],[magazyn]]+C218</f>
        <v>0</v>
      </c>
    </row>
    <row r="218" spans="1:7" x14ac:dyDescent="0.25">
      <c r="A218" s="1">
        <v>38754</v>
      </c>
      <c r="B218" t="s">
        <v>37</v>
      </c>
      <c r="C218">
        <v>190</v>
      </c>
      <c r="D2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8">
        <f>cukier[[#This Row],[cena]]*cukier[[#This Row],[ilość cukru]]</f>
        <v>389.49999999999994</v>
      </c>
      <c r="F218">
        <f>IF(MONTH(cukier[[#This Row],[Data sprzedaży]])&lt;&gt;(MONTH(A219)),IF(F217&gt;=5000,F217-cukier[[#This Row],[ilość cukru]],IF(ROUNDUP(((5000-F217)/1000), 0)*1000+F217-cukier[[#This Row],[ilość cukru]]&gt;0,ROUNDUP(((5000-F217)/1000), 0)*1000+F217-cukier[[#This Row],[ilość cukru]],F217-cukier[[#This Row],[ilość cukru]])),F217-cukier[[#This Row],[ilość cukru]])</f>
        <v>5146</v>
      </c>
      <c r="G218">
        <f>F219-cukier[[#This Row],[magazyn]]+C219</f>
        <v>0</v>
      </c>
    </row>
    <row r="219" spans="1:7" x14ac:dyDescent="0.25">
      <c r="A219" s="1">
        <v>38754</v>
      </c>
      <c r="B219" t="s">
        <v>16</v>
      </c>
      <c r="C219">
        <v>453</v>
      </c>
      <c r="D2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19">
        <f>cukier[[#This Row],[cena]]*cukier[[#This Row],[ilość cukru]]</f>
        <v>928.64999999999986</v>
      </c>
      <c r="F219">
        <f>IF(MONTH(cukier[[#This Row],[Data sprzedaży]])&lt;&gt;(MONTH(A220)),IF(F218&gt;=5000,F218-cukier[[#This Row],[ilość cukru]],IF(ROUNDUP(((5000-F218)/1000), 0)*1000+F218-cukier[[#This Row],[ilość cukru]]&gt;0,ROUNDUP(((5000-F218)/1000), 0)*1000+F218-cukier[[#This Row],[ilość cukru]],F218-cukier[[#This Row],[ilość cukru]])),F218-cukier[[#This Row],[ilość cukru]])</f>
        <v>4693</v>
      </c>
      <c r="G219">
        <f>F220-cukier[[#This Row],[magazyn]]+C220</f>
        <v>0</v>
      </c>
    </row>
    <row r="220" spans="1:7" x14ac:dyDescent="0.25">
      <c r="A220" s="1">
        <v>38754</v>
      </c>
      <c r="B220" t="s">
        <v>24</v>
      </c>
      <c r="C220">
        <v>223</v>
      </c>
      <c r="D2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0">
        <f>cukier[[#This Row],[cena]]*cukier[[#This Row],[ilość cukru]]</f>
        <v>457.15</v>
      </c>
      <c r="F220">
        <f>IF(MONTH(cukier[[#This Row],[Data sprzedaży]])&lt;&gt;(MONTH(A221)),IF(F219&gt;=5000,F219-cukier[[#This Row],[ilość cukru]],IF(ROUNDUP(((5000-F219)/1000), 0)*1000+F219-cukier[[#This Row],[ilość cukru]]&gt;0,ROUNDUP(((5000-F219)/1000), 0)*1000+F219-cukier[[#This Row],[ilość cukru]],F219-cukier[[#This Row],[ilość cukru]])),F219-cukier[[#This Row],[ilość cukru]])</f>
        <v>4470</v>
      </c>
      <c r="G220">
        <f>F221-cukier[[#This Row],[magazyn]]+C221</f>
        <v>0</v>
      </c>
    </row>
    <row r="221" spans="1:7" x14ac:dyDescent="0.25">
      <c r="A221" s="1">
        <v>38755</v>
      </c>
      <c r="B221" t="s">
        <v>66</v>
      </c>
      <c r="C221">
        <v>1</v>
      </c>
      <c r="D2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1">
        <f>cukier[[#This Row],[cena]]*cukier[[#This Row],[ilość cukru]]</f>
        <v>2.0499999999999998</v>
      </c>
      <c r="F221">
        <f>IF(MONTH(cukier[[#This Row],[Data sprzedaży]])&lt;&gt;(MONTH(A222)),IF(F220&gt;=5000,F220-cukier[[#This Row],[ilość cukru]],IF(ROUNDUP(((5000-F220)/1000), 0)*1000+F220-cukier[[#This Row],[ilość cukru]]&gt;0,ROUNDUP(((5000-F220)/1000), 0)*1000+F220-cukier[[#This Row],[ilość cukru]],F220-cukier[[#This Row],[ilość cukru]])),F220-cukier[[#This Row],[ilość cukru]])</f>
        <v>4469</v>
      </c>
      <c r="G221">
        <f>F222-cukier[[#This Row],[magazyn]]+C222</f>
        <v>0</v>
      </c>
    </row>
    <row r="222" spans="1:7" x14ac:dyDescent="0.25">
      <c r="A222" s="1">
        <v>38757</v>
      </c>
      <c r="B222" t="s">
        <v>57</v>
      </c>
      <c r="C222">
        <v>170</v>
      </c>
      <c r="D2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2">
        <f>cukier[[#This Row],[cena]]*cukier[[#This Row],[ilość cukru]]</f>
        <v>348.49999999999994</v>
      </c>
      <c r="F222">
        <f>IF(MONTH(cukier[[#This Row],[Data sprzedaży]])&lt;&gt;(MONTH(A223)),IF(F221&gt;=5000,F221-cukier[[#This Row],[ilość cukru]],IF(ROUNDUP(((5000-F221)/1000), 0)*1000+F221-cukier[[#This Row],[ilość cukru]]&gt;0,ROUNDUP(((5000-F221)/1000), 0)*1000+F221-cukier[[#This Row],[ilość cukru]],F221-cukier[[#This Row],[ilość cukru]])),F221-cukier[[#This Row],[ilość cukru]])</f>
        <v>4299</v>
      </c>
      <c r="G222">
        <f>F223-cukier[[#This Row],[magazyn]]+C223</f>
        <v>0</v>
      </c>
    </row>
    <row r="223" spans="1:7" x14ac:dyDescent="0.25">
      <c r="A223" s="1">
        <v>38757</v>
      </c>
      <c r="B223" t="s">
        <v>88</v>
      </c>
      <c r="C223">
        <v>19</v>
      </c>
      <c r="D2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3">
        <f>cukier[[#This Row],[cena]]*cukier[[#This Row],[ilość cukru]]</f>
        <v>38.949999999999996</v>
      </c>
      <c r="F223">
        <f>IF(MONTH(cukier[[#This Row],[Data sprzedaży]])&lt;&gt;(MONTH(A224)),IF(F222&gt;=5000,F222-cukier[[#This Row],[ilość cukru]],IF(ROUNDUP(((5000-F222)/1000), 0)*1000+F222-cukier[[#This Row],[ilość cukru]]&gt;0,ROUNDUP(((5000-F222)/1000), 0)*1000+F222-cukier[[#This Row],[ilość cukru]],F222-cukier[[#This Row],[ilość cukru]])),F222-cukier[[#This Row],[ilość cukru]])</f>
        <v>4280</v>
      </c>
      <c r="G223">
        <f>F224-cukier[[#This Row],[magazyn]]+C224</f>
        <v>0</v>
      </c>
    </row>
    <row r="224" spans="1:7" x14ac:dyDescent="0.25">
      <c r="A224" s="1">
        <v>38757</v>
      </c>
      <c r="B224" t="s">
        <v>19</v>
      </c>
      <c r="C224">
        <v>464</v>
      </c>
      <c r="D2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4">
        <f>cukier[[#This Row],[cena]]*cukier[[#This Row],[ilość cukru]]</f>
        <v>951.19999999999993</v>
      </c>
      <c r="F224">
        <f>IF(MONTH(cukier[[#This Row],[Data sprzedaży]])&lt;&gt;(MONTH(A225)),IF(F223&gt;=5000,F223-cukier[[#This Row],[ilość cukru]],IF(ROUNDUP(((5000-F223)/1000), 0)*1000+F223-cukier[[#This Row],[ilość cukru]]&gt;0,ROUNDUP(((5000-F223)/1000), 0)*1000+F223-cukier[[#This Row],[ilość cukru]],F223-cukier[[#This Row],[ilość cukru]])),F223-cukier[[#This Row],[ilość cukru]])</f>
        <v>3816</v>
      </c>
      <c r="G224">
        <f>F225-cukier[[#This Row],[magazyn]]+C225</f>
        <v>0</v>
      </c>
    </row>
    <row r="225" spans="1:7" x14ac:dyDescent="0.25">
      <c r="A225" s="1">
        <v>38761</v>
      </c>
      <c r="B225" t="s">
        <v>9</v>
      </c>
      <c r="C225">
        <v>230</v>
      </c>
      <c r="D2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5">
        <f>cukier[[#This Row],[cena]]*cukier[[#This Row],[ilość cukru]]</f>
        <v>471.49999999999994</v>
      </c>
      <c r="F225">
        <f>IF(MONTH(cukier[[#This Row],[Data sprzedaży]])&lt;&gt;(MONTH(A226)),IF(F224&gt;=5000,F224-cukier[[#This Row],[ilość cukru]],IF(ROUNDUP(((5000-F224)/1000), 0)*1000+F224-cukier[[#This Row],[ilość cukru]]&gt;0,ROUNDUP(((5000-F224)/1000), 0)*1000+F224-cukier[[#This Row],[ilość cukru]],F224-cukier[[#This Row],[ilość cukru]])),F224-cukier[[#This Row],[ilość cukru]])</f>
        <v>3586</v>
      </c>
      <c r="G225">
        <f>F226-cukier[[#This Row],[magazyn]]+C226</f>
        <v>0</v>
      </c>
    </row>
    <row r="226" spans="1:7" x14ac:dyDescent="0.25">
      <c r="A226" s="1">
        <v>38765</v>
      </c>
      <c r="B226" t="s">
        <v>11</v>
      </c>
      <c r="C226">
        <v>387</v>
      </c>
      <c r="D2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6">
        <f>cukier[[#This Row],[cena]]*cukier[[#This Row],[ilość cukru]]</f>
        <v>793.34999999999991</v>
      </c>
      <c r="F226">
        <f>IF(MONTH(cukier[[#This Row],[Data sprzedaży]])&lt;&gt;(MONTH(A227)),IF(F225&gt;=5000,F225-cukier[[#This Row],[ilość cukru]],IF(ROUNDUP(((5000-F225)/1000), 0)*1000+F225-cukier[[#This Row],[ilość cukru]]&gt;0,ROUNDUP(((5000-F225)/1000), 0)*1000+F225-cukier[[#This Row],[ilość cukru]],F225-cukier[[#This Row],[ilość cukru]])),F225-cukier[[#This Row],[ilość cukru]])</f>
        <v>3199</v>
      </c>
      <c r="G226">
        <f>F227-cukier[[#This Row],[magazyn]]+C227</f>
        <v>0</v>
      </c>
    </row>
    <row r="227" spans="1:7" x14ac:dyDescent="0.25">
      <c r="A227" s="1">
        <v>38766</v>
      </c>
      <c r="B227" t="s">
        <v>47</v>
      </c>
      <c r="C227">
        <v>264</v>
      </c>
      <c r="D2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7">
        <f>cukier[[#This Row],[cena]]*cukier[[#This Row],[ilość cukru]]</f>
        <v>541.19999999999993</v>
      </c>
      <c r="F227">
        <f>IF(MONTH(cukier[[#This Row],[Data sprzedaży]])&lt;&gt;(MONTH(A228)),IF(F226&gt;=5000,F226-cukier[[#This Row],[ilość cukru]],IF(ROUNDUP(((5000-F226)/1000), 0)*1000+F226-cukier[[#This Row],[ilość cukru]]&gt;0,ROUNDUP(((5000-F226)/1000), 0)*1000+F226-cukier[[#This Row],[ilość cukru]],F226-cukier[[#This Row],[ilość cukru]])),F226-cukier[[#This Row],[ilość cukru]])</f>
        <v>2935</v>
      </c>
      <c r="G227">
        <f>F228-cukier[[#This Row],[magazyn]]+C228</f>
        <v>0</v>
      </c>
    </row>
    <row r="228" spans="1:7" x14ac:dyDescent="0.25">
      <c r="A228" s="1">
        <v>38767</v>
      </c>
      <c r="B228" t="s">
        <v>20</v>
      </c>
      <c r="C228">
        <v>163</v>
      </c>
      <c r="D2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8">
        <f>cukier[[#This Row],[cena]]*cukier[[#This Row],[ilość cukru]]</f>
        <v>334.15</v>
      </c>
      <c r="F228">
        <f>IF(MONTH(cukier[[#This Row],[Data sprzedaży]])&lt;&gt;(MONTH(A229)),IF(F227&gt;=5000,F227-cukier[[#This Row],[ilość cukru]],IF(ROUNDUP(((5000-F227)/1000), 0)*1000+F227-cukier[[#This Row],[ilość cukru]]&gt;0,ROUNDUP(((5000-F227)/1000), 0)*1000+F227-cukier[[#This Row],[ilość cukru]],F227-cukier[[#This Row],[ilość cukru]])),F227-cukier[[#This Row],[ilość cukru]])</f>
        <v>2772</v>
      </c>
      <c r="G228">
        <f>F229-cukier[[#This Row],[magazyn]]+C229</f>
        <v>0</v>
      </c>
    </row>
    <row r="229" spans="1:7" x14ac:dyDescent="0.25">
      <c r="A229" s="1">
        <v>38768</v>
      </c>
      <c r="B229" t="s">
        <v>38</v>
      </c>
      <c r="C229">
        <v>14</v>
      </c>
      <c r="D2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29">
        <f>cukier[[#This Row],[cena]]*cukier[[#This Row],[ilość cukru]]</f>
        <v>28.699999999999996</v>
      </c>
      <c r="F229">
        <f>IF(MONTH(cukier[[#This Row],[Data sprzedaży]])&lt;&gt;(MONTH(A230)),IF(F228&gt;=5000,F228-cukier[[#This Row],[ilość cukru]],IF(ROUNDUP(((5000-F228)/1000), 0)*1000+F228-cukier[[#This Row],[ilość cukru]]&gt;0,ROUNDUP(((5000-F228)/1000), 0)*1000+F228-cukier[[#This Row],[ilość cukru]],F228-cukier[[#This Row],[ilość cukru]])),F228-cukier[[#This Row],[ilość cukru]])</f>
        <v>2758</v>
      </c>
      <c r="G229">
        <f>F230-cukier[[#This Row],[magazyn]]+C230</f>
        <v>3000</v>
      </c>
    </row>
    <row r="230" spans="1:7" x14ac:dyDescent="0.25">
      <c r="A230" s="1">
        <v>38769</v>
      </c>
      <c r="B230" t="s">
        <v>73</v>
      </c>
      <c r="C230">
        <v>98</v>
      </c>
      <c r="D2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0">
        <f>cukier[[#This Row],[cena]]*cukier[[#This Row],[ilość cukru]]</f>
        <v>200.89999999999998</v>
      </c>
      <c r="F230">
        <f>IF(MONTH(cukier[[#This Row],[Data sprzedaży]])&lt;&gt;(MONTH(A231)),IF(F229&gt;=5000,F229-cukier[[#This Row],[ilość cukru]],IF(ROUNDUP(((5000-F229)/1000), 0)*1000+F229-cukier[[#This Row],[ilość cukru]]&gt;0,ROUNDUP(((5000-F229)/1000), 0)*1000+F229-cukier[[#This Row],[ilość cukru]],F229-cukier[[#This Row],[ilość cukru]])),F229-cukier[[#This Row],[ilość cukru]])</f>
        <v>5660</v>
      </c>
      <c r="G230">
        <f>F231-cukier[[#This Row],[magazyn]]+C231</f>
        <v>0</v>
      </c>
    </row>
    <row r="231" spans="1:7" x14ac:dyDescent="0.25">
      <c r="A231" s="1">
        <v>38780</v>
      </c>
      <c r="B231" t="s">
        <v>99</v>
      </c>
      <c r="C231">
        <v>16</v>
      </c>
      <c r="D2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1">
        <f>cukier[[#This Row],[cena]]*cukier[[#This Row],[ilość cukru]]</f>
        <v>32.799999999999997</v>
      </c>
      <c r="F231">
        <f>IF(MONTH(cukier[[#This Row],[Data sprzedaży]])&lt;&gt;(MONTH(A232)),IF(F230&gt;=5000,F230-cukier[[#This Row],[ilość cukru]],IF(ROUNDUP(((5000-F230)/1000), 0)*1000+F230-cukier[[#This Row],[ilość cukru]]&gt;0,ROUNDUP(((5000-F230)/1000), 0)*1000+F230-cukier[[#This Row],[ilość cukru]],F230-cukier[[#This Row],[ilość cukru]])),F230-cukier[[#This Row],[ilość cukru]])</f>
        <v>5644</v>
      </c>
      <c r="G231">
        <f>F232-cukier[[#This Row],[magazyn]]+C232</f>
        <v>0</v>
      </c>
    </row>
    <row r="232" spans="1:7" x14ac:dyDescent="0.25">
      <c r="A232" s="1">
        <v>38780</v>
      </c>
      <c r="B232" t="s">
        <v>28</v>
      </c>
      <c r="C232">
        <v>80</v>
      </c>
      <c r="D2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2">
        <f>cukier[[#This Row],[cena]]*cukier[[#This Row],[ilość cukru]]</f>
        <v>164</v>
      </c>
      <c r="F232">
        <f>IF(MONTH(cukier[[#This Row],[Data sprzedaży]])&lt;&gt;(MONTH(A233)),IF(F231&gt;=5000,F231-cukier[[#This Row],[ilość cukru]],IF(ROUNDUP(((5000-F231)/1000), 0)*1000+F231-cukier[[#This Row],[ilość cukru]]&gt;0,ROUNDUP(((5000-F231)/1000), 0)*1000+F231-cukier[[#This Row],[ilość cukru]],F231-cukier[[#This Row],[ilość cukru]])),F231-cukier[[#This Row],[ilość cukru]])</f>
        <v>5564</v>
      </c>
      <c r="G232">
        <f>F233-cukier[[#This Row],[magazyn]]+C233</f>
        <v>0</v>
      </c>
    </row>
    <row r="233" spans="1:7" x14ac:dyDescent="0.25">
      <c r="A233" s="1">
        <v>38784</v>
      </c>
      <c r="B233" t="s">
        <v>41</v>
      </c>
      <c r="C233">
        <v>127</v>
      </c>
      <c r="D2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3">
        <f>cukier[[#This Row],[cena]]*cukier[[#This Row],[ilość cukru]]</f>
        <v>260.34999999999997</v>
      </c>
      <c r="F233">
        <f>IF(MONTH(cukier[[#This Row],[Data sprzedaży]])&lt;&gt;(MONTH(A234)),IF(F232&gt;=5000,F232-cukier[[#This Row],[ilość cukru]],IF(ROUNDUP(((5000-F232)/1000), 0)*1000+F232-cukier[[#This Row],[ilość cukru]]&gt;0,ROUNDUP(((5000-F232)/1000), 0)*1000+F232-cukier[[#This Row],[ilość cukru]],F232-cukier[[#This Row],[ilość cukru]])),F232-cukier[[#This Row],[ilość cukru]])</f>
        <v>5437</v>
      </c>
      <c r="G233">
        <f>F234-cukier[[#This Row],[magazyn]]+C234</f>
        <v>0</v>
      </c>
    </row>
    <row r="234" spans="1:7" x14ac:dyDescent="0.25">
      <c r="A234" s="1">
        <v>38786</v>
      </c>
      <c r="B234" t="s">
        <v>21</v>
      </c>
      <c r="C234">
        <v>170</v>
      </c>
      <c r="D2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4">
        <f>cukier[[#This Row],[cena]]*cukier[[#This Row],[ilość cukru]]</f>
        <v>348.49999999999994</v>
      </c>
      <c r="F234">
        <f>IF(MONTH(cukier[[#This Row],[Data sprzedaży]])&lt;&gt;(MONTH(A235)),IF(F233&gt;=5000,F233-cukier[[#This Row],[ilość cukru]],IF(ROUNDUP(((5000-F233)/1000), 0)*1000+F233-cukier[[#This Row],[ilość cukru]]&gt;0,ROUNDUP(((5000-F233)/1000), 0)*1000+F233-cukier[[#This Row],[ilość cukru]],F233-cukier[[#This Row],[ilość cukru]])),F233-cukier[[#This Row],[ilość cukru]])</f>
        <v>5267</v>
      </c>
      <c r="G234">
        <f>F235-cukier[[#This Row],[magazyn]]+C235</f>
        <v>0</v>
      </c>
    </row>
    <row r="235" spans="1:7" x14ac:dyDescent="0.25">
      <c r="A235" s="1">
        <v>38787</v>
      </c>
      <c r="B235" t="s">
        <v>63</v>
      </c>
      <c r="C235">
        <v>28</v>
      </c>
      <c r="D2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5">
        <f>cukier[[#This Row],[cena]]*cukier[[#This Row],[ilość cukru]]</f>
        <v>57.399999999999991</v>
      </c>
      <c r="F235">
        <f>IF(MONTH(cukier[[#This Row],[Data sprzedaży]])&lt;&gt;(MONTH(A236)),IF(F234&gt;=5000,F234-cukier[[#This Row],[ilość cukru]],IF(ROUNDUP(((5000-F234)/1000), 0)*1000+F234-cukier[[#This Row],[ilość cukru]]&gt;0,ROUNDUP(((5000-F234)/1000), 0)*1000+F234-cukier[[#This Row],[ilość cukru]],F234-cukier[[#This Row],[ilość cukru]])),F234-cukier[[#This Row],[ilość cukru]])</f>
        <v>5239</v>
      </c>
      <c r="G235">
        <f>F236-cukier[[#This Row],[magazyn]]+C236</f>
        <v>0</v>
      </c>
    </row>
    <row r="236" spans="1:7" x14ac:dyDescent="0.25">
      <c r="A236" s="1">
        <v>38788</v>
      </c>
      <c r="B236" t="s">
        <v>100</v>
      </c>
      <c r="C236">
        <v>12</v>
      </c>
      <c r="D2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6">
        <f>cukier[[#This Row],[cena]]*cukier[[#This Row],[ilość cukru]]</f>
        <v>24.599999999999998</v>
      </c>
      <c r="F236">
        <f>IF(MONTH(cukier[[#This Row],[Data sprzedaży]])&lt;&gt;(MONTH(A237)),IF(F235&gt;=5000,F235-cukier[[#This Row],[ilość cukru]],IF(ROUNDUP(((5000-F235)/1000), 0)*1000+F235-cukier[[#This Row],[ilość cukru]]&gt;0,ROUNDUP(((5000-F235)/1000), 0)*1000+F235-cukier[[#This Row],[ilość cukru]],F235-cukier[[#This Row],[ilość cukru]])),F235-cukier[[#This Row],[ilość cukru]])</f>
        <v>5227</v>
      </c>
      <c r="G236">
        <f>F237-cukier[[#This Row],[magazyn]]+C237</f>
        <v>0</v>
      </c>
    </row>
    <row r="237" spans="1:7" x14ac:dyDescent="0.25">
      <c r="A237" s="1">
        <v>38790</v>
      </c>
      <c r="B237" t="s">
        <v>101</v>
      </c>
      <c r="C237">
        <v>10</v>
      </c>
      <c r="D2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7">
        <f>cukier[[#This Row],[cena]]*cukier[[#This Row],[ilość cukru]]</f>
        <v>20.5</v>
      </c>
      <c r="F237">
        <f>IF(MONTH(cukier[[#This Row],[Data sprzedaży]])&lt;&gt;(MONTH(A238)),IF(F236&gt;=5000,F236-cukier[[#This Row],[ilość cukru]],IF(ROUNDUP(((5000-F236)/1000), 0)*1000+F236-cukier[[#This Row],[ilość cukru]]&gt;0,ROUNDUP(((5000-F236)/1000), 0)*1000+F236-cukier[[#This Row],[ilość cukru]],F236-cukier[[#This Row],[ilość cukru]])),F236-cukier[[#This Row],[ilość cukru]])</f>
        <v>5217</v>
      </c>
      <c r="G237">
        <f>F238-cukier[[#This Row],[magazyn]]+C238</f>
        <v>0</v>
      </c>
    </row>
    <row r="238" spans="1:7" x14ac:dyDescent="0.25">
      <c r="A238" s="1">
        <v>38791</v>
      </c>
      <c r="B238" t="s">
        <v>32</v>
      </c>
      <c r="C238">
        <v>65</v>
      </c>
      <c r="D2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8">
        <f>cukier[[#This Row],[cena]]*cukier[[#This Row],[ilość cukru]]</f>
        <v>133.25</v>
      </c>
      <c r="F238">
        <f>IF(MONTH(cukier[[#This Row],[Data sprzedaży]])&lt;&gt;(MONTH(A239)),IF(F237&gt;=5000,F237-cukier[[#This Row],[ilość cukru]],IF(ROUNDUP(((5000-F237)/1000), 0)*1000+F237-cukier[[#This Row],[ilość cukru]]&gt;0,ROUNDUP(((5000-F237)/1000), 0)*1000+F237-cukier[[#This Row],[ilość cukru]],F237-cukier[[#This Row],[ilość cukru]])),F237-cukier[[#This Row],[ilość cukru]])</f>
        <v>5152</v>
      </c>
      <c r="G238">
        <f>F239-cukier[[#This Row],[magazyn]]+C239</f>
        <v>0</v>
      </c>
    </row>
    <row r="239" spans="1:7" x14ac:dyDescent="0.25">
      <c r="A239" s="1">
        <v>38792</v>
      </c>
      <c r="B239" t="s">
        <v>102</v>
      </c>
      <c r="C239">
        <v>17</v>
      </c>
      <c r="D2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39">
        <f>cukier[[#This Row],[cena]]*cukier[[#This Row],[ilość cukru]]</f>
        <v>34.849999999999994</v>
      </c>
      <c r="F239">
        <f>IF(MONTH(cukier[[#This Row],[Data sprzedaży]])&lt;&gt;(MONTH(A240)),IF(F238&gt;=5000,F238-cukier[[#This Row],[ilość cukru]],IF(ROUNDUP(((5000-F238)/1000), 0)*1000+F238-cukier[[#This Row],[ilość cukru]]&gt;0,ROUNDUP(((5000-F238)/1000), 0)*1000+F238-cukier[[#This Row],[ilość cukru]],F238-cukier[[#This Row],[ilość cukru]])),F238-cukier[[#This Row],[ilość cukru]])</f>
        <v>5135</v>
      </c>
      <c r="G239">
        <f>F240-cukier[[#This Row],[magazyn]]+C240</f>
        <v>0</v>
      </c>
    </row>
    <row r="240" spans="1:7" x14ac:dyDescent="0.25">
      <c r="A240" s="1">
        <v>38792</v>
      </c>
      <c r="B240" t="s">
        <v>11</v>
      </c>
      <c r="C240">
        <v>262</v>
      </c>
      <c r="D2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0">
        <f>cukier[[#This Row],[cena]]*cukier[[#This Row],[ilość cukru]]</f>
        <v>537.09999999999991</v>
      </c>
      <c r="F240">
        <f>IF(MONTH(cukier[[#This Row],[Data sprzedaży]])&lt;&gt;(MONTH(A241)),IF(F239&gt;=5000,F239-cukier[[#This Row],[ilość cukru]],IF(ROUNDUP(((5000-F239)/1000), 0)*1000+F239-cukier[[#This Row],[ilość cukru]]&gt;0,ROUNDUP(((5000-F239)/1000), 0)*1000+F239-cukier[[#This Row],[ilość cukru]],F239-cukier[[#This Row],[ilość cukru]])),F239-cukier[[#This Row],[ilość cukru]])</f>
        <v>4873</v>
      </c>
      <c r="G240">
        <f>F241-cukier[[#This Row],[magazyn]]+C241</f>
        <v>0</v>
      </c>
    </row>
    <row r="241" spans="1:7" x14ac:dyDescent="0.25">
      <c r="A241" s="1">
        <v>38792</v>
      </c>
      <c r="B241" t="s">
        <v>103</v>
      </c>
      <c r="C241">
        <v>20</v>
      </c>
      <c r="D2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1">
        <f>cukier[[#This Row],[cena]]*cukier[[#This Row],[ilość cukru]]</f>
        <v>41</v>
      </c>
      <c r="F241">
        <f>IF(MONTH(cukier[[#This Row],[Data sprzedaży]])&lt;&gt;(MONTH(A242)),IF(F240&gt;=5000,F240-cukier[[#This Row],[ilość cukru]],IF(ROUNDUP(((5000-F240)/1000), 0)*1000+F240-cukier[[#This Row],[ilość cukru]]&gt;0,ROUNDUP(((5000-F240)/1000), 0)*1000+F240-cukier[[#This Row],[ilość cukru]],F240-cukier[[#This Row],[ilość cukru]])),F240-cukier[[#This Row],[ilość cukru]])</f>
        <v>4853</v>
      </c>
      <c r="G241">
        <f>F242-cukier[[#This Row],[magazyn]]+C242</f>
        <v>1000</v>
      </c>
    </row>
    <row r="242" spans="1:7" x14ac:dyDescent="0.25">
      <c r="A242" s="1">
        <v>38801</v>
      </c>
      <c r="B242" t="s">
        <v>9</v>
      </c>
      <c r="C242">
        <v>224</v>
      </c>
      <c r="D2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2">
        <f>cukier[[#This Row],[cena]]*cukier[[#This Row],[ilość cukru]]</f>
        <v>459.19999999999993</v>
      </c>
      <c r="F242">
        <f>IF(MONTH(cukier[[#This Row],[Data sprzedaży]])&lt;&gt;(MONTH(A243)),IF(F241&gt;=5000,F241-cukier[[#This Row],[ilość cukru]],IF(ROUNDUP(((5000-F241)/1000), 0)*1000+F241-cukier[[#This Row],[ilość cukru]]&gt;0,ROUNDUP(((5000-F241)/1000), 0)*1000+F241-cukier[[#This Row],[ilość cukru]],F241-cukier[[#This Row],[ilość cukru]])),F241-cukier[[#This Row],[ilość cukru]])</f>
        <v>5629</v>
      </c>
      <c r="G242">
        <f>F243-cukier[[#This Row],[magazyn]]+C243</f>
        <v>0</v>
      </c>
    </row>
    <row r="243" spans="1:7" x14ac:dyDescent="0.25">
      <c r="A243" s="1">
        <v>38808</v>
      </c>
      <c r="B243" t="s">
        <v>54</v>
      </c>
      <c r="C243">
        <v>199</v>
      </c>
      <c r="D2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3">
        <f>cukier[[#This Row],[cena]]*cukier[[#This Row],[ilość cukru]]</f>
        <v>407.95</v>
      </c>
      <c r="F243">
        <f>IF(MONTH(cukier[[#This Row],[Data sprzedaży]])&lt;&gt;(MONTH(A244)),IF(F242&gt;=5000,F242-cukier[[#This Row],[ilość cukru]],IF(ROUNDUP(((5000-F242)/1000), 0)*1000+F242-cukier[[#This Row],[ilość cukru]]&gt;0,ROUNDUP(((5000-F242)/1000), 0)*1000+F242-cukier[[#This Row],[ilość cukru]],F242-cukier[[#This Row],[ilość cukru]])),F242-cukier[[#This Row],[ilość cukru]])</f>
        <v>5430</v>
      </c>
      <c r="G243">
        <f>F244-cukier[[#This Row],[magazyn]]+C244</f>
        <v>0</v>
      </c>
    </row>
    <row r="244" spans="1:7" x14ac:dyDescent="0.25">
      <c r="A244" s="1">
        <v>38813</v>
      </c>
      <c r="B244" t="s">
        <v>32</v>
      </c>
      <c r="C244">
        <v>70</v>
      </c>
      <c r="D2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4">
        <f>cukier[[#This Row],[cena]]*cukier[[#This Row],[ilość cukru]]</f>
        <v>143.5</v>
      </c>
      <c r="F244">
        <f>IF(MONTH(cukier[[#This Row],[Data sprzedaży]])&lt;&gt;(MONTH(A245)),IF(F243&gt;=5000,F243-cukier[[#This Row],[ilość cukru]],IF(ROUNDUP(((5000-F243)/1000), 0)*1000+F243-cukier[[#This Row],[ilość cukru]]&gt;0,ROUNDUP(((5000-F243)/1000), 0)*1000+F243-cukier[[#This Row],[ilość cukru]],F243-cukier[[#This Row],[ilość cukru]])),F243-cukier[[#This Row],[ilość cukru]])</f>
        <v>5360</v>
      </c>
      <c r="G244">
        <f>F245-cukier[[#This Row],[magazyn]]+C245</f>
        <v>0</v>
      </c>
    </row>
    <row r="245" spans="1:7" x14ac:dyDescent="0.25">
      <c r="A245" s="1">
        <v>38815</v>
      </c>
      <c r="B245" t="s">
        <v>104</v>
      </c>
      <c r="C245">
        <v>171</v>
      </c>
      <c r="D2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5">
        <f>cukier[[#This Row],[cena]]*cukier[[#This Row],[ilość cukru]]</f>
        <v>350.54999999999995</v>
      </c>
      <c r="F245">
        <f>IF(MONTH(cukier[[#This Row],[Data sprzedaży]])&lt;&gt;(MONTH(A246)),IF(F244&gt;=5000,F244-cukier[[#This Row],[ilość cukru]],IF(ROUNDUP(((5000-F244)/1000), 0)*1000+F244-cukier[[#This Row],[ilość cukru]]&gt;0,ROUNDUP(((5000-F244)/1000), 0)*1000+F244-cukier[[#This Row],[ilość cukru]],F244-cukier[[#This Row],[ilość cukru]])),F244-cukier[[#This Row],[ilość cukru]])</f>
        <v>5189</v>
      </c>
      <c r="G245">
        <f>F246-cukier[[#This Row],[magazyn]]+C246</f>
        <v>0</v>
      </c>
    </row>
    <row r="246" spans="1:7" x14ac:dyDescent="0.25">
      <c r="A246" s="1">
        <v>38815</v>
      </c>
      <c r="B246" t="s">
        <v>105</v>
      </c>
      <c r="C246">
        <v>1</v>
      </c>
      <c r="D2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6">
        <f>cukier[[#This Row],[cena]]*cukier[[#This Row],[ilość cukru]]</f>
        <v>2.0499999999999998</v>
      </c>
      <c r="F246">
        <f>IF(MONTH(cukier[[#This Row],[Data sprzedaży]])&lt;&gt;(MONTH(A247)),IF(F245&gt;=5000,F245-cukier[[#This Row],[ilość cukru]],IF(ROUNDUP(((5000-F245)/1000), 0)*1000+F245-cukier[[#This Row],[ilość cukru]]&gt;0,ROUNDUP(((5000-F245)/1000), 0)*1000+F245-cukier[[#This Row],[ilość cukru]],F245-cukier[[#This Row],[ilość cukru]])),F245-cukier[[#This Row],[ilość cukru]])</f>
        <v>5188</v>
      </c>
      <c r="G246">
        <f>F247-cukier[[#This Row],[magazyn]]+C247</f>
        <v>0</v>
      </c>
    </row>
    <row r="247" spans="1:7" x14ac:dyDescent="0.25">
      <c r="A247" s="1">
        <v>38817</v>
      </c>
      <c r="B247" t="s">
        <v>96</v>
      </c>
      <c r="C247">
        <v>13</v>
      </c>
      <c r="D2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7">
        <f>cukier[[#This Row],[cena]]*cukier[[#This Row],[ilość cukru]]</f>
        <v>26.65</v>
      </c>
      <c r="F247">
        <f>IF(MONTH(cukier[[#This Row],[Data sprzedaży]])&lt;&gt;(MONTH(A248)),IF(F246&gt;=5000,F246-cukier[[#This Row],[ilość cukru]],IF(ROUNDUP(((5000-F246)/1000), 0)*1000+F246-cukier[[#This Row],[ilość cukru]]&gt;0,ROUNDUP(((5000-F246)/1000), 0)*1000+F246-cukier[[#This Row],[ilość cukru]],F246-cukier[[#This Row],[ilość cukru]])),F246-cukier[[#This Row],[ilość cukru]])</f>
        <v>5175</v>
      </c>
      <c r="G247">
        <f>F248-cukier[[#This Row],[magazyn]]+C248</f>
        <v>0</v>
      </c>
    </row>
    <row r="248" spans="1:7" x14ac:dyDescent="0.25">
      <c r="A248" s="1">
        <v>38818</v>
      </c>
      <c r="B248" t="s">
        <v>11</v>
      </c>
      <c r="C248">
        <v>293</v>
      </c>
      <c r="D2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8">
        <f>cukier[[#This Row],[cena]]*cukier[[#This Row],[ilość cukru]]</f>
        <v>600.65</v>
      </c>
      <c r="F248">
        <f>IF(MONTH(cukier[[#This Row],[Data sprzedaży]])&lt;&gt;(MONTH(A249)),IF(F247&gt;=5000,F247-cukier[[#This Row],[ilość cukru]],IF(ROUNDUP(((5000-F247)/1000), 0)*1000+F247-cukier[[#This Row],[ilość cukru]]&gt;0,ROUNDUP(((5000-F247)/1000), 0)*1000+F247-cukier[[#This Row],[ilość cukru]],F247-cukier[[#This Row],[ilość cukru]])),F247-cukier[[#This Row],[ilość cukru]])</f>
        <v>4882</v>
      </c>
      <c r="G248">
        <f>F249-cukier[[#This Row],[magazyn]]+C249</f>
        <v>0</v>
      </c>
    </row>
    <row r="249" spans="1:7" x14ac:dyDescent="0.25">
      <c r="A249" s="1">
        <v>38818</v>
      </c>
      <c r="B249" t="s">
        <v>89</v>
      </c>
      <c r="C249">
        <v>11</v>
      </c>
      <c r="D2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49">
        <f>cukier[[#This Row],[cena]]*cukier[[#This Row],[ilość cukru]]</f>
        <v>22.549999999999997</v>
      </c>
      <c r="F249">
        <f>IF(MONTH(cukier[[#This Row],[Data sprzedaży]])&lt;&gt;(MONTH(A250)),IF(F248&gt;=5000,F248-cukier[[#This Row],[ilość cukru]],IF(ROUNDUP(((5000-F248)/1000), 0)*1000+F248-cukier[[#This Row],[ilość cukru]]&gt;0,ROUNDUP(((5000-F248)/1000), 0)*1000+F248-cukier[[#This Row],[ilość cukru]],F248-cukier[[#This Row],[ilość cukru]])),F248-cukier[[#This Row],[ilość cukru]])</f>
        <v>4871</v>
      </c>
      <c r="G249">
        <f>F250-cukier[[#This Row],[magazyn]]+C250</f>
        <v>0</v>
      </c>
    </row>
    <row r="250" spans="1:7" x14ac:dyDescent="0.25">
      <c r="A250" s="1">
        <v>38820</v>
      </c>
      <c r="B250" t="s">
        <v>52</v>
      </c>
      <c r="C250">
        <v>162</v>
      </c>
      <c r="D2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0">
        <f>cukier[[#This Row],[cena]]*cukier[[#This Row],[ilość cukru]]</f>
        <v>332.09999999999997</v>
      </c>
      <c r="F250">
        <f>IF(MONTH(cukier[[#This Row],[Data sprzedaży]])&lt;&gt;(MONTH(A251)),IF(F249&gt;=5000,F249-cukier[[#This Row],[ilość cukru]],IF(ROUNDUP(((5000-F249)/1000), 0)*1000+F249-cukier[[#This Row],[ilość cukru]]&gt;0,ROUNDUP(((5000-F249)/1000), 0)*1000+F249-cukier[[#This Row],[ilość cukru]],F249-cukier[[#This Row],[ilość cukru]])),F249-cukier[[#This Row],[ilość cukru]])</f>
        <v>4709</v>
      </c>
      <c r="G250">
        <f>F251-cukier[[#This Row],[magazyn]]+C251</f>
        <v>0</v>
      </c>
    </row>
    <row r="251" spans="1:7" x14ac:dyDescent="0.25">
      <c r="A251" s="1">
        <v>38821</v>
      </c>
      <c r="B251" t="s">
        <v>60</v>
      </c>
      <c r="C251">
        <v>187</v>
      </c>
      <c r="D2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1">
        <f>cukier[[#This Row],[cena]]*cukier[[#This Row],[ilość cukru]]</f>
        <v>383.34999999999997</v>
      </c>
      <c r="F251">
        <f>IF(MONTH(cukier[[#This Row],[Data sprzedaży]])&lt;&gt;(MONTH(A252)),IF(F250&gt;=5000,F250-cukier[[#This Row],[ilość cukru]],IF(ROUNDUP(((5000-F250)/1000), 0)*1000+F250-cukier[[#This Row],[ilość cukru]]&gt;0,ROUNDUP(((5000-F250)/1000), 0)*1000+F250-cukier[[#This Row],[ilość cukru]],F250-cukier[[#This Row],[ilość cukru]])),F250-cukier[[#This Row],[ilość cukru]])</f>
        <v>4522</v>
      </c>
      <c r="G251">
        <f>F252-cukier[[#This Row],[magazyn]]+C252</f>
        <v>0</v>
      </c>
    </row>
    <row r="252" spans="1:7" x14ac:dyDescent="0.25">
      <c r="A252" s="1">
        <v>38822</v>
      </c>
      <c r="B252" t="s">
        <v>20</v>
      </c>
      <c r="C252">
        <v>192</v>
      </c>
      <c r="D2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2">
        <f>cukier[[#This Row],[cena]]*cukier[[#This Row],[ilość cukru]]</f>
        <v>393.59999999999997</v>
      </c>
      <c r="F252">
        <f>IF(MONTH(cukier[[#This Row],[Data sprzedaży]])&lt;&gt;(MONTH(A253)),IF(F251&gt;=5000,F251-cukier[[#This Row],[ilość cukru]],IF(ROUNDUP(((5000-F251)/1000), 0)*1000+F251-cukier[[#This Row],[ilość cukru]]&gt;0,ROUNDUP(((5000-F251)/1000), 0)*1000+F251-cukier[[#This Row],[ilość cukru]],F251-cukier[[#This Row],[ilość cukru]])),F251-cukier[[#This Row],[ilość cukru]])</f>
        <v>4330</v>
      </c>
      <c r="G252">
        <f>F253-cukier[[#This Row],[magazyn]]+C253</f>
        <v>0</v>
      </c>
    </row>
    <row r="253" spans="1:7" x14ac:dyDescent="0.25">
      <c r="A253" s="1">
        <v>38824</v>
      </c>
      <c r="B253" t="s">
        <v>26</v>
      </c>
      <c r="C253">
        <v>127</v>
      </c>
      <c r="D2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3">
        <f>cukier[[#This Row],[cena]]*cukier[[#This Row],[ilość cukru]]</f>
        <v>260.34999999999997</v>
      </c>
      <c r="F253">
        <f>IF(MONTH(cukier[[#This Row],[Data sprzedaży]])&lt;&gt;(MONTH(A254)),IF(F252&gt;=5000,F252-cukier[[#This Row],[ilość cukru]],IF(ROUNDUP(((5000-F252)/1000), 0)*1000+F252-cukier[[#This Row],[ilość cukru]]&gt;0,ROUNDUP(((5000-F252)/1000), 0)*1000+F252-cukier[[#This Row],[ilość cukru]],F252-cukier[[#This Row],[ilość cukru]])),F252-cukier[[#This Row],[ilość cukru]])</f>
        <v>4203</v>
      </c>
      <c r="G253">
        <f>F254-cukier[[#This Row],[magazyn]]+C254</f>
        <v>0</v>
      </c>
    </row>
    <row r="254" spans="1:7" x14ac:dyDescent="0.25">
      <c r="A254" s="1">
        <v>38826</v>
      </c>
      <c r="B254" t="s">
        <v>11</v>
      </c>
      <c r="C254">
        <v>198</v>
      </c>
      <c r="D2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4">
        <f>cukier[[#This Row],[cena]]*cukier[[#This Row],[ilość cukru]]</f>
        <v>405.9</v>
      </c>
      <c r="F254">
        <f>IF(MONTH(cukier[[#This Row],[Data sprzedaży]])&lt;&gt;(MONTH(A255)),IF(F253&gt;=5000,F253-cukier[[#This Row],[ilość cukru]],IF(ROUNDUP(((5000-F253)/1000), 0)*1000+F253-cukier[[#This Row],[ilość cukru]]&gt;0,ROUNDUP(((5000-F253)/1000), 0)*1000+F253-cukier[[#This Row],[ilość cukru]],F253-cukier[[#This Row],[ilość cukru]])),F253-cukier[[#This Row],[ilość cukru]])</f>
        <v>4005</v>
      </c>
      <c r="G254">
        <f>F255-cukier[[#This Row],[magazyn]]+C255</f>
        <v>0</v>
      </c>
    </row>
    <row r="255" spans="1:7" x14ac:dyDescent="0.25">
      <c r="A255" s="1">
        <v>38826</v>
      </c>
      <c r="B255" t="s">
        <v>106</v>
      </c>
      <c r="C255">
        <v>4</v>
      </c>
      <c r="D2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5">
        <f>cukier[[#This Row],[cena]]*cukier[[#This Row],[ilość cukru]]</f>
        <v>8.1999999999999993</v>
      </c>
      <c r="F255">
        <f>IF(MONTH(cukier[[#This Row],[Data sprzedaży]])&lt;&gt;(MONTH(A256)),IF(F254&gt;=5000,F254-cukier[[#This Row],[ilość cukru]],IF(ROUNDUP(((5000-F254)/1000), 0)*1000+F254-cukier[[#This Row],[ilość cukru]]&gt;0,ROUNDUP(((5000-F254)/1000), 0)*1000+F254-cukier[[#This Row],[ilość cukru]],F254-cukier[[#This Row],[ilość cukru]])),F254-cukier[[#This Row],[ilość cukru]])</f>
        <v>4001</v>
      </c>
      <c r="G255">
        <f>F256-cukier[[#This Row],[magazyn]]+C256</f>
        <v>0</v>
      </c>
    </row>
    <row r="256" spans="1:7" x14ac:dyDescent="0.25">
      <c r="A256" s="1">
        <v>38826</v>
      </c>
      <c r="B256" t="s">
        <v>19</v>
      </c>
      <c r="C256">
        <v>110</v>
      </c>
      <c r="D2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6">
        <f>cukier[[#This Row],[cena]]*cukier[[#This Row],[ilość cukru]]</f>
        <v>225.49999999999997</v>
      </c>
      <c r="F256">
        <f>IF(MONTH(cukier[[#This Row],[Data sprzedaży]])&lt;&gt;(MONTH(A257)),IF(F255&gt;=5000,F255-cukier[[#This Row],[ilość cukru]],IF(ROUNDUP(((5000-F255)/1000), 0)*1000+F255-cukier[[#This Row],[ilość cukru]]&gt;0,ROUNDUP(((5000-F255)/1000), 0)*1000+F255-cukier[[#This Row],[ilość cukru]],F255-cukier[[#This Row],[ilość cukru]])),F255-cukier[[#This Row],[ilość cukru]])</f>
        <v>3891</v>
      </c>
      <c r="G256">
        <f>F257-cukier[[#This Row],[magazyn]]+C257</f>
        <v>0</v>
      </c>
    </row>
    <row r="257" spans="1:7" x14ac:dyDescent="0.25">
      <c r="A257" s="1">
        <v>38826</v>
      </c>
      <c r="B257" t="s">
        <v>20</v>
      </c>
      <c r="C257">
        <v>123</v>
      </c>
      <c r="D2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7">
        <f>cukier[[#This Row],[cena]]*cukier[[#This Row],[ilość cukru]]</f>
        <v>252.14999999999998</v>
      </c>
      <c r="F257">
        <f>IF(MONTH(cukier[[#This Row],[Data sprzedaży]])&lt;&gt;(MONTH(A258)),IF(F256&gt;=5000,F256-cukier[[#This Row],[ilość cukru]],IF(ROUNDUP(((5000-F256)/1000), 0)*1000+F256-cukier[[#This Row],[ilość cukru]]&gt;0,ROUNDUP(((5000-F256)/1000), 0)*1000+F256-cukier[[#This Row],[ilość cukru]],F256-cukier[[#This Row],[ilość cukru]])),F256-cukier[[#This Row],[ilość cukru]])</f>
        <v>3768</v>
      </c>
      <c r="G257">
        <f>F258-cukier[[#This Row],[magazyn]]+C258</f>
        <v>0</v>
      </c>
    </row>
    <row r="258" spans="1:7" x14ac:dyDescent="0.25">
      <c r="A258" s="1">
        <v>38827</v>
      </c>
      <c r="B258" t="s">
        <v>68</v>
      </c>
      <c r="C258">
        <v>159</v>
      </c>
      <c r="D2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8">
        <f>cukier[[#This Row],[cena]]*cukier[[#This Row],[ilość cukru]]</f>
        <v>325.95</v>
      </c>
      <c r="F258">
        <f>IF(MONTH(cukier[[#This Row],[Data sprzedaży]])&lt;&gt;(MONTH(A259)),IF(F257&gt;=5000,F257-cukier[[#This Row],[ilość cukru]],IF(ROUNDUP(((5000-F257)/1000), 0)*1000+F257-cukier[[#This Row],[ilość cukru]]&gt;0,ROUNDUP(((5000-F257)/1000), 0)*1000+F257-cukier[[#This Row],[ilość cukru]],F257-cukier[[#This Row],[ilość cukru]])),F257-cukier[[#This Row],[ilość cukru]])</f>
        <v>3609</v>
      </c>
      <c r="G258">
        <f>F259-cukier[[#This Row],[magazyn]]+C259</f>
        <v>0</v>
      </c>
    </row>
    <row r="259" spans="1:7" x14ac:dyDescent="0.25">
      <c r="A259" s="1">
        <v>38828</v>
      </c>
      <c r="B259" t="s">
        <v>107</v>
      </c>
      <c r="C259">
        <v>19</v>
      </c>
      <c r="D2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59">
        <f>cukier[[#This Row],[cena]]*cukier[[#This Row],[ilość cukru]]</f>
        <v>38.949999999999996</v>
      </c>
      <c r="F259">
        <f>IF(MONTH(cukier[[#This Row],[Data sprzedaży]])&lt;&gt;(MONTH(A260)),IF(F258&gt;=5000,F258-cukier[[#This Row],[ilość cukru]],IF(ROUNDUP(((5000-F258)/1000), 0)*1000+F258-cukier[[#This Row],[ilość cukru]]&gt;0,ROUNDUP(((5000-F258)/1000), 0)*1000+F258-cukier[[#This Row],[ilość cukru]],F258-cukier[[#This Row],[ilość cukru]])),F258-cukier[[#This Row],[ilość cukru]])</f>
        <v>3590</v>
      </c>
      <c r="G259">
        <f>F260-cukier[[#This Row],[magazyn]]+C260</f>
        <v>0</v>
      </c>
    </row>
    <row r="260" spans="1:7" x14ac:dyDescent="0.25">
      <c r="A260" s="1">
        <v>38834</v>
      </c>
      <c r="B260" t="s">
        <v>24</v>
      </c>
      <c r="C260">
        <v>289</v>
      </c>
      <c r="D2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0">
        <f>cukier[[#This Row],[cena]]*cukier[[#This Row],[ilość cukru]]</f>
        <v>592.44999999999993</v>
      </c>
      <c r="F260">
        <f>IF(MONTH(cukier[[#This Row],[Data sprzedaży]])&lt;&gt;(MONTH(A261)),IF(F259&gt;=5000,F259-cukier[[#This Row],[ilość cukru]],IF(ROUNDUP(((5000-F259)/1000), 0)*1000+F259-cukier[[#This Row],[ilość cukru]]&gt;0,ROUNDUP(((5000-F259)/1000), 0)*1000+F259-cukier[[#This Row],[ilość cukru]],F259-cukier[[#This Row],[ilość cukru]])),F259-cukier[[#This Row],[ilość cukru]])</f>
        <v>3301</v>
      </c>
      <c r="G260">
        <f>F261-cukier[[#This Row],[magazyn]]+C261</f>
        <v>2000</v>
      </c>
    </row>
    <row r="261" spans="1:7" x14ac:dyDescent="0.25">
      <c r="A261" s="1">
        <v>38834</v>
      </c>
      <c r="B261" t="s">
        <v>25</v>
      </c>
      <c r="C261">
        <v>136</v>
      </c>
      <c r="D2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1">
        <f>cukier[[#This Row],[cena]]*cukier[[#This Row],[ilość cukru]]</f>
        <v>278.79999999999995</v>
      </c>
      <c r="F261">
        <f>IF(MONTH(cukier[[#This Row],[Data sprzedaży]])&lt;&gt;(MONTH(A262)),IF(F260&gt;=5000,F260-cukier[[#This Row],[ilość cukru]],IF(ROUNDUP(((5000-F260)/1000), 0)*1000+F260-cukier[[#This Row],[ilość cukru]]&gt;0,ROUNDUP(((5000-F260)/1000), 0)*1000+F260-cukier[[#This Row],[ilość cukru]],F260-cukier[[#This Row],[ilość cukru]])),F260-cukier[[#This Row],[ilość cukru]])</f>
        <v>5165</v>
      </c>
      <c r="G261">
        <f>F262-cukier[[#This Row],[magazyn]]+C262</f>
        <v>0</v>
      </c>
    </row>
    <row r="262" spans="1:7" x14ac:dyDescent="0.25">
      <c r="A262" s="1">
        <v>38845</v>
      </c>
      <c r="B262" t="s">
        <v>27</v>
      </c>
      <c r="C262">
        <v>41</v>
      </c>
      <c r="D2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2">
        <f>cukier[[#This Row],[cena]]*cukier[[#This Row],[ilość cukru]]</f>
        <v>84.05</v>
      </c>
      <c r="F262">
        <f>IF(MONTH(cukier[[#This Row],[Data sprzedaży]])&lt;&gt;(MONTH(A263)),IF(F261&gt;=5000,F261-cukier[[#This Row],[ilość cukru]],IF(ROUNDUP(((5000-F261)/1000), 0)*1000+F261-cukier[[#This Row],[ilość cukru]]&gt;0,ROUNDUP(((5000-F261)/1000), 0)*1000+F261-cukier[[#This Row],[ilość cukru]],F261-cukier[[#This Row],[ilość cukru]])),F261-cukier[[#This Row],[ilość cukru]])</f>
        <v>5124</v>
      </c>
      <c r="G262">
        <f>F263-cukier[[#This Row],[magazyn]]+C263</f>
        <v>0</v>
      </c>
    </row>
    <row r="263" spans="1:7" x14ac:dyDescent="0.25">
      <c r="A263" s="1">
        <v>38846</v>
      </c>
      <c r="B263" t="s">
        <v>47</v>
      </c>
      <c r="C263">
        <v>385</v>
      </c>
      <c r="D2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3">
        <f>cukier[[#This Row],[cena]]*cukier[[#This Row],[ilość cukru]]</f>
        <v>789.24999999999989</v>
      </c>
      <c r="F263">
        <f>IF(MONTH(cukier[[#This Row],[Data sprzedaży]])&lt;&gt;(MONTH(A264)),IF(F262&gt;=5000,F262-cukier[[#This Row],[ilość cukru]],IF(ROUNDUP(((5000-F262)/1000), 0)*1000+F262-cukier[[#This Row],[ilość cukru]]&gt;0,ROUNDUP(((5000-F262)/1000), 0)*1000+F262-cukier[[#This Row],[ilość cukru]],F262-cukier[[#This Row],[ilość cukru]])),F262-cukier[[#This Row],[ilość cukru]])</f>
        <v>4739</v>
      </c>
      <c r="G263">
        <f>F264-cukier[[#This Row],[magazyn]]+C264</f>
        <v>0</v>
      </c>
    </row>
    <row r="264" spans="1:7" x14ac:dyDescent="0.25">
      <c r="A264" s="1">
        <v>38847</v>
      </c>
      <c r="B264" t="s">
        <v>108</v>
      </c>
      <c r="C264">
        <v>17</v>
      </c>
      <c r="D2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4">
        <f>cukier[[#This Row],[cena]]*cukier[[#This Row],[ilość cukru]]</f>
        <v>34.849999999999994</v>
      </c>
      <c r="F264">
        <f>IF(MONTH(cukier[[#This Row],[Data sprzedaży]])&lt;&gt;(MONTH(A265)),IF(F263&gt;=5000,F263-cukier[[#This Row],[ilość cukru]],IF(ROUNDUP(((5000-F263)/1000), 0)*1000+F263-cukier[[#This Row],[ilość cukru]]&gt;0,ROUNDUP(((5000-F263)/1000), 0)*1000+F263-cukier[[#This Row],[ilość cukru]],F263-cukier[[#This Row],[ilość cukru]])),F263-cukier[[#This Row],[ilość cukru]])</f>
        <v>4722</v>
      </c>
      <c r="G264">
        <f>F265-cukier[[#This Row],[magazyn]]+C265</f>
        <v>0</v>
      </c>
    </row>
    <row r="265" spans="1:7" x14ac:dyDescent="0.25">
      <c r="A265" s="1">
        <v>38847</v>
      </c>
      <c r="B265" t="s">
        <v>109</v>
      </c>
      <c r="C265">
        <v>20</v>
      </c>
      <c r="D2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5">
        <f>cukier[[#This Row],[cena]]*cukier[[#This Row],[ilość cukru]]</f>
        <v>41</v>
      </c>
      <c r="F265">
        <f>IF(MONTH(cukier[[#This Row],[Data sprzedaży]])&lt;&gt;(MONTH(A266)),IF(F264&gt;=5000,F264-cukier[[#This Row],[ilość cukru]],IF(ROUNDUP(((5000-F264)/1000), 0)*1000+F264-cukier[[#This Row],[ilość cukru]]&gt;0,ROUNDUP(((5000-F264)/1000), 0)*1000+F264-cukier[[#This Row],[ilość cukru]],F264-cukier[[#This Row],[ilość cukru]])),F264-cukier[[#This Row],[ilość cukru]])</f>
        <v>4702</v>
      </c>
      <c r="G265">
        <f>F266-cukier[[#This Row],[magazyn]]+C266</f>
        <v>0</v>
      </c>
    </row>
    <row r="266" spans="1:7" x14ac:dyDescent="0.25">
      <c r="A266" s="1">
        <v>38851</v>
      </c>
      <c r="B266" t="s">
        <v>110</v>
      </c>
      <c r="C266">
        <v>19</v>
      </c>
      <c r="D2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6">
        <f>cukier[[#This Row],[cena]]*cukier[[#This Row],[ilość cukru]]</f>
        <v>38.949999999999996</v>
      </c>
      <c r="F266">
        <f>IF(MONTH(cukier[[#This Row],[Data sprzedaży]])&lt;&gt;(MONTH(A267)),IF(F265&gt;=5000,F265-cukier[[#This Row],[ilość cukru]],IF(ROUNDUP(((5000-F265)/1000), 0)*1000+F265-cukier[[#This Row],[ilość cukru]]&gt;0,ROUNDUP(((5000-F265)/1000), 0)*1000+F265-cukier[[#This Row],[ilość cukru]],F265-cukier[[#This Row],[ilość cukru]])),F265-cukier[[#This Row],[ilość cukru]])</f>
        <v>4683</v>
      </c>
      <c r="G266">
        <f>F267-cukier[[#This Row],[magazyn]]+C267</f>
        <v>0</v>
      </c>
    </row>
    <row r="267" spans="1:7" x14ac:dyDescent="0.25">
      <c r="A267" s="1">
        <v>38852</v>
      </c>
      <c r="B267" t="s">
        <v>45</v>
      </c>
      <c r="C267">
        <v>13</v>
      </c>
      <c r="D2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7">
        <f>cukier[[#This Row],[cena]]*cukier[[#This Row],[ilość cukru]]</f>
        <v>26.65</v>
      </c>
      <c r="F267">
        <f>IF(MONTH(cukier[[#This Row],[Data sprzedaży]])&lt;&gt;(MONTH(A268)),IF(F266&gt;=5000,F266-cukier[[#This Row],[ilość cukru]],IF(ROUNDUP(((5000-F266)/1000), 0)*1000+F266-cukier[[#This Row],[ilość cukru]]&gt;0,ROUNDUP(((5000-F266)/1000), 0)*1000+F266-cukier[[#This Row],[ilość cukru]],F266-cukier[[#This Row],[ilość cukru]])),F266-cukier[[#This Row],[ilość cukru]])</f>
        <v>4670</v>
      </c>
      <c r="G267">
        <f>F268-cukier[[#This Row],[magazyn]]+C268</f>
        <v>0</v>
      </c>
    </row>
    <row r="268" spans="1:7" x14ac:dyDescent="0.25">
      <c r="A268" s="1">
        <v>38853</v>
      </c>
      <c r="B268" t="s">
        <v>99</v>
      </c>
      <c r="C268">
        <v>13</v>
      </c>
      <c r="D2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8">
        <f>cukier[[#This Row],[cena]]*cukier[[#This Row],[ilość cukru]]</f>
        <v>26.65</v>
      </c>
      <c r="F268">
        <f>IF(MONTH(cukier[[#This Row],[Data sprzedaży]])&lt;&gt;(MONTH(A269)),IF(F267&gt;=5000,F267-cukier[[#This Row],[ilość cukru]],IF(ROUNDUP(((5000-F267)/1000), 0)*1000+F267-cukier[[#This Row],[ilość cukru]]&gt;0,ROUNDUP(((5000-F267)/1000), 0)*1000+F267-cukier[[#This Row],[ilość cukru]],F267-cukier[[#This Row],[ilość cukru]])),F267-cukier[[#This Row],[ilość cukru]])</f>
        <v>4657</v>
      </c>
      <c r="G268">
        <f>F269-cukier[[#This Row],[magazyn]]+C269</f>
        <v>0</v>
      </c>
    </row>
    <row r="269" spans="1:7" x14ac:dyDescent="0.25">
      <c r="A269" s="1">
        <v>38855</v>
      </c>
      <c r="B269" t="s">
        <v>82</v>
      </c>
      <c r="C269">
        <v>168</v>
      </c>
      <c r="D2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69">
        <f>cukier[[#This Row],[cena]]*cukier[[#This Row],[ilość cukru]]</f>
        <v>344.4</v>
      </c>
      <c r="F269">
        <f>IF(MONTH(cukier[[#This Row],[Data sprzedaży]])&lt;&gt;(MONTH(A270)),IF(F268&gt;=5000,F268-cukier[[#This Row],[ilość cukru]],IF(ROUNDUP(((5000-F268)/1000), 0)*1000+F268-cukier[[#This Row],[ilość cukru]]&gt;0,ROUNDUP(((5000-F268)/1000), 0)*1000+F268-cukier[[#This Row],[ilość cukru]],F268-cukier[[#This Row],[ilość cukru]])),F268-cukier[[#This Row],[ilość cukru]])</f>
        <v>4489</v>
      </c>
      <c r="G269">
        <f>F270-cukier[[#This Row],[magazyn]]+C270</f>
        <v>0</v>
      </c>
    </row>
    <row r="270" spans="1:7" x14ac:dyDescent="0.25">
      <c r="A270" s="1">
        <v>38855</v>
      </c>
      <c r="B270" t="s">
        <v>111</v>
      </c>
      <c r="C270">
        <v>18</v>
      </c>
      <c r="D2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0">
        <f>cukier[[#This Row],[cena]]*cukier[[#This Row],[ilość cukru]]</f>
        <v>36.9</v>
      </c>
      <c r="F270">
        <f>IF(MONTH(cukier[[#This Row],[Data sprzedaży]])&lt;&gt;(MONTH(A271)),IF(F269&gt;=5000,F269-cukier[[#This Row],[ilość cukru]],IF(ROUNDUP(((5000-F269)/1000), 0)*1000+F269-cukier[[#This Row],[ilość cukru]]&gt;0,ROUNDUP(((5000-F269)/1000), 0)*1000+F269-cukier[[#This Row],[ilość cukru]],F269-cukier[[#This Row],[ilość cukru]])),F269-cukier[[#This Row],[ilość cukru]])</f>
        <v>4471</v>
      </c>
      <c r="G270">
        <f>F271-cukier[[#This Row],[magazyn]]+C271</f>
        <v>0</v>
      </c>
    </row>
    <row r="271" spans="1:7" x14ac:dyDescent="0.25">
      <c r="A271" s="1">
        <v>38855</v>
      </c>
      <c r="B271" t="s">
        <v>16</v>
      </c>
      <c r="C271">
        <v>131</v>
      </c>
      <c r="D2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1">
        <f>cukier[[#This Row],[cena]]*cukier[[#This Row],[ilość cukru]]</f>
        <v>268.54999999999995</v>
      </c>
      <c r="F271">
        <f>IF(MONTH(cukier[[#This Row],[Data sprzedaży]])&lt;&gt;(MONTH(A272)),IF(F270&gt;=5000,F270-cukier[[#This Row],[ilość cukru]],IF(ROUNDUP(((5000-F270)/1000), 0)*1000+F270-cukier[[#This Row],[ilość cukru]]&gt;0,ROUNDUP(((5000-F270)/1000), 0)*1000+F270-cukier[[#This Row],[ilość cukru]],F270-cukier[[#This Row],[ilość cukru]])),F270-cukier[[#This Row],[ilość cukru]])</f>
        <v>4340</v>
      </c>
      <c r="G271">
        <f>F272-cukier[[#This Row],[magazyn]]+C272</f>
        <v>0</v>
      </c>
    </row>
    <row r="272" spans="1:7" x14ac:dyDescent="0.25">
      <c r="A272" s="1">
        <v>38856</v>
      </c>
      <c r="B272" t="s">
        <v>24</v>
      </c>
      <c r="C272">
        <v>187</v>
      </c>
      <c r="D2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2">
        <f>cukier[[#This Row],[cena]]*cukier[[#This Row],[ilość cukru]]</f>
        <v>383.34999999999997</v>
      </c>
      <c r="F272">
        <f>IF(MONTH(cukier[[#This Row],[Data sprzedaży]])&lt;&gt;(MONTH(A273)),IF(F271&gt;=5000,F271-cukier[[#This Row],[ilość cukru]],IF(ROUNDUP(((5000-F271)/1000), 0)*1000+F271-cukier[[#This Row],[ilość cukru]]&gt;0,ROUNDUP(((5000-F271)/1000), 0)*1000+F271-cukier[[#This Row],[ilość cukru]],F271-cukier[[#This Row],[ilość cukru]])),F271-cukier[[#This Row],[ilość cukru]])</f>
        <v>4153</v>
      </c>
      <c r="G272">
        <f>F273-cukier[[#This Row],[magazyn]]+C273</f>
        <v>0</v>
      </c>
    </row>
    <row r="273" spans="1:7" x14ac:dyDescent="0.25">
      <c r="A273" s="1">
        <v>38857</v>
      </c>
      <c r="B273" t="s">
        <v>26</v>
      </c>
      <c r="C273">
        <v>412</v>
      </c>
      <c r="D2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3">
        <f>cukier[[#This Row],[cena]]*cukier[[#This Row],[ilość cukru]]</f>
        <v>844.59999999999991</v>
      </c>
      <c r="F273">
        <f>IF(MONTH(cukier[[#This Row],[Data sprzedaży]])&lt;&gt;(MONTH(A274)),IF(F272&gt;=5000,F272-cukier[[#This Row],[ilość cukru]],IF(ROUNDUP(((5000-F272)/1000), 0)*1000+F272-cukier[[#This Row],[ilość cukru]]&gt;0,ROUNDUP(((5000-F272)/1000), 0)*1000+F272-cukier[[#This Row],[ilość cukru]],F272-cukier[[#This Row],[ilość cukru]])),F272-cukier[[#This Row],[ilość cukru]])</f>
        <v>3741</v>
      </c>
      <c r="G273">
        <f>F274-cukier[[#This Row],[magazyn]]+C274</f>
        <v>0</v>
      </c>
    </row>
    <row r="274" spans="1:7" x14ac:dyDescent="0.25">
      <c r="A274" s="1">
        <v>38859</v>
      </c>
      <c r="B274" t="s">
        <v>8</v>
      </c>
      <c r="C274">
        <v>40</v>
      </c>
      <c r="D2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4">
        <f>cukier[[#This Row],[cena]]*cukier[[#This Row],[ilość cukru]]</f>
        <v>82</v>
      </c>
      <c r="F274">
        <f>IF(MONTH(cukier[[#This Row],[Data sprzedaży]])&lt;&gt;(MONTH(A275)),IF(F273&gt;=5000,F273-cukier[[#This Row],[ilość cukru]],IF(ROUNDUP(((5000-F273)/1000), 0)*1000+F273-cukier[[#This Row],[ilość cukru]]&gt;0,ROUNDUP(((5000-F273)/1000), 0)*1000+F273-cukier[[#This Row],[ilość cukru]],F273-cukier[[#This Row],[ilość cukru]])),F273-cukier[[#This Row],[ilość cukru]])</f>
        <v>3701</v>
      </c>
      <c r="G274">
        <f>F275-cukier[[#This Row],[magazyn]]+C275</f>
        <v>0</v>
      </c>
    </row>
    <row r="275" spans="1:7" x14ac:dyDescent="0.25">
      <c r="A275" s="1">
        <v>38860</v>
      </c>
      <c r="B275" t="s">
        <v>39</v>
      </c>
      <c r="C275">
        <v>166</v>
      </c>
      <c r="D2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5">
        <f>cukier[[#This Row],[cena]]*cukier[[#This Row],[ilość cukru]]</f>
        <v>340.29999999999995</v>
      </c>
      <c r="F275">
        <f>IF(MONTH(cukier[[#This Row],[Data sprzedaży]])&lt;&gt;(MONTH(A276)),IF(F274&gt;=5000,F274-cukier[[#This Row],[ilość cukru]],IF(ROUNDUP(((5000-F274)/1000), 0)*1000+F274-cukier[[#This Row],[ilość cukru]]&gt;0,ROUNDUP(((5000-F274)/1000), 0)*1000+F274-cukier[[#This Row],[ilość cukru]],F274-cukier[[#This Row],[ilość cukru]])),F274-cukier[[#This Row],[ilość cukru]])</f>
        <v>3535</v>
      </c>
      <c r="G275">
        <f>F276-cukier[[#This Row],[magazyn]]+C276</f>
        <v>0</v>
      </c>
    </row>
    <row r="276" spans="1:7" x14ac:dyDescent="0.25">
      <c r="A276" s="1">
        <v>38861</v>
      </c>
      <c r="B276" t="s">
        <v>68</v>
      </c>
      <c r="C276">
        <v>173</v>
      </c>
      <c r="D2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6">
        <f>cukier[[#This Row],[cena]]*cukier[[#This Row],[ilość cukru]]</f>
        <v>354.65</v>
      </c>
      <c r="F276">
        <f>IF(MONTH(cukier[[#This Row],[Data sprzedaży]])&lt;&gt;(MONTH(A277)),IF(F275&gt;=5000,F275-cukier[[#This Row],[ilość cukru]],IF(ROUNDUP(((5000-F275)/1000), 0)*1000+F275-cukier[[#This Row],[ilość cukru]]&gt;0,ROUNDUP(((5000-F275)/1000), 0)*1000+F275-cukier[[#This Row],[ilość cukru]],F275-cukier[[#This Row],[ilość cukru]])),F275-cukier[[#This Row],[ilość cukru]])</f>
        <v>3362</v>
      </c>
      <c r="G276">
        <f>F277-cukier[[#This Row],[magazyn]]+C277</f>
        <v>0</v>
      </c>
    </row>
    <row r="277" spans="1:7" x14ac:dyDescent="0.25">
      <c r="A277" s="1">
        <v>38862</v>
      </c>
      <c r="B277" t="s">
        <v>112</v>
      </c>
      <c r="C277">
        <v>2</v>
      </c>
      <c r="D2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7">
        <f>cukier[[#This Row],[cena]]*cukier[[#This Row],[ilość cukru]]</f>
        <v>4.0999999999999996</v>
      </c>
      <c r="F277">
        <f>IF(MONTH(cukier[[#This Row],[Data sprzedaży]])&lt;&gt;(MONTH(A278)),IF(F276&gt;=5000,F276-cukier[[#This Row],[ilość cukru]],IF(ROUNDUP(((5000-F276)/1000), 0)*1000+F276-cukier[[#This Row],[ilość cukru]]&gt;0,ROUNDUP(((5000-F276)/1000), 0)*1000+F276-cukier[[#This Row],[ilość cukru]],F276-cukier[[#This Row],[ilość cukru]])),F276-cukier[[#This Row],[ilość cukru]])</f>
        <v>3360</v>
      </c>
      <c r="G277">
        <f>F278-cukier[[#This Row],[magazyn]]+C278</f>
        <v>0</v>
      </c>
    </row>
    <row r="278" spans="1:7" x14ac:dyDescent="0.25">
      <c r="A278" s="1">
        <v>38862</v>
      </c>
      <c r="B278" t="s">
        <v>113</v>
      </c>
      <c r="C278">
        <v>18</v>
      </c>
      <c r="D2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8">
        <f>cukier[[#This Row],[cena]]*cukier[[#This Row],[ilość cukru]]</f>
        <v>36.9</v>
      </c>
      <c r="F278">
        <f>IF(MONTH(cukier[[#This Row],[Data sprzedaży]])&lt;&gt;(MONTH(A279)),IF(F277&gt;=5000,F277-cukier[[#This Row],[ilość cukru]],IF(ROUNDUP(((5000-F277)/1000), 0)*1000+F277-cukier[[#This Row],[ilość cukru]]&gt;0,ROUNDUP(((5000-F277)/1000), 0)*1000+F277-cukier[[#This Row],[ilość cukru]],F277-cukier[[#This Row],[ilość cukru]])),F277-cukier[[#This Row],[ilość cukru]])</f>
        <v>3342</v>
      </c>
      <c r="G278">
        <f>F279-cukier[[#This Row],[magazyn]]+C279</f>
        <v>0</v>
      </c>
    </row>
    <row r="279" spans="1:7" x14ac:dyDescent="0.25">
      <c r="A279" s="1">
        <v>38863</v>
      </c>
      <c r="B279" t="s">
        <v>114</v>
      </c>
      <c r="C279">
        <v>15</v>
      </c>
      <c r="D2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79">
        <f>cukier[[#This Row],[cena]]*cukier[[#This Row],[ilość cukru]]</f>
        <v>30.749999999999996</v>
      </c>
      <c r="F279">
        <f>IF(MONTH(cukier[[#This Row],[Data sprzedaży]])&lt;&gt;(MONTH(A280)),IF(F278&gt;=5000,F278-cukier[[#This Row],[ilość cukru]],IF(ROUNDUP(((5000-F278)/1000), 0)*1000+F278-cukier[[#This Row],[ilość cukru]]&gt;0,ROUNDUP(((5000-F278)/1000), 0)*1000+F278-cukier[[#This Row],[ilość cukru]],F278-cukier[[#This Row],[ilość cukru]])),F278-cukier[[#This Row],[ilość cukru]])</f>
        <v>3327</v>
      </c>
      <c r="G279">
        <f>F280-cukier[[#This Row],[magazyn]]+C280</f>
        <v>0</v>
      </c>
    </row>
    <row r="280" spans="1:7" x14ac:dyDescent="0.25">
      <c r="A280" s="1">
        <v>38864</v>
      </c>
      <c r="B280" t="s">
        <v>104</v>
      </c>
      <c r="C280">
        <v>243</v>
      </c>
      <c r="D2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0">
        <f>cukier[[#This Row],[cena]]*cukier[[#This Row],[ilość cukru]]</f>
        <v>498.15</v>
      </c>
      <c r="F280">
        <f>IF(MONTH(cukier[[#This Row],[Data sprzedaży]])&lt;&gt;(MONTH(A281)),IF(F279&gt;=5000,F279-cukier[[#This Row],[ilość cukru]],IF(ROUNDUP(((5000-F279)/1000), 0)*1000+F279-cukier[[#This Row],[ilość cukru]]&gt;0,ROUNDUP(((5000-F279)/1000), 0)*1000+F279-cukier[[#This Row],[ilość cukru]],F279-cukier[[#This Row],[ilość cukru]])),F279-cukier[[#This Row],[ilość cukru]])</f>
        <v>3084</v>
      </c>
      <c r="G280">
        <f>F281-cukier[[#This Row],[magazyn]]+C281</f>
        <v>0</v>
      </c>
    </row>
    <row r="281" spans="1:7" x14ac:dyDescent="0.25">
      <c r="A281" s="1">
        <v>38865</v>
      </c>
      <c r="B281" t="s">
        <v>19</v>
      </c>
      <c r="C281">
        <v>460</v>
      </c>
      <c r="D2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1">
        <f>cukier[[#This Row],[cena]]*cukier[[#This Row],[ilość cukru]]</f>
        <v>942.99999999999989</v>
      </c>
      <c r="F281">
        <f>IF(MONTH(cukier[[#This Row],[Data sprzedaży]])&lt;&gt;(MONTH(A282)),IF(F280&gt;=5000,F280-cukier[[#This Row],[ilość cukru]],IF(ROUNDUP(((5000-F280)/1000), 0)*1000+F280-cukier[[#This Row],[ilość cukru]]&gt;0,ROUNDUP(((5000-F280)/1000), 0)*1000+F280-cukier[[#This Row],[ilość cukru]],F280-cukier[[#This Row],[ilość cukru]])),F280-cukier[[#This Row],[ilość cukru]])</f>
        <v>2624</v>
      </c>
      <c r="G281">
        <f>F282-cukier[[#This Row],[magazyn]]+C282</f>
        <v>0</v>
      </c>
    </row>
    <row r="282" spans="1:7" x14ac:dyDescent="0.25">
      <c r="A282" s="1">
        <v>38865</v>
      </c>
      <c r="B282" t="s">
        <v>115</v>
      </c>
      <c r="C282">
        <v>8</v>
      </c>
      <c r="D2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2">
        <f>cukier[[#This Row],[cena]]*cukier[[#This Row],[ilość cukru]]</f>
        <v>16.399999999999999</v>
      </c>
      <c r="F282">
        <f>IF(MONTH(cukier[[#This Row],[Data sprzedaży]])&lt;&gt;(MONTH(A283)),IF(F281&gt;=5000,F281-cukier[[#This Row],[ilość cukru]],IF(ROUNDUP(((5000-F281)/1000), 0)*1000+F281-cukier[[#This Row],[ilość cukru]]&gt;0,ROUNDUP(((5000-F281)/1000), 0)*1000+F281-cukier[[#This Row],[ilość cukru]],F281-cukier[[#This Row],[ilość cukru]])),F281-cukier[[#This Row],[ilość cukru]])</f>
        <v>2616</v>
      </c>
      <c r="G282">
        <f>F283-cukier[[#This Row],[magazyn]]+C283</f>
        <v>0</v>
      </c>
    </row>
    <row r="283" spans="1:7" x14ac:dyDescent="0.25">
      <c r="A283" s="1">
        <v>38866</v>
      </c>
      <c r="B283" t="s">
        <v>10</v>
      </c>
      <c r="C283">
        <v>150</v>
      </c>
      <c r="D2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3">
        <f>cukier[[#This Row],[cena]]*cukier[[#This Row],[ilość cukru]]</f>
        <v>307.5</v>
      </c>
      <c r="F283">
        <f>IF(MONTH(cukier[[#This Row],[Data sprzedaży]])&lt;&gt;(MONTH(A284)),IF(F282&gt;=5000,F282-cukier[[#This Row],[ilość cukru]],IF(ROUNDUP(((5000-F282)/1000), 0)*1000+F282-cukier[[#This Row],[ilość cukru]]&gt;0,ROUNDUP(((5000-F282)/1000), 0)*1000+F282-cukier[[#This Row],[ilość cukru]],F282-cukier[[#This Row],[ilość cukru]])),F282-cukier[[#This Row],[ilość cukru]])</f>
        <v>2466</v>
      </c>
      <c r="G283">
        <f>F284-cukier[[#This Row],[magazyn]]+C284</f>
        <v>0</v>
      </c>
    </row>
    <row r="284" spans="1:7" x14ac:dyDescent="0.25">
      <c r="A284" s="1">
        <v>38867</v>
      </c>
      <c r="B284" t="s">
        <v>54</v>
      </c>
      <c r="C284">
        <v>72</v>
      </c>
      <c r="D2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4">
        <f>cukier[[#This Row],[cena]]*cukier[[#This Row],[ilość cukru]]</f>
        <v>147.6</v>
      </c>
      <c r="F284">
        <f>IF(MONTH(cukier[[#This Row],[Data sprzedaży]])&lt;&gt;(MONTH(A285)),IF(F283&gt;=5000,F283-cukier[[#This Row],[ilość cukru]],IF(ROUNDUP(((5000-F283)/1000), 0)*1000+F283-cukier[[#This Row],[ilość cukru]]&gt;0,ROUNDUP(((5000-F283)/1000), 0)*1000+F283-cukier[[#This Row],[ilość cukru]],F283-cukier[[#This Row],[ilość cukru]])),F283-cukier[[#This Row],[ilość cukru]])</f>
        <v>2394</v>
      </c>
      <c r="G284">
        <f>F285-cukier[[#This Row],[magazyn]]+C285</f>
        <v>3000</v>
      </c>
    </row>
    <row r="285" spans="1:7" x14ac:dyDescent="0.25">
      <c r="A285" s="1">
        <v>38867</v>
      </c>
      <c r="B285" t="s">
        <v>11</v>
      </c>
      <c r="C285">
        <v>217</v>
      </c>
      <c r="D2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5">
        <f>cukier[[#This Row],[cena]]*cukier[[#This Row],[ilość cukru]]</f>
        <v>444.84999999999997</v>
      </c>
      <c r="F285">
        <f>IF(MONTH(cukier[[#This Row],[Data sprzedaży]])&lt;&gt;(MONTH(A286)),IF(F284&gt;=5000,F284-cukier[[#This Row],[ilość cukru]],IF(ROUNDUP(((5000-F284)/1000), 0)*1000+F284-cukier[[#This Row],[ilość cukru]]&gt;0,ROUNDUP(((5000-F284)/1000), 0)*1000+F284-cukier[[#This Row],[ilość cukru]],F284-cukier[[#This Row],[ilość cukru]])),F284-cukier[[#This Row],[ilość cukru]])</f>
        <v>5177</v>
      </c>
      <c r="G285">
        <f>F286-cukier[[#This Row],[magazyn]]+C286</f>
        <v>0</v>
      </c>
    </row>
    <row r="286" spans="1:7" x14ac:dyDescent="0.25">
      <c r="A286" s="1">
        <v>38870</v>
      </c>
      <c r="B286" t="s">
        <v>41</v>
      </c>
      <c r="C286">
        <v>164</v>
      </c>
      <c r="D2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6">
        <f>cukier[[#This Row],[cena]]*cukier[[#This Row],[ilość cukru]]</f>
        <v>336.2</v>
      </c>
      <c r="F286">
        <f>IF(MONTH(cukier[[#This Row],[Data sprzedaży]])&lt;&gt;(MONTH(A287)),IF(F285&gt;=5000,F285-cukier[[#This Row],[ilość cukru]],IF(ROUNDUP(((5000-F285)/1000), 0)*1000+F285-cukier[[#This Row],[ilość cukru]]&gt;0,ROUNDUP(((5000-F285)/1000), 0)*1000+F285-cukier[[#This Row],[ilość cukru]],F285-cukier[[#This Row],[ilość cukru]])),F285-cukier[[#This Row],[ilość cukru]])</f>
        <v>5013</v>
      </c>
      <c r="G286">
        <f>F287-cukier[[#This Row],[magazyn]]+C287</f>
        <v>0</v>
      </c>
    </row>
    <row r="287" spans="1:7" x14ac:dyDescent="0.25">
      <c r="A287" s="1">
        <v>38870</v>
      </c>
      <c r="B287" t="s">
        <v>47</v>
      </c>
      <c r="C287">
        <v>429</v>
      </c>
      <c r="D2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7">
        <f>cukier[[#This Row],[cena]]*cukier[[#This Row],[ilość cukru]]</f>
        <v>879.44999999999993</v>
      </c>
      <c r="F287">
        <f>IF(MONTH(cukier[[#This Row],[Data sprzedaży]])&lt;&gt;(MONTH(A288)),IF(F286&gt;=5000,F286-cukier[[#This Row],[ilość cukru]],IF(ROUNDUP(((5000-F286)/1000), 0)*1000+F286-cukier[[#This Row],[ilość cukru]]&gt;0,ROUNDUP(((5000-F286)/1000), 0)*1000+F286-cukier[[#This Row],[ilość cukru]],F286-cukier[[#This Row],[ilość cukru]])),F286-cukier[[#This Row],[ilość cukru]])</f>
        <v>4584</v>
      </c>
      <c r="G287">
        <f>F288-cukier[[#This Row],[magazyn]]+C288</f>
        <v>0</v>
      </c>
    </row>
    <row r="288" spans="1:7" x14ac:dyDescent="0.25">
      <c r="A288" s="1">
        <v>38875</v>
      </c>
      <c r="B288" t="s">
        <v>10</v>
      </c>
      <c r="C288">
        <v>63</v>
      </c>
      <c r="D2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8">
        <f>cukier[[#This Row],[cena]]*cukier[[#This Row],[ilość cukru]]</f>
        <v>129.14999999999998</v>
      </c>
      <c r="F288">
        <f>IF(MONTH(cukier[[#This Row],[Data sprzedaży]])&lt;&gt;(MONTH(A289)),IF(F287&gt;=5000,F287-cukier[[#This Row],[ilość cukru]],IF(ROUNDUP(((5000-F287)/1000), 0)*1000+F287-cukier[[#This Row],[ilość cukru]]&gt;0,ROUNDUP(((5000-F287)/1000), 0)*1000+F287-cukier[[#This Row],[ilość cukru]],F287-cukier[[#This Row],[ilość cukru]])),F287-cukier[[#This Row],[ilość cukru]])</f>
        <v>4521</v>
      </c>
      <c r="G288">
        <f>F289-cukier[[#This Row],[magazyn]]+C289</f>
        <v>0</v>
      </c>
    </row>
    <row r="289" spans="1:7" x14ac:dyDescent="0.25">
      <c r="A289" s="1">
        <v>38878</v>
      </c>
      <c r="B289" t="s">
        <v>32</v>
      </c>
      <c r="C289">
        <v>106</v>
      </c>
      <c r="D2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89">
        <f>cukier[[#This Row],[cena]]*cukier[[#This Row],[ilość cukru]]</f>
        <v>217.29999999999998</v>
      </c>
      <c r="F289">
        <f>IF(MONTH(cukier[[#This Row],[Data sprzedaży]])&lt;&gt;(MONTH(A290)),IF(F288&gt;=5000,F288-cukier[[#This Row],[ilość cukru]],IF(ROUNDUP(((5000-F288)/1000), 0)*1000+F288-cukier[[#This Row],[ilość cukru]]&gt;0,ROUNDUP(((5000-F288)/1000), 0)*1000+F288-cukier[[#This Row],[ilość cukru]],F288-cukier[[#This Row],[ilość cukru]])),F288-cukier[[#This Row],[ilość cukru]])</f>
        <v>4415</v>
      </c>
      <c r="G289">
        <f>F290-cukier[[#This Row],[magazyn]]+C290</f>
        <v>0</v>
      </c>
    </row>
    <row r="290" spans="1:7" x14ac:dyDescent="0.25">
      <c r="A290" s="1">
        <v>38886</v>
      </c>
      <c r="B290" t="s">
        <v>24</v>
      </c>
      <c r="C290">
        <v>136</v>
      </c>
      <c r="D2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0">
        <f>cukier[[#This Row],[cena]]*cukier[[#This Row],[ilość cukru]]</f>
        <v>278.79999999999995</v>
      </c>
      <c r="F290">
        <f>IF(MONTH(cukier[[#This Row],[Data sprzedaży]])&lt;&gt;(MONTH(A291)),IF(F289&gt;=5000,F289-cukier[[#This Row],[ilość cukru]],IF(ROUNDUP(((5000-F289)/1000), 0)*1000+F289-cukier[[#This Row],[ilość cukru]]&gt;0,ROUNDUP(((5000-F289)/1000), 0)*1000+F289-cukier[[#This Row],[ilość cukru]],F289-cukier[[#This Row],[ilość cukru]])),F289-cukier[[#This Row],[ilość cukru]])</f>
        <v>4279</v>
      </c>
      <c r="G290">
        <f>F291-cukier[[#This Row],[magazyn]]+C291</f>
        <v>0</v>
      </c>
    </row>
    <row r="291" spans="1:7" x14ac:dyDescent="0.25">
      <c r="A291" s="1">
        <v>38887</v>
      </c>
      <c r="B291" t="s">
        <v>116</v>
      </c>
      <c r="C291">
        <v>7</v>
      </c>
      <c r="D2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1">
        <f>cukier[[#This Row],[cena]]*cukier[[#This Row],[ilość cukru]]</f>
        <v>14.349999999999998</v>
      </c>
      <c r="F291">
        <f>IF(MONTH(cukier[[#This Row],[Data sprzedaży]])&lt;&gt;(MONTH(A292)),IF(F290&gt;=5000,F290-cukier[[#This Row],[ilość cukru]],IF(ROUNDUP(((5000-F290)/1000), 0)*1000+F290-cukier[[#This Row],[ilość cukru]]&gt;0,ROUNDUP(((5000-F290)/1000), 0)*1000+F290-cukier[[#This Row],[ilość cukru]],F290-cukier[[#This Row],[ilość cukru]])),F290-cukier[[#This Row],[ilość cukru]])</f>
        <v>4272</v>
      </c>
      <c r="G291">
        <f>F292-cukier[[#This Row],[magazyn]]+C292</f>
        <v>0</v>
      </c>
    </row>
    <row r="292" spans="1:7" x14ac:dyDescent="0.25">
      <c r="A292" s="1">
        <v>38896</v>
      </c>
      <c r="B292" t="s">
        <v>14</v>
      </c>
      <c r="C292">
        <v>114</v>
      </c>
      <c r="D2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2">
        <f>cukier[[#This Row],[cena]]*cukier[[#This Row],[ilość cukru]]</f>
        <v>233.7</v>
      </c>
      <c r="F292">
        <f>IF(MONTH(cukier[[#This Row],[Data sprzedaży]])&lt;&gt;(MONTH(A293)),IF(F291&gt;=5000,F291-cukier[[#This Row],[ilość cukru]],IF(ROUNDUP(((5000-F291)/1000), 0)*1000+F291-cukier[[#This Row],[ilość cukru]]&gt;0,ROUNDUP(((5000-F291)/1000), 0)*1000+F291-cukier[[#This Row],[ilość cukru]],F291-cukier[[#This Row],[ilość cukru]])),F291-cukier[[#This Row],[ilość cukru]])</f>
        <v>4158</v>
      </c>
      <c r="G292">
        <f>F293-cukier[[#This Row],[magazyn]]+C293</f>
        <v>1000</v>
      </c>
    </row>
    <row r="293" spans="1:7" x14ac:dyDescent="0.25">
      <c r="A293" s="1">
        <v>38896</v>
      </c>
      <c r="B293" t="s">
        <v>117</v>
      </c>
      <c r="C293">
        <v>12</v>
      </c>
      <c r="D2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3">
        <f>cukier[[#This Row],[cena]]*cukier[[#This Row],[ilość cukru]]</f>
        <v>24.599999999999998</v>
      </c>
      <c r="F293">
        <f>IF(MONTH(cukier[[#This Row],[Data sprzedaży]])&lt;&gt;(MONTH(A294)),IF(F292&gt;=5000,F292-cukier[[#This Row],[ilość cukru]],IF(ROUNDUP(((5000-F292)/1000), 0)*1000+F292-cukier[[#This Row],[ilość cukru]]&gt;0,ROUNDUP(((5000-F292)/1000), 0)*1000+F292-cukier[[#This Row],[ilość cukru]],F292-cukier[[#This Row],[ilość cukru]])),F292-cukier[[#This Row],[ilość cukru]])</f>
        <v>5146</v>
      </c>
      <c r="G293">
        <f>F294-cukier[[#This Row],[magazyn]]+C294</f>
        <v>0</v>
      </c>
    </row>
    <row r="294" spans="1:7" x14ac:dyDescent="0.25">
      <c r="A294" s="1">
        <v>38902</v>
      </c>
      <c r="B294" t="s">
        <v>11</v>
      </c>
      <c r="C294">
        <v>443</v>
      </c>
      <c r="D2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4">
        <f>cukier[[#This Row],[cena]]*cukier[[#This Row],[ilość cukru]]</f>
        <v>908.15</v>
      </c>
      <c r="F294">
        <f>IF(MONTH(cukier[[#This Row],[Data sprzedaży]])&lt;&gt;(MONTH(A295)),IF(F293&gt;=5000,F293-cukier[[#This Row],[ilość cukru]],IF(ROUNDUP(((5000-F293)/1000), 0)*1000+F293-cukier[[#This Row],[ilość cukru]]&gt;0,ROUNDUP(((5000-F293)/1000), 0)*1000+F293-cukier[[#This Row],[ilość cukru]],F293-cukier[[#This Row],[ilość cukru]])),F293-cukier[[#This Row],[ilość cukru]])</f>
        <v>4703</v>
      </c>
      <c r="G294">
        <f>F295-cukier[[#This Row],[magazyn]]+C295</f>
        <v>0</v>
      </c>
    </row>
    <row r="295" spans="1:7" x14ac:dyDescent="0.25">
      <c r="A295" s="1">
        <v>38904</v>
      </c>
      <c r="B295" t="s">
        <v>54</v>
      </c>
      <c r="C295">
        <v>73</v>
      </c>
      <c r="D2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5">
        <f>cukier[[#This Row],[cena]]*cukier[[#This Row],[ilość cukru]]</f>
        <v>149.64999999999998</v>
      </c>
      <c r="F295">
        <f>IF(MONTH(cukier[[#This Row],[Data sprzedaży]])&lt;&gt;(MONTH(A296)),IF(F294&gt;=5000,F294-cukier[[#This Row],[ilość cukru]],IF(ROUNDUP(((5000-F294)/1000), 0)*1000+F294-cukier[[#This Row],[ilość cukru]]&gt;0,ROUNDUP(((5000-F294)/1000), 0)*1000+F294-cukier[[#This Row],[ilość cukru]],F294-cukier[[#This Row],[ilość cukru]])),F294-cukier[[#This Row],[ilość cukru]])</f>
        <v>4630</v>
      </c>
      <c r="G295">
        <f>F296-cukier[[#This Row],[magazyn]]+C296</f>
        <v>0</v>
      </c>
    </row>
    <row r="296" spans="1:7" x14ac:dyDescent="0.25">
      <c r="A296" s="1">
        <v>38907</v>
      </c>
      <c r="B296" t="s">
        <v>118</v>
      </c>
      <c r="C296">
        <v>15</v>
      </c>
      <c r="D2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6">
        <f>cukier[[#This Row],[cena]]*cukier[[#This Row],[ilość cukru]]</f>
        <v>30.749999999999996</v>
      </c>
      <c r="F296">
        <f>IF(MONTH(cukier[[#This Row],[Data sprzedaży]])&lt;&gt;(MONTH(A297)),IF(F295&gt;=5000,F295-cukier[[#This Row],[ilość cukru]],IF(ROUNDUP(((5000-F295)/1000), 0)*1000+F295-cukier[[#This Row],[ilość cukru]]&gt;0,ROUNDUP(((5000-F295)/1000), 0)*1000+F295-cukier[[#This Row],[ilość cukru]],F295-cukier[[#This Row],[ilość cukru]])),F295-cukier[[#This Row],[ilość cukru]])</f>
        <v>4615</v>
      </c>
      <c r="G296">
        <f>F297-cukier[[#This Row],[magazyn]]+C297</f>
        <v>0</v>
      </c>
    </row>
    <row r="297" spans="1:7" x14ac:dyDescent="0.25">
      <c r="A297" s="1">
        <v>38907</v>
      </c>
      <c r="B297" t="s">
        <v>119</v>
      </c>
      <c r="C297">
        <v>9</v>
      </c>
      <c r="D2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7">
        <f>cukier[[#This Row],[cena]]*cukier[[#This Row],[ilość cukru]]</f>
        <v>18.45</v>
      </c>
      <c r="F297">
        <f>IF(MONTH(cukier[[#This Row],[Data sprzedaży]])&lt;&gt;(MONTH(A298)),IF(F296&gt;=5000,F296-cukier[[#This Row],[ilość cukru]],IF(ROUNDUP(((5000-F296)/1000), 0)*1000+F296-cukier[[#This Row],[ilość cukru]]&gt;0,ROUNDUP(((5000-F296)/1000), 0)*1000+F296-cukier[[#This Row],[ilość cukru]],F296-cukier[[#This Row],[ilość cukru]])),F296-cukier[[#This Row],[ilość cukru]])</f>
        <v>4606</v>
      </c>
      <c r="G297">
        <f>F298-cukier[[#This Row],[magazyn]]+C298</f>
        <v>0</v>
      </c>
    </row>
    <row r="298" spans="1:7" x14ac:dyDescent="0.25">
      <c r="A298" s="1">
        <v>38908</v>
      </c>
      <c r="B298" t="s">
        <v>120</v>
      </c>
      <c r="C298">
        <v>20</v>
      </c>
      <c r="D2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8">
        <f>cukier[[#This Row],[cena]]*cukier[[#This Row],[ilość cukru]]</f>
        <v>41</v>
      </c>
      <c r="F298">
        <f>IF(MONTH(cukier[[#This Row],[Data sprzedaży]])&lt;&gt;(MONTH(A299)),IF(F297&gt;=5000,F297-cukier[[#This Row],[ilość cukru]],IF(ROUNDUP(((5000-F297)/1000), 0)*1000+F297-cukier[[#This Row],[ilość cukru]]&gt;0,ROUNDUP(((5000-F297)/1000), 0)*1000+F297-cukier[[#This Row],[ilość cukru]],F297-cukier[[#This Row],[ilość cukru]])),F297-cukier[[#This Row],[ilość cukru]])</f>
        <v>4586</v>
      </c>
      <c r="G298">
        <f>F299-cukier[[#This Row],[magazyn]]+C299</f>
        <v>0</v>
      </c>
    </row>
    <row r="299" spans="1:7" x14ac:dyDescent="0.25">
      <c r="A299" s="1">
        <v>38910</v>
      </c>
      <c r="B299" t="s">
        <v>121</v>
      </c>
      <c r="C299">
        <v>9</v>
      </c>
      <c r="D2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299">
        <f>cukier[[#This Row],[cena]]*cukier[[#This Row],[ilość cukru]]</f>
        <v>18.45</v>
      </c>
      <c r="F299">
        <f>IF(MONTH(cukier[[#This Row],[Data sprzedaży]])&lt;&gt;(MONTH(A300)),IF(F298&gt;=5000,F298-cukier[[#This Row],[ilość cukru]],IF(ROUNDUP(((5000-F298)/1000), 0)*1000+F298-cukier[[#This Row],[ilość cukru]]&gt;0,ROUNDUP(((5000-F298)/1000), 0)*1000+F298-cukier[[#This Row],[ilość cukru]],F298-cukier[[#This Row],[ilość cukru]])),F298-cukier[[#This Row],[ilość cukru]])</f>
        <v>4577</v>
      </c>
      <c r="G299">
        <f>F300-cukier[[#This Row],[magazyn]]+C300</f>
        <v>0</v>
      </c>
    </row>
    <row r="300" spans="1:7" x14ac:dyDescent="0.25">
      <c r="A300" s="1">
        <v>38911</v>
      </c>
      <c r="B300" t="s">
        <v>122</v>
      </c>
      <c r="C300">
        <v>88</v>
      </c>
      <c r="D3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0">
        <f>cukier[[#This Row],[cena]]*cukier[[#This Row],[ilość cukru]]</f>
        <v>180.39999999999998</v>
      </c>
      <c r="F300">
        <f>IF(MONTH(cukier[[#This Row],[Data sprzedaży]])&lt;&gt;(MONTH(A301)),IF(F299&gt;=5000,F299-cukier[[#This Row],[ilość cukru]],IF(ROUNDUP(((5000-F299)/1000), 0)*1000+F299-cukier[[#This Row],[ilość cukru]]&gt;0,ROUNDUP(((5000-F299)/1000), 0)*1000+F299-cukier[[#This Row],[ilość cukru]],F299-cukier[[#This Row],[ilość cukru]])),F299-cukier[[#This Row],[ilość cukru]])</f>
        <v>4489</v>
      </c>
      <c r="G300">
        <f>F301-cukier[[#This Row],[magazyn]]+C301</f>
        <v>0</v>
      </c>
    </row>
    <row r="301" spans="1:7" x14ac:dyDescent="0.25">
      <c r="A301" s="1">
        <v>38911</v>
      </c>
      <c r="B301" t="s">
        <v>9</v>
      </c>
      <c r="C301">
        <v>139</v>
      </c>
      <c r="D3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1">
        <f>cukier[[#This Row],[cena]]*cukier[[#This Row],[ilość cukru]]</f>
        <v>284.95</v>
      </c>
      <c r="F301">
        <f>IF(MONTH(cukier[[#This Row],[Data sprzedaży]])&lt;&gt;(MONTH(A302)),IF(F300&gt;=5000,F300-cukier[[#This Row],[ilość cukru]],IF(ROUNDUP(((5000-F300)/1000), 0)*1000+F300-cukier[[#This Row],[ilość cukru]]&gt;0,ROUNDUP(((5000-F300)/1000), 0)*1000+F300-cukier[[#This Row],[ilość cukru]],F300-cukier[[#This Row],[ilość cukru]])),F300-cukier[[#This Row],[ilość cukru]])</f>
        <v>4350</v>
      </c>
      <c r="G301">
        <f>F302-cukier[[#This Row],[magazyn]]+C302</f>
        <v>0</v>
      </c>
    </row>
    <row r="302" spans="1:7" x14ac:dyDescent="0.25">
      <c r="A302" s="1">
        <v>38912</v>
      </c>
      <c r="B302" t="s">
        <v>24</v>
      </c>
      <c r="C302">
        <v>346</v>
      </c>
      <c r="D3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2">
        <f>cukier[[#This Row],[cena]]*cukier[[#This Row],[ilość cukru]]</f>
        <v>709.3</v>
      </c>
      <c r="F302">
        <f>IF(MONTH(cukier[[#This Row],[Data sprzedaży]])&lt;&gt;(MONTH(A303)),IF(F301&gt;=5000,F301-cukier[[#This Row],[ilość cukru]],IF(ROUNDUP(((5000-F301)/1000), 0)*1000+F301-cukier[[#This Row],[ilość cukru]]&gt;0,ROUNDUP(((5000-F301)/1000), 0)*1000+F301-cukier[[#This Row],[ilość cukru]],F301-cukier[[#This Row],[ilość cukru]])),F301-cukier[[#This Row],[ilość cukru]])</f>
        <v>4004</v>
      </c>
      <c r="G302">
        <f>F303-cukier[[#This Row],[magazyn]]+C303</f>
        <v>0</v>
      </c>
    </row>
    <row r="303" spans="1:7" x14ac:dyDescent="0.25">
      <c r="A303" s="1">
        <v>38918</v>
      </c>
      <c r="B303" t="s">
        <v>123</v>
      </c>
      <c r="C303">
        <v>3</v>
      </c>
      <c r="D3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3">
        <f>cukier[[#This Row],[cena]]*cukier[[#This Row],[ilość cukru]]</f>
        <v>6.1499999999999995</v>
      </c>
      <c r="F303">
        <f>IF(MONTH(cukier[[#This Row],[Data sprzedaży]])&lt;&gt;(MONTH(A304)),IF(F302&gt;=5000,F302-cukier[[#This Row],[ilość cukru]],IF(ROUNDUP(((5000-F302)/1000), 0)*1000+F302-cukier[[#This Row],[ilość cukru]]&gt;0,ROUNDUP(((5000-F302)/1000), 0)*1000+F302-cukier[[#This Row],[ilość cukru]],F302-cukier[[#This Row],[ilość cukru]])),F302-cukier[[#This Row],[ilość cukru]])</f>
        <v>4001</v>
      </c>
      <c r="G303">
        <f>F304-cukier[[#This Row],[magazyn]]+C304</f>
        <v>0</v>
      </c>
    </row>
    <row r="304" spans="1:7" x14ac:dyDescent="0.25">
      <c r="A304" s="1">
        <v>38918</v>
      </c>
      <c r="B304" t="s">
        <v>124</v>
      </c>
      <c r="C304">
        <v>9</v>
      </c>
      <c r="D3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4">
        <f>cukier[[#This Row],[cena]]*cukier[[#This Row],[ilość cukru]]</f>
        <v>18.45</v>
      </c>
      <c r="F304">
        <f>IF(MONTH(cukier[[#This Row],[Data sprzedaży]])&lt;&gt;(MONTH(A305)),IF(F303&gt;=5000,F303-cukier[[#This Row],[ilość cukru]],IF(ROUNDUP(((5000-F303)/1000), 0)*1000+F303-cukier[[#This Row],[ilość cukru]]&gt;0,ROUNDUP(((5000-F303)/1000), 0)*1000+F303-cukier[[#This Row],[ilość cukru]],F303-cukier[[#This Row],[ilość cukru]])),F303-cukier[[#This Row],[ilość cukru]])</f>
        <v>3992</v>
      </c>
      <c r="G304">
        <f>F305-cukier[[#This Row],[magazyn]]+C305</f>
        <v>0</v>
      </c>
    </row>
    <row r="305" spans="1:7" x14ac:dyDescent="0.25">
      <c r="A305" s="1">
        <v>38918</v>
      </c>
      <c r="B305" t="s">
        <v>11</v>
      </c>
      <c r="C305">
        <v>323</v>
      </c>
      <c r="D3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5">
        <f>cukier[[#This Row],[cena]]*cukier[[#This Row],[ilość cukru]]</f>
        <v>662.15</v>
      </c>
      <c r="F305">
        <f>IF(MONTH(cukier[[#This Row],[Data sprzedaży]])&lt;&gt;(MONTH(A306)),IF(F304&gt;=5000,F304-cukier[[#This Row],[ilość cukru]],IF(ROUNDUP(((5000-F304)/1000), 0)*1000+F304-cukier[[#This Row],[ilość cukru]]&gt;0,ROUNDUP(((5000-F304)/1000), 0)*1000+F304-cukier[[#This Row],[ilość cukru]],F304-cukier[[#This Row],[ilość cukru]])),F304-cukier[[#This Row],[ilość cukru]])</f>
        <v>3669</v>
      </c>
      <c r="G305">
        <f>F306-cukier[[#This Row],[magazyn]]+C306</f>
        <v>0</v>
      </c>
    </row>
    <row r="306" spans="1:7" x14ac:dyDescent="0.25">
      <c r="A306" s="1">
        <v>38919</v>
      </c>
      <c r="B306" t="s">
        <v>104</v>
      </c>
      <c r="C306">
        <v>382</v>
      </c>
      <c r="D3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6">
        <f>cukier[[#This Row],[cena]]*cukier[[#This Row],[ilość cukru]]</f>
        <v>783.09999999999991</v>
      </c>
      <c r="F306">
        <f>IF(MONTH(cukier[[#This Row],[Data sprzedaży]])&lt;&gt;(MONTH(A307)),IF(F305&gt;=5000,F305-cukier[[#This Row],[ilość cukru]],IF(ROUNDUP(((5000-F305)/1000), 0)*1000+F305-cukier[[#This Row],[ilość cukru]]&gt;0,ROUNDUP(((5000-F305)/1000), 0)*1000+F305-cukier[[#This Row],[ilość cukru]],F305-cukier[[#This Row],[ilość cukru]])),F305-cukier[[#This Row],[ilość cukru]])</f>
        <v>3287</v>
      </c>
      <c r="G306">
        <f>F307-cukier[[#This Row],[magazyn]]+C307</f>
        <v>0</v>
      </c>
    </row>
    <row r="307" spans="1:7" x14ac:dyDescent="0.25">
      <c r="A307" s="1">
        <v>38923</v>
      </c>
      <c r="B307" t="s">
        <v>19</v>
      </c>
      <c r="C307">
        <v>296</v>
      </c>
      <c r="D3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7">
        <f>cukier[[#This Row],[cena]]*cukier[[#This Row],[ilość cukru]]</f>
        <v>606.79999999999995</v>
      </c>
      <c r="F307">
        <f>IF(MONTH(cukier[[#This Row],[Data sprzedaży]])&lt;&gt;(MONTH(A308)),IF(F306&gt;=5000,F306-cukier[[#This Row],[ilość cukru]],IF(ROUNDUP(((5000-F306)/1000), 0)*1000+F306-cukier[[#This Row],[ilość cukru]]&gt;0,ROUNDUP(((5000-F306)/1000), 0)*1000+F306-cukier[[#This Row],[ilość cukru]],F306-cukier[[#This Row],[ilość cukru]])),F306-cukier[[#This Row],[ilość cukru]])</f>
        <v>2991</v>
      </c>
      <c r="G307">
        <f>F308-cukier[[#This Row],[magazyn]]+C308</f>
        <v>0</v>
      </c>
    </row>
    <row r="308" spans="1:7" x14ac:dyDescent="0.25">
      <c r="A308" s="1">
        <v>38924</v>
      </c>
      <c r="B308" t="s">
        <v>7</v>
      </c>
      <c r="C308">
        <v>121</v>
      </c>
      <c r="D3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8">
        <f>cukier[[#This Row],[cena]]*cukier[[#This Row],[ilość cukru]]</f>
        <v>248.04999999999998</v>
      </c>
      <c r="F308">
        <f>IF(MONTH(cukier[[#This Row],[Data sprzedaży]])&lt;&gt;(MONTH(A309)),IF(F307&gt;=5000,F307-cukier[[#This Row],[ilość cukru]],IF(ROUNDUP(((5000-F307)/1000), 0)*1000+F307-cukier[[#This Row],[ilość cukru]]&gt;0,ROUNDUP(((5000-F307)/1000), 0)*1000+F307-cukier[[#This Row],[ilość cukru]],F307-cukier[[#This Row],[ilość cukru]])),F307-cukier[[#This Row],[ilość cukru]])</f>
        <v>2870</v>
      </c>
      <c r="G308">
        <f>F309-cukier[[#This Row],[magazyn]]+C309</f>
        <v>0</v>
      </c>
    </row>
    <row r="309" spans="1:7" x14ac:dyDescent="0.25">
      <c r="A309" s="1">
        <v>38924</v>
      </c>
      <c r="B309" t="s">
        <v>27</v>
      </c>
      <c r="C309">
        <v>157</v>
      </c>
      <c r="D3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09">
        <f>cukier[[#This Row],[cena]]*cukier[[#This Row],[ilość cukru]]</f>
        <v>321.84999999999997</v>
      </c>
      <c r="F309">
        <f>IF(MONTH(cukier[[#This Row],[Data sprzedaży]])&lt;&gt;(MONTH(A310)),IF(F308&gt;=5000,F308-cukier[[#This Row],[ilość cukru]],IF(ROUNDUP(((5000-F308)/1000), 0)*1000+F308-cukier[[#This Row],[ilość cukru]]&gt;0,ROUNDUP(((5000-F308)/1000), 0)*1000+F308-cukier[[#This Row],[ilość cukru]],F308-cukier[[#This Row],[ilość cukru]])),F308-cukier[[#This Row],[ilość cukru]])</f>
        <v>2713</v>
      </c>
      <c r="G309">
        <f>F310-cukier[[#This Row],[magazyn]]+C310</f>
        <v>0</v>
      </c>
    </row>
    <row r="310" spans="1:7" x14ac:dyDescent="0.25">
      <c r="A310" s="1">
        <v>38926</v>
      </c>
      <c r="B310" t="s">
        <v>11</v>
      </c>
      <c r="C310">
        <v>497</v>
      </c>
      <c r="D3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0">
        <f>cukier[[#This Row],[cena]]*cukier[[#This Row],[ilość cukru]]</f>
        <v>1018.8499999999999</v>
      </c>
      <c r="F310">
        <f>IF(MONTH(cukier[[#This Row],[Data sprzedaży]])&lt;&gt;(MONTH(A311)),IF(F309&gt;=5000,F309-cukier[[#This Row],[ilość cukru]],IF(ROUNDUP(((5000-F309)/1000), 0)*1000+F309-cukier[[#This Row],[ilość cukru]]&gt;0,ROUNDUP(((5000-F309)/1000), 0)*1000+F309-cukier[[#This Row],[ilość cukru]],F309-cukier[[#This Row],[ilość cukru]])),F309-cukier[[#This Row],[ilość cukru]])</f>
        <v>2216</v>
      </c>
      <c r="G310">
        <f>F311-cukier[[#This Row],[magazyn]]+C311</f>
        <v>0</v>
      </c>
    </row>
    <row r="311" spans="1:7" x14ac:dyDescent="0.25">
      <c r="A311" s="1">
        <v>38927</v>
      </c>
      <c r="B311" t="s">
        <v>11</v>
      </c>
      <c r="C311">
        <v>103</v>
      </c>
      <c r="D3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1">
        <f>cukier[[#This Row],[cena]]*cukier[[#This Row],[ilość cukru]]</f>
        <v>211.14999999999998</v>
      </c>
      <c r="F311">
        <f>IF(MONTH(cukier[[#This Row],[Data sprzedaży]])&lt;&gt;(MONTH(A312)),IF(F310&gt;=5000,F310-cukier[[#This Row],[ilość cukru]],IF(ROUNDUP(((5000-F310)/1000), 0)*1000+F310-cukier[[#This Row],[ilość cukru]]&gt;0,ROUNDUP(((5000-F310)/1000), 0)*1000+F310-cukier[[#This Row],[ilość cukru]],F310-cukier[[#This Row],[ilość cukru]])),F310-cukier[[#This Row],[ilość cukru]])</f>
        <v>2113</v>
      </c>
      <c r="G311">
        <f>F312-cukier[[#This Row],[magazyn]]+C312</f>
        <v>0</v>
      </c>
    </row>
    <row r="312" spans="1:7" x14ac:dyDescent="0.25">
      <c r="A312" s="1">
        <v>38928</v>
      </c>
      <c r="B312" t="s">
        <v>32</v>
      </c>
      <c r="C312">
        <v>142</v>
      </c>
      <c r="D3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2">
        <f>cukier[[#This Row],[cena]]*cukier[[#This Row],[ilość cukru]]</f>
        <v>291.09999999999997</v>
      </c>
      <c r="F312">
        <f>IF(MONTH(cukier[[#This Row],[Data sprzedaży]])&lt;&gt;(MONTH(A313)),IF(F311&gt;=5000,F311-cukier[[#This Row],[ilość cukru]],IF(ROUNDUP(((5000-F311)/1000), 0)*1000+F311-cukier[[#This Row],[ilość cukru]]&gt;0,ROUNDUP(((5000-F311)/1000), 0)*1000+F311-cukier[[#This Row],[ilość cukru]],F311-cukier[[#This Row],[ilość cukru]])),F311-cukier[[#This Row],[ilość cukru]])</f>
        <v>1971</v>
      </c>
      <c r="G312">
        <f>F313-cukier[[#This Row],[magazyn]]+C313</f>
        <v>4000</v>
      </c>
    </row>
    <row r="313" spans="1:7" x14ac:dyDescent="0.25">
      <c r="A313" s="1">
        <v>38929</v>
      </c>
      <c r="B313" t="s">
        <v>25</v>
      </c>
      <c r="C313">
        <v>144</v>
      </c>
      <c r="D3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3">
        <f>cukier[[#This Row],[cena]]*cukier[[#This Row],[ilość cukru]]</f>
        <v>295.2</v>
      </c>
      <c r="F313">
        <f>IF(MONTH(cukier[[#This Row],[Data sprzedaży]])&lt;&gt;(MONTH(A314)),IF(F312&gt;=5000,F312-cukier[[#This Row],[ilość cukru]],IF(ROUNDUP(((5000-F312)/1000), 0)*1000+F312-cukier[[#This Row],[ilość cukru]]&gt;0,ROUNDUP(((5000-F312)/1000), 0)*1000+F312-cukier[[#This Row],[ilość cukru]],F312-cukier[[#This Row],[ilość cukru]])),F312-cukier[[#This Row],[ilość cukru]])</f>
        <v>5827</v>
      </c>
      <c r="G313">
        <f>F314-cukier[[#This Row],[magazyn]]+C314</f>
        <v>0</v>
      </c>
    </row>
    <row r="314" spans="1:7" x14ac:dyDescent="0.25">
      <c r="A314" s="1">
        <v>38931</v>
      </c>
      <c r="B314" t="s">
        <v>102</v>
      </c>
      <c r="C314">
        <v>8</v>
      </c>
      <c r="D3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4">
        <f>cukier[[#This Row],[cena]]*cukier[[#This Row],[ilość cukru]]</f>
        <v>16.399999999999999</v>
      </c>
      <c r="F314">
        <f>IF(MONTH(cukier[[#This Row],[Data sprzedaży]])&lt;&gt;(MONTH(A315)),IF(F313&gt;=5000,F313-cukier[[#This Row],[ilość cukru]],IF(ROUNDUP(((5000-F313)/1000), 0)*1000+F313-cukier[[#This Row],[ilość cukru]]&gt;0,ROUNDUP(((5000-F313)/1000), 0)*1000+F313-cukier[[#This Row],[ilość cukru]],F313-cukier[[#This Row],[ilość cukru]])),F313-cukier[[#This Row],[ilość cukru]])</f>
        <v>5819</v>
      </c>
      <c r="G314">
        <f>F315-cukier[[#This Row],[magazyn]]+C315</f>
        <v>0</v>
      </c>
    </row>
    <row r="315" spans="1:7" x14ac:dyDescent="0.25">
      <c r="A315" s="1">
        <v>38936</v>
      </c>
      <c r="B315" t="s">
        <v>57</v>
      </c>
      <c r="C315">
        <v>172</v>
      </c>
      <c r="D3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5">
        <f>cukier[[#This Row],[cena]]*cukier[[#This Row],[ilość cukru]]</f>
        <v>352.59999999999997</v>
      </c>
      <c r="F315">
        <f>IF(MONTH(cukier[[#This Row],[Data sprzedaży]])&lt;&gt;(MONTH(A316)),IF(F314&gt;=5000,F314-cukier[[#This Row],[ilość cukru]],IF(ROUNDUP(((5000-F314)/1000), 0)*1000+F314-cukier[[#This Row],[ilość cukru]]&gt;0,ROUNDUP(((5000-F314)/1000), 0)*1000+F314-cukier[[#This Row],[ilość cukru]],F314-cukier[[#This Row],[ilość cukru]])),F314-cukier[[#This Row],[ilość cukru]])</f>
        <v>5647</v>
      </c>
      <c r="G315">
        <f>F316-cukier[[#This Row],[magazyn]]+C316</f>
        <v>0</v>
      </c>
    </row>
    <row r="316" spans="1:7" x14ac:dyDescent="0.25">
      <c r="A316" s="1">
        <v>38940</v>
      </c>
      <c r="B316" t="s">
        <v>9</v>
      </c>
      <c r="C316">
        <v>290</v>
      </c>
      <c r="D3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6">
        <f>cukier[[#This Row],[cena]]*cukier[[#This Row],[ilość cukru]]</f>
        <v>594.5</v>
      </c>
      <c r="F316">
        <f>IF(MONTH(cukier[[#This Row],[Data sprzedaży]])&lt;&gt;(MONTH(A317)),IF(F315&gt;=5000,F315-cukier[[#This Row],[ilość cukru]],IF(ROUNDUP(((5000-F315)/1000), 0)*1000+F315-cukier[[#This Row],[ilość cukru]]&gt;0,ROUNDUP(((5000-F315)/1000), 0)*1000+F315-cukier[[#This Row],[ilość cukru]],F315-cukier[[#This Row],[ilość cukru]])),F315-cukier[[#This Row],[ilość cukru]])</f>
        <v>5357</v>
      </c>
      <c r="G316">
        <f>F317-cukier[[#This Row],[magazyn]]+C317</f>
        <v>0</v>
      </c>
    </row>
    <row r="317" spans="1:7" x14ac:dyDescent="0.25">
      <c r="A317" s="1">
        <v>38942</v>
      </c>
      <c r="B317" t="s">
        <v>16</v>
      </c>
      <c r="C317">
        <v>422</v>
      </c>
      <c r="D3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7">
        <f>cukier[[#This Row],[cena]]*cukier[[#This Row],[ilość cukru]]</f>
        <v>865.09999999999991</v>
      </c>
      <c r="F317">
        <f>IF(MONTH(cukier[[#This Row],[Data sprzedaży]])&lt;&gt;(MONTH(A318)),IF(F316&gt;=5000,F316-cukier[[#This Row],[ilość cukru]],IF(ROUNDUP(((5000-F316)/1000), 0)*1000+F316-cukier[[#This Row],[ilość cukru]]&gt;0,ROUNDUP(((5000-F316)/1000), 0)*1000+F316-cukier[[#This Row],[ilość cukru]],F316-cukier[[#This Row],[ilość cukru]])),F316-cukier[[#This Row],[ilość cukru]])</f>
        <v>4935</v>
      </c>
      <c r="G317">
        <f>F318-cukier[[#This Row],[magazyn]]+C318</f>
        <v>0</v>
      </c>
    </row>
    <row r="318" spans="1:7" x14ac:dyDescent="0.25">
      <c r="A318" s="1">
        <v>38945</v>
      </c>
      <c r="B318" t="s">
        <v>111</v>
      </c>
      <c r="C318">
        <v>12</v>
      </c>
      <c r="D3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8">
        <f>cukier[[#This Row],[cena]]*cukier[[#This Row],[ilość cukru]]</f>
        <v>24.599999999999998</v>
      </c>
      <c r="F318">
        <f>IF(MONTH(cukier[[#This Row],[Data sprzedaży]])&lt;&gt;(MONTH(A319)),IF(F317&gt;=5000,F317-cukier[[#This Row],[ilość cukru]],IF(ROUNDUP(((5000-F317)/1000), 0)*1000+F317-cukier[[#This Row],[ilość cukru]]&gt;0,ROUNDUP(((5000-F317)/1000), 0)*1000+F317-cukier[[#This Row],[ilość cukru]],F317-cukier[[#This Row],[ilość cukru]])),F317-cukier[[#This Row],[ilość cukru]])</f>
        <v>4923</v>
      </c>
      <c r="G318">
        <f>F319-cukier[[#This Row],[magazyn]]+C319</f>
        <v>0</v>
      </c>
    </row>
    <row r="319" spans="1:7" x14ac:dyDescent="0.25">
      <c r="A319" s="1">
        <v>38948</v>
      </c>
      <c r="B319" t="s">
        <v>57</v>
      </c>
      <c r="C319">
        <v>104</v>
      </c>
      <c r="D3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19">
        <f>cukier[[#This Row],[cena]]*cukier[[#This Row],[ilość cukru]]</f>
        <v>213.2</v>
      </c>
      <c r="F319">
        <f>IF(MONTH(cukier[[#This Row],[Data sprzedaży]])&lt;&gt;(MONTH(A320)),IF(F318&gt;=5000,F318-cukier[[#This Row],[ilość cukru]],IF(ROUNDUP(((5000-F318)/1000), 0)*1000+F318-cukier[[#This Row],[ilość cukru]]&gt;0,ROUNDUP(((5000-F318)/1000), 0)*1000+F318-cukier[[#This Row],[ilość cukru]],F318-cukier[[#This Row],[ilość cukru]])),F318-cukier[[#This Row],[ilość cukru]])</f>
        <v>4819</v>
      </c>
      <c r="G319">
        <f>F320-cukier[[#This Row],[magazyn]]+C320</f>
        <v>0</v>
      </c>
    </row>
    <row r="320" spans="1:7" x14ac:dyDescent="0.25">
      <c r="A320" s="1">
        <v>38949</v>
      </c>
      <c r="B320" t="s">
        <v>37</v>
      </c>
      <c r="C320">
        <v>97</v>
      </c>
      <c r="D3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0">
        <f>cukier[[#This Row],[cena]]*cukier[[#This Row],[ilość cukru]]</f>
        <v>198.85</v>
      </c>
      <c r="F320">
        <f>IF(MONTH(cukier[[#This Row],[Data sprzedaży]])&lt;&gt;(MONTH(A321)),IF(F319&gt;=5000,F319-cukier[[#This Row],[ilość cukru]],IF(ROUNDUP(((5000-F319)/1000), 0)*1000+F319-cukier[[#This Row],[ilość cukru]]&gt;0,ROUNDUP(((5000-F319)/1000), 0)*1000+F319-cukier[[#This Row],[ilość cukru]],F319-cukier[[#This Row],[ilość cukru]])),F319-cukier[[#This Row],[ilość cukru]])</f>
        <v>4722</v>
      </c>
      <c r="G320">
        <f>F321-cukier[[#This Row],[magazyn]]+C321</f>
        <v>0</v>
      </c>
    </row>
    <row r="321" spans="1:7" x14ac:dyDescent="0.25">
      <c r="A321" s="1">
        <v>38950</v>
      </c>
      <c r="B321" t="s">
        <v>28</v>
      </c>
      <c r="C321">
        <v>179</v>
      </c>
      <c r="D3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1">
        <f>cukier[[#This Row],[cena]]*cukier[[#This Row],[ilość cukru]]</f>
        <v>366.95</v>
      </c>
      <c r="F321">
        <f>IF(MONTH(cukier[[#This Row],[Data sprzedaży]])&lt;&gt;(MONTH(A322)),IF(F320&gt;=5000,F320-cukier[[#This Row],[ilość cukru]],IF(ROUNDUP(((5000-F320)/1000), 0)*1000+F320-cukier[[#This Row],[ilość cukru]]&gt;0,ROUNDUP(((5000-F320)/1000), 0)*1000+F320-cukier[[#This Row],[ilość cukru]],F320-cukier[[#This Row],[ilość cukru]])),F320-cukier[[#This Row],[ilość cukru]])</f>
        <v>4543</v>
      </c>
      <c r="G321">
        <f>F322-cukier[[#This Row],[magazyn]]+C322</f>
        <v>0</v>
      </c>
    </row>
    <row r="322" spans="1:7" x14ac:dyDescent="0.25">
      <c r="A322" s="1">
        <v>38953</v>
      </c>
      <c r="B322" t="s">
        <v>52</v>
      </c>
      <c r="C322">
        <v>256</v>
      </c>
      <c r="D3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2">
        <f>cukier[[#This Row],[cena]]*cukier[[#This Row],[ilość cukru]]</f>
        <v>524.79999999999995</v>
      </c>
      <c r="F322">
        <f>IF(MONTH(cukier[[#This Row],[Data sprzedaży]])&lt;&gt;(MONTH(A323)),IF(F321&gt;=5000,F321-cukier[[#This Row],[ilość cukru]],IF(ROUNDUP(((5000-F321)/1000), 0)*1000+F321-cukier[[#This Row],[ilość cukru]]&gt;0,ROUNDUP(((5000-F321)/1000), 0)*1000+F321-cukier[[#This Row],[ilość cukru]],F321-cukier[[#This Row],[ilość cukru]])),F321-cukier[[#This Row],[ilość cukru]])</f>
        <v>4287</v>
      </c>
      <c r="G322">
        <f>F323-cukier[[#This Row],[magazyn]]+C323</f>
        <v>0</v>
      </c>
    </row>
    <row r="323" spans="1:7" x14ac:dyDescent="0.25">
      <c r="A323" s="1">
        <v>38954</v>
      </c>
      <c r="B323" t="s">
        <v>115</v>
      </c>
      <c r="C323">
        <v>20</v>
      </c>
      <c r="D3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3">
        <f>cukier[[#This Row],[cena]]*cukier[[#This Row],[ilość cukru]]</f>
        <v>41</v>
      </c>
      <c r="F323">
        <f>IF(MONTH(cukier[[#This Row],[Data sprzedaży]])&lt;&gt;(MONTH(A324)),IF(F322&gt;=5000,F322-cukier[[#This Row],[ilość cukru]],IF(ROUNDUP(((5000-F322)/1000), 0)*1000+F322-cukier[[#This Row],[ilość cukru]]&gt;0,ROUNDUP(((5000-F322)/1000), 0)*1000+F322-cukier[[#This Row],[ilość cukru]],F322-cukier[[#This Row],[ilość cukru]])),F322-cukier[[#This Row],[ilość cukru]])</f>
        <v>4267</v>
      </c>
      <c r="G323">
        <f>F324-cukier[[#This Row],[magazyn]]+C324</f>
        <v>0</v>
      </c>
    </row>
    <row r="324" spans="1:7" x14ac:dyDescent="0.25">
      <c r="A324" s="1">
        <v>38954</v>
      </c>
      <c r="B324" t="s">
        <v>107</v>
      </c>
      <c r="C324">
        <v>10</v>
      </c>
      <c r="D3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4">
        <f>cukier[[#This Row],[cena]]*cukier[[#This Row],[ilość cukru]]</f>
        <v>20.5</v>
      </c>
      <c r="F324">
        <f>IF(MONTH(cukier[[#This Row],[Data sprzedaży]])&lt;&gt;(MONTH(A325)),IF(F323&gt;=5000,F323-cukier[[#This Row],[ilość cukru]],IF(ROUNDUP(((5000-F323)/1000), 0)*1000+F323-cukier[[#This Row],[ilość cukru]]&gt;0,ROUNDUP(((5000-F323)/1000), 0)*1000+F323-cukier[[#This Row],[ilość cukru]],F323-cukier[[#This Row],[ilość cukru]])),F323-cukier[[#This Row],[ilość cukru]])</f>
        <v>4257</v>
      </c>
      <c r="G324">
        <f>F325-cukier[[#This Row],[magazyn]]+C325</f>
        <v>0</v>
      </c>
    </row>
    <row r="325" spans="1:7" x14ac:dyDescent="0.25">
      <c r="A325" s="1">
        <v>38955</v>
      </c>
      <c r="B325" t="s">
        <v>9</v>
      </c>
      <c r="C325">
        <v>407</v>
      </c>
      <c r="D3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5">
        <f>cukier[[#This Row],[cena]]*cukier[[#This Row],[ilość cukru]]</f>
        <v>834.34999999999991</v>
      </c>
      <c r="F325">
        <f>IF(MONTH(cukier[[#This Row],[Data sprzedaży]])&lt;&gt;(MONTH(A326)),IF(F324&gt;=5000,F324-cukier[[#This Row],[ilość cukru]],IF(ROUNDUP(((5000-F324)/1000), 0)*1000+F324-cukier[[#This Row],[ilość cukru]]&gt;0,ROUNDUP(((5000-F324)/1000), 0)*1000+F324-cukier[[#This Row],[ilość cukru]],F324-cukier[[#This Row],[ilość cukru]])),F324-cukier[[#This Row],[ilość cukru]])</f>
        <v>3850</v>
      </c>
      <c r="G325">
        <f>F326-cukier[[#This Row],[magazyn]]+C326</f>
        <v>0</v>
      </c>
    </row>
    <row r="326" spans="1:7" x14ac:dyDescent="0.25">
      <c r="A326" s="1">
        <v>38956</v>
      </c>
      <c r="B326" t="s">
        <v>24</v>
      </c>
      <c r="C326">
        <v>297</v>
      </c>
      <c r="D3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6">
        <f>cukier[[#This Row],[cena]]*cukier[[#This Row],[ilość cukru]]</f>
        <v>608.84999999999991</v>
      </c>
      <c r="F326">
        <f>IF(MONTH(cukier[[#This Row],[Data sprzedaży]])&lt;&gt;(MONTH(A327)),IF(F325&gt;=5000,F325-cukier[[#This Row],[ilość cukru]],IF(ROUNDUP(((5000-F325)/1000), 0)*1000+F325-cukier[[#This Row],[ilość cukru]]&gt;0,ROUNDUP(((5000-F325)/1000), 0)*1000+F325-cukier[[#This Row],[ilość cukru]],F325-cukier[[#This Row],[ilość cukru]])),F325-cukier[[#This Row],[ilość cukru]])</f>
        <v>3553</v>
      </c>
      <c r="G326">
        <f>F327-cukier[[#This Row],[magazyn]]+C327</f>
        <v>0</v>
      </c>
    </row>
    <row r="327" spans="1:7" x14ac:dyDescent="0.25">
      <c r="A327" s="1">
        <v>38956</v>
      </c>
      <c r="B327" t="s">
        <v>73</v>
      </c>
      <c r="C327">
        <v>133</v>
      </c>
      <c r="D3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7">
        <f>cukier[[#This Row],[cena]]*cukier[[#This Row],[ilość cukru]]</f>
        <v>272.64999999999998</v>
      </c>
      <c r="F327">
        <f>IF(MONTH(cukier[[#This Row],[Data sprzedaży]])&lt;&gt;(MONTH(A328)),IF(F326&gt;=5000,F326-cukier[[#This Row],[ilość cukru]],IF(ROUNDUP(((5000-F326)/1000), 0)*1000+F326-cukier[[#This Row],[ilość cukru]]&gt;0,ROUNDUP(((5000-F326)/1000), 0)*1000+F326-cukier[[#This Row],[ilość cukru]],F326-cukier[[#This Row],[ilość cukru]])),F326-cukier[[#This Row],[ilość cukru]])</f>
        <v>3420</v>
      </c>
      <c r="G327">
        <f>F328-cukier[[#This Row],[magazyn]]+C328</f>
        <v>0</v>
      </c>
    </row>
    <row r="328" spans="1:7" x14ac:dyDescent="0.25">
      <c r="A328" s="1">
        <v>38956</v>
      </c>
      <c r="B328" t="s">
        <v>37</v>
      </c>
      <c r="C328">
        <v>33</v>
      </c>
      <c r="D3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8">
        <f>cukier[[#This Row],[cena]]*cukier[[#This Row],[ilość cukru]]</f>
        <v>67.649999999999991</v>
      </c>
      <c r="F328">
        <f>IF(MONTH(cukier[[#This Row],[Data sprzedaży]])&lt;&gt;(MONTH(A329)),IF(F327&gt;=5000,F327-cukier[[#This Row],[ilość cukru]],IF(ROUNDUP(((5000-F327)/1000), 0)*1000+F327-cukier[[#This Row],[ilość cukru]]&gt;0,ROUNDUP(((5000-F327)/1000), 0)*1000+F327-cukier[[#This Row],[ilość cukru]],F327-cukier[[#This Row],[ilość cukru]])),F327-cukier[[#This Row],[ilość cukru]])</f>
        <v>3387</v>
      </c>
      <c r="G328">
        <f>F329-cukier[[#This Row],[magazyn]]+C329</f>
        <v>0</v>
      </c>
    </row>
    <row r="329" spans="1:7" x14ac:dyDescent="0.25">
      <c r="A329" s="1">
        <v>38959</v>
      </c>
      <c r="B329" t="s">
        <v>16</v>
      </c>
      <c r="C329">
        <v>220</v>
      </c>
      <c r="D3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29">
        <f>cukier[[#This Row],[cena]]*cukier[[#This Row],[ilość cukru]]</f>
        <v>450.99999999999994</v>
      </c>
      <c r="F329">
        <f>IF(MONTH(cukier[[#This Row],[Data sprzedaży]])&lt;&gt;(MONTH(A330)),IF(F328&gt;=5000,F328-cukier[[#This Row],[ilość cukru]],IF(ROUNDUP(((5000-F328)/1000), 0)*1000+F328-cukier[[#This Row],[ilość cukru]]&gt;0,ROUNDUP(((5000-F328)/1000), 0)*1000+F328-cukier[[#This Row],[ilość cukru]],F328-cukier[[#This Row],[ilość cukru]])),F328-cukier[[#This Row],[ilość cukru]])</f>
        <v>3167</v>
      </c>
      <c r="G329">
        <f>F330-cukier[[#This Row],[magazyn]]+C330</f>
        <v>2000</v>
      </c>
    </row>
    <row r="330" spans="1:7" x14ac:dyDescent="0.25">
      <c r="A330" s="1">
        <v>38959</v>
      </c>
      <c r="B330" t="s">
        <v>30</v>
      </c>
      <c r="C330">
        <v>114</v>
      </c>
      <c r="D3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0">
        <f>cukier[[#This Row],[cena]]*cukier[[#This Row],[ilość cukru]]</f>
        <v>233.7</v>
      </c>
      <c r="F330">
        <f>IF(MONTH(cukier[[#This Row],[Data sprzedaży]])&lt;&gt;(MONTH(A331)),IF(F329&gt;=5000,F329-cukier[[#This Row],[ilość cukru]],IF(ROUNDUP(((5000-F329)/1000), 0)*1000+F329-cukier[[#This Row],[ilość cukru]]&gt;0,ROUNDUP(((5000-F329)/1000), 0)*1000+F329-cukier[[#This Row],[ilość cukru]],F329-cukier[[#This Row],[ilość cukru]])),F329-cukier[[#This Row],[ilość cukru]])</f>
        <v>5053</v>
      </c>
      <c r="G330">
        <f>F331-cukier[[#This Row],[magazyn]]+C331</f>
        <v>0</v>
      </c>
    </row>
    <row r="331" spans="1:7" x14ac:dyDescent="0.25">
      <c r="A331" s="1">
        <v>38962</v>
      </c>
      <c r="B331" t="s">
        <v>10</v>
      </c>
      <c r="C331">
        <v>130</v>
      </c>
      <c r="D3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1">
        <f>cukier[[#This Row],[cena]]*cukier[[#This Row],[ilość cukru]]</f>
        <v>266.5</v>
      </c>
      <c r="F331">
        <f>IF(MONTH(cukier[[#This Row],[Data sprzedaży]])&lt;&gt;(MONTH(A332)),IF(F330&gt;=5000,F330-cukier[[#This Row],[ilość cukru]],IF(ROUNDUP(((5000-F330)/1000), 0)*1000+F330-cukier[[#This Row],[ilość cukru]]&gt;0,ROUNDUP(((5000-F330)/1000), 0)*1000+F330-cukier[[#This Row],[ilość cukru]],F330-cukier[[#This Row],[ilość cukru]])),F330-cukier[[#This Row],[ilość cukru]])</f>
        <v>4923</v>
      </c>
      <c r="G331">
        <f>F332-cukier[[#This Row],[magazyn]]+C332</f>
        <v>0</v>
      </c>
    </row>
    <row r="332" spans="1:7" x14ac:dyDescent="0.25">
      <c r="A332" s="1">
        <v>38962</v>
      </c>
      <c r="B332" t="s">
        <v>32</v>
      </c>
      <c r="C332">
        <v>52</v>
      </c>
      <c r="D3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2">
        <f>cukier[[#This Row],[cena]]*cukier[[#This Row],[ilość cukru]]</f>
        <v>106.6</v>
      </c>
      <c r="F332">
        <f>IF(MONTH(cukier[[#This Row],[Data sprzedaży]])&lt;&gt;(MONTH(A333)),IF(F331&gt;=5000,F331-cukier[[#This Row],[ilość cukru]],IF(ROUNDUP(((5000-F331)/1000), 0)*1000+F331-cukier[[#This Row],[ilość cukru]]&gt;0,ROUNDUP(((5000-F331)/1000), 0)*1000+F331-cukier[[#This Row],[ilość cukru]],F331-cukier[[#This Row],[ilość cukru]])),F331-cukier[[#This Row],[ilość cukru]])</f>
        <v>4871</v>
      </c>
      <c r="G332">
        <f>F333-cukier[[#This Row],[magazyn]]+C333</f>
        <v>0</v>
      </c>
    </row>
    <row r="333" spans="1:7" x14ac:dyDescent="0.25">
      <c r="A333" s="1">
        <v>38962</v>
      </c>
      <c r="B333" t="s">
        <v>30</v>
      </c>
      <c r="C333">
        <v>33</v>
      </c>
      <c r="D3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3">
        <f>cukier[[#This Row],[cena]]*cukier[[#This Row],[ilość cukru]]</f>
        <v>67.649999999999991</v>
      </c>
      <c r="F333">
        <f>IF(MONTH(cukier[[#This Row],[Data sprzedaży]])&lt;&gt;(MONTH(A334)),IF(F332&gt;=5000,F332-cukier[[#This Row],[ilość cukru]],IF(ROUNDUP(((5000-F332)/1000), 0)*1000+F332-cukier[[#This Row],[ilość cukru]]&gt;0,ROUNDUP(((5000-F332)/1000), 0)*1000+F332-cukier[[#This Row],[ilość cukru]],F332-cukier[[#This Row],[ilość cukru]])),F332-cukier[[#This Row],[ilość cukru]])</f>
        <v>4838</v>
      </c>
      <c r="G333">
        <f>F334-cukier[[#This Row],[magazyn]]+C334</f>
        <v>0</v>
      </c>
    </row>
    <row r="334" spans="1:7" x14ac:dyDescent="0.25">
      <c r="A334" s="1">
        <v>38963</v>
      </c>
      <c r="B334" t="s">
        <v>63</v>
      </c>
      <c r="C334">
        <v>57</v>
      </c>
      <c r="D3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4">
        <f>cukier[[#This Row],[cena]]*cukier[[#This Row],[ilość cukru]]</f>
        <v>116.85</v>
      </c>
      <c r="F334">
        <f>IF(MONTH(cukier[[#This Row],[Data sprzedaży]])&lt;&gt;(MONTH(A335)),IF(F333&gt;=5000,F333-cukier[[#This Row],[ilość cukru]],IF(ROUNDUP(((5000-F333)/1000), 0)*1000+F333-cukier[[#This Row],[ilość cukru]]&gt;0,ROUNDUP(((5000-F333)/1000), 0)*1000+F333-cukier[[#This Row],[ilość cukru]],F333-cukier[[#This Row],[ilość cukru]])),F333-cukier[[#This Row],[ilość cukru]])</f>
        <v>4781</v>
      </c>
      <c r="G334">
        <f>F335-cukier[[#This Row],[magazyn]]+C335</f>
        <v>0</v>
      </c>
    </row>
    <row r="335" spans="1:7" x14ac:dyDescent="0.25">
      <c r="A335" s="1">
        <v>38965</v>
      </c>
      <c r="B335" t="s">
        <v>125</v>
      </c>
      <c r="C335">
        <v>190</v>
      </c>
      <c r="D3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5">
        <f>cukier[[#This Row],[cena]]*cukier[[#This Row],[ilość cukru]]</f>
        <v>389.49999999999994</v>
      </c>
      <c r="F335">
        <f>IF(MONTH(cukier[[#This Row],[Data sprzedaży]])&lt;&gt;(MONTH(A336)),IF(F334&gt;=5000,F334-cukier[[#This Row],[ilość cukru]],IF(ROUNDUP(((5000-F334)/1000), 0)*1000+F334-cukier[[#This Row],[ilość cukru]]&gt;0,ROUNDUP(((5000-F334)/1000), 0)*1000+F334-cukier[[#This Row],[ilość cukru]],F334-cukier[[#This Row],[ilość cukru]])),F334-cukier[[#This Row],[ilość cukru]])</f>
        <v>4591</v>
      </c>
      <c r="G335">
        <f>F336-cukier[[#This Row],[magazyn]]+C336</f>
        <v>0</v>
      </c>
    </row>
    <row r="336" spans="1:7" x14ac:dyDescent="0.25">
      <c r="A336" s="1">
        <v>38965</v>
      </c>
      <c r="B336" t="s">
        <v>86</v>
      </c>
      <c r="C336">
        <v>8</v>
      </c>
      <c r="D3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6">
        <f>cukier[[#This Row],[cena]]*cukier[[#This Row],[ilość cukru]]</f>
        <v>16.399999999999999</v>
      </c>
      <c r="F336">
        <f>IF(MONTH(cukier[[#This Row],[Data sprzedaży]])&lt;&gt;(MONTH(A337)),IF(F335&gt;=5000,F335-cukier[[#This Row],[ilość cukru]],IF(ROUNDUP(((5000-F335)/1000), 0)*1000+F335-cukier[[#This Row],[ilość cukru]]&gt;0,ROUNDUP(((5000-F335)/1000), 0)*1000+F335-cukier[[#This Row],[ilość cukru]],F335-cukier[[#This Row],[ilość cukru]])),F335-cukier[[#This Row],[ilość cukru]])</f>
        <v>4583</v>
      </c>
      <c r="G336">
        <f>F337-cukier[[#This Row],[magazyn]]+C337</f>
        <v>0</v>
      </c>
    </row>
    <row r="337" spans="1:7" x14ac:dyDescent="0.25">
      <c r="A337" s="1">
        <v>38965</v>
      </c>
      <c r="B337" t="s">
        <v>9</v>
      </c>
      <c r="C337">
        <v>255</v>
      </c>
      <c r="D3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7">
        <f>cukier[[#This Row],[cena]]*cukier[[#This Row],[ilość cukru]]</f>
        <v>522.75</v>
      </c>
      <c r="F337">
        <f>IF(MONTH(cukier[[#This Row],[Data sprzedaży]])&lt;&gt;(MONTH(A338)),IF(F336&gt;=5000,F336-cukier[[#This Row],[ilość cukru]],IF(ROUNDUP(((5000-F336)/1000), 0)*1000+F336-cukier[[#This Row],[ilość cukru]]&gt;0,ROUNDUP(((5000-F336)/1000), 0)*1000+F336-cukier[[#This Row],[ilość cukru]],F336-cukier[[#This Row],[ilość cukru]])),F336-cukier[[#This Row],[ilość cukru]])</f>
        <v>4328</v>
      </c>
      <c r="G337">
        <f>F338-cukier[[#This Row],[magazyn]]+C338</f>
        <v>0</v>
      </c>
    </row>
    <row r="338" spans="1:7" x14ac:dyDescent="0.25">
      <c r="A338" s="1">
        <v>38967</v>
      </c>
      <c r="B338" t="s">
        <v>73</v>
      </c>
      <c r="C338">
        <v>108</v>
      </c>
      <c r="D3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8">
        <f>cukier[[#This Row],[cena]]*cukier[[#This Row],[ilość cukru]]</f>
        <v>221.39999999999998</v>
      </c>
      <c r="F338">
        <f>IF(MONTH(cukier[[#This Row],[Data sprzedaży]])&lt;&gt;(MONTH(A339)),IF(F337&gt;=5000,F337-cukier[[#This Row],[ilość cukru]],IF(ROUNDUP(((5000-F337)/1000), 0)*1000+F337-cukier[[#This Row],[ilość cukru]]&gt;0,ROUNDUP(((5000-F337)/1000), 0)*1000+F337-cukier[[#This Row],[ilość cukru]],F337-cukier[[#This Row],[ilość cukru]])),F337-cukier[[#This Row],[ilość cukru]])</f>
        <v>4220</v>
      </c>
      <c r="G338">
        <f>F339-cukier[[#This Row],[magazyn]]+C339</f>
        <v>0</v>
      </c>
    </row>
    <row r="339" spans="1:7" x14ac:dyDescent="0.25">
      <c r="A339" s="1">
        <v>38971</v>
      </c>
      <c r="B339" t="s">
        <v>20</v>
      </c>
      <c r="C339">
        <v>78</v>
      </c>
      <c r="D3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39">
        <f>cukier[[#This Row],[cena]]*cukier[[#This Row],[ilość cukru]]</f>
        <v>159.89999999999998</v>
      </c>
      <c r="F339">
        <f>IF(MONTH(cukier[[#This Row],[Data sprzedaży]])&lt;&gt;(MONTH(A340)),IF(F338&gt;=5000,F338-cukier[[#This Row],[ilość cukru]],IF(ROUNDUP(((5000-F338)/1000), 0)*1000+F338-cukier[[#This Row],[ilość cukru]]&gt;0,ROUNDUP(((5000-F338)/1000), 0)*1000+F338-cukier[[#This Row],[ilość cukru]],F338-cukier[[#This Row],[ilość cukru]])),F338-cukier[[#This Row],[ilość cukru]])</f>
        <v>4142</v>
      </c>
      <c r="G339">
        <f>F340-cukier[[#This Row],[magazyn]]+C340</f>
        <v>0</v>
      </c>
    </row>
    <row r="340" spans="1:7" x14ac:dyDescent="0.25">
      <c r="A340" s="1">
        <v>38972</v>
      </c>
      <c r="B340" t="s">
        <v>9</v>
      </c>
      <c r="C340">
        <v>364</v>
      </c>
      <c r="D3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0">
        <f>cukier[[#This Row],[cena]]*cukier[[#This Row],[ilość cukru]]</f>
        <v>746.19999999999993</v>
      </c>
      <c r="F340">
        <f>IF(MONTH(cukier[[#This Row],[Data sprzedaży]])&lt;&gt;(MONTH(A341)),IF(F339&gt;=5000,F339-cukier[[#This Row],[ilość cukru]],IF(ROUNDUP(((5000-F339)/1000), 0)*1000+F339-cukier[[#This Row],[ilość cukru]]&gt;0,ROUNDUP(((5000-F339)/1000), 0)*1000+F339-cukier[[#This Row],[ilość cukru]],F339-cukier[[#This Row],[ilość cukru]])),F339-cukier[[#This Row],[ilość cukru]])</f>
        <v>3778</v>
      </c>
      <c r="G340">
        <f>F341-cukier[[#This Row],[magazyn]]+C341</f>
        <v>0</v>
      </c>
    </row>
    <row r="341" spans="1:7" x14ac:dyDescent="0.25">
      <c r="A341" s="1">
        <v>38973</v>
      </c>
      <c r="B341" t="s">
        <v>68</v>
      </c>
      <c r="C341">
        <v>52</v>
      </c>
      <c r="D3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1">
        <f>cukier[[#This Row],[cena]]*cukier[[#This Row],[ilość cukru]]</f>
        <v>106.6</v>
      </c>
      <c r="F341">
        <f>IF(MONTH(cukier[[#This Row],[Data sprzedaży]])&lt;&gt;(MONTH(A342)),IF(F340&gt;=5000,F340-cukier[[#This Row],[ilość cukru]],IF(ROUNDUP(((5000-F340)/1000), 0)*1000+F340-cukier[[#This Row],[ilość cukru]]&gt;0,ROUNDUP(((5000-F340)/1000), 0)*1000+F340-cukier[[#This Row],[ilość cukru]],F340-cukier[[#This Row],[ilość cukru]])),F340-cukier[[#This Row],[ilość cukru]])</f>
        <v>3726</v>
      </c>
      <c r="G341">
        <f>F342-cukier[[#This Row],[magazyn]]+C342</f>
        <v>0</v>
      </c>
    </row>
    <row r="342" spans="1:7" x14ac:dyDescent="0.25">
      <c r="A342" s="1">
        <v>38974</v>
      </c>
      <c r="B342" t="s">
        <v>104</v>
      </c>
      <c r="C342">
        <v>343</v>
      </c>
      <c r="D3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2">
        <f>cukier[[#This Row],[cena]]*cukier[[#This Row],[ilość cukru]]</f>
        <v>703.15</v>
      </c>
      <c r="F342">
        <f>IF(MONTH(cukier[[#This Row],[Data sprzedaży]])&lt;&gt;(MONTH(A343)),IF(F341&gt;=5000,F341-cukier[[#This Row],[ilość cukru]],IF(ROUNDUP(((5000-F341)/1000), 0)*1000+F341-cukier[[#This Row],[ilość cukru]]&gt;0,ROUNDUP(((5000-F341)/1000), 0)*1000+F341-cukier[[#This Row],[ilość cukru]],F341-cukier[[#This Row],[ilość cukru]])),F341-cukier[[#This Row],[ilość cukru]])</f>
        <v>3383</v>
      </c>
      <c r="G342">
        <f>F343-cukier[[#This Row],[magazyn]]+C343</f>
        <v>0</v>
      </c>
    </row>
    <row r="343" spans="1:7" x14ac:dyDescent="0.25">
      <c r="A343" s="1">
        <v>38976</v>
      </c>
      <c r="B343" t="s">
        <v>54</v>
      </c>
      <c r="C343">
        <v>197</v>
      </c>
      <c r="D3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3">
        <f>cukier[[#This Row],[cena]]*cukier[[#This Row],[ilość cukru]]</f>
        <v>403.84999999999997</v>
      </c>
      <c r="F343">
        <f>IF(MONTH(cukier[[#This Row],[Data sprzedaży]])&lt;&gt;(MONTH(A344)),IF(F342&gt;=5000,F342-cukier[[#This Row],[ilość cukru]],IF(ROUNDUP(((5000-F342)/1000), 0)*1000+F342-cukier[[#This Row],[ilość cukru]]&gt;0,ROUNDUP(((5000-F342)/1000), 0)*1000+F342-cukier[[#This Row],[ilość cukru]],F342-cukier[[#This Row],[ilość cukru]])),F342-cukier[[#This Row],[ilość cukru]])</f>
        <v>3186</v>
      </c>
      <c r="G343">
        <f>F344-cukier[[#This Row],[magazyn]]+C344</f>
        <v>0</v>
      </c>
    </row>
    <row r="344" spans="1:7" x14ac:dyDescent="0.25">
      <c r="A344" s="1">
        <v>38977</v>
      </c>
      <c r="B344" t="s">
        <v>126</v>
      </c>
      <c r="C344">
        <v>4</v>
      </c>
      <c r="D3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4">
        <f>cukier[[#This Row],[cena]]*cukier[[#This Row],[ilość cukru]]</f>
        <v>8.1999999999999993</v>
      </c>
      <c r="F344">
        <f>IF(MONTH(cukier[[#This Row],[Data sprzedaży]])&lt;&gt;(MONTH(A345)),IF(F343&gt;=5000,F343-cukier[[#This Row],[ilość cukru]],IF(ROUNDUP(((5000-F343)/1000), 0)*1000+F343-cukier[[#This Row],[ilość cukru]]&gt;0,ROUNDUP(((5000-F343)/1000), 0)*1000+F343-cukier[[#This Row],[ilość cukru]],F343-cukier[[#This Row],[ilość cukru]])),F343-cukier[[#This Row],[ilość cukru]])</f>
        <v>3182</v>
      </c>
      <c r="G344">
        <f>F345-cukier[[#This Row],[magazyn]]+C345</f>
        <v>0</v>
      </c>
    </row>
    <row r="345" spans="1:7" x14ac:dyDescent="0.25">
      <c r="A345" s="1">
        <v>38978</v>
      </c>
      <c r="B345" t="s">
        <v>127</v>
      </c>
      <c r="C345">
        <v>8</v>
      </c>
      <c r="D3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5">
        <f>cukier[[#This Row],[cena]]*cukier[[#This Row],[ilość cukru]]</f>
        <v>16.399999999999999</v>
      </c>
      <c r="F345">
        <f>IF(MONTH(cukier[[#This Row],[Data sprzedaży]])&lt;&gt;(MONTH(A346)),IF(F344&gt;=5000,F344-cukier[[#This Row],[ilość cukru]],IF(ROUNDUP(((5000-F344)/1000), 0)*1000+F344-cukier[[#This Row],[ilość cukru]]&gt;0,ROUNDUP(((5000-F344)/1000), 0)*1000+F344-cukier[[#This Row],[ilość cukru]],F344-cukier[[#This Row],[ilość cukru]])),F344-cukier[[#This Row],[ilość cukru]])</f>
        <v>3174</v>
      </c>
      <c r="G345">
        <f>F346-cukier[[#This Row],[magazyn]]+C346</f>
        <v>0</v>
      </c>
    </row>
    <row r="346" spans="1:7" x14ac:dyDescent="0.25">
      <c r="A346" s="1">
        <v>38978</v>
      </c>
      <c r="B346" t="s">
        <v>58</v>
      </c>
      <c r="C346">
        <v>11</v>
      </c>
      <c r="D3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6">
        <f>cukier[[#This Row],[cena]]*cukier[[#This Row],[ilość cukru]]</f>
        <v>22.549999999999997</v>
      </c>
      <c r="F346">
        <f>IF(MONTH(cukier[[#This Row],[Data sprzedaży]])&lt;&gt;(MONTH(A347)),IF(F345&gt;=5000,F345-cukier[[#This Row],[ilość cukru]],IF(ROUNDUP(((5000-F345)/1000), 0)*1000+F345-cukier[[#This Row],[ilość cukru]]&gt;0,ROUNDUP(((5000-F345)/1000), 0)*1000+F345-cukier[[#This Row],[ilość cukru]],F345-cukier[[#This Row],[ilość cukru]])),F345-cukier[[#This Row],[ilość cukru]])</f>
        <v>3163</v>
      </c>
      <c r="G346">
        <f>F347-cukier[[#This Row],[magazyn]]+C347</f>
        <v>0</v>
      </c>
    </row>
    <row r="347" spans="1:7" x14ac:dyDescent="0.25">
      <c r="A347" s="1">
        <v>38978</v>
      </c>
      <c r="B347" t="s">
        <v>74</v>
      </c>
      <c r="C347">
        <v>10</v>
      </c>
      <c r="D3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7">
        <f>cukier[[#This Row],[cena]]*cukier[[#This Row],[ilość cukru]]</f>
        <v>20.5</v>
      </c>
      <c r="F347">
        <f>IF(MONTH(cukier[[#This Row],[Data sprzedaży]])&lt;&gt;(MONTH(A348)),IF(F346&gt;=5000,F346-cukier[[#This Row],[ilość cukru]],IF(ROUNDUP(((5000-F346)/1000), 0)*1000+F346-cukier[[#This Row],[ilość cukru]]&gt;0,ROUNDUP(((5000-F346)/1000), 0)*1000+F346-cukier[[#This Row],[ilość cukru]],F346-cukier[[#This Row],[ilość cukru]])),F346-cukier[[#This Row],[ilość cukru]])</f>
        <v>3153</v>
      </c>
      <c r="G347">
        <f>F348-cukier[[#This Row],[magazyn]]+C348</f>
        <v>0</v>
      </c>
    </row>
    <row r="348" spans="1:7" x14ac:dyDescent="0.25">
      <c r="A348" s="1">
        <v>38981</v>
      </c>
      <c r="B348" t="s">
        <v>63</v>
      </c>
      <c r="C348">
        <v>96</v>
      </c>
      <c r="D3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8">
        <f>cukier[[#This Row],[cena]]*cukier[[#This Row],[ilość cukru]]</f>
        <v>196.79999999999998</v>
      </c>
      <c r="F348">
        <f>IF(MONTH(cukier[[#This Row],[Data sprzedaży]])&lt;&gt;(MONTH(A349)),IF(F347&gt;=5000,F347-cukier[[#This Row],[ilość cukru]],IF(ROUNDUP(((5000-F347)/1000), 0)*1000+F347-cukier[[#This Row],[ilość cukru]]&gt;0,ROUNDUP(((5000-F347)/1000), 0)*1000+F347-cukier[[#This Row],[ilość cukru]],F347-cukier[[#This Row],[ilość cukru]])),F347-cukier[[#This Row],[ilość cukru]])</f>
        <v>3057</v>
      </c>
      <c r="G348">
        <f>F349-cukier[[#This Row],[magazyn]]+C349</f>
        <v>0</v>
      </c>
    </row>
    <row r="349" spans="1:7" x14ac:dyDescent="0.25">
      <c r="A349" s="1">
        <v>38981</v>
      </c>
      <c r="B349" t="s">
        <v>57</v>
      </c>
      <c r="C349">
        <v>30</v>
      </c>
      <c r="D3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49">
        <f>cukier[[#This Row],[cena]]*cukier[[#This Row],[ilość cukru]]</f>
        <v>61.499999999999993</v>
      </c>
      <c r="F349">
        <f>IF(MONTH(cukier[[#This Row],[Data sprzedaży]])&lt;&gt;(MONTH(A350)),IF(F348&gt;=5000,F348-cukier[[#This Row],[ilość cukru]],IF(ROUNDUP(((5000-F348)/1000), 0)*1000+F348-cukier[[#This Row],[ilość cukru]]&gt;0,ROUNDUP(((5000-F348)/1000), 0)*1000+F348-cukier[[#This Row],[ilość cukru]],F348-cukier[[#This Row],[ilość cukru]])),F348-cukier[[#This Row],[ilość cukru]])</f>
        <v>3027</v>
      </c>
      <c r="G349">
        <f>F350-cukier[[#This Row],[magazyn]]+C350</f>
        <v>0</v>
      </c>
    </row>
    <row r="350" spans="1:7" x14ac:dyDescent="0.25">
      <c r="A350" s="1">
        <v>38982</v>
      </c>
      <c r="B350" t="s">
        <v>128</v>
      </c>
      <c r="C350">
        <v>17</v>
      </c>
      <c r="D3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0">
        <f>cukier[[#This Row],[cena]]*cukier[[#This Row],[ilość cukru]]</f>
        <v>34.849999999999994</v>
      </c>
      <c r="F350">
        <f>IF(MONTH(cukier[[#This Row],[Data sprzedaży]])&lt;&gt;(MONTH(A351)),IF(F349&gt;=5000,F349-cukier[[#This Row],[ilość cukru]],IF(ROUNDUP(((5000-F349)/1000), 0)*1000+F349-cukier[[#This Row],[ilość cukru]]&gt;0,ROUNDUP(((5000-F349)/1000), 0)*1000+F349-cukier[[#This Row],[ilość cukru]],F349-cukier[[#This Row],[ilość cukru]])),F349-cukier[[#This Row],[ilość cukru]])</f>
        <v>3010</v>
      </c>
      <c r="G350">
        <f>F351-cukier[[#This Row],[magazyn]]+C351</f>
        <v>0</v>
      </c>
    </row>
    <row r="351" spans="1:7" x14ac:dyDescent="0.25">
      <c r="A351" s="1">
        <v>38985</v>
      </c>
      <c r="B351" t="s">
        <v>124</v>
      </c>
      <c r="C351">
        <v>17</v>
      </c>
      <c r="D3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1">
        <f>cukier[[#This Row],[cena]]*cukier[[#This Row],[ilość cukru]]</f>
        <v>34.849999999999994</v>
      </c>
      <c r="F351">
        <f>IF(MONTH(cukier[[#This Row],[Data sprzedaży]])&lt;&gt;(MONTH(A352)),IF(F350&gt;=5000,F350-cukier[[#This Row],[ilość cukru]],IF(ROUNDUP(((5000-F350)/1000), 0)*1000+F350-cukier[[#This Row],[ilość cukru]]&gt;0,ROUNDUP(((5000-F350)/1000), 0)*1000+F350-cukier[[#This Row],[ilość cukru]],F350-cukier[[#This Row],[ilość cukru]])),F350-cukier[[#This Row],[ilość cukru]])</f>
        <v>2993</v>
      </c>
      <c r="G351">
        <f>F352-cukier[[#This Row],[magazyn]]+C352</f>
        <v>0</v>
      </c>
    </row>
    <row r="352" spans="1:7" x14ac:dyDescent="0.25">
      <c r="A352" s="1">
        <v>38985</v>
      </c>
      <c r="B352" t="s">
        <v>14</v>
      </c>
      <c r="C352">
        <v>180</v>
      </c>
      <c r="D3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2">
        <f>cukier[[#This Row],[cena]]*cukier[[#This Row],[ilość cukru]]</f>
        <v>368.99999999999994</v>
      </c>
      <c r="F352">
        <f>IF(MONTH(cukier[[#This Row],[Data sprzedaży]])&lt;&gt;(MONTH(A353)),IF(F351&gt;=5000,F351-cukier[[#This Row],[ilość cukru]],IF(ROUNDUP(((5000-F351)/1000), 0)*1000+F351-cukier[[#This Row],[ilość cukru]]&gt;0,ROUNDUP(((5000-F351)/1000), 0)*1000+F351-cukier[[#This Row],[ilość cukru]],F351-cukier[[#This Row],[ilość cukru]])),F351-cukier[[#This Row],[ilość cukru]])</f>
        <v>2813</v>
      </c>
      <c r="G352">
        <f>F353-cukier[[#This Row],[magazyn]]+C353</f>
        <v>0</v>
      </c>
    </row>
    <row r="353" spans="1:7" x14ac:dyDescent="0.25">
      <c r="A353" s="1">
        <v>38985</v>
      </c>
      <c r="B353" t="s">
        <v>33</v>
      </c>
      <c r="C353">
        <v>94</v>
      </c>
      <c r="D3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3">
        <f>cukier[[#This Row],[cena]]*cukier[[#This Row],[ilość cukru]]</f>
        <v>192.7</v>
      </c>
      <c r="F353">
        <f>IF(MONTH(cukier[[#This Row],[Data sprzedaży]])&lt;&gt;(MONTH(A354)),IF(F352&gt;=5000,F352-cukier[[#This Row],[ilość cukru]],IF(ROUNDUP(((5000-F352)/1000), 0)*1000+F352-cukier[[#This Row],[ilość cukru]]&gt;0,ROUNDUP(((5000-F352)/1000), 0)*1000+F352-cukier[[#This Row],[ilość cukru]],F352-cukier[[#This Row],[ilość cukru]])),F352-cukier[[#This Row],[ilość cukru]])</f>
        <v>2719</v>
      </c>
      <c r="G353">
        <f>F354-cukier[[#This Row],[magazyn]]+C354</f>
        <v>0</v>
      </c>
    </row>
    <row r="354" spans="1:7" x14ac:dyDescent="0.25">
      <c r="A354" s="1">
        <v>38986</v>
      </c>
      <c r="B354" t="s">
        <v>41</v>
      </c>
      <c r="C354">
        <v>45</v>
      </c>
      <c r="D3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4">
        <f>cukier[[#This Row],[cena]]*cukier[[#This Row],[ilość cukru]]</f>
        <v>92.249999999999986</v>
      </c>
      <c r="F354">
        <f>IF(MONTH(cukier[[#This Row],[Data sprzedaży]])&lt;&gt;(MONTH(A355)),IF(F353&gt;=5000,F353-cukier[[#This Row],[ilość cukru]],IF(ROUNDUP(((5000-F353)/1000), 0)*1000+F353-cukier[[#This Row],[ilość cukru]]&gt;0,ROUNDUP(((5000-F353)/1000), 0)*1000+F353-cukier[[#This Row],[ilość cukru]],F353-cukier[[#This Row],[ilość cukru]])),F353-cukier[[#This Row],[ilość cukru]])</f>
        <v>2674</v>
      </c>
      <c r="G354">
        <f>F355-cukier[[#This Row],[magazyn]]+C355</f>
        <v>0</v>
      </c>
    </row>
    <row r="355" spans="1:7" x14ac:dyDescent="0.25">
      <c r="A355" s="1">
        <v>38987</v>
      </c>
      <c r="B355" t="s">
        <v>9</v>
      </c>
      <c r="C355">
        <v>380</v>
      </c>
      <c r="D3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5">
        <f>cukier[[#This Row],[cena]]*cukier[[#This Row],[ilość cukru]]</f>
        <v>778.99999999999989</v>
      </c>
      <c r="F355">
        <f>IF(MONTH(cukier[[#This Row],[Data sprzedaży]])&lt;&gt;(MONTH(A356)),IF(F354&gt;=5000,F354-cukier[[#This Row],[ilość cukru]],IF(ROUNDUP(((5000-F354)/1000), 0)*1000+F354-cukier[[#This Row],[ilość cukru]]&gt;0,ROUNDUP(((5000-F354)/1000), 0)*1000+F354-cukier[[#This Row],[ilość cukru]],F354-cukier[[#This Row],[ilość cukru]])),F354-cukier[[#This Row],[ilość cukru]])</f>
        <v>2294</v>
      </c>
      <c r="G355">
        <f>F356-cukier[[#This Row],[magazyn]]+C356</f>
        <v>3000</v>
      </c>
    </row>
    <row r="356" spans="1:7" x14ac:dyDescent="0.25">
      <c r="A356" s="1">
        <v>38987</v>
      </c>
      <c r="B356" t="s">
        <v>45</v>
      </c>
      <c r="C356">
        <v>5</v>
      </c>
      <c r="D3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6">
        <f>cukier[[#This Row],[cena]]*cukier[[#This Row],[ilość cukru]]</f>
        <v>10.25</v>
      </c>
      <c r="F356">
        <f>IF(MONTH(cukier[[#This Row],[Data sprzedaży]])&lt;&gt;(MONTH(A357)),IF(F355&gt;=5000,F355-cukier[[#This Row],[ilość cukru]],IF(ROUNDUP(((5000-F355)/1000), 0)*1000+F355-cukier[[#This Row],[ilość cukru]]&gt;0,ROUNDUP(((5000-F355)/1000), 0)*1000+F355-cukier[[#This Row],[ilość cukru]],F355-cukier[[#This Row],[ilość cukru]])),F355-cukier[[#This Row],[ilość cukru]])</f>
        <v>5289</v>
      </c>
      <c r="G356">
        <f>F357-cukier[[#This Row],[magazyn]]+C357</f>
        <v>0</v>
      </c>
    </row>
    <row r="357" spans="1:7" x14ac:dyDescent="0.25">
      <c r="A357" s="1">
        <v>38991</v>
      </c>
      <c r="B357" t="s">
        <v>39</v>
      </c>
      <c r="C357">
        <v>170</v>
      </c>
      <c r="D3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7">
        <f>cukier[[#This Row],[cena]]*cukier[[#This Row],[ilość cukru]]</f>
        <v>348.49999999999994</v>
      </c>
      <c r="F357">
        <f>IF(MONTH(cukier[[#This Row],[Data sprzedaży]])&lt;&gt;(MONTH(A358)),IF(F356&gt;=5000,F356-cukier[[#This Row],[ilość cukru]],IF(ROUNDUP(((5000-F356)/1000), 0)*1000+F356-cukier[[#This Row],[ilość cukru]]&gt;0,ROUNDUP(((5000-F356)/1000), 0)*1000+F356-cukier[[#This Row],[ilość cukru]],F356-cukier[[#This Row],[ilość cukru]])),F356-cukier[[#This Row],[ilość cukru]])</f>
        <v>5119</v>
      </c>
      <c r="G357">
        <f>F358-cukier[[#This Row],[magazyn]]+C358</f>
        <v>0</v>
      </c>
    </row>
    <row r="358" spans="1:7" x14ac:dyDescent="0.25">
      <c r="A358" s="1">
        <v>38995</v>
      </c>
      <c r="B358" t="s">
        <v>47</v>
      </c>
      <c r="C358">
        <v>198</v>
      </c>
      <c r="D3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8">
        <f>cukier[[#This Row],[cena]]*cukier[[#This Row],[ilość cukru]]</f>
        <v>405.9</v>
      </c>
      <c r="F358">
        <f>IF(MONTH(cukier[[#This Row],[Data sprzedaży]])&lt;&gt;(MONTH(A359)),IF(F357&gt;=5000,F357-cukier[[#This Row],[ilość cukru]],IF(ROUNDUP(((5000-F357)/1000), 0)*1000+F357-cukier[[#This Row],[ilość cukru]]&gt;0,ROUNDUP(((5000-F357)/1000), 0)*1000+F357-cukier[[#This Row],[ilość cukru]],F357-cukier[[#This Row],[ilość cukru]])),F357-cukier[[#This Row],[ilość cukru]])</f>
        <v>4921</v>
      </c>
      <c r="G358">
        <f>F359-cukier[[#This Row],[magazyn]]+C359</f>
        <v>0</v>
      </c>
    </row>
    <row r="359" spans="1:7" x14ac:dyDescent="0.25">
      <c r="A359" s="1">
        <v>38998</v>
      </c>
      <c r="B359" t="s">
        <v>19</v>
      </c>
      <c r="C359">
        <v>283</v>
      </c>
      <c r="D3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59">
        <f>cukier[[#This Row],[cena]]*cukier[[#This Row],[ilość cukru]]</f>
        <v>580.15</v>
      </c>
      <c r="F359">
        <f>IF(MONTH(cukier[[#This Row],[Data sprzedaży]])&lt;&gt;(MONTH(A360)),IF(F358&gt;=5000,F358-cukier[[#This Row],[ilość cukru]],IF(ROUNDUP(((5000-F358)/1000), 0)*1000+F358-cukier[[#This Row],[ilość cukru]]&gt;0,ROUNDUP(((5000-F358)/1000), 0)*1000+F358-cukier[[#This Row],[ilość cukru]],F358-cukier[[#This Row],[ilość cukru]])),F358-cukier[[#This Row],[ilość cukru]])</f>
        <v>4638</v>
      </c>
      <c r="G359">
        <f>F360-cukier[[#This Row],[magazyn]]+C360</f>
        <v>0</v>
      </c>
    </row>
    <row r="360" spans="1:7" x14ac:dyDescent="0.25">
      <c r="A360" s="1">
        <v>39001</v>
      </c>
      <c r="B360" t="s">
        <v>125</v>
      </c>
      <c r="C360">
        <v>42</v>
      </c>
      <c r="D3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0">
        <f>cukier[[#This Row],[cena]]*cukier[[#This Row],[ilość cukru]]</f>
        <v>86.1</v>
      </c>
      <c r="F360">
        <f>IF(MONTH(cukier[[#This Row],[Data sprzedaży]])&lt;&gt;(MONTH(A361)),IF(F359&gt;=5000,F359-cukier[[#This Row],[ilość cukru]],IF(ROUNDUP(((5000-F359)/1000), 0)*1000+F359-cukier[[#This Row],[ilość cukru]]&gt;0,ROUNDUP(((5000-F359)/1000), 0)*1000+F359-cukier[[#This Row],[ilość cukru]],F359-cukier[[#This Row],[ilość cukru]])),F359-cukier[[#This Row],[ilość cukru]])</f>
        <v>4596</v>
      </c>
      <c r="G360">
        <f>F361-cukier[[#This Row],[magazyn]]+C361</f>
        <v>0</v>
      </c>
    </row>
    <row r="361" spans="1:7" x14ac:dyDescent="0.25">
      <c r="A361" s="1">
        <v>39003</v>
      </c>
      <c r="B361" t="s">
        <v>8</v>
      </c>
      <c r="C361">
        <v>163</v>
      </c>
      <c r="D3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1">
        <f>cukier[[#This Row],[cena]]*cukier[[#This Row],[ilość cukru]]</f>
        <v>334.15</v>
      </c>
      <c r="F361">
        <f>IF(MONTH(cukier[[#This Row],[Data sprzedaży]])&lt;&gt;(MONTH(A362)),IF(F360&gt;=5000,F360-cukier[[#This Row],[ilość cukru]],IF(ROUNDUP(((5000-F360)/1000), 0)*1000+F360-cukier[[#This Row],[ilość cukru]]&gt;0,ROUNDUP(((5000-F360)/1000), 0)*1000+F360-cukier[[#This Row],[ilość cukru]],F360-cukier[[#This Row],[ilość cukru]])),F360-cukier[[#This Row],[ilość cukru]])</f>
        <v>4433</v>
      </c>
      <c r="G361">
        <f>F362-cukier[[#This Row],[magazyn]]+C362</f>
        <v>0</v>
      </c>
    </row>
    <row r="362" spans="1:7" x14ac:dyDescent="0.25">
      <c r="A362" s="1">
        <v>39009</v>
      </c>
      <c r="B362" t="s">
        <v>19</v>
      </c>
      <c r="C362">
        <v>115</v>
      </c>
      <c r="D3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2">
        <f>cukier[[#This Row],[cena]]*cukier[[#This Row],[ilość cukru]]</f>
        <v>235.74999999999997</v>
      </c>
      <c r="F362">
        <f>IF(MONTH(cukier[[#This Row],[Data sprzedaży]])&lt;&gt;(MONTH(A363)),IF(F361&gt;=5000,F361-cukier[[#This Row],[ilość cukru]],IF(ROUNDUP(((5000-F361)/1000), 0)*1000+F361-cukier[[#This Row],[ilość cukru]]&gt;0,ROUNDUP(((5000-F361)/1000), 0)*1000+F361-cukier[[#This Row],[ilość cukru]],F361-cukier[[#This Row],[ilość cukru]])),F361-cukier[[#This Row],[ilość cukru]])</f>
        <v>4318</v>
      </c>
      <c r="G362">
        <f>F363-cukier[[#This Row],[magazyn]]+C363</f>
        <v>0</v>
      </c>
    </row>
    <row r="363" spans="1:7" x14ac:dyDescent="0.25">
      <c r="A363" s="1">
        <v>39014</v>
      </c>
      <c r="B363" t="s">
        <v>73</v>
      </c>
      <c r="C363">
        <v>75</v>
      </c>
      <c r="D3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3">
        <f>cukier[[#This Row],[cena]]*cukier[[#This Row],[ilość cukru]]</f>
        <v>153.75</v>
      </c>
      <c r="F363">
        <f>IF(MONTH(cukier[[#This Row],[Data sprzedaży]])&lt;&gt;(MONTH(A364)),IF(F362&gt;=5000,F362-cukier[[#This Row],[ilość cukru]],IF(ROUNDUP(((5000-F362)/1000), 0)*1000+F362-cukier[[#This Row],[ilość cukru]]&gt;0,ROUNDUP(((5000-F362)/1000), 0)*1000+F362-cukier[[#This Row],[ilość cukru]],F362-cukier[[#This Row],[ilość cukru]])),F362-cukier[[#This Row],[ilość cukru]])</f>
        <v>4243</v>
      </c>
      <c r="G363">
        <f>F364-cukier[[#This Row],[magazyn]]+C364</f>
        <v>0</v>
      </c>
    </row>
    <row r="364" spans="1:7" x14ac:dyDescent="0.25">
      <c r="A364" s="1">
        <v>39015</v>
      </c>
      <c r="B364" t="s">
        <v>47</v>
      </c>
      <c r="C364">
        <v>403</v>
      </c>
      <c r="D3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4">
        <f>cukier[[#This Row],[cena]]*cukier[[#This Row],[ilość cukru]]</f>
        <v>826.15</v>
      </c>
      <c r="F364">
        <f>IF(MONTH(cukier[[#This Row],[Data sprzedaży]])&lt;&gt;(MONTH(A365)),IF(F363&gt;=5000,F363-cukier[[#This Row],[ilość cukru]],IF(ROUNDUP(((5000-F363)/1000), 0)*1000+F363-cukier[[#This Row],[ilość cukru]]&gt;0,ROUNDUP(((5000-F363)/1000), 0)*1000+F363-cukier[[#This Row],[ilość cukru]],F363-cukier[[#This Row],[ilość cukru]])),F363-cukier[[#This Row],[ilość cukru]])</f>
        <v>3840</v>
      </c>
      <c r="G364">
        <f>F365-cukier[[#This Row],[magazyn]]+C365</f>
        <v>0</v>
      </c>
    </row>
    <row r="365" spans="1:7" x14ac:dyDescent="0.25">
      <c r="A365" s="1">
        <v>39019</v>
      </c>
      <c r="B365" t="s">
        <v>19</v>
      </c>
      <c r="C365">
        <v>465</v>
      </c>
      <c r="D3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5">
        <f>cukier[[#This Row],[cena]]*cukier[[#This Row],[ilość cukru]]</f>
        <v>953.24999999999989</v>
      </c>
      <c r="F365">
        <f>IF(MONTH(cukier[[#This Row],[Data sprzedaży]])&lt;&gt;(MONTH(A366)),IF(F364&gt;=5000,F364-cukier[[#This Row],[ilość cukru]],IF(ROUNDUP(((5000-F364)/1000), 0)*1000+F364-cukier[[#This Row],[ilość cukru]]&gt;0,ROUNDUP(((5000-F364)/1000), 0)*1000+F364-cukier[[#This Row],[ilość cukru]],F364-cukier[[#This Row],[ilość cukru]])),F364-cukier[[#This Row],[ilość cukru]])</f>
        <v>3375</v>
      </c>
      <c r="G365">
        <f>F366-cukier[[#This Row],[magazyn]]+C366</f>
        <v>0</v>
      </c>
    </row>
    <row r="366" spans="1:7" x14ac:dyDescent="0.25">
      <c r="A366" s="1">
        <v>39021</v>
      </c>
      <c r="B366" t="s">
        <v>8</v>
      </c>
      <c r="C366">
        <v>194</v>
      </c>
      <c r="D3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6">
        <f>cukier[[#This Row],[cena]]*cukier[[#This Row],[ilość cukru]]</f>
        <v>397.7</v>
      </c>
      <c r="F366">
        <f>IF(MONTH(cukier[[#This Row],[Data sprzedaży]])&lt;&gt;(MONTH(A367)),IF(F365&gt;=5000,F365-cukier[[#This Row],[ilość cukru]],IF(ROUNDUP(((5000-F365)/1000), 0)*1000+F365-cukier[[#This Row],[ilość cukru]]&gt;0,ROUNDUP(((5000-F365)/1000), 0)*1000+F365-cukier[[#This Row],[ilość cukru]],F365-cukier[[#This Row],[ilość cukru]])),F365-cukier[[#This Row],[ilość cukru]])</f>
        <v>3181</v>
      </c>
      <c r="G366">
        <f>F367-cukier[[#This Row],[magazyn]]+C367</f>
        <v>0</v>
      </c>
    </row>
    <row r="367" spans="1:7" x14ac:dyDescent="0.25">
      <c r="A367" s="1">
        <v>39021</v>
      </c>
      <c r="B367" t="s">
        <v>71</v>
      </c>
      <c r="C367">
        <v>122</v>
      </c>
      <c r="D3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7">
        <f>cukier[[#This Row],[cena]]*cukier[[#This Row],[ilość cukru]]</f>
        <v>250.09999999999997</v>
      </c>
      <c r="F367">
        <f>IF(MONTH(cukier[[#This Row],[Data sprzedaży]])&lt;&gt;(MONTH(A368)),IF(F366&gt;=5000,F366-cukier[[#This Row],[ilość cukru]],IF(ROUNDUP(((5000-F366)/1000), 0)*1000+F366-cukier[[#This Row],[ilość cukru]]&gt;0,ROUNDUP(((5000-F366)/1000), 0)*1000+F366-cukier[[#This Row],[ilość cukru]],F366-cukier[[#This Row],[ilość cukru]])),F366-cukier[[#This Row],[ilość cukru]])</f>
        <v>3059</v>
      </c>
      <c r="G367">
        <f>F368-cukier[[#This Row],[magazyn]]+C368</f>
        <v>2000</v>
      </c>
    </row>
    <row r="368" spans="1:7" x14ac:dyDescent="0.25">
      <c r="A368" s="1">
        <v>39021</v>
      </c>
      <c r="B368" t="s">
        <v>21</v>
      </c>
      <c r="C368">
        <v>186</v>
      </c>
      <c r="D3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8">
        <f>cukier[[#This Row],[cena]]*cukier[[#This Row],[ilość cukru]]</f>
        <v>381.29999999999995</v>
      </c>
      <c r="F368">
        <f>IF(MONTH(cukier[[#This Row],[Data sprzedaży]])&lt;&gt;(MONTH(A369)),IF(F367&gt;=5000,F367-cukier[[#This Row],[ilość cukru]],IF(ROUNDUP(((5000-F367)/1000), 0)*1000+F367-cukier[[#This Row],[ilość cukru]]&gt;0,ROUNDUP(((5000-F367)/1000), 0)*1000+F367-cukier[[#This Row],[ilość cukru]],F367-cukier[[#This Row],[ilość cukru]])),F367-cukier[[#This Row],[ilość cukru]])</f>
        <v>4873</v>
      </c>
      <c r="G368">
        <f>F369-cukier[[#This Row],[magazyn]]+C369</f>
        <v>0</v>
      </c>
    </row>
    <row r="369" spans="1:7" x14ac:dyDescent="0.25">
      <c r="A369" s="1">
        <v>39026</v>
      </c>
      <c r="B369" t="s">
        <v>14</v>
      </c>
      <c r="C369">
        <v>137</v>
      </c>
      <c r="D3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69">
        <f>cukier[[#This Row],[cena]]*cukier[[#This Row],[ilość cukru]]</f>
        <v>280.84999999999997</v>
      </c>
      <c r="F369">
        <f>IF(MONTH(cukier[[#This Row],[Data sprzedaży]])&lt;&gt;(MONTH(A370)),IF(F368&gt;=5000,F368-cukier[[#This Row],[ilość cukru]],IF(ROUNDUP(((5000-F368)/1000), 0)*1000+F368-cukier[[#This Row],[ilość cukru]]&gt;0,ROUNDUP(((5000-F368)/1000), 0)*1000+F368-cukier[[#This Row],[ilość cukru]],F368-cukier[[#This Row],[ilość cukru]])),F368-cukier[[#This Row],[ilość cukru]])</f>
        <v>4736</v>
      </c>
      <c r="G369">
        <f>F370-cukier[[#This Row],[magazyn]]+C370</f>
        <v>0</v>
      </c>
    </row>
    <row r="370" spans="1:7" x14ac:dyDescent="0.25">
      <c r="A370" s="1">
        <v>39029</v>
      </c>
      <c r="B370" t="s">
        <v>81</v>
      </c>
      <c r="C370">
        <v>10</v>
      </c>
      <c r="D3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0">
        <f>cukier[[#This Row],[cena]]*cukier[[#This Row],[ilość cukru]]</f>
        <v>20.5</v>
      </c>
      <c r="F370">
        <f>IF(MONTH(cukier[[#This Row],[Data sprzedaży]])&lt;&gt;(MONTH(A371)),IF(F369&gt;=5000,F369-cukier[[#This Row],[ilość cukru]],IF(ROUNDUP(((5000-F369)/1000), 0)*1000+F369-cukier[[#This Row],[ilość cukru]]&gt;0,ROUNDUP(((5000-F369)/1000), 0)*1000+F369-cukier[[#This Row],[ilość cukru]],F369-cukier[[#This Row],[ilość cukru]])),F369-cukier[[#This Row],[ilość cukru]])</f>
        <v>4726</v>
      </c>
      <c r="G370">
        <f>F371-cukier[[#This Row],[magazyn]]+C371</f>
        <v>0</v>
      </c>
    </row>
    <row r="371" spans="1:7" x14ac:dyDescent="0.25">
      <c r="A371" s="1">
        <v>39032</v>
      </c>
      <c r="B371" t="s">
        <v>52</v>
      </c>
      <c r="C371">
        <v>437</v>
      </c>
      <c r="D3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1">
        <f>cukier[[#This Row],[cena]]*cukier[[#This Row],[ilość cukru]]</f>
        <v>895.84999999999991</v>
      </c>
      <c r="F371">
        <f>IF(MONTH(cukier[[#This Row],[Data sprzedaży]])&lt;&gt;(MONTH(A372)),IF(F370&gt;=5000,F370-cukier[[#This Row],[ilość cukru]],IF(ROUNDUP(((5000-F370)/1000), 0)*1000+F370-cukier[[#This Row],[ilość cukru]]&gt;0,ROUNDUP(((5000-F370)/1000), 0)*1000+F370-cukier[[#This Row],[ilość cukru]],F370-cukier[[#This Row],[ilość cukru]])),F370-cukier[[#This Row],[ilość cukru]])</f>
        <v>4289</v>
      </c>
      <c r="G371">
        <f>F372-cukier[[#This Row],[magazyn]]+C372</f>
        <v>0</v>
      </c>
    </row>
    <row r="372" spans="1:7" x14ac:dyDescent="0.25">
      <c r="A372" s="1">
        <v>39034</v>
      </c>
      <c r="B372" t="s">
        <v>129</v>
      </c>
      <c r="C372">
        <v>20</v>
      </c>
      <c r="D3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2">
        <f>cukier[[#This Row],[cena]]*cukier[[#This Row],[ilość cukru]]</f>
        <v>41</v>
      </c>
      <c r="F372">
        <f>IF(MONTH(cukier[[#This Row],[Data sprzedaży]])&lt;&gt;(MONTH(A373)),IF(F371&gt;=5000,F371-cukier[[#This Row],[ilość cukru]],IF(ROUNDUP(((5000-F371)/1000), 0)*1000+F371-cukier[[#This Row],[ilość cukru]]&gt;0,ROUNDUP(((5000-F371)/1000), 0)*1000+F371-cukier[[#This Row],[ilość cukru]],F371-cukier[[#This Row],[ilość cukru]])),F371-cukier[[#This Row],[ilość cukru]])</f>
        <v>4269</v>
      </c>
      <c r="G372">
        <f>F373-cukier[[#This Row],[magazyn]]+C373</f>
        <v>0</v>
      </c>
    </row>
    <row r="373" spans="1:7" x14ac:dyDescent="0.25">
      <c r="A373" s="1">
        <v>39035</v>
      </c>
      <c r="B373" t="s">
        <v>16</v>
      </c>
      <c r="C373">
        <v>108</v>
      </c>
      <c r="D3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3">
        <f>cukier[[#This Row],[cena]]*cukier[[#This Row],[ilość cukru]]</f>
        <v>221.39999999999998</v>
      </c>
      <c r="F373">
        <f>IF(MONTH(cukier[[#This Row],[Data sprzedaży]])&lt;&gt;(MONTH(A374)),IF(F372&gt;=5000,F372-cukier[[#This Row],[ilość cukru]],IF(ROUNDUP(((5000-F372)/1000), 0)*1000+F372-cukier[[#This Row],[ilość cukru]]&gt;0,ROUNDUP(((5000-F372)/1000), 0)*1000+F372-cukier[[#This Row],[ilość cukru]],F372-cukier[[#This Row],[ilość cukru]])),F372-cukier[[#This Row],[ilość cukru]])</f>
        <v>4161</v>
      </c>
      <c r="G373">
        <f>F374-cukier[[#This Row],[magazyn]]+C374</f>
        <v>0</v>
      </c>
    </row>
    <row r="374" spans="1:7" x14ac:dyDescent="0.25">
      <c r="A374" s="1">
        <v>39040</v>
      </c>
      <c r="B374" t="s">
        <v>39</v>
      </c>
      <c r="C374">
        <v>62</v>
      </c>
      <c r="D3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4">
        <f>cukier[[#This Row],[cena]]*cukier[[#This Row],[ilość cukru]]</f>
        <v>127.1</v>
      </c>
      <c r="F374">
        <f>IF(MONTH(cukier[[#This Row],[Data sprzedaży]])&lt;&gt;(MONTH(A375)),IF(F373&gt;=5000,F373-cukier[[#This Row],[ilość cukru]],IF(ROUNDUP(((5000-F373)/1000), 0)*1000+F373-cukier[[#This Row],[ilość cukru]]&gt;0,ROUNDUP(((5000-F373)/1000), 0)*1000+F373-cukier[[#This Row],[ilość cukru]],F373-cukier[[#This Row],[ilość cukru]])),F373-cukier[[#This Row],[ilość cukru]])</f>
        <v>4099</v>
      </c>
      <c r="G374">
        <f>F375-cukier[[#This Row],[magazyn]]+C375</f>
        <v>0</v>
      </c>
    </row>
    <row r="375" spans="1:7" x14ac:dyDescent="0.25">
      <c r="A375" s="1">
        <v>39040</v>
      </c>
      <c r="B375" t="s">
        <v>9</v>
      </c>
      <c r="C375">
        <v>426</v>
      </c>
      <c r="D3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5">
        <f>cukier[[#This Row],[cena]]*cukier[[#This Row],[ilość cukru]]</f>
        <v>873.3</v>
      </c>
      <c r="F375">
        <f>IF(MONTH(cukier[[#This Row],[Data sprzedaży]])&lt;&gt;(MONTH(A376)),IF(F374&gt;=5000,F374-cukier[[#This Row],[ilość cukru]],IF(ROUNDUP(((5000-F374)/1000), 0)*1000+F374-cukier[[#This Row],[ilość cukru]]&gt;0,ROUNDUP(((5000-F374)/1000), 0)*1000+F374-cukier[[#This Row],[ilość cukru]],F374-cukier[[#This Row],[ilość cukru]])),F374-cukier[[#This Row],[ilość cukru]])</f>
        <v>3673</v>
      </c>
      <c r="G375">
        <f>F376-cukier[[#This Row],[magazyn]]+C376</f>
        <v>0</v>
      </c>
    </row>
    <row r="376" spans="1:7" x14ac:dyDescent="0.25">
      <c r="A376" s="1">
        <v>39043</v>
      </c>
      <c r="B376" t="s">
        <v>47</v>
      </c>
      <c r="C376">
        <v>303</v>
      </c>
      <c r="D3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6">
        <f>cukier[[#This Row],[cena]]*cukier[[#This Row],[ilość cukru]]</f>
        <v>621.15</v>
      </c>
      <c r="F376">
        <f>IF(MONTH(cukier[[#This Row],[Data sprzedaży]])&lt;&gt;(MONTH(A377)),IF(F375&gt;=5000,F375-cukier[[#This Row],[ilość cukru]],IF(ROUNDUP(((5000-F375)/1000), 0)*1000+F375-cukier[[#This Row],[ilość cukru]]&gt;0,ROUNDUP(((5000-F375)/1000), 0)*1000+F375-cukier[[#This Row],[ilość cukru]],F375-cukier[[#This Row],[ilość cukru]])),F375-cukier[[#This Row],[ilość cukru]])</f>
        <v>3370</v>
      </c>
      <c r="G376">
        <f>F377-cukier[[#This Row],[magazyn]]+C377</f>
        <v>0</v>
      </c>
    </row>
    <row r="377" spans="1:7" x14ac:dyDescent="0.25">
      <c r="A377" s="1">
        <v>39044</v>
      </c>
      <c r="B377" t="s">
        <v>2</v>
      </c>
      <c r="C377">
        <v>20</v>
      </c>
      <c r="D3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7">
        <f>cukier[[#This Row],[cena]]*cukier[[#This Row],[ilość cukru]]</f>
        <v>41</v>
      </c>
      <c r="F377">
        <f>IF(MONTH(cukier[[#This Row],[Data sprzedaży]])&lt;&gt;(MONTH(A378)),IF(F376&gt;=5000,F376-cukier[[#This Row],[ilość cukru]],IF(ROUNDUP(((5000-F376)/1000), 0)*1000+F376-cukier[[#This Row],[ilość cukru]]&gt;0,ROUNDUP(((5000-F376)/1000), 0)*1000+F376-cukier[[#This Row],[ilość cukru]],F376-cukier[[#This Row],[ilość cukru]])),F376-cukier[[#This Row],[ilość cukru]])</f>
        <v>3350</v>
      </c>
      <c r="G377">
        <f>F378-cukier[[#This Row],[magazyn]]+C378</f>
        <v>0</v>
      </c>
    </row>
    <row r="378" spans="1:7" x14ac:dyDescent="0.25">
      <c r="A378" s="1">
        <v>39047</v>
      </c>
      <c r="B378" t="s">
        <v>11</v>
      </c>
      <c r="C378">
        <v>237</v>
      </c>
      <c r="D3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8">
        <f>cukier[[#This Row],[cena]]*cukier[[#This Row],[ilość cukru]]</f>
        <v>485.84999999999997</v>
      </c>
      <c r="F378">
        <f>IF(MONTH(cukier[[#This Row],[Data sprzedaży]])&lt;&gt;(MONTH(A379)),IF(F377&gt;=5000,F377-cukier[[#This Row],[ilość cukru]],IF(ROUNDUP(((5000-F377)/1000), 0)*1000+F377-cukier[[#This Row],[ilość cukru]]&gt;0,ROUNDUP(((5000-F377)/1000), 0)*1000+F377-cukier[[#This Row],[ilość cukru]],F377-cukier[[#This Row],[ilość cukru]])),F377-cukier[[#This Row],[ilość cukru]])</f>
        <v>3113</v>
      </c>
      <c r="G378">
        <f>F379-cukier[[#This Row],[magazyn]]+C379</f>
        <v>0</v>
      </c>
    </row>
    <row r="379" spans="1:7" x14ac:dyDescent="0.25">
      <c r="A379" s="1">
        <v>39048</v>
      </c>
      <c r="B379" t="s">
        <v>25</v>
      </c>
      <c r="C379">
        <v>151</v>
      </c>
      <c r="D3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79">
        <f>cukier[[#This Row],[cena]]*cukier[[#This Row],[ilość cukru]]</f>
        <v>309.54999999999995</v>
      </c>
      <c r="F379">
        <f>IF(MONTH(cukier[[#This Row],[Data sprzedaży]])&lt;&gt;(MONTH(A380)),IF(F378&gt;=5000,F378-cukier[[#This Row],[ilość cukru]],IF(ROUNDUP(((5000-F378)/1000), 0)*1000+F378-cukier[[#This Row],[ilość cukru]]&gt;0,ROUNDUP(((5000-F378)/1000), 0)*1000+F378-cukier[[#This Row],[ilość cukru]],F378-cukier[[#This Row],[ilość cukru]])),F378-cukier[[#This Row],[ilość cukru]])</f>
        <v>2962</v>
      </c>
      <c r="G379">
        <f>F380-cukier[[#This Row],[magazyn]]+C380</f>
        <v>3000</v>
      </c>
    </row>
    <row r="380" spans="1:7" x14ac:dyDescent="0.25">
      <c r="A380" s="1">
        <v>39049</v>
      </c>
      <c r="B380" t="s">
        <v>130</v>
      </c>
      <c r="C380">
        <v>6</v>
      </c>
      <c r="D3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0">
        <f>cukier[[#This Row],[cena]]*cukier[[#This Row],[ilość cukru]]</f>
        <v>12.299999999999999</v>
      </c>
      <c r="F380">
        <f>IF(MONTH(cukier[[#This Row],[Data sprzedaży]])&lt;&gt;(MONTH(A381)),IF(F379&gt;=5000,F379-cukier[[#This Row],[ilość cukru]],IF(ROUNDUP(((5000-F379)/1000), 0)*1000+F379-cukier[[#This Row],[ilość cukru]]&gt;0,ROUNDUP(((5000-F379)/1000), 0)*1000+F379-cukier[[#This Row],[ilość cukru]],F379-cukier[[#This Row],[ilość cukru]])),F379-cukier[[#This Row],[ilość cukru]])</f>
        <v>5956</v>
      </c>
      <c r="G380">
        <f>F381-cukier[[#This Row],[magazyn]]+C381</f>
        <v>0</v>
      </c>
    </row>
    <row r="381" spans="1:7" x14ac:dyDescent="0.25">
      <c r="A381" s="1">
        <v>39052</v>
      </c>
      <c r="B381" t="s">
        <v>8</v>
      </c>
      <c r="C381">
        <v>124</v>
      </c>
      <c r="D3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1">
        <f>cukier[[#This Row],[cena]]*cukier[[#This Row],[ilość cukru]]</f>
        <v>254.2</v>
      </c>
      <c r="F381">
        <f>IF(MONTH(cukier[[#This Row],[Data sprzedaży]])&lt;&gt;(MONTH(A382)),IF(F380&gt;=5000,F380-cukier[[#This Row],[ilość cukru]],IF(ROUNDUP(((5000-F380)/1000), 0)*1000+F380-cukier[[#This Row],[ilość cukru]]&gt;0,ROUNDUP(((5000-F380)/1000), 0)*1000+F380-cukier[[#This Row],[ilość cukru]],F380-cukier[[#This Row],[ilość cukru]])),F380-cukier[[#This Row],[ilość cukru]])</f>
        <v>5832</v>
      </c>
      <c r="G381">
        <f>F382-cukier[[#This Row],[magazyn]]+C382</f>
        <v>0</v>
      </c>
    </row>
    <row r="382" spans="1:7" x14ac:dyDescent="0.25">
      <c r="A382" s="1">
        <v>39054</v>
      </c>
      <c r="B382" t="s">
        <v>131</v>
      </c>
      <c r="C382">
        <v>7</v>
      </c>
      <c r="D3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2">
        <f>cukier[[#This Row],[cena]]*cukier[[#This Row],[ilość cukru]]</f>
        <v>14.349999999999998</v>
      </c>
      <c r="F382">
        <f>IF(MONTH(cukier[[#This Row],[Data sprzedaży]])&lt;&gt;(MONTH(A383)),IF(F381&gt;=5000,F381-cukier[[#This Row],[ilość cukru]],IF(ROUNDUP(((5000-F381)/1000), 0)*1000+F381-cukier[[#This Row],[ilość cukru]]&gt;0,ROUNDUP(((5000-F381)/1000), 0)*1000+F381-cukier[[#This Row],[ilość cukru]],F381-cukier[[#This Row],[ilość cukru]])),F381-cukier[[#This Row],[ilość cukru]])</f>
        <v>5825</v>
      </c>
      <c r="G382">
        <f>F383-cukier[[#This Row],[magazyn]]+C383</f>
        <v>0</v>
      </c>
    </row>
    <row r="383" spans="1:7" x14ac:dyDescent="0.25">
      <c r="A383" s="1">
        <v>39055</v>
      </c>
      <c r="B383" t="s">
        <v>132</v>
      </c>
      <c r="C383">
        <v>7</v>
      </c>
      <c r="D3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3">
        <f>cukier[[#This Row],[cena]]*cukier[[#This Row],[ilość cukru]]</f>
        <v>14.349999999999998</v>
      </c>
      <c r="F383">
        <f>IF(MONTH(cukier[[#This Row],[Data sprzedaży]])&lt;&gt;(MONTH(A384)),IF(F382&gt;=5000,F382-cukier[[#This Row],[ilość cukru]],IF(ROUNDUP(((5000-F382)/1000), 0)*1000+F382-cukier[[#This Row],[ilość cukru]]&gt;0,ROUNDUP(((5000-F382)/1000), 0)*1000+F382-cukier[[#This Row],[ilość cukru]],F382-cukier[[#This Row],[ilość cukru]])),F382-cukier[[#This Row],[ilość cukru]])</f>
        <v>5818</v>
      </c>
      <c r="G383">
        <f>F384-cukier[[#This Row],[magazyn]]+C384</f>
        <v>0</v>
      </c>
    </row>
    <row r="384" spans="1:7" x14ac:dyDescent="0.25">
      <c r="A384" s="1">
        <v>39057</v>
      </c>
      <c r="B384" t="s">
        <v>47</v>
      </c>
      <c r="C384">
        <v>105</v>
      </c>
      <c r="D3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4">
        <f>cukier[[#This Row],[cena]]*cukier[[#This Row],[ilość cukru]]</f>
        <v>215.24999999999997</v>
      </c>
      <c r="F384">
        <f>IF(MONTH(cukier[[#This Row],[Data sprzedaży]])&lt;&gt;(MONTH(A385)),IF(F383&gt;=5000,F383-cukier[[#This Row],[ilość cukru]],IF(ROUNDUP(((5000-F383)/1000), 0)*1000+F383-cukier[[#This Row],[ilość cukru]]&gt;0,ROUNDUP(((5000-F383)/1000), 0)*1000+F383-cukier[[#This Row],[ilość cukru]],F383-cukier[[#This Row],[ilość cukru]])),F383-cukier[[#This Row],[ilość cukru]])</f>
        <v>5713</v>
      </c>
      <c r="G384">
        <f>F385-cukier[[#This Row],[magazyn]]+C385</f>
        <v>0</v>
      </c>
    </row>
    <row r="385" spans="1:7" x14ac:dyDescent="0.25">
      <c r="A385" s="1">
        <v>39058</v>
      </c>
      <c r="B385" t="s">
        <v>71</v>
      </c>
      <c r="C385">
        <v>58</v>
      </c>
      <c r="D3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5">
        <f>cukier[[#This Row],[cena]]*cukier[[#This Row],[ilość cukru]]</f>
        <v>118.89999999999999</v>
      </c>
      <c r="F385">
        <f>IF(MONTH(cukier[[#This Row],[Data sprzedaży]])&lt;&gt;(MONTH(A386)),IF(F384&gt;=5000,F384-cukier[[#This Row],[ilość cukru]],IF(ROUNDUP(((5000-F384)/1000), 0)*1000+F384-cukier[[#This Row],[ilość cukru]]&gt;0,ROUNDUP(((5000-F384)/1000), 0)*1000+F384-cukier[[#This Row],[ilość cukru]],F384-cukier[[#This Row],[ilość cukru]])),F384-cukier[[#This Row],[ilość cukru]])</f>
        <v>5655</v>
      </c>
      <c r="G385">
        <f>F386-cukier[[#This Row],[magazyn]]+C386</f>
        <v>0</v>
      </c>
    </row>
    <row r="386" spans="1:7" x14ac:dyDescent="0.25">
      <c r="A386" s="1">
        <v>39058</v>
      </c>
      <c r="B386" t="s">
        <v>133</v>
      </c>
      <c r="C386">
        <v>182</v>
      </c>
      <c r="D3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6">
        <f>cukier[[#This Row],[cena]]*cukier[[#This Row],[ilość cukru]]</f>
        <v>373.09999999999997</v>
      </c>
      <c r="F386">
        <f>IF(MONTH(cukier[[#This Row],[Data sprzedaży]])&lt;&gt;(MONTH(A387)),IF(F385&gt;=5000,F385-cukier[[#This Row],[ilość cukru]],IF(ROUNDUP(((5000-F385)/1000), 0)*1000+F385-cukier[[#This Row],[ilość cukru]]&gt;0,ROUNDUP(((5000-F385)/1000), 0)*1000+F385-cukier[[#This Row],[ilość cukru]],F385-cukier[[#This Row],[ilość cukru]])),F385-cukier[[#This Row],[ilość cukru]])</f>
        <v>5473</v>
      </c>
      <c r="G386">
        <f>F387-cukier[[#This Row],[magazyn]]+C387</f>
        <v>0</v>
      </c>
    </row>
    <row r="387" spans="1:7" x14ac:dyDescent="0.25">
      <c r="A387" s="1">
        <v>39060</v>
      </c>
      <c r="B387" t="s">
        <v>52</v>
      </c>
      <c r="C387">
        <v>163</v>
      </c>
      <c r="D3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7">
        <f>cukier[[#This Row],[cena]]*cukier[[#This Row],[ilość cukru]]</f>
        <v>334.15</v>
      </c>
      <c r="F387">
        <f>IF(MONTH(cukier[[#This Row],[Data sprzedaży]])&lt;&gt;(MONTH(A388)),IF(F386&gt;=5000,F386-cukier[[#This Row],[ilość cukru]],IF(ROUNDUP(((5000-F386)/1000), 0)*1000+F386-cukier[[#This Row],[ilość cukru]]&gt;0,ROUNDUP(((5000-F386)/1000), 0)*1000+F386-cukier[[#This Row],[ilość cukru]],F386-cukier[[#This Row],[ilość cukru]])),F386-cukier[[#This Row],[ilość cukru]])</f>
        <v>5310</v>
      </c>
      <c r="G387">
        <f>F388-cukier[[#This Row],[magazyn]]+C388</f>
        <v>0</v>
      </c>
    </row>
    <row r="388" spans="1:7" x14ac:dyDescent="0.25">
      <c r="A388" s="1">
        <v>39060</v>
      </c>
      <c r="B388" t="s">
        <v>134</v>
      </c>
      <c r="C388">
        <v>14</v>
      </c>
      <c r="D3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8">
        <f>cukier[[#This Row],[cena]]*cukier[[#This Row],[ilość cukru]]</f>
        <v>28.699999999999996</v>
      </c>
      <c r="F388">
        <f>IF(MONTH(cukier[[#This Row],[Data sprzedaży]])&lt;&gt;(MONTH(A389)),IF(F387&gt;=5000,F387-cukier[[#This Row],[ilość cukru]],IF(ROUNDUP(((5000-F387)/1000), 0)*1000+F387-cukier[[#This Row],[ilość cukru]]&gt;0,ROUNDUP(((5000-F387)/1000), 0)*1000+F387-cukier[[#This Row],[ilość cukru]],F387-cukier[[#This Row],[ilość cukru]])),F387-cukier[[#This Row],[ilość cukru]])</f>
        <v>5296</v>
      </c>
      <c r="G388">
        <f>F389-cukier[[#This Row],[magazyn]]+C389</f>
        <v>0</v>
      </c>
    </row>
    <row r="389" spans="1:7" x14ac:dyDescent="0.25">
      <c r="A389" s="1">
        <v>39061</v>
      </c>
      <c r="B389" t="s">
        <v>135</v>
      </c>
      <c r="C389">
        <v>4</v>
      </c>
      <c r="D3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89">
        <f>cukier[[#This Row],[cena]]*cukier[[#This Row],[ilość cukru]]</f>
        <v>8.1999999999999993</v>
      </c>
      <c r="F389">
        <f>IF(MONTH(cukier[[#This Row],[Data sprzedaży]])&lt;&gt;(MONTH(A390)),IF(F388&gt;=5000,F388-cukier[[#This Row],[ilość cukru]],IF(ROUNDUP(((5000-F388)/1000), 0)*1000+F388-cukier[[#This Row],[ilość cukru]]&gt;0,ROUNDUP(((5000-F388)/1000), 0)*1000+F388-cukier[[#This Row],[ilość cukru]],F388-cukier[[#This Row],[ilość cukru]])),F388-cukier[[#This Row],[ilość cukru]])</f>
        <v>5292</v>
      </c>
      <c r="G389">
        <f>F390-cukier[[#This Row],[magazyn]]+C390</f>
        <v>0</v>
      </c>
    </row>
    <row r="390" spans="1:7" x14ac:dyDescent="0.25">
      <c r="A390" s="1">
        <v>39062</v>
      </c>
      <c r="B390" t="s">
        <v>136</v>
      </c>
      <c r="C390">
        <v>13</v>
      </c>
      <c r="D3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0">
        <f>cukier[[#This Row],[cena]]*cukier[[#This Row],[ilość cukru]]</f>
        <v>26.65</v>
      </c>
      <c r="F390">
        <f>IF(MONTH(cukier[[#This Row],[Data sprzedaży]])&lt;&gt;(MONTH(A391)),IF(F389&gt;=5000,F389-cukier[[#This Row],[ilość cukru]],IF(ROUNDUP(((5000-F389)/1000), 0)*1000+F389-cukier[[#This Row],[ilość cukru]]&gt;0,ROUNDUP(((5000-F389)/1000), 0)*1000+F389-cukier[[#This Row],[ilość cukru]],F389-cukier[[#This Row],[ilość cukru]])),F389-cukier[[#This Row],[ilość cukru]])</f>
        <v>5279</v>
      </c>
      <c r="G390">
        <f>F391-cukier[[#This Row],[magazyn]]+C391</f>
        <v>0</v>
      </c>
    </row>
    <row r="391" spans="1:7" x14ac:dyDescent="0.25">
      <c r="A391" s="1">
        <v>39063</v>
      </c>
      <c r="B391" t="s">
        <v>9</v>
      </c>
      <c r="C391">
        <v>422</v>
      </c>
      <c r="D3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1">
        <f>cukier[[#This Row],[cena]]*cukier[[#This Row],[ilość cukru]]</f>
        <v>865.09999999999991</v>
      </c>
      <c r="F391">
        <f>IF(MONTH(cukier[[#This Row],[Data sprzedaży]])&lt;&gt;(MONTH(A392)),IF(F390&gt;=5000,F390-cukier[[#This Row],[ilość cukru]],IF(ROUNDUP(((5000-F390)/1000), 0)*1000+F390-cukier[[#This Row],[ilość cukru]]&gt;0,ROUNDUP(((5000-F390)/1000), 0)*1000+F390-cukier[[#This Row],[ilość cukru]],F390-cukier[[#This Row],[ilość cukru]])),F390-cukier[[#This Row],[ilość cukru]])</f>
        <v>4857</v>
      </c>
      <c r="G391">
        <f>F392-cukier[[#This Row],[magazyn]]+C392</f>
        <v>0</v>
      </c>
    </row>
    <row r="392" spans="1:7" x14ac:dyDescent="0.25">
      <c r="A392" s="1">
        <v>39064</v>
      </c>
      <c r="B392" t="s">
        <v>84</v>
      </c>
      <c r="C392">
        <v>6</v>
      </c>
      <c r="D3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2">
        <f>cukier[[#This Row],[cena]]*cukier[[#This Row],[ilość cukru]]</f>
        <v>12.299999999999999</v>
      </c>
      <c r="F392">
        <f>IF(MONTH(cukier[[#This Row],[Data sprzedaży]])&lt;&gt;(MONTH(A393)),IF(F391&gt;=5000,F391-cukier[[#This Row],[ilość cukru]],IF(ROUNDUP(((5000-F391)/1000), 0)*1000+F391-cukier[[#This Row],[ilość cukru]]&gt;0,ROUNDUP(((5000-F391)/1000), 0)*1000+F391-cukier[[#This Row],[ilość cukru]],F391-cukier[[#This Row],[ilość cukru]])),F391-cukier[[#This Row],[ilość cukru]])</f>
        <v>4851</v>
      </c>
      <c r="G392">
        <f>F393-cukier[[#This Row],[magazyn]]+C393</f>
        <v>0</v>
      </c>
    </row>
    <row r="393" spans="1:7" x14ac:dyDescent="0.25">
      <c r="A393" s="1">
        <v>39069</v>
      </c>
      <c r="B393" t="s">
        <v>137</v>
      </c>
      <c r="C393">
        <v>15</v>
      </c>
      <c r="D3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3">
        <f>cukier[[#This Row],[cena]]*cukier[[#This Row],[ilość cukru]]</f>
        <v>30.749999999999996</v>
      </c>
      <c r="F393">
        <f>IF(MONTH(cukier[[#This Row],[Data sprzedaży]])&lt;&gt;(MONTH(A394)),IF(F392&gt;=5000,F392-cukier[[#This Row],[ilość cukru]],IF(ROUNDUP(((5000-F392)/1000), 0)*1000+F392-cukier[[#This Row],[ilość cukru]]&gt;0,ROUNDUP(((5000-F392)/1000), 0)*1000+F392-cukier[[#This Row],[ilość cukru]],F392-cukier[[#This Row],[ilość cukru]])),F392-cukier[[#This Row],[ilość cukru]])</f>
        <v>4836</v>
      </c>
      <c r="G393">
        <f>F394-cukier[[#This Row],[magazyn]]+C394</f>
        <v>0</v>
      </c>
    </row>
    <row r="394" spans="1:7" x14ac:dyDescent="0.25">
      <c r="A394" s="1">
        <v>39070</v>
      </c>
      <c r="B394" t="s">
        <v>32</v>
      </c>
      <c r="C394">
        <v>168</v>
      </c>
      <c r="D3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4">
        <f>cukier[[#This Row],[cena]]*cukier[[#This Row],[ilość cukru]]</f>
        <v>344.4</v>
      </c>
      <c r="F394">
        <f>IF(MONTH(cukier[[#This Row],[Data sprzedaży]])&lt;&gt;(MONTH(A395)),IF(F393&gt;=5000,F393-cukier[[#This Row],[ilość cukru]],IF(ROUNDUP(((5000-F393)/1000), 0)*1000+F393-cukier[[#This Row],[ilość cukru]]&gt;0,ROUNDUP(((5000-F393)/1000), 0)*1000+F393-cukier[[#This Row],[ilość cukru]],F393-cukier[[#This Row],[ilość cukru]])),F393-cukier[[#This Row],[ilość cukru]])</f>
        <v>4668</v>
      </c>
      <c r="G394">
        <f>F395-cukier[[#This Row],[magazyn]]+C395</f>
        <v>0</v>
      </c>
    </row>
    <row r="395" spans="1:7" x14ac:dyDescent="0.25">
      <c r="A395" s="1">
        <v>39072</v>
      </c>
      <c r="B395" t="s">
        <v>52</v>
      </c>
      <c r="C395">
        <v>193</v>
      </c>
      <c r="D3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5">
        <f>cukier[[#This Row],[cena]]*cukier[[#This Row],[ilość cukru]]</f>
        <v>395.65</v>
      </c>
      <c r="F395">
        <f>IF(MONTH(cukier[[#This Row],[Data sprzedaży]])&lt;&gt;(MONTH(A396)),IF(F394&gt;=5000,F394-cukier[[#This Row],[ilość cukru]],IF(ROUNDUP(((5000-F394)/1000), 0)*1000+F394-cukier[[#This Row],[ilość cukru]]&gt;0,ROUNDUP(((5000-F394)/1000), 0)*1000+F394-cukier[[#This Row],[ilość cukru]],F394-cukier[[#This Row],[ilość cukru]])),F394-cukier[[#This Row],[ilość cukru]])</f>
        <v>4475</v>
      </c>
      <c r="G395">
        <f>F396-cukier[[#This Row],[magazyn]]+C396</f>
        <v>0</v>
      </c>
    </row>
    <row r="396" spans="1:7" x14ac:dyDescent="0.25">
      <c r="A396" s="1">
        <v>39078</v>
      </c>
      <c r="B396" t="s">
        <v>107</v>
      </c>
      <c r="C396">
        <v>15</v>
      </c>
      <c r="D3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6">
        <f>cukier[[#This Row],[cena]]*cukier[[#This Row],[ilość cukru]]</f>
        <v>30.749999999999996</v>
      </c>
      <c r="F396">
        <f>IF(MONTH(cukier[[#This Row],[Data sprzedaży]])&lt;&gt;(MONTH(A397)),IF(F395&gt;=5000,F395-cukier[[#This Row],[ilość cukru]],IF(ROUNDUP(((5000-F395)/1000), 0)*1000+F395-cukier[[#This Row],[ilość cukru]]&gt;0,ROUNDUP(((5000-F395)/1000), 0)*1000+F395-cukier[[#This Row],[ilość cukru]],F395-cukier[[#This Row],[ilość cukru]])),F395-cukier[[#This Row],[ilość cukru]])</f>
        <v>4460</v>
      </c>
      <c r="G396">
        <f>F397-cukier[[#This Row],[magazyn]]+C397</f>
        <v>0</v>
      </c>
    </row>
    <row r="397" spans="1:7" x14ac:dyDescent="0.25">
      <c r="A397" s="1">
        <v>39079</v>
      </c>
      <c r="B397" t="s">
        <v>25</v>
      </c>
      <c r="C397">
        <v>27</v>
      </c>
      <c r="D3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7">
        <f>cukier[[#This Row],[cena]]*cukier[[#This Row],[ilość cukru]]</f>
        <v>55.349999999999994</v>
      </c>
      <c r="F397">
        <f>IF(MONTH(cukier[[#This Row],[Data sprzedaży]])&lt;&gt;(MONTH(A398)),IF(F396&gt;=5000,F396-cukier[[#This Row],[ilość cukru]],IF(ROUNDUP(((5000-F396)/1000), 0)*1000+F396-cukier[[#This Row],[ilość cukru]]&gt;0,ROUNDUP(((5000-F396)/1000), 0)*1000+F396-cukier[[#This Row],[ilość cukru]],F396-cukier[[#This Row],[ilość cukru]])),F396-cukier[[#This Row],[ilość cukru]])</f>
        <v>4433</v>
      </c>
      <c r="G397">
        <f>F398-cukier[[#This Row],[magazyn]]+C398</f>
        <v>0</v>
      </c>
    </row>
    <row r="398" spans="1:7" x14ac:dyDescent="0.25">
      <c r="A398" s="1">
        <v>39080</v>
      </c>
      <c r="B398" t="s">
        <v>25</v>
      </c>
      <c r="C398">
        <v>116</v>
      </c>
      <c r="D3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8">
        <f>cukier[[#This Row],[cena]]*cukier[[#This Row],[ilość cukru]]</f>
        <v>237.79999999999998</v>
      </c>
      <c r="F398">
        <f>IF(MONTH(cukier[[#This Row],[Data sprzedaży]])&lt;&gt;(MONTH(A399)),IF(F397&gt;=5000,F397-cukier[[#This Row],[ilość cukru]],IF(ROUNDUP(((5000-F397)/1000), 0)*1000+F397-cukier[[#This Row],[ilość cukru]]&gt;0,ROUNDUP(((5000-F397)/1000), 0)*1000+F397-cukier[[#This Row],[ilość cukru]],F397-cukier[[#This Row],[ilość cukru]])),F397-cukier[[#This Row],[ilość cukru]])</f>
        <v>4317</v>
      </c>
      <c r="G398">
        <f>F399-cukier[[#This Row],[magazyn]]+C399</f>
        <v>0</v>
      </c>
    </row>
    <row r="399" spans="1:7" x14ac:dyDescent="0.25">
      <c r="A399" s="1">
        <v>39081</v>
      </c>
      <c r="B399" t="s">
        <v>63</v>
      </c>
      <c r="C399">
        <v>21</v>
      </c>
      <c r="D3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399">
        <f>cukier[[#This Row],[cena]]*cukier[[#This Row],[ilość cukru]]</f>
        <v>43.05</v>
      </c>
      <c r="F399">
        <f>IF(MONTH(cukier[[#This Row],[Data sprzedaży]])&lt;&gt;(MONTH(A400)),IF(F398&gt;=5000,F398-cukier[[#This Row],[ilość cukru]],IF(ROUNDUP(((5000-F398)/1000), 0)*1000+F398-cukier[[#This Row],[ilość cukru]]&gt;0,ROUNDUP(((5000-F398)/1000), 0)*1000+F398-cukier[[#This Row],[ilość cukru]],F398-cukier[[#This Row],[ilość cukru]])),F398-cukier[[#This Row],[ilość cukru]])</f>
        <v>4296</v>
      </c>
      <c r="G399">
        <f>F400-cukier[[#This Row],[magazyn]]+C400</f>
        <v>0</v>
      </c>
    </row>
    <row r="400" spans="1:7" x14ac:dyDescent="0.25">
      <c r="A400" s="1">
        <v>39081</v>
      </c>
      <c r="B400" t="s">
        <v>25</v>
      </c>
      <c r="C400">
        <v>61</v>
      </c>
      <c r="D4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400">
        <f>cukier[[#This Row],[cena]]*cukier[[#This Row],[ilość cukru]]</f>
        <v>125.04999999999998</v>
      </c>
      <c r="F400">
        <f>IF(MONTH(cukier[[#This Row],[Data sprzedaży]])&lt;&gt;(MONTH(A401)),IF(F399&gt;=5000,F399-cukier[[#This Row],[ilość cukru]],IF(ROUNDUP(((5000-F399)/1000), 0)*1000+F399-cukier[[#This Row],[ilość cukru]]&gt;0,ROUNDUP(((5000-F399)/1000), 0)*1000+F399-cukier[[#This Row],[ilość cukru]],F399-cukier[[#This Row],[ilość cukru]])),F399-cukier[[#This Row],[ilość cukru]])</f>
        <v>4235</v>
      </c>
      <c r="G400">
        <f>F401-cukier[[#This Row],[magazyn]]+C401</f>
        <v>0</v>
      </c>
    </row>
    <row r="401" spans="1:7" x14ac:dyDescent="0.25">
      <c r="A401" s="1">
        <v>39081</v>
      </c>
      <c r="B401" t="s">
        <v>19</v>
      </c>
      <c r="C401">
        <v>458</v>
      </c>
      <c r="D4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401">
        <f>cukier[[#This Row],[cena]]*cukier[[#This Row],[ilość cukru]]</f>
        <v>938.89999999999986</v>
      </c>
      <c r="F401">
        <f>IF(MONTH(cukier[[#This Row],[Data sprzedaży]])&lt;&gt;(MONTH(A402)),IF(F400&gt;=5000,F400-cukier[[#This Row],[ilość cukru]],IF(ROUNDUP(((5000-F400)/1000), 0)*1000+F400-cukier[[#This Row],[ilość cukru]]&gt;0,ROUNDUP(((5000-F400)/1000), 0)*1000+F400-cukier[[#This Row],[ilość cukru]],F400-cukier[[#This Row],[ilość cukru]])),F400-cukier[[#This Row],[ilość cukru]])</f>
        <v>3777</v>
      </c>
      <c r="G401">
        <f>F402-cukier[[#This Row],[magazyn]]+C402</f>
        <v>2000</v>
      </c>
    </row>
    <row r="402" spans="1:7" x14ac:dyDescent="0.25">
      <c r="A402" s="1">
        <v>39082</v>
      </c>
      <c r="B402" t="s">
        <v>138</v>
      </c>
      <c r="C402">
        <v>19</v>
      </c>
      <c r="D4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2.0499999999999998</v>
      </c>
      <c r="E402">
        <f>cukier[[#This Row],[cena]]*cukier[[#This Row],[ilość cukru]]</f>
        <v>38.949999999999996</v>
      </c>
      <c r="F402">
        <f>IF(MONTH(cukier[[#This Row],[Data sprzedaży]])&lt;&gt;(MONTH(A403)),IF(F401&gt;=5000,F401-cukier[[#This Row],[ilość cukru]],IF(ROUNDUP(((5000-F401)/1000), 0)*1000+F401-cukier[[#This Row],[ilość cukru]]&gt;0,ROUNDUP(((5000-F401)/1000), 0)*1000+F401-cukier[[#This Row],[ilość cukru]],F401-cukier[[#This Row],[ilość cukru]])),F401-cukier[[#This Row],[ilość cukru]])</f>
        <v>5758</v>
      </c>
      <c r="G402">
        <f>F403-cukier[[#This Row],[magazyn]]+C403</f>
        <v>0</v>
      </c>
    </row>
    <row r="403" spans="1:7" x14ac:dyDescent="0.25">
      <c r="A403" s="1">
        <v>39084</v>
      </c>
      <c r="B403" t="s">
        <v>57</v>
      </c>
      <c r="C403">
        <v>81</v>
      </c>
      <c r="D4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3">
        <f>cukier[[#This Row],[cena]]*cukier[[#This Row],[ilość cukru]]</f>
        <v>169.29</v>
      </c>
      <c r="F403">
        <f>IF(MONTH(cukier[[#This Row],[Data sprzedaży]])&lt;&gt;(MONTH(A404)),IF(F402&gt;=5000,F402-cukier[[#This Row],[ilość cukru]],IF(ROUNDUP(((5000-F402)/1000), 0)*1000+F402-cukier[[#This Row],[ilość cukru]]&gt;0,ROUNDUP(((5000-F402)/1000), 0)*1000+F402-cukier[[#This Row],[ilość cukru]],F402-cukier[[#This Row],[ilość cukru]])),F402-cukier[[#This Row],[ilość cukru]])</f>
        <v>5677</v>
      </c>
      <c r="G403">
        <f>F404-cukier[[#This Row],[magazyn]]+C404</f>
        <v>0</v>
      </c>
    </row>
    <row r="404" spans="1:7" x14ac:dyDescent="0.25">
      <c r="A404" s="1">
        <v>39085</v>
      </c>
      <c r="B404" t="s">
        <v>20</v>
      </c>
      <c r="C404">
        <v>86</v>
      </c>
      <c r="D4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4">
        <f>cukier[[#This Row],[cena]]*cukier[[#This Row],[ilość cukru]]</f>
        <v>179.73999999999998</v>
      </c>
      <c r="F404">
        <f>IF(MONTH(cukier[[#This Row],[Data sprzedaży]])&lt;&gt;(MONTH(A405)),IF(F403&gt;=5000,F403-cukier[[#This Row],[ilość cukru]],IF(ROUNDUP(((5000-F403)/1000), 0)*1000+F403-cukier[[#This Row],[ilość cukru]]&gt;0,ROUNDUP(((5000-F403)/1000), 0)*1000+F403-cukier[[#This Row],[ilość cukru]],F403-cukier[[#This Row],[ilość cukru]])),F403-cukier[[#This Row],[ilość cukru]])</f>
        <v>5591</v>
      </c>
      <c r="G404">
        <f>F405-cukier[[#This Row],[magazyn]]+C405</f>
        <v>0</v>
      </c>
    </row>
    <row r="405" spans="1:7" x14ac:dyDescent="0.25">
      <c r="A405" s="1">
        <v>39086</v>
      </c>
      <c r="B405" t="s">
        <v>9</v>
      </c>
      <c r="C405">
        <v>142</v>
      </c>
      <c r="D4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5">
        <f>cukier[[#This Row],[cena]]*cukier[[#This Row],[ilość cukru]]</f>
        <v>296.77999999999997</v>
      </c>
      <c r="F405">
        <f>IF(MONTH(cukier[[#This Row],[Data sprzedaży]])&lt;&gt;(MONTH(A406)),IF(F404&gt;=5000,F404-cukier[[#This Row],[ilość cukru]],IF(ROUNDUP(((5000-F404)/1000), 0)*1000+F404-cukier[[#This Row],[ilość cukru]]&gt;0,ROUNDUP(((5000-F404)/1000), 0)*1000+F404-cukier[[#This Row],[ilość cukru]],F404-cukier[[#This Row],[ilość cukru]])),F404-cukier[[#This Row],[ilość cukru]])</f>
        <v>5449</v>
      </c>
      <c r="G405">
        <f>F406-cukier[[#This Row],[magazyn]]+C406</f>
        <v>0</v>
      </c>
    </row>
    <row r="406" spans="1:7" x14ac:dyDescent="0.25">
      <c r="A406" s="1">
        <v>39092</v>
      </c>
      <c r="B406" t="s">
        <v>19</v>
      </c>
      <c r="C406">
        <v>459</v>
      </c>
      <c r="D4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6">
        <f>cukier[[#This Row],[cena]]*cukier[[#This Row],[ilość cukru]]</f>
        <v>959.31</v>
      </c>
      <c r="F406">
        <f>IF(MONTH(cukier[[#This Row],[Data sprzedaży]])&lt;&gt;(MONTH(A407)),IF(F405&gt;=5000,F405-cukier[[#This Row],[ilość cukru]],IF(ROUNDUP(((5000-F405)/1000), 0)*1000+F405-cukier[[#This Row],[ilość cukru]]&gt;0,ROUNDUP(((5000-F405)/1000), 0)*1000+F405-cukier[[#This Row],[ilość cukru]],F405-cukier[[#This Row],[ilość cukru]])),F405-cukier[[#This Row],[ilość cukru]])</f>
        <v>4990</v>
      </c>
      <c r="G406">
        <f>F407-cukier[[#This Row],[magazyn]]+C407</f>
        <v>0</v>
      </c>
    </row>
    <row r="407" spans="1:7" x14ac:dyDescent="0.25">
      <c r="A407" s="1">
        <v>39093</v>
      </c>
      <c r="B407" t="s">
        <v>42</v>
      </c>
      <c r="C407">
        <v>20</v>
      </c>
      <c r="D4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7">
        <f>cukier[[#This Row],[cena]]*cukier[[#This Row],[ilość cukru]]</f>
        <v>41.8</v>
      </c>
      <c r="F407">
        <f>IF(MONTH(cukier[[#This Row],[Data sprzedaży]])&lt;&gt;(MONTH(A408)),IF(F406&gt;=5000,F406-cukier[[#This Row],[ilość cukru]],IF(ROUNDUP(((5000-F406)/1000), 0)*1000+F406-cukier[[#This Row],[ilość cukru]]&gt;0,ROUNDUP(((5000-F406)/1000), 0)*1000+F406-cukier[[#This Row],[ilość cukru]],F406-cukier[[#This Row],[ilość cukru]])),F406-cukier[[#This Row],[ilość cukru]])</f>
        <v>4970</v>
      </c>
      <c r="G407">
        <f>F408-cukier[[#This Row],[magazyn]]+C408</f>
        <v>0</v>
      </c>
    </row>
    <row r="408" spans="1:7" x14ac:dyDescent="0.25">
      <c r="A408" s="1">
        <v>39095</v>
      </c>
      <c r="B408" t="s">
        <v>47</v>
      </c>
      <c r="C408">
        <v>245</v>
      </c>
      <c r="D4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8">
        <f>cukier[[#This Row],[cena]]*cukier[[#This Row],[ilość cukru]]</f>
        <v>512.04999999999995</v>
      </c>
      <c r="F408">
        <f>IF(MONTH(cukier[[#This Row],[Data sprzedaży]])&lt;&gt;(MONTH(A409)),IF(F407&gt;=5000,F407-cukier[[#This Row],[ilość cukru]],IF(ROUNDUP(((5000-F407)/1000), 0)*1000+F407-cukier[[#This Row],[ilość cukru]]&gt;0,ROUNDUP(((5000-F407)/1000), 0)*1000+F407-cukier[[#This Row],[ilość cukru]],F407-cukier[[#This Row],[ilość cukru]])),F407-cukier[[#This Row],[ilość cukru]])</f>
        <v>4725</v>
      </c>
      <c r="G408">
        <f>F409-cukier[[#This Row],[magazyn]]+C409</f>
        <v>0</v>
      </c>
    </row>
    <row r="409" spans="1:7" x14ac:dyDescent="0.25">
      <c r="A409" s="1">
        <v>39095</v>
      </c>
      <c r="B409" t="s">
        <v>102</v>
      </c>
      <c r="C409">
        <v>19</v>
      </c>
      <c r="D4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09">
        <f>cukier[[#This Row],[cena]]*cukier[[#This Row],[ilość cukru]]</f>
        <v>39.709999999999994</v>
      </c>
      <c r="F409">
        <f>IF(MONTH(cukier[[#This Row],[Data sprzedaży]])&lt;&gt;(MONTH(A410)),IF(F408&gt;=5000,F408-cukier[[#This Row],[ilość cukru]],IF(ROUNDUP(((5000-F408)/1000), 0)*1000+F408-cukier[[#This Row],[ilość cukru]]&gt;0,ROUNDUP(((5000-F408)/1000), 0)*1000+F408-cukier[[#This Row],[ilość cukru]],F408-cukier[[#This Row],[ilość cukru]])),F408-cukier[[#This Row],[ilość cukru]])</f>
        <v>4706</v>
      </c>
      <c r="G409">
        <f>F410-cukier[[#This Row],[magazyn]]+C410</f>
        <v>0</v>
      </c>
    </row>
    <row r="410" spans="1:7" x14ac:dyDescent="0.25">
      <c r="A410" s="1">
        <v>39096</v>
      </c>
      <c r="B410" t="s">
        <v>12</v>
      </c>
      <c r="C410">
        <v>159</v>
      </c>
      <c r="D4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0">
        <f>cukier[[#This Row],[cena]]*cukier[[#This Row],[ilość cukru]]</f>
        <v>332.31</v>
      </c>
      <c r="F410">
        <f>IF(MONTH(cukier[[#This Row],[Data sprzedaży]])&lt;&gt;(MONTH(A411)),IF(F409&gt;=5000,F409-cukier[[#This Row],[ilość cukru]],IF(ROUNDUP(((5000-F409)/1000), 0)*1000+F409-cukier[[#This Row],[ilość cukru]]&gt;0,ROUNDUP(((5000-F409)/1000), 0)*1000+F409-cukier[[#This Row],[ilość cukru]],F409-cukier[[#This Row],[ilość cukru]])),F409-cukier[[#This Row],[ilość cukru]])</f>
        <v>4547</v>
      </c>
      <c r="G410">
        <f>F411-cukier[[#This Row],[magazyn]]+C411</f>
        <v>0</v>
      </c>
    </row>
    <row r="411" spans="1:7" x14ac:dyDescent="0.25">
      <c r="A411" s="1">
        <v>39097</v>
      </c>
      <c r="B411" t="s">
        <v>25</v>
      </c>
      <c r="C411">
        <v>99</v>
      </c>
      <c r="D4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1">
        <f>cukier[[#This Row],[cena]]*cukier[[#This Row],[ilość cukru]]</f>
        <v>206.91</v>
      </c>
      <c r="F411">
        <f>IF(MONTH(cukier[[#This Row],[Data sprzedaży]])&lt;&gt;(MONTH(A412)),IF(F410&gt;=5000,F410-cukier[[#This Row],[ilość cukru]],IF(ROUNDUP(((5000-F410)/1000), 0)*1000+F410-cukier[[#This Row],[ilość cukru]]&gt;0,ROUNDUP(((5000-F410)/1000), 0)*1000+F410-cukier[[#This Row],[ilość cukru]],F410-cukier[[#This Row],[ilość cukru]])),F410-cukier[[#This Row],[ilość cukru]])</f>
        <v>4448</v>
      </c>
      <c r="G411">
        <f>F412-cukier[[#This Row],[magazyn]]+C412</f>
        <v>0</v>
      </c>
    </row>
    <row r="412" spans="1:7" x14ac:dyDescent="0.25">
      <c r="A412" s="1">
        <v>39099</v>
      </c>
      <c r="B412" t="s">
        <v>24</v>
      </c>
      <c r="C412">
        <v>213</v>
      </c>
      <c r="D4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2">
        <f>cukier[[#This Row],[cena]]*cukier[[#This Row],[ilość cukru]]</f>
        <v>445.16999999999996</v>
      </c>
      <c r="F412">
        <f>IF(MONTH(cukier[[#This Row],[Data sprzedaży]])&lt;&gt;(MONTH(A413)),IF(F411&gt;=5000,F411-cukier[[#This Row],[ilość cukru]],IF(ROUNDUP(((5000-F411)/1000), 0)*1000+F411-cukier[[#This Row],[ilość cukru]]&gt;0,ROUNDUP(((5000-F411)/1000), 0)*1000+F411-cukier[[#This Row],[ilość cukru]],F411-cukier[[#This Row],[ilość cukru]])),F411-cukier[[#This Row],[ilość cukru]])</f>
        <v>4235</v>
      </c>
      <c r="G412">
        <f>F413-cukier[[#This Row],[magazyn]]+C413</f>
        <v>0</v>
      </c>
    </row>
    <row r="413" spans="1:7" x14ac:dyDescent="0.25">
      <c r="A413" s="1">
        <v>39106</v>
      </c>
      <c r="B413" t="s">
        <v>16</v>
      </c>
      <c r="C413">
        <v>349</v>
      </c>
      <c r="D4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3">
        <f>cukier[[#This Row],[cena]]*cukier[[#This Row],[ilość cukru]]</f>
        <v>729.41</v>
      </c>
      <c r="F413">
        <f>IF(MONTH(cukier[[#This Row],[Data sprzedaży]])&lt;&gt;(MONTH(A414)),IF(F412&gt;=5000,F412-cukier[[#This Row],[ilość cukru]],IF(ROUNDUP(((5000-F412)/1000), 0)*1000+F412-cukier[[#This Row],[ilość cukru]]&gt;0,ROUNDUP(((5000-F412)/1000), 0)*1000+F412-cukier[[#This Row],[ilość cukru]],F412-cukier[[#This Row],[ilość cukru]])),F412-cukier[[#This Row],[ilość cukru]])</f>
        <v>3886</v>
      </c>
      <c r="G413">
        <f>F414-cukier[[#This Row],[magazyn]]+C414</f>
        <v>0</v>
      </c>
    </row>
    <row r="414" spans="1:7" x14ac:dyDescent="0.25">
      <c r="A414" s="1">
        <v>39109</v>
      </c>
      <c r="B414" t="s">
        <v>19</v>
      </c>
      <c r="C414">
        <v>114</v>
      </c>
      <c r="D4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4">
        <f>cukier[[#This Row],[cena]]*cukier[[#This Row],[ilość cukru]]</f>
        <v>238.26</v>
      </c>
      <c r="F414">
        <f>IF(MONTH(cukier[[#This Row],[Data sprzedaży]])&lt;&gt;(MONTH(A415)),IF(F413&gt;=5000,F413-cukier[[#This Row],[ilość cukru]],IF(ROUNDUP(((5000-F413)/1000), 0)*1000+F413-cukier[[#This Row],[ilość cukru]]&gt;0,ROUNDUP(((5000-F413)/1000), 0)*1000+F413-cukier[[#This Row],[ilość cukru]],F413-cukier[[#This Row],[ilość cukru]])),F413-cukier[[#This Row],[ilość cukru]])</f>
        <v>3772</v>
      </c>
      <c r="G414">
        <f>F415-cukier[[#This Row],[magazyn]]+C415</f>
        <v>0</v>
      </c>
    </row>
    <row r="415" spans="1:7" x14ac:dyDescent="0.25">
      <c r="A415" s="1">
        <v>39109</v>
      </c>
      <c r="B415" t="s">
        <v>29</v>
      </c>
      <c r="C415">
        <v>12</v>
      </c>
      <c r="D4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5">
        <f>cukier[[#This Row],[cena]]*cukier[[#This Row],[ilość cukru]]</f>
        <v>25.08</v>
      </c>
      <c r="F415">
        <f>IF(MONTH(cukier[[#This Row],[Data sprzedaży]])&lt;&gt;(MONTH(A416)),IF(F414&gt;=5000,F414-cukier[[#This Row],[ilość cukru]],IF(ROUNDUP(((5000-F414)/1000), 0)*1000+F414-cukier[[#This Row],[ilość cukru]]&gt;0,ROUNDUP(((5000-F414)/1000), 0)*1000+F414-cukier[[#This Row],[ilość cukru]],F414-cukier[[#This Row],[ilość cukru]])),F414-cukier[[#This Row],[ilość cukru]])</f>
        <v>3760</v>
      </c>
      <c r="G415">
        <f>F416-cukier[[#This Row],[magazyn]]+C416</f>
        <v>2000</v>
      </c>
    </row>
    <row r="416" spans="1:7" x14ac:dyDescent="0.25">
      <c r="A416" s="1">
        <v>39111</v>
      </c>
      <c r="B416" t="s">
        <v>101</v>
      </c>
      <c r="C416">
        <v>12</v>
      </c>
      <c r="D4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6">
        <f>cukier[[#This Row],[cena]]*cukier[[#This Row],[ilość cukru]]</f>
        <v>25.08</v>
      </c>
      <c r="F416">
        <f>IF(MONTH(cukier[[#This Row],[Data sprzedaży]])&lt;&gt;(MONTH(A417)),IF(F415&gt;=5000,F415-cukier[[#This Row],[ilość cukru]],IF(ROUNDUP(((5000-F415)/1000), 0)*1000+F415-cukier[[#This Row],[ilość cukru]]&gt;0,ROUNDUP(((5000-F415)/1000), 0)*1000+F415-cukier[[#This Row],[ilość cukru]],F415-cukier[[#This Row],[ilość cukru]])),F415-cukier[[#This Row],[ilość cukru]])</f>
        <v>5748</v>
      </c>
      <c r="G416">
        <f>F417-cukier[[#This Row],[magazyn]]+C417</f>
        <v>0</v>
      </c>
    </row>
    <row r="417" spans="1:7" x14ac:dyDescent="0.25">
      <c r="A417" s="1">
        <v>39117</v>
      </c>
      <c r="B417" t="s">
        <v>14</v>
      </c>
      <c r="C417">
        <v>132</v>
      </c>
      <c r="D4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7">
        <f>cukier[[#This Row],[cena]]*cukier[[#This Row],[ilość cukru]]</f>
        <v>275.88</v>
      </c>
      <c r="F417">
        <f>IF(MONTH(cukier[[#This Row],[Data sprzedaży]])&lt;&gt;(MONTH(A418)),IF(F416&gt;=5000,F416-cukier[[#This Row],[ilość cukru]],IF(ROUNDUP(((5000-F416)/1000), 0)*1000+F416-cukier[[#This Row],[ilość cukru]]&gt;0,ROUNDUP(((5000-F416)/1000), 0)*1000+F416-cukier[[#This Row],[ilość cukru]],F416-cukier[[#This Row],[ilość cukru]])),F416-cukier[[#This Row],[ilość cukru]])</f>
        <v>5616</v>
      </c>
      <c r="G417">
        <f>F418-cukier[[#This Row],[magazyn]]+C418</f>
        <v>0</v>
      </c>
    </row>
    <row r="418" spans="1:7" x14ac:dyDescent="0.25">
      <c r="A418" s="1">
        <v>39120</v>
      </c>
      <c r="B418" t="s">
        <v>25</v>
      </c>
      <c r="C418">
        <v>197</v>
      </c>
      <c r="D4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8">
        <f>cukier[[#This Row],[cena]]*cukier[[#This Row],[ilość cukru]]</f>
        <v>411.72999999999996</v>
      </c>
      <c r="F418">
        <f>IF(MONTH(cukier[[#This Row],[Data sprzedaży]])&lt;&gt;(MONTH(A419)),IF(F417&gt;=5000,F417-cukier[[#This Row],[ilość cukru]],IF(ROUNDUP(((5000-F417)/1000), 0)*1000+F417-cukier[[#This Row],[ilość cukru]]&gt;0,ROUNDUP(((5000-F417)/1000), 0)*1000+F417-cukier[[#This Row],[ilość cukru]],F417-cukier[[#This Row],[ilość cukru]])),F417-cukier[[#This Row],[ilość cukru]])</f>
        <v>5419</v>
      </c>
      <c r="G418">
        <f>F419-cukier[[#This Row],[magazyn]]+C419</f>
        <v>0</v>
      </c>
    </row>
    <row r="419" spans="1:7" x14ac:dyDescent="0.25">
      <c r="A419" s="1">
        <v>39120</v>
      </c>
      <c r="B419" t="s">
        <v>17</v>
      </c>
      <c r="C419">
        <v>5</v>
      </c>
      <c r="D4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19">
        <f>cukier[[#This Row],[cena]]*cukier[[#This Row],[ilość cukru]]</f>
        <v>10.45</v>
      </c>
      <c r="F419">
        <f>IF(MONTH(cukier[[#This Row],[Data sprzedaży]])&lt;&gt;(MONTH(A420)),IF(F418&gt;=5000,F418-cukier[[#This Row],[ilość cukru]],IF(ROUNDUP(((5000-F418)/1000), 0)*1000+F418-cukier[[#This Row],[ilość cukru]]&gt;0,ROUNDUP(((5000-F418)/1000), 0)*1000+F418-cukier[[#This Row],[ilość cukru]],F418-cukier[[#This Row],[ilość cukru]])),F418-cukier[[#This Row],[ilość cukru]])</f>
        <v>5414</v>
      </c>
      <c r="G419">
        <f>F420-cukier[[#This Row],[magazyn]]+C420</f>
        <v>0</v>
      </c>
    </row>
    <row r="420" spans="1:7" x14ac:dyDescent="0.25">
      <c r="A420" s="1">
        <v>39120</v>
      </c>
      <c r="B420" t="s">
        <v>52</v>
      </c>
      <c r="C420">
        <v>403</v>
      </c>
      <c r="D4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0">
        <f>cukier[[#This Row],[cena]]*cukier[[#This Row],[ilość cukru]]</f>
        <v>842.27</v>
      </c>
      <c r="F420">
        <f>IF(MONTH(cukier[[#This Row],[Data sprzedaży]])&lt;&gt;(MONTH(A421)),IF(F419&gt;=5000,F419-cukier[[#This Row],[ilość cukru]],IF(ROUNDUP(((5000-F419)/1000), 0)*1000+F419-cukier[[#This Row],[ilość cukru]]&gt;0,ROUNDUP(((5000-F419)/1000), 0)*1000+F419-cukier[[#This Row],[ilość cukru]],F419-cukier[[#This Row],[ilość cukru]])),F419-cukier[[#This Row],[ilość cukru]])</f>
        <v>5011</v>
      </c>
      <c r="G420">
        <f>F421-cukier[[#This Row],[magazyn]]+C421</f>
        <v>0</v>
      </c>
    </row>
    <row r="421" spans="1:7" x14ac:dyDescent="0.25">
      <c r="A421" s="1">
        <v>39121</v>
      </c>
      <c r="B421" t="s">
        <v>12</v>
      </c>
      <c r="C421">
        <v>200</v>
      </c>
      <c r="D4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1">
        <f>cukier[[#This Row],[cena]]*cukier[[#This Row],[ilość cukru]]</f>
        <v>418</v>
      </c>
      <c r="F421">
        <f>IF(MONTH(cukier[[#This Row],[Data sprzedaży]])&lt;&gt;(MONTH(A422)),IF(F420&gt;=5000,F420-cukier[[#This Row],[ilość cukru]],IF(ROUNDUP(((5000-F420)/1000), 0)*1000+F420-cukier[[#This Row],[ilość cukru]]&gt;0,ROUNDUP(((5000-F420)/1000), 0)*1000+F420-cukier[[#This Row],[ilość cukru]],F420-cukier[[#This Row],[ilość cukru]])),F420-cukier[[#This Row],[ilość cukru]])</f>
        <v>4811</v>
      </c>
      <c r="G421">
        <f>F422-cukier[[#This Row],[magazyn]]+C422</f>
        <v>0</v>
      </c>
    </row>
    <row r="422" spans="1:7" x14ac:dyDescent="0.25">
      <c r="A422" s="1">
        <v>39124</v>
      </c>
      <c r="B422" t="s">
        <v>71</v>
      </c>
      <c r="C422">
        <v>23</v>
      </c>
      <c r="D4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2">
        <f>cukier[[#This Row],[cena]]*cukier[[#This Row],[ilość cukru]]</f>
        <v>48.069999999999993</v>
      </c>
      <c r="F422">
        <f>IF(MONTH(cukier[[#This Row],[Data sprzedaży]])&lt;&gt;(MONTH(A423)),IF(F421&gt;=5000,F421-cukier[[#This Row],[ilość cukru]],IF(ROUNDUP(((5000-F421)/1000), 0)*1000+F421-cukier[[#This Row],[ilość cukru]]&gt;0,ROUNDUP(((5000-F421)/1000), 0)*1000+F421-cukier[[#This Row],[ilość cukru]],F421-cukier[[#This Row],[ilość cukru]])),F421-cukier[[#This Row],[ilość cukru]])</f>
        <v>4788</v>
      </c>
      <c r="G422">
        <f>F423-cukier[[#This Row],[magazyn]]+C423</f>
        <v>0</v>
      </c>
    </row>
    <row r="423" spans="1:7" x14ac:dyDescent="0.25">
      <c r="A423" s="1">
        <v>39131</v>
      </c>
      <c r="B423" t="s">
        <v>47</v>
      </c>
      <c r="C423">
        <v>337</v>
      </c>
      <c r="D4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3">
        <f>cukier[[#This Row],[cena]]*cukier[[#This Row],[ilość cukru]]</f>
        <v>704.32999999999993</v>
      </c>
      <c r="F423">
        <f>IF(MONTH(cukier[[#This Row],[Data sprzedaży]])&lt;&gt;(MONTH(A424)),IF(F422&gt;=5000,F422-cukier[[#This Row],[ilość cukru]],IF(ROUNDUP(((5000-F422)/1000), 0)*1000+F422-cukier[[#This Row],[ilość cukru]]&gt;0,ROUNDUP(((5000-F422)/1000), 0)*1000+F422-cukier[[#This Row],[ilość cukru]],F422-cukier[[#This Row],[ilość cukru]])),F422-cukier[[#This Row],[ilość cukru]])</f>
        <v>4451</v>
      </c>
      <c r="G423">
        <f>F424-cukier[[#This Row],[magazyn]]+C424</f>
        <v>0</v>
      </c>
    </row>
    <row r="424" spans="1:7" x14ac:dyDescent="0.25">
      <c r="A424" s="1">
        <v>39132</v>
      </c>
      <c r="B424" t="s">
        <v>7</v>
      </c>
      <c r="C424">
        <v>500</v>
      </c>
      <c r="D4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4">
        <f>cukier[[#This Row],[cena]]*cukier[[#This Row],[ilość cukru]]</f>
        <v>1045</v>
      </c>
      <c r="F424">
        <f>IF(MONTH(cukier[[#This Row],[Data sprzedaży]])&lt;&gt;(MONTH(A425)),IF(F423&gt;=5000,F423-cukier[[#This Row],[ilość cukru]],IF(ROUNDUP(((5000-F423)/1000), 0)*1000+F423-cukier[[#This Row],[ilość cukru]]&gt;0,ROUNDUP(((5000-F423)/1000), 0)*1000+F423-cukier[[#This Row],[ilość cukru]],F423-cukier[[#This Row],[ilość cukru]])),F423-cukier[[#This Row],[ilość cukru]])</f>
        <v>3951</v>
      </c>
      <c r="G424">
        <f>F425-cukier[[#This Row],[magazyn]]+C425</f>
        <v>0</v>
      </c>
    </row>
    <row r="425" spans="1:7" x14ac:dyDescent="0.25">
      <c r="A425" s="1">
        <v>39132</v>
      </c>
      <c r="B425" t="s">
        <v>92</v>
      </c>
      <c r="C425">
        <v>9</v>
      </c>
      <c r="D4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5">
        <f>cukier[[#This Row],[cena]]*cukier[[#This Row],[ilość cukru]]</f>
        <v>18.809999999999999</v>
      </c>
      <c r="F425">
        <f>IF(MONTH(cukier[[#This Row],[Data sprzedaży]])&lt;&gt;(MONTH(A426)),IF(F424&gt;=5000,F424-cukier[[#This Row],[ilość cukru]],IF(ROUNDUP(((5000-F424)/1000), 0)*1000+F424-cukier[[#This Row],[ilość cukru]]&gt;0,ROUNDUP(((5000-F424)/1000), 0)*1000+F424-cukier[[#This Row],[ilość cukru]],F424-cukier[[#This Row],[ilość cukru]])),F424-cukier[[#This Row],[ilość cukru]])</f>
        <v>3942</v>
      </c>
      <c r="G425">
        <f>F426-cukier[[#This Row],[magazyn]]+C426</f>
        <v>0</v>
      </c>
    </row>
    <row r="426" spans="1:7" x14ac:dyDescent="0.25">
      <c r="A426" s="1">
        <v>39134</v>
      </c>
      <c r="B426" t="s">
        <v>133</v>
      </c>
      <c r="C426">
        <v>39</v>
      </c>
      <c r="D4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6">
        <f>cukier[[#This Row],[cena]]*cukier[[#This Row],[ilość cukru]]</f>
        <v>81.509999999999991</v>
      </c>
      <c r="F426">
        <f>IF(MONTH(cukier[[#This Row],[Data sprzedaży]])&lt;&gt;(MONTH(A427)),IF(F425&gt;=5000,F425-cukier[[#This Row],[ilość cukru]],IF(ROUNDUP(((5000-F425)/1000), 0)*1000+F425-cukier[[#This Row],[ilość cukru]]&gt;0,ROUNDUP(((5000-F425)/1000), 0)*1000+F425-cukier[[#This Row],[ilość cukru]],F425-cukier[[#This Row],[ilość cukru]])),F425-cukier[[#This Row],[ilość cukru]])</f>
        <v>3903</v>
      </c>
      <c r="G426">
        <f>F427-cukier[[#This Row],[magazyn]]+C427</f>
        <v>0</v>
      </c>
    </row>
    <row r="427" spans="1:7" x14ac:dyDescent="0.25">
      <c r="A427" s="1">
        <v>39139</v>
      </c>
      <c r="B427" t="s">
        <v>80</v>
      </c>
      <c r="C427">
        <v>156</v>
      </c>
      <c r="D4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7">
        <f>cukier[[#This Row],[cena]]*cukier[[#This Row],[ilość cukru]]</f>
        <v>326.03999999999996</v>
      </c>
      <c r="F427">
        <f>IF(MONTH(cukier[[#This Row],[Data sprzedaży]])&lt;&gt;(MONTH(A428)),IF(F426&gt;=5000,F426-cukier[[#This Row],[ilość cukru]],IF(ROUNDUP(((5000-F426)/1000), 0)*1000+F426-cukier[[#This Row],[ilość cukru]]&gt;0,ROUNDUP(((5000-F426)/1000), 0)*1000+F426-cukier[[#This Row],[ilość cukru]],F426-cukier[[#This Row],[ilość cukru]])),F426-cukier[[#This Row],[ilość cukru]])</f>
        <v>3747</v>
      </c>
      <c r="G427">
        <f>F428-cukier[[#This Row],[magazyn]]+C428</f>
        <v>0</v>
      </c>
    </row>
    <row r="428" spans="1:7" x14ac:dyDescent="0.25">
      <c r="A428" s="1">
        <v>39140</v>
      </c>
      <c r="B428" t="s">
        <v>19</v>
      </c>
      <c r="C428">
        <v>258</v>
      </c>
      <c r="D4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8">
        <f>cukier[[#This Row],[cena]]*cukier[[#This Row],[ilość cukru]]</f>
        <v>539.21999999999991</v>
      </c>
      <c r="F428">
        <f>IF(MONTH(cukier[[#This Row],[Data sprzedaży]])&lt;&gt;(MONTH(A429)),IF(F427&gt;=5000,F427-cukier[[#This Row],[ilość cukru]],IF(ROUNDUP(((5000-F427)/1000), 0)*1000+F427-cukier[[#This Row],[ilość cukru]]&gt;0,ROUNDUP(((5000-F427)/1000), 0)*1000+F427-cukier[[#This Row],[ilość cukru]],F427-cukier[[#This Row],[ilość cukru]])),F427-cukier[[#This Row],[ilość cukru]])</f>
        <v>3489</v>
      </c>
      <c r="G428">
        <f>F429-cukier[[#This Row],[magazyn]]+C429</f>
        <v>2000</v>
      </c>
    </row>
    <row r="429" spans="1:7" x14ac:dyDescent="0.25">
      <c r="A429" s="1">
        <v>39140</v>
      </c>
      <c r="B429" t="s">
        <v>96</v>
      </c>
      <c r="C429">
        <v>14</v>
      </c>
      <c r="D4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29">
        <f>cukier[[#This Row],[cena]]*cukier[[#This Row],[ilość cukru]]</f>
        <v>29.259999999999998</v>
      </c>
      <c r="F429">
        <f>IF(MONTH(cukier[[#This Row],[Data sprzedaży]])&lt;&gt;(MONTH(A430)),IF(F428&gt;=5000,F428-cukier[[#This Row],[ilość cukru]],IF(ROUNDUP(((5000-F428)/1000), 0)*1000+F428-cukier[[#This Row],[ilość cukru]]&gt;0,ROUNDUP(((5000-F428)/1000), 0)*1000+F428-cukier[[#This Row],[ilość cukru]],F428-cukier[[#This Row],[ilość cukru]])),F428-cukier[[#This Row],[ilość cukru]])</f>
        <v>5475</v>
      </c>
      <c r="G429">
        <f>F430-cukier[[#This Row],[magazyn]]+C430</f>
        <v>0</v>
      </c>
    </row>
    <row r="430" spans="1:7" x14ac:dyDescent="0.25">
      <c r="A430" s="1">
        <v>39142</v>
      </c>
      <c r="B430" t="s">
        <v>14</v>
      </c>
      <c r="C430">
        <v>91</v>
      </c>
      <c r="D4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0">
        <f>cukier[[#This Row],[cena]]*cukier[[#This Row],[ilość cukru]]</f>
        <v>190.19</v>
      </c>
      <c r="F430">
        <f>IF(MONTH(cukier[[#This Row],[Data sprzedaży]])&lt;&gt;(MONTH(A431)),IF(F429&gt;=5000,F429-cukier[[#This Row],[ilość cukru]],IF(ROUNDUP(((5000-F429)/1000), 0)*1000+F429-cukier[[#This Row],[ilość cukru]]&gt;0,ROUNDUP(((5000-F429)/1000), 0)*1000+F429-cukier[[#This Row],[ilość cukru]],F429-cukier[[#This Row],[ilość cukru]])),F429-cukier[[#This Row],[ilość cukru]])</f>
        <v>5384</v>
      </c>
      <c r="G430">
        <f>F431-cukier[[#This Row],[magazyn]]+C431</f>
        <v>0</v>
      </c>
    </row>
    <row r="431" spans="1:7" x14ac:dyDescent="0.25">
      <c r="A431" s="1">
        <v>39149</v>
      </c>
      <c r="B431" t="s">
        <v>14</v>
      </c>
      <c r="C431">
        <v>68</v>
      </c>
      <c r="D4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1">
        <f>cukier[[#This Row],[cena]]*cukier[[#This Row],[ilość cukru]]</f>
        <v>142.12</v>
      </c>
      <c r="F431">
        <f>IF(MONTH(cukier[[#This Row],[Data sprzedaży]])&lt;&gt;(MONTH(A432)),IF(F430&gt;=5000,F430-cukier[[#This Row],[ilość cukru]],IF(ROUNDUP(((5000-F430)/1000), 0)*1000+F430-cukier[[#This Row],[ilość cukru]]&gt;0,ROUNDUP(((5000-F430)/1000), 0)*1000+F430-cukier[[#This Row],[ilość cukru]],F430-cukier[[#This Row],[ilość cukru]])),F430-cukier[[#This Row],[ilość cukru]])</f>
        <v>5316</v>
      </c>
      <c r="G431">
        <f>F432-cukier[[#This Row],[magazyn]]+C432</f>
        <v>0</v>
      </c>
    </row>
    <row r="432" spans="1:7" x14ac:dyDescent="0.25">
      <c r="A432" s="1">
        <v>39150</v>
      </c>
      <c r="B432" t="s">
        <v>139</v>
      </c>
      <c r="C432">
        <v>13</v>
      </c>
      <c r="D4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2">
        <f>cukier[[#This Row],[cena]]*cukier[[#This Row],[ilość cukru]]</f>
        <v>27.169999999999998</v>
      </c>
      <c r="F432">
        <f>IF(MONTH(cukier[[#This Row],[Data sprzedaży]])&lt;&gt;(MONTH(A433)),IF(F431&gt;=5000,F431-cukier[[#This Row],[ilość cukru]],IF(ROUNDUP(((5000-F431)/1000), 0)*1000+F431-cukier[[#This Row],[ilość cukru]]&gt;0,ROUNDUP(((5000-F431)/1000), 0)*1000+F431-cukier[[#This Row],[ilość cukru]],F431-cukier[[#This Row],[ilość cukru]])),F431-cukier[[#This Row],[ilość cukru]])</f>
        <v>5303</v>
      </c>
      <c r="G432">
        <f>F433-cukier[[#This Row],[magazyn]]+C433</f>
        <v>0</v>
      </c>
    </row>
    <row r="433" spans="1:7" x14ac:dyDescent="0.25">
      <c r="A433" s="1">
        <v>39152</v>
      </c>
      <c r="B433" t="s">
        <v>30</v>
      </c>
      <c r="C433">
        <v>118</v>
      </c>
      <c r="D4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3">
        <f>cukier[[#This Row],[cena]]*cukier[[#This Row],[ilość cukru]]</f>
        <v>246.61999999999998</v>
      </c>
      <c r="F433">
        <f>IF(MONTH(cukier[[#This Row],[Data sprzedaży]])&lt;&gt;(MONTH(A434)),IF(F432&gt;=5000,F432-cukier[[#This Row],[ilość cukru]],IF(ROUNDUP(((5000-F432)/1000), 0)*1000+F432-cukier[[#This Row],[ilość cukru]]&gt;0,ROUNDUP(((5000-F432)/1000), 0)*1000+F432-cukier[[#This Row],[ilość cukru]],F432-cukier[[#This Row],[ilość cukru]])),F432-cukier[[#This Row],[ilość cukru]])</f>
        <v>5185</v>
      </c>
      <c r="G433">
        <f>F434-cukier[[#This Row],[magazyn]]+C434</f>
        <v>0</v>
      </c>
    </row>
    <row r="434" spans="1:7" x14ac:dyDescent="0.25">
      <c r="A434" s="1">
        <v>39154</v>
      </c>
      <c r="B434" t="s">
        <v>27</v>
      </c>
      <c r="C434">
        <v>54</v>
      </c>
      <c r="D4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4">
        <f>cukier[[#This Row],[cena]]*cukier[[#This Row],[ilość cukru]]</f>
        <v>112.85999999999999</v>
      </c>
      <c r="F434">
        <f>IF(MONTH(cukier[[#This Row],[Data sprzedaży]])&lt;&gt;(MONTH(A435)),IF(F433&gt;=5000,F433-cukier[[#This Row],[ilość cukru]],IF(ROUNDUP(((5000-F433)/1000), 0)*1000+F433-cukier[[#This Row],[ilość cukru]]&gt;0,ROUNDUP(((5000-F433)/1000), 0)*1000+F433-cukier[[#This Row],[ilość cukru]],F433-cukier[[#This Row],[ilość cukru]])),F433-cukier[[#This Row],[ilość cukru]])</f>
        <v>5131</v>
      </c>
      <c r="G434">
        <f>F435-cukier[[#This Row],[magazyn]]+C435</f>
        <v>0</v>
      </c>
    </row>
    <row r="435" spans="1:7" x14ac:dyDescent="0.25">
      <c r="A435" s="1">
        <v>39158</v>
      </c>
      <c r="B435" t="s">
        <v>140</v>
      </c>
      <c r="C435">
        <v>10</v>
      </c>
      <c r="D4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5">
        <f>cukier[[#This Row],[cena]]*cukier[[#This Row],[ilość cukru]]</f>
        <v>20.9</v>
      </c>
      <c r="F435">
        <f>IF(MONTH(cukier[[#This Row],[Data sprzedaży]])&lt;&gt;(MONTH(A436)),IF(F434&gt;=5000,F434-cukier[[#This Row],[ilość cukru]],IF(ROUNDUP(((5000-F434)/1000), 0)*1000+F434-cukier[[#This Row],[ilość cukru]]&gt;0,ROUNDUP(((5000-F434)/1000), 0)*1000+F434-cukier[[#This Row],[ilość cukru]],F434-cukier[[#This Row],[ilość cukru]])),F434-cukier[[#This Row],[ilość cukru]])</f>
        <v>5121</v>
      </c>
      <c r="G435">
        <f>F436-cukier[[#This Row],[magazyn]]+C436</f>
        <v>0</v>
      </c>
    </row>
    <row r="436" spans="1:7" x14ac:dyDescent="0.25">
      <c r="A436" s="1">
        <v>39162</v>
      </c>
      <c r="B436" t="s">
        <v>52</v>
      </c>
      <c r="C436">
        <v>339</v>
      </c>
      <c r="D4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6">
        <f>cukier[[#This Row],[cena]]*cukier[[#This Row],[ilość cukru]]</f>
        <v>708.51</v>
      </c>
      <c r="F436">
        <f>IF(MONTH(cukier[[#This Row],[Data sprzedaży]])&lt;&gt;(MONTH(A437)),IF(F435&gt;=5000,F435-cukier[[#This Row],[ilość cukru]],IF(ROUNDUP(((5000-F435)/1000), 0)*1000+F435-cukier[[#This Row],[ilość cukru]]&gt;0,ROUNDUP(((5000-F435)/1000), 0)*1000+F435-cukier[[#This Row],[ilość cukru]],F435-cukier[[#This Row],[ilość cukru]])),F435-cukier[[#This Row],[ilość cukru]])</f>
        <v>4782</v>
      </c>
      <c r="G436">
        <f>F437-cukier[[#This Row],[magazyn]]+C437</f>
        <v>0</v>
      </c>
    </row>
    <row r="437" spans="1:7" x14ac:dyDescent="0.25">
      <c r="A437" s="1">
        <v>39163</v>
      </c>
      <c r="B437" t="s">
        <v>32</v>
      </c>
      <c r="C437">
        <v>80</v>
      </c>
      <c r="D4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7">
        <f>cukier[[#This Row],[cena]]*cukier[[#This Row],[ilość cukru]]</f>
        <v>167.2</v>
      </c>
      <c r="F437">
        <f>IF(MONTH(cukier[[#This Row],[Data sprzedaży]])&lt;&gt;(MONTH(A438)),IF(F436&gt;=5000,F436-cukier[[#This Row],[ilość cukru]],IF(ROUNDUP(((5000-F436)/1000), 0)*1000+F436-cukier[[#This Row],[ilość cukru]]&gt;0,ROUNDUP(((5000-F436)/1000), 0)*1000+F436-cukier[[#This Row],[ilość cukru]],F436-cukier[[#This Row],[ilość cukru]])),F436-cukier[[#This Row],[ilość cukru]])</f>
        <v>4702</v>
      </c>
      <c r="G437">
        <f>F438-cukier[[#This Row],[magazyn]]+C438</f>
        <v>0</v>
      </c>
    </row>
    <row r="438" spans="1:7" x14ac:dyDescent="0.25">
      <c r="A438" s="1">
        <v>39165</v>
      </c>
      <c r="B438" t="s">
        <v>24</v>
      </c>
      <c r="C438">
        <v>431</v>
      </c>
      <c r="D4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8">
        <f>cukier[[#This Row],[cena]]*cukier[[#This Row],[ilość cukru]]</f>
        <v>900.79</v>
      </c>
      <c r="F438">
        <f>IF(MONTH(cukier[[#This Row],[Data sprzedaży]])&lt;&gt;(MONTH(A439)),IF(F437&gt;=5000,F437-cukier[[#This Row],[ilość cukru]],IF(ROUNDUP(((5000-F437)/1000), 0)*1000+F437-cukier[[#This Row],[ilość cukru]]&gt;0,ROUNDUP(((5000-F437)/1000), 0)*1000+F437-cukier[[#This Row],[ilość cukru]],F437-cukier[[#This Row],[ilość cukru]])),F437-cukier[[#This Row],[ilość cukru]])</f>
        <v>4271</v>
      </c>
      <c r="G438">
        <f>F439-cukier[[#This Row],[magazyn]]+C439</f>
        <v>0</v>
      </c>
    </row>
    <row r="439" spans="1:7" x14ac:dyDescent="0.25">
      <c r="A439" s="1">
        <v>39167</v>
      </c>
      <c r="B439" t="s">
        <v>52</v>
      </c>
      <c r="C439">
        <v>268</v>
      </c>
      <c r="D4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39">
        <f>cukier[[#This Row],[cena]]*cukier[[#This Row],[ilość cukru]]</f>
        <v>560.12</v>
      </c>
      <c r="F439">
        <f>IF(MONTH(cukier[[#This Row],[Data sprzedaży]])&lt;&gt;(MONTH(A440)),IF(F438&gt;=5000,F438-cukier[[#This Row],[ilość cukru]],IF(ROUNDUP(((5000-F438)/1000), 0)*1000+F438-cukier[[#This Row],[ilość cukru]]&gt;0,ROUNDUP(((5000-F438)/1000), 0)*1000+F438-cukier[[#This Row],[ilość cukru]],F438-cukier[[#This Row],[ilość cukru]])),F438-cukier[[#This Row],[ilość cukru]])</f>
        <v>4003</v>
      </c>
      <c r="G439">
        <f>F440-cukier[[#This Row],[magazyn]]+C440</f>
        <v>0</v>
      </c>
    </row>
    <row r="440" spans="1:7" x14ac:dyDescent="0.25">
      <c r="A440" s="1">
        <v>39167</v>
      </c>
      <c r="B440" t="s">
        <v>24</v>
      </c>
      <c r="C440">
        <v>440</v>
      </c>
      <c r="D4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0">
        <f>cukier[[#This Row],[cena]]*cukier[[#This Row],[ilość cukru]]</f>
        <v>919.59999999999991</v>
      </c>
      <c r="F440">
        <f>IF(MONTH(cukier[[#This Row],[Data sprzedaży]])&lt;&gt;(MONTH(A441)),IF(F439&gt;=5000,F439-cukier[[#This Row],[ilość cukru]],IF(ROUNDUP(((5000-F439)/1000), 0)*1000+F439-cukier[[#This Row],[ilość cukru]]&gt;0,ROUNDUP(((5000-F439)/1000), 0)*1000+F439-cukier[[#This Row],[ilość cukru]],F439-cukier[[#This Row],[ilość cukru]])),F439-cukier[[#This Row],[ilość cukru]])</f>
        <v>3563</v>
      </c>
      <c r="G440">
        <f>F441-cukier[[#This Row],[magazyn]]+C441</f>
        <v>0</v>
      </c>
    </row>
    <row r="441" spans="1:7" x14ac:dyDescent="0.25">
      <c r="A441" s="1">
        <v>39167</v>
      </c>
      <c r="B441" t="s">
        <v>7</v>
      </c>
      <c r="C441">
        <v>396</v>
      </c>
      <c r="D4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1">
        <f>cukier[[#This Row],[cena]]*cukier[[#This Row],[ilość cukru]]</f>
        <v>827.64</v>
      </c>
      <c r="F441">
        <f>IF(MONTH(cukier[[#This Row],[Data sprzedaży]])&lt;&gt;(MONTH(A442)),IF(F440&gt;=5000,F440-cukier[[#This Row],[ilość cukru]],IF(ROUNDUP(((5000-F440)/1000), 0)*1000+F440-cukier[[#This Row],[ilość cukru]]&gt;0,ROUNDUP(((5000-F440)/1000), 0)*1000+F440-cukier[[#This Row],[ilość cukru]],F440-cukier[[#This Row],[ilość cukru]])),F440-cukier[[#This Row],[ilość cukru]])</f>
        <v>3167</v>
      </c>
      <c r="G441">
        <f>F442-cukier[[#This Row],[magazyn]]+C442</f>
        <v>0</v>
      </c>
    </row>
    <row r="442" spans="1:7" x14ac:dyDescent="0.25">
      <c r="A442" s="1">
        <v>39167</v>
      </c>
      <c r="B442" t="s">
        <v>20</v>
      </c>
      <c r="C442">
        <v>157</v>
      </c>
      <c r="D4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2">
        <f>cukier[[#This Row],[cena]]*cukier[[#This Row],[ilość cukru]]</f>
        <v>328.13</v>
      </c>
      <c r="F442">
        <f>IF(MONTH(cukier[[#This Row],[Data sprzedaży]])&lt;&gt;(MONTH(A443)),IF(F441&gt;=5000,F441-cukier[[#This Row],[ilość cukru]],IF(ROUNDUP(((5000-F441)/1000), 0)*1000+F441-cukier[[#This Row],[ilość cukru]]&gt;0,ROUNDUP(((5000-F441)/1000), 0)*1000+F441-cukier[[#This Row],[ilość cukru]],F441-cukier[[#This Row],[ilość cukru]])),F441-cukier[[#This Row],[ilość cukru]])</f>
        <v>3010</v>
      </c>
      <c r="G442">
        <f>F443-cukier[[#This Row],[magazyn]]+C443</f>
        <v>0</v>
      </c>
    </row>
    <row r="443" spans="1:7" x14ac:dyDescent="0.25">
      <c r="A443" s="1">
        <v>39171</v>
      </c>
      <c r="B443" t="s">
        <v>14</v>
      </c>
      <c r="C443">
        <v>194</v>
      </c>
      <c r="D4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3">
        <f>cukier[[#This Row],[cena]]*cukier[[#This Row],[ilość cukru]]</f>
        <v>405.46</v>
      </c>
      <c r="F443">
        <f>IF(MONTH(cukier[[#This Row],[Data sprzedaży]])&lt;&gt;(MONTH(A444)),IF(F442&gt;=5000,F442-cukier[[#This Row],[ilość cukru]],IF(ROUNDUP(((5000-F442)/1000), 0)*1000+F442-cukier[[#This Row],[ilość cukru]]&gt;0,ROUNDUP(((5000-F442)/1000), 0)*1000+F442-cukier[[#This Row],[ilość cukru]],F442-cukier[[#This Row],[ilość cukru]])),F442-cukier[[#This Row],[ilość cukru]])</f>
        <v>2816</v>
      </c>
      <c r="G443">
        <f>F444-cukier[[#This Row],[magazyn]]+C444</f>
        <v>3000</v>
      </c>
    </row>
    <row r="444" spans="1:7" x14ac:dyDescent="0.25">
      <c r="A444" s="1">
        <v>39172</v>
      </c>
      <c r="B444" t="s">
        <v>41</v>
      </c>
      <c r="C444">
        <v>156</v>
      </c>
      <c r="D4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4">
        <f>cukier[[#This Row],[cena]]*cukier[[#This Row],[ilość cukru]]</f>
        <v>326.03999999999996</v>
      </c>
      <c r="F444">
        <f>IF(MONTH(cukier[[#This Row],[Data sprzedaży]])&lt;&gt;(MONTH(A445)),IF(F443&gt;=5000,F443-cukier[[#This Row],[ilość cukru]],IF(ROUNDUP(((5000-F443)/1000), 0)*1000+F443-cukier[[#This Row],[ilość cukru]]&gt;0,ROUNDUP(((5000-F443)/1000), 0)*1000+F443-cukier[[#This Row],[ilość cukru]],F443-cukier[[#This Row],[ilość cukru]])),F443-cukier[[#This Row],[ilość cukru]])</f>
        <v>5660</v>
      </c>
      <c r="G444">
        <f>F445-cukier[[#This Row],[magazyn]]+C445</f>
        <v>0</v>
      </c>
    </row>
    <row r="445" spans="1:7" x14ac:dyDescent="0.25">
      <c r="A445" s="1">
        <v>39173</v>
      </c>
      <c r="B445" t="s">
        <v>114</v>
      </c>
      <c r="C445">
        <v>11</v>
      </c>
      <c r="D4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5">
        <f>cukier[[#This Row],[cena]]*cukier[[#This Row],[ilość cukru]]</f>
        <v>22.99</v>
      </c>
      <c r="F445">
        <f>IF(MONTH(cukier[[#This Row],[Data sprzedaży]])&lt;&gt;(MONTH(A446)),IF(F444&gt;=5000,F444-cukier[[#This Row],[ilość cukru]],IF(ROUNDUP(((5000-F444)/1000), 0)*1000+F444-cukier[[#This Row],[ilość cukru]]&gt;0,ROUNDUP(((5000-F444)/1000), 0)*1000+F444-cukier[[#This Row],[ilość cukru]],F444-cukier[[#This Row],[ilość cukru]])),F444-cukier[[#This Row],[ilość cukru]])</f>
        <v>5649</v>
      </c>
      <c r="G445">
        <f>F446-cukier[[#This Row],[magazyn]]+C446</f>
        <v>0</v>
      </c>
    </row>
    <row r="446" spans="1:7" x14ac:dyDescent="0.25">
      <c r="A446" s="1">
        <v>39174</v>
      </c>
      <c r="B446" t="s">
        <v>37</v>
      </c>
      <c r="C446">
        <v>110</v>
      </c>
      <c r="D4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6">
        <f>cukier[[#This Row],[cena]]*cukier[[#This Row],[ilość cukru]]</f>
        <v>229.89999999999998</v>
      </c>
      <c r="F446">
        <f>IF(MONTH(cukier[[#This Row],[Data sprzedaży]])&lt;&gt;(MONTH(A447)),IF(F445&gt;=5000,F445-cukier[[#This Row],[ilość cukru]],IF(ROUNDUP(((5000-F445)/1000), 0)*1000+F445-cukier[[#This Row],[ilość cukru]]&gt;0,ROUNDUP(((5000-F445)/1000), 0)*1000+F445-cukier[[#This Row],[ilość cukru]],F445-cukier[[#This Row],[ilość cukru]])),F445-cukier[[#This Row],[ilość cukru]])</f>
        <v>5539</v>
      </c>
      <c r="G446">
        <f>F447-cukier[[#This Row],[magazyn]]+C447</f>
        <v>0</v>
      </c>
    </row>
    <row r="447" spans="1:7" x14ac:dyDescent="0.25">
      <c r="A447" s="1">
        <v>39176</v>
      </c>
      <c r="B447" t="s">
        <v>141</v>
      </c>
      <c r="C447">
        <v>12</v>
      </c>
      <c r="D4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7">
        <f>cukier[[#This Row],[cena]]*cukier[[#This Row],[ilość cukru]]</f>
        <v>25.08</v>
      </c>
      <c r="F447">
        <f>IF(MONTH(cukier[[#This Row],[Data sprzedaży]])&lt;&gt;(MONTH(A448)),IF(F446&gt;=5000,F446-cukier[[#This Row],[ilość cukru]],IF(ROUNDUP(((5000-F446)/1000), 0)*1000+F446-cukier[[#This Row],[ilość cukru]]&gt;0,ROUNDUP(((5000-F446)/1000), 0)*1000+F446-cukier[[#This Row],[ilość cukru]],F446-cukier[[#This Row],[ilość cukru]])),F446-cukier[[#This Row],[ilość cukru]])</f>
        <v>5527</v>
      </c>
      <c r="G447">
        <f>F448-cukier[[#This Row],[magazyn]]+C448</f>
        <v>0</v>
      </c>
    </row>
    <row r="448" spans="1:7" x14ac:dyDescent="0.25">
      <c r="A448" s="1">
        <v>39177</v>
      </c>
      <c r="B448" t="s">
        <v>7</v>
      </c>
      <c r="C448">
        <v>464</v>
      </c>
      <c r="D4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8">
        <f>cukier[[#This Row],[cena]]*cukier[[#This Row],[ilość cukru]]</f>
        <v>969.76</v>
      </c>
      <c r="F448">
        <f>IF(MONTH(cukier[[#This Row],[Data sprzedaży]])&lt;&gt;(MONTH(A449)),IF(F447&gt;=5000,F447-cukier[[#This Row],[ilość cukru]],IF(ROUNDUP(((5000-F447)/1000), 0)*1000+F447-cukier[[#This Row],[ilość cukru]]&gt;0,ROUNDUP(((5000-F447)/1000), 0)*1000+F447-cukier[[#This Row],[ilość cukru]],F447-cukier[[#This Row],[ilość cukru]])),F447-cukier[[#This Row],[ilość cukru]])</f>
        <v>5063</v>
      </c>
      <c r="G448">
        <f>F449-cukier[[#This Row],[magazyn]]+C449</f>
        <v>0</v>
      </c>
    </row>
    <row r="449" spans="1:7" x14ac:dyDescent="0.25">
      <c r="A449" s="1">
        <v>39178</v>
      </c>
      <c r="B449" t="s">
        <v>68</v>
      </c>
      <c r="C449">
        <v>40</v>
      </c>
      <c r="D4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49">
        <f>cukier[[#This Row],[cena]]*cukier[[#This Row],[ilość cukru]]</f>
        <v>83.6</v>
      </c>
      <c r="F449">
        <f>IF(MONTH(cukier[[#This Row],[Data sprzedaży]])&lt;&gt;(MONTH(A450)),IF(F448&gt;=5000,F448-cukier[[#This Row],[ilość cukru]],IF(ROUNDUP(((5000-F448)/1000), 0)*1000+F448-cukier[[#This Row],[ilość cukru]]&gt;0,ROUNDUP(((5000-F448)/1000), 0)*1000+F448-cukier[[#This Row],[ilość cukru]],F448-cukier[[#This Row],[ilość cukru]])),F448-cukier[[#This Row],[ilość cukru]])</f>
        <v>5023</v>
      </c>
      <c r="G449">
        <f>F450-cukier[[#This Row],[magazyn]]+C450</f>
        <v>0</v>
      </c>
    </row>
    <row r="450" spans="1:7" x14ac:dyDescent="0.25">
      <c r="A450" s="1">
        <v>39179</v>
      </c>
      <c r="B450" t="s">
        <v>41</v>
      </c>
      <c r="C450">
        <v>52</v>
      </c>
      <c r="D4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0">
        <f>cukier[[#This Row],[cena]]*cukier[[#This Row],[ilość cukru]]</f>
        <v>108.67999999999999</v>
      </c>
      <c r="F450">
        <f>IF(MONTH(cukier[[#This Row],[Data sprzedaży]])&lt;&gt;(MONTH(A451)),IF(F449&gt;=5000,F449-cukier[[#This Row],[ilość cukru]],IF(ROUNDUP(((5000-F449)/1000), 0)*1000+F449-cukier[[#This Row],[ilość cukru]]&gt;0,ROUNDUP(((5000-F449)/1000), 0)*1000+F449-cukier[[#This Row],[ilość cukru]],F449-cukier[[#This Row],[ilość cukru]])),F449-cukier[[#This Row],[ilość cukru]])</f>
        <v>4971</v>
      </c>
      <c r="G450">
        <f>F451-cukier[[#This Row],[magazyn]]+C451</f>
        <v>0</v>
      </c>
    </row>
    <row r="451" spans="1:7" x14ac:dyDescent="0.25">
      <c r="A451" s="1">
        <v>39184</v>
      </c>
      <c r="B451" t="s">
        <v>77</v>
      </c>
      <c r="C451">
        <v>12</v>
      </c>
      <c r="D4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1">
        <f>cukier[[#This Row],[cena]]*cukier[[#This Row],[ilość cukru]]</f>
        <v>25.08</v>
      </c>
      <c r="F451">
        <f>IF(MONTH(cukier[[#This Row],[Data sprzedaży]])&lt;&gt;(MONTH(A452)),IF(F450&gt;=5000,F450-cukier[[#This Row],[ilość cukru]],IF(ROUNDUP(((5000-F450)/1000), 0)*1000+F450-cukier[[#This Row],[ilość cukru]]&gt;0,ROUNDUP(((5000-F450)/1000), 0)*1000+F450-cukier[[#This Row],[ilość cukru]],F450-cukier[[#This Row],[ilość cukru]])),F450-cukier[[#This Row],[ilość cukru]])</f>
        <v>4959</v>
      </c>
      <c r="G451">
        <f>F452-cukier[[#This Row],[magazyn]]+C452</f>
        <v>0</v>
      </c>
    </row>
    <row r="452" spans="1:7" x14ac:dyDescent="0.25">
      <c r="A452" s="1">
        <v>39186</v>
      </c>
      <c r="B452" t="s">
        <v>9</v>
      </c>
      <c r="C452">
        <v>412</v>
      </c>
      <c r="D4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2">
        <f>cukier[[#This Row],[cena]]*cukier[[#This Row],[ilość cukru]]</f>
        <v>861.07999999999993</v>
      </c>
      <c r="F452">
        <f>IF(MONTH(cukier[[#This Row],[Data sprzedaży]])&lt;&gt;(MONTH(A453)),IF(F451&gt;=5000,F451-cukier[[#This Row],[ilość cukru]],IF(ROUNDUP(((5000-F451)/1000), 0)*1000+F451-cukier[[#This Row],[ilość cukru]]&gt;0,ROUNDUP(((5000-F451)/1000), 0)*1000+F451-cukier[[#This Row],[ilość cukru]],F451-cukier[[#This Row],[ilość cukru]])),F451-cukier[[#This Row],[ilość cukru]])</f>
        <v>4547</v>
      </c>
      <c r="G452">
        <f>F453-cukier[[#This Row],[magazyn]]+C453</f>
        <v>0</v>
      </c>
    </row>
    <row r="453" spans="1:7" x14ac:dyDescent="0.25">
      <c r="A453" s="1">
        <v>39188</v>
      </c>
      <c r="B453" t="s">
        <v>19</v>
      </c>
      <c r="C453">
        <v>268</v>
      </c>
      <c r="D4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3">
        <f>cukier[[#This Row],[cena]]*cukier[[#This Row],[ilość cukru]]</f>
        <v>560.12</v>
      </c>
      <c r="F453">
        <f>IF(MONTH(cukier[[#This Row],[Data sprzedaży]])&lt;&gt;(MONTH(A454)),IF(F452&gt;=5000,F452-cukier[[#This Row],[ilość cukru]],IF(ROUNDUP(((5000-F452)/1000), 0)*1000+F452-cukier[[#This Row],[ilość cukru]]&gt;0,ROUNDUP(((5000-F452)/1000), 0)*1000+F452-cukier[[#This Row],[ilość cukru]],F452-cukier[[#This Row],[ilość cukru]])),F452-cukier[[#This Row],[ilość cukru]])</f>
        <v>4279</v>
      </c>
      <c r="G453">
        <f>F454-cukier[[#This Row],[magazyn]]+C454</f>
        <v>0</v>
      </c>
    </row>
    <row r="454" spans="1:7" x14ac:dyDescent="0.25">
      <c r="A454" s="1">
        <v>39188</v>
      </c>
      <c r="B454" t="s">
        <v>9</v>
      </c>
      <c r="C454">
        <v>495</v>
      </c>
      <c r="D4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4">
        <f>cukier[[#This Row],[cena]]*cukier[[#This Row],[ilość cukru]]</f>
        <v>1034.55</v>
      </c>
      <c r="F454">
        <f>IF(MONTH(cukier[[#This Row],[Data sprzedaży]])&lt;&gt;(MONTH(A455)),IF(F453&gt;=5000,F453-cukier[[#This Row],[ilość cukru]],IF(ROUNDUP(((5000-F453)/1000), 0)*1000+F453-cukier[[#This Row],[ilość cukru]]&gt;0,ROUNDUP(((5000-F453)/1000), 0)*1000+F453-cukier[[#This Row],[ilość cukru]],F453-cukier[[#This Row],[ilość cukru]])),F453-cukier[[#This Row],[ilość cukru]])</f>
        <v>3784</v>
      </c>
      <c r="G454">
        <f>F455-cukier[[#This Row],[magazyn]]+C455</f>
        <v>0</v>
      </c>
    </row>
    <row r="455" spans="1:7" x14ac:dyDescent="0.25">
      <c r="A455" s="1">
        <v>39188</v>
      </c>
      <c r="B455" t="s">
        <v>37</v>
      </c>
      <c r="C455">
        <v>30</v>
      </c>
      <c r="D4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5">
        <f>cukier[[#This Row],[cena]]*cukier[[#This Row],[ilość cukru]]</f>
        <v>62.699999999999996</v>
      </c>
      <c r="F455">
        <f>IF(MONTH(cukier[[#This Row],[Data sprzedaży]])&lt;&gt;(MONTH(A456)),IF(F454&gt;=5000,F454-cukier[[#This Row],[ilość cukru]],IF(ROUNDUP(((5000-F454)/1000), 0)*1000+F454-cukier[[#This Row],[ilość cukru]]&gt;0,ROUNDUP(((5000-F454)/1000), 0)*1000+F454-cukier[[#This Row],[ilość cukru]],F454-cukier[[#This Row],[ilość cukru]])),F454-cukier[[#This Row],[ilość cukru]])</f>
        <v>3754</v>
      </c>
      <c r="G455">
        <f>F456-cukier[[#This Row],[magazyn]]+C456</f>
        <v>0</v>
      </c>
    </row>
    <row r="456" spans="1:7" x14ac:dyDescent="0.25">
      <c r="A456" s="1">
        <v>39191</v>
      </c>
      <c r="B456" t="s">
        <v>8</v>
      </c>
      <c r="C456">
        <v>67</v>
      </c>
      <c r="D4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6">
        <f>cukier[[#This Row],[cena]]*cukier[[#This Row],[ilość cukru]]</f>
        <v>140.03</v>
      </c>
      <c r="F456">
        <f>IF(MONTH(cukier[[#This Row],[Data sprzedaży]])&lt;&gt;(MONTH(A457)),IF(F455&gt;=5000,F455-cukier[[#This Row],[ilość cukru]],IF(ROUNDUP(((5000-F455)/1000), 0)*1000+F455-cukier[[#This Row],[ilość cukru]]&gt;0,ROUNDUP(((5000-F455)/1000), 0)*1000+F455-cukier[[#This Row],[ilość cukru]],F455-cukier[[#This Row],[ilość cukru]])),F455-cukier[[#This Row],[ilość cukru]])</f>
        <v>3687</v>
      </c>
      <c r="G456">
        <f>F457-cukier[[#This Row],[magazyn]]+C457</f>
        <v>0</v>
      </c>
    </row>
    <row r="457" spans="1:7" x14ac:dyDescent="0.25">
      <c r="A457" s="1">
        <v>39197</v>
      </c>
      <c r="B457" t="s">
        <v>16</v>
      </c>
      <c r="C457">
        <v>497</v>
      </c>
      <c r="D4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7">
        <f>cukier[[#This Row],[cena]]*cukier[[#This Row],[ilość cukru]]</f>
        <v>1038.73</v>
      </c>
      <c r="F457">
        <f>IF(MONTH(cukier[[#This Row],[Data sprzedaży]])&lt;&gt;(MONTH(A458)),IF(F456&gt;=5000,F456-cukier[[#This Row],[ilość cukru]],IF(ROUNDUP(((5000-F456)/1000), 0)*1000+F456-cukier[[#This Row],[ilość cukru]]&gt;0,ROUNDUP(((5000-F456)/1000), 0)*1000+F456-cukier[[#This Row],[ilość cukru]],F456-cukier[[#This Row],[ilość cukru]])),F456-cukier[[#This Row],[ilość cukru]])</f>
        <v>3190</v>
      </c>
      <c r="G457">
        <f>F458-cukier[[#This Row],[magazyn]]+C458</f>
        <v>2000</v>
      </c>
    </row>
    <row r="458" spans="1:7" x14ac:dyDescent="0.25">
      <c r="A458" s="1">
        <v>39200</v>
      </c>
      <c r="B458" t="s">
        <v>24</v>
      </c>
      <c r="C458">
        <v>102</v>
      </c>
      <c r="D4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8">
        <f>cukier[[#This Row],[cena]]*cukier[[#This Row],[ilość cukru]]</f>
        <v>213.17999999999998</v>
      </c>
      <c r="F458">
        <f>IF(MONTH(cukier[[#This Row],[Data sprzedaży]])&lt;&gt;(MONTH(A459)),IF(F457&gt;=5000,F457-cukier[[#This Row],[ilość cukru]],IF(ROUNDUP(((5000-F457)/1000), 0)*1000+F457-cukier[[#This Row],[ilość cukru]]&gt;0,ROUNDUP(((5000-F457)/1000), 0)*1000+F457-cukier[[#This Row],[ilość cukru]],F457-cukier[[#This Row],[ilość cukru]])),F457-cukier[[#This Row],[ilość cukru]])</f>
        <v>5088</v>
      </c>
      <c r="G458">
        <f>F459-cukier[[#This Row],[magazyn]]+C459</f>
        <v>0</v>
      </c>
    </row>
    <row r="459" spans="1:7" x14ac:dyDescent="0.25">
      <c r="A459" s="1">
        <v>39203</v>
      </c>
      <c r="B459" t="s">
        <v>9</v>
      </c>
      <c r="C459">
        <v>322</v>
      </c>
      <c r="D4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59">
        <f>cukier[[#This Row],[cena]]*cukier[[#This Row],[ilość cukru]]</f>
        <v>672.9799999999999</v>
      </c>
      <c r="F459">
        <f>IF(MONTH(cukier[[#This Row],[Data sprzedaży]])&lt;&gt;(MONTH(A460)),IF(F458&gt;=5000,F458-cukier[[#This Row],[ilość cukru]],IF(ROUNDUP(((5000-F458)/1000), 0)*1000+F458-cukier[[#This Row],[ilość cukru]]&gt;0,ROUNDUP(((5000-F458)/1000), 0)*1000+F458-cukier[[#This Row],[ilość cukru]],F458-cukier[[#This Row],[ilość cukru]])),F458-cukier[[#This Row],[ilość cukru]])</f>
        <v>4766</v>
      </c>
      <c r="G459">
        <f>F460-cukier[[#This Row],[magazyn]]+C460</f>
        <v>0</v>
      </c>
    </row>
    <row r="460" spans="1:7" x14ac:dyDescent="0.25">
      <c r="A460" s="1">
        <v>39204</v>
      </c>
      <c r="B460" t="s">
        <v>11</v>
      </c>
      <c r="C460">
        <v>297</v>
      </c>
      <c r="D4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0">
        <f>cukier[[#This Row],[cena]]*cukier[[#This Row],[ilość cukru]]</f>
        <v>620.7299999999999</v>
      </c>
      <c r="F460">
        <f>IF(MONTH(cukier[[#This Row],[Data sprzedaży]])&lt;&gt;(MONTH(A461)),IF(F459&gt;=5000,F459-cukier[[#This Row],[ilość cukru]],IF(ROUNDUP(((5000-F459)/1000), 0)*1000+F459-cukier[[#This Row],[ilość cukru]]&gt;0,ROUNDUP(((5000-F459)/1000), 0)*1000+F459-cukier[[#This Row],[ilość cukru]],F459-cukier[[#This Row],[ilość cukru]])),F459-cukier[[#This Row],[ilość cukru]])</f>
        <v>4469</v>
      </c>
      <c r="G460">
        <f>F461-cukier[[#This Row],[magazyn]]+C461</f>
        <v>0</v>
      </c>
    </row>
    <row r="461" spans="1:7" x14ac:dyDescent="0.25">
      <c r="A461" s="1">
        <v>39206</v>
      </c>
      <c r="B461" t="s">
        <v>14</v>
      </c>
      <c r="C461">
        <v>179</v>
      </c>
      <c r="D4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1">
        <f>cukier[[#This Row],[cena]]*cukier[[#This Row],[ilość cukru]]</f>
        <v>374.10999999999996</v>
      </c>
      <c r="F461">
        <f>IF(MONTH(cukier[[#This Row],[Data sprzedaży]])&lt;&gt;(MONTH(A462)),IF(F460&gt;=5000,F460-cukier[[#This Row],[ilość cukru]],IF(ROUNDUP(((5000-F460)/1000), 0)*1000+F460-cukier[[#This Row],[ilość cukru]]&gt;0,ROUNDUP(((5000-F460)/1000), 0)*1000+F460-cukier[[#This Row],[ilość cukru]],F460-cukier[[#This Row],[ilość cukru]])),F460-cukier[[#This Row],[ilość cukru]])</f>
        <v>4290</v>
      </c>
      <c r="G461">
        <f>F462-cukier[[#This Row],[magazyn]]+C462</f>
        <v>0</v>
      </c>
    </row>
    <row r="462" spans="1:7" x14ac:dyDescent="0.25">
      <c r="A462" s="1">
        <v>39208</v>
      </c>
      <c r="B462" t="s">
        <v>142</v>
      </c>
      <c r="C462">
        <v>15</v>
      </c>
      <c r="D4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2">
        <f>cukier[[#This Row],[cena]]*cukier[[#This Row],[ilość cukru]]</f>
        <v>31.349999999999998</v>
      </c>
      <c r="F462">
        <f>IF(MONTH(cukier[[#This Row],[Data sprzedaży]])&lt;&gt;(MONTH(A463)),IF(F461&gt;=5000,F461-cukier[[#This Row],[ilość cukru]],IF(ROUNDUP(((5000-F461)/1000), 0)*1000+F461-cukier[[#This Row],[ilość cukru]]&gt;0,ROUNDUP(((5000-F461)/1000), 0)*1000+F461-cukier[[#This Row],[ilość cukru]],F461-cukier[[#This Row],[ilość cukru]])),F461-cukier[[#This Row],[ilość cukru]])</f>
        <v>4275</v>
      </c>
      <c r="G462">
        <f>F463-cukier[[#This Row],[magazyn]]+C463</f>
        <v>0</v>
      </c>
    </row>
    <row r="463" spans="1:7" x14ac:dyDescent="0.25">
      <c r="A463" s="1">
        <v>39210</v>
      </c>
      <c r="B463" t="s">
        <v>63</v>
      </c>
      <c r="C463">
        <v>65</v>
      </c>
      <c r="D4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3">
        <f>cukier[[#This Row],[cena]]*cukier[[#This Row],[ilość cukru]]</f>
        <v>135.85</v>
      </c>
      <c r="F463">
        <f>IF(MONTH(cukier[[#This Row],[Data sprzedaży]])&lt;&gt;(MONTH(A464)),IF(F462&gt;=5000,F462-cukier[[#This Row],[ilość cukru]],IF(ROUNDUP(((5000-F462)/1000), 0)*1000+F462-cukier[[#This Row],[ilość cukru]]&gt;0,ROUNDUP(((5000-F462)/1000), 0)*1000+F462-cukier[[#This Row],[ilość cukru]],F462-cukier[[#This Row],[ilość cukru]])),F462-cukier[[#This Row],[ilość cukru]])</f>
        <v>4210</v>
      </c>
      <c r="G463">
        <f>F464-cukier[[#This Row],[magazyn]]+C464</f>
        <v>0</v>
      </c>
    </row>
    <row r="464" spans="1:7" x14ac:dyDescent="0.25">
      <c r="A464" s="1">
        <v>39212</v>
      </c>
      <c r="B464" t="s">
        <v>9</v>
      </c>
      <c r="C464">
        <v>297</v>
      </c>
      <c r="D4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4">
        <f>cukier[[#This Row],[cena]]*cukier[[#This Row],[ilość cukru]]</f>
        <v>620.7299999999999</v>
      </c>
      <c r="F464">
        <f>IF(MONTH(cukier[[#This Row],[Data sprzedaży]])&lt;&gt;(MONTH(A465)),IF(F463&gt;=5000,F463-cukier[[#This Row],[ilość cukru]],IF(ROUNDUP(((5000-F463)/1000), 0)*1000+F463-cukier[[#This Row],[ilość cukru]]&gt;0,ROUNDUP(((5000-F463)/1000), 0)*1000+F463-cukier[[#This Row],[ilość cukru]],F463-cukier[[#This Row],[ilość cukru]])),F463-cukier[[#This Row],[ilość cukru]])</f>
        <v>3913</v>
      </c>
      <c r="G464">
        <f>F465-cukier[[#This Row],[magazyn]]+C465</f>
        <v>0</v>
      </c>
    </row>
    <row r="465" spans="1:7" x14ac:dyDescent="0.25">
      <c r="A465" s="1">
        <v>39214</v>
      </c>
      <c r="B465" t="s">
        <v>10</v>
      </c>
      <c r="C465">
        <v>131</v>
      </c>
      <c r="D4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5">
        <f>cukier[[#This Row],[cena]]*cukier[[#This Row],[ilość cukru]]</f>
        <v>273.78999999999996</v>
      </c>
      <c r="F465">
        <f>IF(MONTH(cukier[[#This Row],[Data sprzedaży]])&lt;&gt;(MONTH(A466)),IF(F464&gt;=5000,F464-cukier[[#This Row],[ilość cukru]],IF(ROUNDUP(((5000-F464)/1000), 0)*1000+F464-cukier[[#This Row],[ilość cukru]]&gt;0,ROUNDUP(((5000-F464)/1000), 0)*1000+F464-cukier[[#This Row],[ilość cukru]],F464-cukier[[#This Row],[ilość cukru]])),F464-cukier[[#This Row],[ilość cukru]])</f>
        <v>3782</v>
      </c>
      <c r="G465">
        <f>F466-cukier[[#This Row],[magazyn]]+C466</f>
        <v>0</v>
      </c>
    </row>
    <row r="466" spans="1:7" x14ac:dyDescent="0.25">
      <c r="A466" s="1">
        <v>39215</v>
      </c>
      <c r="B466" t="s">
        <v>143</v>
      </c>
      <c r="C466">
        <v>12</v>
      </c>
      <c r="D4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6">
        <f>cukier[[#This Row],[cena]]*cukier[[#This Row],[ilość cukru]]</f>
        <v>25.08</v>
      </c>
      <c r="F466">
        <f>IF(MONTH(cukier[[#This Row],[Data sprzedaży]])&lt;&gt;(MONTH(A467)),IF(F465&gt;=5000,F465-cukier[[#This Row],[ilość cukru]],IF(ROUNDUP(((5000-F465)/1000), 0)*1000+F465-cukier[[#This Row],[ilość cukru]]&gt;0,ROUNDUP(((5000-F465)/1000), 0)*1000+F465-cukier[[#This Row],[ilość cukru]],F465-cukier[[#This Row],[ilość cukru]])),F465-cukier[[#This Row],[ilość cukru]])</f>
        <v>3770</v>
      </c>
      <c r="G466">
        <f>F467-cukier[[#This Row],[magazyn]]+C467</f>
        <v>0</v>
      </c>
    </row>
    <row r="467" spans="1:7" x14ac:dyDescent="0.25">
      <c r="A467" s="1">
        <v>39215</v>
      </c>
      <c r="B467" t="s">
        <v>20</v>
      </c>
      <c r="C467">
        <v>114</v>
      </c>
      <c r="D4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7">
        <f>cukier[[#This Row],[cena]]*cukier[[#This Row],[ilość cukru]]</f>
        <v>238.26</v>
      </c>
      <c r="F467">
        <f>IF(MONTH(cukier[[#This Row],[Data sprzedaży]])&lt;&gt;(MONTH(A468)),IF(F466&gt;=5000,F466-cukier[[#This Row],[ilość cukru]],IF(ROUNDUP(((5000-F466)/1000), 0)*1000+F466-cukier[[#This Row],[ilość cukru]]&gt;0,ROUNDUP(((5000-F466)/1000), 0)*1000+F466-cukier[[#This Row],[ilość cukru]],F466-cukier[[#This Row],[ilość cukru]])),F466-cukier[[#This Row],[ilość cukru]])</f>
        <v>3656</v>
      </c>
      <c r="G467">
        <f>F468-cukier[[#This Row],[magazyn]]+C468</f>
        <v>0</v>
      </c>
    </row>
    <row r="468" spans="1:7" x14ac:dyDescent="0.25">
      <c r="A468" s="1">
        <v>39218</v>
      </c>
      <c r="B468" t="s">
        <v>16</v>
      </c>
      <c r="C468">
        <v>293</v>
      </c>
      <c r="D4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8">
        <f>cukier[[#This Row],[cena]]*cukier[[#This Row],[ilość cukru]]</f>
        <v>612.37</v>
      </c>
      <c r="F468">
        <f>IF(MONTH(cukier[[#This Row],[Data sprzedaży]])&lt;&gt;(MONTH(A469)),IF(F467&gt;=5000,F467-cukier[[#This Row],[ilość cukru]],IF(ROUNDUP(((5000-F467)/1000), 0)*1000+F467-cukier[[#This Row],[ilość cukru]]&gt;0,ROUNDUP(((5000-F467)/1000), 0)*1000+F467-cukier[[#This Row],[ilość cukru]],F467-cukier[[#This Row],[ilość cukru]])),F467-cukier[[#This Row],[ilość cukru]])</f>
        <v>3363</v>
      </c>
      <c r="G468">
        <f>F469-cukier[[#This Row],[magazyn]]+C469</f>
        <v>0</v>
      </c>
    </row>
    <row r="469" spans="1:7" x14ac:dyDescent="0.25">
      <c r="A469" s="1">
        <v>39220</v>
      </c>
      <c r="B469" t="s">
        <v>144</v>
      </c>
      <c r="C469">
        <v>18</v>
      </c>
      <c r="D4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69">
        <f>cukier[[#This Row],[cena]]*cukier[[#This Row],[ilość cukru]]</f>
        <v>37.619999999999997</v>
      </c>
      <c r="F469">
        <f>IF(MONTH(cukier[[#This Row],[Data sprzedaży]])&lt;&gt;(MONTH(A470)),IF(F468&gt;=5000,F468-cukier[[#This Row],[ilość cukru]],IF(ROUNDUP(((5000-F468)/1000), 0)*1000+F468-cukier[[#This Row],[ilość cukru]]&gt;0,ROUNDUP(((5000-F468)/1000), 0)*1000+F468-cukier[[#This Row],[ilość cukru]],F468-cukier[[#This Row],[ilość cukru]])),F468-cukier[[#This Row],[ilość cukru]])</f>
        <v>3345</v>
      </c>
      <c r="G469">
        <f>F470-cukier[[#This Row],[magazyn]]+C470</f>
        <v>0</v>
      </c>
    </row>
    <row r="470" spans="1:7" x14ac:dyDescent="0.25">
      <c r="A470" s="1">
        <v>39220</v>
      </c>
      <c r="B470" t="s">
        <v>21</v>
      </c>
      <c r="C470">
        <v>186</v>
      </c>
      <c r="D4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0">
        <f>cukier[[#This Row],[cena]]*cukier[[#This Row],[ilość cukru]]</f>
        <v>388.73999999999995</v>
      </c>
      <c r="F470">
        <f>IF(MONTH(cukier[[#This Row],[Data sprzedaży]])&lt;&gt;(MONTH(A471)),IF(F469&gt;=5000,F469-cukier[[#This Row],[ilość cukru]],IF(ROUNDUP(((5000-F469)/1000), 0)*1000+F469-cukier[[#This Row],[ilość cukru]]&gt;0,ROUNDUP(((5000-F469)/1000), 0)*1000+F469-cukier[[#This Row],[ilość cukru]],F469-cukier[[#This Row],[ilość cukru]])),F469-cukier[[#This Row],[ilość cukru]])</f>
        <v>3159</v>
      </c>
      <c r="G470">
        <f>F471-cukier[[#This Row],[magazyn]]+C471</f>
        <v>0</v>
      </c>
    </row>
    <row r="471" spans="1:7" x14ac:dyDescent="0.25">
      <c r="A471" s="1">
        <v>39223</v>
      </c>
      <c r="B471" t="s">
        <v>30</v>
      </c>
      <c r="C471">
        <v>119</v>
      </c>
      <c r="D4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1">
        <f>cukier[[#This Row],[cena]]*cukier[[#This Row],[ilość cukru]]</f>
        <v>248.70999999999998</v>
      </c>
      <c r="F471">
        <f>IF(MONTH(cukier[[#This Row],[Data sprzedaży]])&lt;&gt;(MONTH(A472)),IF(F470&gt;=5000,F470-cukier[[#This Row],[ilość cukru]],IF(ROUNDUP(((5000-F470)/1000), 0)*1000+F470-cukier[[#This Row],[ilość cukru]]&gt;0,ROUNDUP(((5000-F470)/1000), 0)*1000+F470-cukier[[#This Row],[ilość cukru]],F470-cukier[[#This Row],[ilość cukru]])),F470-cukier[[#This Row],[ilość cukru]])</f>
        <v>3040</v>
      </c>
      <c r="G471">
        <f>F472-cukier[[#This Row],[magazyn]]+C472</f>
        <v>0</v>
      </c>
    </row>
    <row r="472" spans="1:7" x14ac:dyDescent="0.25">
      <c r="A472" s="1">
        <v>39227</v>
      </c>
      <c r="B472" t="s">
        <v>132</v>
      </c>
      <c r="C472">
        <v>4</v>
      </c>
      <c r="D4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2">
        <f>cukier[[#This Row],[cena]]*cukier[[#This Row],[ilość cukru]]</f>
        <v>8.36</v>
      </c>
      <c r="F472">
        <f>IF(MONTH(cukier[[#This Row],[Data sprzedaży]])&lt;&gt;(MONTH(A473)),IF(F471&gt;=5000,F471-cukier[[#This Row],[ilość cukru]],IF(ROUNDUP(((5000-F471)/1000), 0)*1000+F471-cukier[[#This Row],[ilość cukru]]&gt;0,ROUNDUP(((5000-F471)/1000), 0)*1000+F471-cukier[[#This Row],[ilość cukru]],F471-cukier[[#This Row],[ilość cukru]])),F471-cukier[[#This Row],[ilość cukru]])</f>
        <v>3036</v>
      </c>
      <c r="G472">
        <f>F473-cukier[[#This Row],[magazyn]]+C473</f>
        <v>0</v>
      </c>
    </row>
    <row r="473" spans="1:7" x14ac:dyDescent="0.25">
      <c r="A473" s="1">
        <v>39230</v>
      </c>
      <c r="B473" t="s">
        <v>16</v>
      </c>
      <c r="C473">
        <v>415</v>
      </c>
      <c r="D4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3">
        <f>cukier[[#This Row],[cena]]*cukier[[#This Row],[ilość cukru]]</f>
        <v>867.34999999999991</v>
      </c>
      <c r="F473">
        <f>IF(MONTH(cukier[[#This Row],[Data sprzedaży]])&lt;&gt;(MONTH(A474)),IF(F472&gt;=5000,F472-cukier[[#This Row],[ilość cukru]],IF(ROUNDUP(((5000-F472)/1000), 0)*1000+F472-cukier[[#This Row],[ilość cukru]]&gt;0,ROUNDUP(((5000-F472)/1000), 0)*1000+F472-cukier[[#This Row],[ilość cukru]],F472-cukier[[#This Row],[ilość cukru]])),F472-cukier[[#This Row],[ilość cukru]])</f>
        <v>2621</v>
      </c>
      <c r="G473">
        <f>F474-cukier[[#This Row],[magazyn]]+C474</f>
        <v>0</v>
      </c>
    </row>
    <row r="474" spans="1:7" x14ac:dyDescent="0.25">
      <c r="A474" s="1">
        <v>39230</v>
      </c>
      <c r="B474" t="s">
        <v>15</v>
      </c>
      <c r="C474">
        <v>10</v>
      </c>
      <c r="D4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4">
        <f>cukier[[#This Row],[cena]]*cukier[[#This Row],[ilość cukru]]</f>
        <v>20.9</v>
      </c>
      <c r="F474">
        <f>IF(MONTH(cukier[[#This Row],[Data sprzedaży]])&lt;&gt;(MONTH(A475)),IF(F473&gt;=5000,F473-cukier[[#This Row],[ilość cukru]],IF(ROUNDUP(((5000-F473)/1000), 0)*1000+F473-cukier[[#This Row],[ilość cukru]]&gt;0,ROUNDUP(((5000-F473)/1000), 0)*1000+F473-cukier[[#This Row],[ilość cukru]],F473-cukier[[#This Row],[ilość cukru]])),F473-cukier[[#This Row],[ilość cukru]])</f>
        <v>2611</v>
      </c>
      <c r="G474">
        <f>F475-cukier[[#This Row],[magazyn]]+C475</f>
        <v>0</v>
      </c>
    </row>
    <row r="475" spans="1:7" x14ac:dyDescent="0.25">
      <c r="A475" s="1">
        <v>39230</v>
      </c>
      <c r="B475" t="s">
        <v>20</v>
      </c>
      <c r="C475">
        <v>159</v>
      </c>
      <c r="D4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5">
        <f>cukier[[#This Row],[cena]]*cukier[[#This Row],[ilość cukru]]</f>
        <v>332.31</v>
      </c>
      <c r="F475">
        <f>IF(MONTH(cukier[[#This Row],[Data sprzedaży]])&lt;&gt;(MONTH(A476)),IF(F474&gt;=5000,F474-cukier[[#This Row],[ilość cukru]],IF(ROUNDUP(((5000-F474)/1000), 0)*1000+F474-cukier[[#This Row],[ilość cukru]]&gt;0,ROUNDUP(((5000-F474)/1000), 0)*1000+F474-cukier[[#This Row],[ilość cukru]],F474-cukier[[#This Row],[ilość cukru]])),F474-cukier[[#This Row],[ilość cukru]])</f>
        <v>2452</v>
      </c>
      <c r="G475">
        <f>F476-cukier[[#This Row],[magazyn]]+C476</f>
        <v>3000</v>
      </c>
    </row>
    <row r="476" spans="1:7" x14ac:dyDescent="0.25">
      <c r="A476" s="1">
        <v>39231</v>
      </c>
      <c r="B476" t="s">
        <v>19</v>
      </c>
      <c r="C476">
        <v>140</v>
      </c>
      <c r="D4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6">
        <f>cukier[[#This Row],[cena]]*cukier[[#This Row],[ilość cukru]]</f>
        <v>292.59999999999997</v>
      </c>
      <c r="F476">
        <f>IF(MONTH(cukier[[#This Row],[Data sprzedaży]])&lt;&gt;(MONTH(A477)),IF(F475&gt;=5000,F475-cukier[[#This Row],[ilość cukru]],IF(ROUNDUP(((5000-F475)/1000), 0)*1000+F475-cukier[[#This Row],[ilość cukru]]&gt;0,ROUNDUP(((5000-F475)/1000), 0)*1000+F475-cukier[[#This Row],[ilość cukru]],F475-cukier[[#This Row],[ilość cukru]])),F475-cukier[[#This Row],[ilość cukru]])</f>
        <v>5312</v>
      </c>
      <c r="G476">
        <f>F477-cukier[[#This Row],[magazyn]]+C477</f>
        <v>0</v>
      </c>
    </row>
    <row r="477" spans="1:7" x14ac:dyDescent="0.25">
      <c r="A477" s="1">
        <v>39239</v>
      </c>
      <c r="B477" t="s">
        <v>21</v>
      </c>
      <c r="C477">
        <v>128</v>
      </c>
      <c r="D4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7">
        <f>cukier[[#This Row],[cena]]*cukier[[#This Row],[ilość cukru]]</f>
        <v>267.52</v>
      </c>
      <c r="F477">
        <f>IF(MONTH(cukier[[#This Row],[Data sprzedaży]])&lt;&gt;(MONTH(A478)),IF(F476&gt;=5000,F476-cukier[[#This Row],[ilość cukru]],IF(ROUNDUP(((5000-F476)/1000), 0)*1000+F476-cukier[[#This Row],[ilość cukru]]&gt;0,ROUNDUP(((5000-F476)/1000), 0)*1000+F476-cukier[[#This Row],[ilość cukru]],F476-cukier[[#This Row],[ilość cukru]])),F476-cukier[[#This Row],[ilość cukru]])</f>
        <v>5184</v>
      </c>
      <c r="G477">
        <f>F478-cukier[[#This Row],[magazyn]]+C478</f>
        <v>0</v>
      </c>
    </row>
    <row r="478" spans="1:7" x14ac:dyDescent="0.25">
      <c r="A478" s="1">
        <v>39247</v>
      </c>
      <c r="B478" t="s">
        <v>145</v>
      </c>
      <c r="C478">
        <v>9</v>
      </c>
      <c r="D4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8">
        <f>cukier[[#This Row],[cena]]*cukier[[#This Row],[ilość cukru]]</f>
        <v>18.809999999999999</v>
      </c>
      <c r="F478">
        <f>IF(MONTH(cukier[[#This Row],[Data sprzedaży]])&lt;&gt;(MONTH(A479)),IF(F477&gt;=5000,F477-cukier[[#This Row],[ilość cukru]],IF(ROUNDUP(((5000-F477)/1000), 0)*1000+F477-cukier[[#This Row],[ilość cukru]]&gt;0,ROUNDUP(((5000-F477)/1000), 0)*1000+F477-cukier[[#This Row],[ilość cukru]],F477-cukier[[#This Row],[ilość cukru]])),F477-cukier[[#This Row],[ilość cukru]])</f>
        <v>5175</v>
      </c>
      <c r="G478">
        <f>F479-cukier[[#This Row],[magazyn]]+C479</f>
        <v>0</v>
      </c>
    </row>
    <row r="479" spans="1:7" x14ac:dyDescent="0.25">
      <c r="A479" s="1">
        <v>39247</v>
      </c>
      <c r="B479" t="s">
        <v>19</v>
      </c>
      <c r="C479">
        <v>121</v>
      </c>
      <c r="D4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79">
        <f>cukier[[#This Row],[cena]]*cukier[[#This Row],[ilość cukru]]</f>
        <v>252.89</v>
      </c>
      <c r="F479">
        <f>IF(MONTH(cukier[[#This Row],[Data sprzedaży]])&lt;&gt;(MONTH(A480)),IF(F478&gt;=5000,F478-cukier[[#This Row],[ilość cukru]],IF(ROUNDUP(((5000-F478)/1000), 0)*1000+F478-cukier[[#This Row],[ilość cukru]]&gt;0,ROUNDUP(((5000-F478)/1000), 0)*1000+F478-cukier[[#This Row],[ilość cukru]],F478-cukier[[#This Row],[ilość cukru]])),F478-cukier[[#This Row],[ilość cukru]])</f>
        <v>5054</v>
      </c>
      <c r="G479">
        <f>F480-cukier[[#This Row],[magazyn]]+C480</f>
        <v>0</v>
      </c>
    </row>
    <row r="480" spans="1:7" x14ac:dyDescent="0.25">
      <c r="A480" s="1">
        <v>39248</v>
      </c>
      <c r="B480" t="s">
        <v>16</v>
      </c>
      <c r="C480">
        <v>169</v>
      </c>
      <c r="D4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0">
        <f>cukier[[#This Row],[cena]]*cukier[[#This Row],[ilość cukru]]</f>
        <v>353.21</v>
      </c>
      <c r="F480">
        <f>IF(MONTH(cukier[[#This Row],[Data sprzedaży]])&lt;&gt;(MONTH(A481)),IF(F479&gt;=5000,F479-cukier[[#This Row],[ilość cukru]],IF(ROUNDUP(((5000-F479)/1000), 0)*1000+F479-cukier[[#This Row],[ilość cukru]]&gt;0,ROUNDUP(((5000-F479)/1000), 0)*1000+F479-cukier[[#This Row],[ilość cukru]],F479-cukier[[#This Row],[ilość cukru]])),F479-cukier[[#This Row],[ilość cukru]])</f>
        <v>4885</v>
      </c>
      <c r="G480">
        <f>F481-cukier[[#This Row],[magazyn]]+C481</f>
        <v>0</v>
      </c>
    </row>
    <row r="481" spans="1:7" x14ac:dyDescent="0.25">
      <c r="A481" s="1">
        <v>39250</v>
      </c>
      <c r="B481" t="s">
        <v>57</v>
      </c>
      <c r="C481">
        <v>118</v>
      </c>
      <c r="D4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1">
        <f>cukier[[#This Row],[cena]]*cukier[[#This Row],[ilość cukru]]</f>
        <v>246.61999999999998</v>
      </c>
      <c r="F481">
        <f>IF(MONTH(cukier[[#This Row],[Data sprzedaży]])&lt;&gt;(MONTH(A482)),IF(F480&gt;=5000,F480-cukier[[#This Row],[ilość cukru]],IF(ROUNDUP(((5000-F480)/1000), 0)*1000+F480-cukier[[#This Row],[ilość cukru]]&gt;0,ROUNDUP(((5000-F480)/1000), 0)*1000+F480-cukier[[#This Row],[ilość cukru]],F480-cukier[[#This Row],[ilość cukru]])),F480-cukier[[#This Row],[ilość cukru]])</f>
        <v>4767</v>
      </c>
      <c r="G481">
        <f>F482-cukier[[#This Row],[magazyn]]+C482</f>
        <v>0</v>
      </c>
    </row>
    <row r="482" spans="1:7" x14ac:dyDescent="0.25">
      <c r="A482" s="1">
        <v>39250</v>
      </c>
      <c r="B482" t="s">
        <v>80</v>
      </c>
      <c r="C482">
        <v>37</v>
      </c>
      <c r="D4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2">
        <f>cukier[[#This Row],[cena]]*cukier[[#This Row],[ilość cukru]]</f>
        <v>77.33</v>
      </c>
      <c r="F482">
        <f>IF(MONTH(cukier[[#This Row],[Data sprzedaży]])&lt;&gt;(MONTH(A483)),IF(F481&gt;=5000,F481-cukier[[#This Row],[ilość cukru]],IF(ROUNDUP(((5000-F481)/1000), 0)*1000+F481-cukier[[#This Row],[ilość cukru]]&gt;0,ROUNDUP(((5000-F481)/1000), 0)*1000+F481-cukier[[#This Row],[ilość cukru]],F481-cukier[[#This Row],[ilość cukru]])),F481-cukier[[#This Row],[ilość cukru]])</f>
        <v>4730</v>
      </c>
      <c r="G482">
        <f>F483-cukier[[#This Row],[magazyn]]+C483</f>
        <v>0</v>
      </c>
    </row>
    <row r="483" spans="1:7" x14ac:dyDescent="0.25">
      <c r="A483" s="1">
        <v>39253</v>
      </c>
      <c r="B483" t="s">
        <v>37</v>
      </c>
      <c r="C483">
        <v>198</v>
      </c>
      <c r="D4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3">
        <f>cukier[[#This Row],[cena]]*cukier[[#This Row],[ilość cukru]]</f>
        <v>413.82</v>
      </c>
      <c r="F483">
        <f>IF(MONTH(cukier[[#This Row],[Data sprzedaży]])&lt;&gt;(MONTH(A484)),IF(F482&gt;=5000,F482-cukier[[#This Row],[ilość cukru]],IF(ROUNDUP(((5000-F482)/1000), 0)*1000+F482-cukier[[#This Row],[ilość cukru]]&gt;0,ROUNDUP(((5000-F482)/1000), 0)*1000+F482-cukier[[#This Row],[ilość cukru]],F482-cukier[[#This Row],[ilość cukru]])),F482-cukier[[#This Row],[ilość cukru]])</f>
        <v>4532</v>
      </c>
      <c r="G483">
        <f>F484-cukier[[#This Row],[magazyn]]+C484</f>
        <v>0</v>
      </c>
    </row>
    <row r="484" spans="1:7" x14ac:dyDescent="0.25">
      <c r="A484" s="1">
        <v>39254</v>
      </c>
      <c r="B484" t="s">
        <v>30</v>
      </c>
      <c r="C484">
        <v>74</v>
      </c>
      <c r="D4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4">
        <f>cukier[[#This Row],[cena]]*cukier[[#This Row],[ilość cukru]]</f>
        <v>154.66</v>
      </c>
      <c r="F484">
        <f>IF(MONTH(cukier[[#This Row],[Data sprzedaży]])&lt;&gt;(MONTH(A485)),IF(F483&gt;=5000,F483-cukier[[#This Row],[ilość cukru]],IF(ROUNDUP(((5000-F483)/1000), 0)*1000+F483-cukier[[#This Row],[ilość cukru]]&gt;0,ROUNDUP(((5000-F483)/1000), 0)*1000+F483-cukier[[#This Row],[ilość cukru]],F483-cukier[[#This Row],[ilość cukru]])),F483-cukier[[#This Row],[ilość cukru]])</f>
        <v>4458</v>
      </c>
      <c r="G484">
        <f>F485-cukier[[#This Row],[magazyn]]+C485</f>
        <v>0</v>
      </c>
    </row>
    <row r="485" spans="1:7" x14ac:dyDescent="0.25">
      <c r="A485" s="1">
        <v>39259</v>
      </c>
      <c r="B485" t="s">
        <v>146</v>
      </c>
      <c r="C485">
        <v>18</v>
      </c>
      <c r="D4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5">
        <f>cukier[[#This Row],[cena]]*cukier[[#This Row],[ilość cukru]]</f>
        <v>37.619999999999997</v>
      </c>
      <c r="F485">
        <f>IF(MONTH(cukier[[#This Row],[Data sprzedaży]])&lt;&gt;(MONTH(A486)),IF(F484&gt;=5000,F484-cukier[[#This Row],[ilość cukru]],IF(ROUNDUP(((5000-F484)/1000), 0)*1000+F484-cukier[[#This Row],[ilość cukru]]&gt;0,ROUNDUP(((5000-F484)/1000), 0)*1000+F484-cukier[[#This Row],[ilość cukru]],F484-cukier[[#This Row],[ilość cukru]])),F484-cukier[[#This Row],[ilość cukru]])</f>
        <v>4440</v>
      </c>
      <c r="G485">
        <f>F486-cukier[[#This Row],[magazyn]]+C486</f>
        <v>1000</v>
      </c>
    </row>
    <row r="486" spans="1:7" x14ac:dyDescent="0.25">
      <c r="A486" s="1">
        <v>39263</v>
      </c>
      <c r="B486" t="s">
        <v>26</v>
      </c>
      <c r="C486">
        <v>291</v>
      </c>
      <c r="D4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6">
        <f>cukier[[#This Row],[cena]]*cukier[[#This Row],[ilość cukru]]</f>
        <v>608.18999999999994</v>
      </c>
      <c r="F486">
        <f>IF(MONTH(cukier[[#This Row],[Data sprzedaży]])&lt;&gt;(MONTH(A487)),IF(F485&gt;=5000,F485-cukier[[#This Row],[ilość cukru]],IF(ROUNDUP(((5000-F485)/1000), 0)*1000+F485-cukier[[#This Row],[ilość cukru]]&gt;0,ROUNDUP(((5000-F485)/1000), 0)*1000+F485-cukier[[#This Row],[ilość cukru]],F485-cukier[[#This Row],[ilość cukru]])),F485-cukier[[#This Row],[ilość cukru]])</f>
        <v>5149</v>
      </c>
      <c r="G486">
        <f>F487-cukier[[#This Row],[magazyn]]+C487</f>
        <v>0</v>
      </c>
    </row>
    <row r="487" spans="1:7" x14ac:dyDescent="0.25">
      <c r="A487" s="1">
        <v>39270</v>
      </c>
      <c r="B487" t="s">
        <v>11</v>
      </c>
      <c r="C487">
        <v>208</v>
      </c>
      <c r="D4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7">
        <f>cukier[[#This Row],[cena]]*cukier[[#This Row],[ilość cukru]]</f>
        <v>434.71999999999997</v>
      </c>
      <c r="F487">
        <f>IF(MONTH(cukier[[#This Row],[Data sprzedaży]])&lt;&gt;(MONTH(A488)),IF(F486&gt;=5000,F486-cukier[[#This Row],[ilość cukru]],IF(ROUNDUP(((5000-F486)/1000), 0)*1000+F486-cukier[[#This Row],[ilość cukru]]&gt;0,ROUNDUP(((5000-F486)/1000), 0)*1000+F486-cukier[[#This Row],[ilość cukru]],F486-cukier[[#This Row],[ilość cukru]])),F486-cukier[[#This Row],[ilość cukru]])</f>
        <v>4941</v>
      </c>
      <c r="G487">
        <f>F488-cukier[[#This Row],[magazyn]]+C488</f>
        <v>0</v>
      </c>
    </row>
    <row r="488" spans="1:7" x14ac:dyDescent="0.25">
      <c r="A488" s="1">
        <v>39270</v>
      </c>
      <c r="B488" t="s">
        <v>7</v>
      </c>
      <c r="C488">
        <v>354</v>
      </c>
      <c r="D4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8">
        <f>cukier[[#This Row],[cena]]*cukier[[#This Row],[ilość cukru]]</f>
        <v>739.8599999999999</v>
      </c>
      <c r="F488">
        <f>IF(MONTH(cukier[[#This Row],[Data sprzedaży]])&lt;&gt;(MONTH(A489)),IF(F487&gt;=5000,F487-cukier[[#This Row],[ilość cukru]],IF(ROUNDUP(((5000-F487)/1000), 0)*1000+F487-cukier[[#This Row],[ilość cukru]]&gt;0,ROUNDUP(((5000-F487)/1000), 0)*1000+F487-cukier[[#This Row],[ilość cukru]],F487-cukier[[#This Row],[ilość cukru]])),F487-cukier[[#This Row],[ilość cukru]])</f>
        <v>4587</v>
      </c>
      <c r="G488">
        <f>F489-cukier[[#This Row],[magazyn]]+C489</f>
        <v>0</v>
      </c>
    </row>
    <row r="489" spans="1:7" x14ac:dyDescent="0.25">
      <c r="A489" s="1">
        <v>39277</v>
      </c>
      <c r="B489" t="s">
        <v>27</v>
      </c>
      <c r="C489">
        <v>113</v>
      </c>
      <c r="D4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89">
        <f>cukier[[#This Row],[cena]]*cukier[[#This Row],[ilość cukru]]</f>
        <v>236.17</v>
      </c>
      <c r="F489">
        <f>IF(MONTH(cukier[[#This Row],[Data sprzedaży]])&lt;&gt;(MONTH(A490)),IF(F488&gt;=5000,F488-cukier[[#This Row],[ilość cukru]],IF(ROUNDUP(((5000-F488)/1000), 0)*1000+F488-cukier[[#This Row],[ilość cukru]]&gt;0,ROUNDUP(((5000-F488)/1000), 0)*1000+F488-cukier[[#This Row],[ilość cukru]],F488-cukier[[#This Row],[ilość cukru]])),F488-cukier[[#This Row],[ilość cukru]])</f>
        <v>4474</v>
      </c>
      <c r="G489">
        <f>F490-cukier[[#This Row],[magazyn]]+C490</f>
        <v>0</v>
      </c>
    </row>
    <row r="490" spans="1:7" x14ac:dyDescent="0.25">
      <c r="A490" s="1">
        <v>39278</v>
      </c>
      <c r="B490" t="s">
        <v>147</v>
      </c>
      <c r="C490">
        <v>3</v>
      </c>
      <c r="D4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0">
        <f>cukier[[#This Row],[cena]]*cukier[[#This Row],[ilość cukru]]</f>
        <v>6.27</v>
      </c>
      <c r="F490">
        <f>IF(MONTH(cukier[[#This Row],[Data sprzedaży]])&lt;&gt;(MONTH(A491)),IF(F489&gt;=5000,F489-cukier[[#This Row],[ilość cukru]],IF(ROUNDUP(((5000-F489)/1000), 0)*1000+F489-cukier[[#This Row],[ilość cukru]]&gt;0,ROUNDUP(((5000-F489)/1000), 0)*1000+F489-cukier[[#This Row],[ilość cukru]],F489-cukier[[#This Row],[ilość cukru]])),F489-cukier[[#This Row],[ilość cukru]])</f>
        <v>4471</v>
      </c>
      <c r="G490">
        <f>F491-cukier[[#This Row],[magazyn]]+C491</f>
        <v>0</v>
      </c>
    </row>
    <row r="491" spans="1:7" x14ac:dyDescent="0.25">
      <c r="A491" s="1">
        <v>39278</v>
      </c>
      <c r="B491" t="s">
        <v>47</v>
      </c>
      <c r="C491">
        <v>446</v>
      </c>
      <c r="D4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1">
        <f>cukier[[#This Row],[cena]]*cukier[[#This Row],[ilość cukru]]</f>
        <v>932.14</v>
      </c>
      <c r="F491">
        <f>IF(MONTH(cukier[[#This Row],[Data sprzedaży]])&lt;&gt;(MONTH(A492)),IF(F490&gt;=5000,F490-cukier[[#This Row],[ilość cukru]],IF(ROUNDUP(((5000-F490)/1000), 0)*1000+F490-cukier[[#This Row],[ilość cukru]]&gt;0,ROUNDUP(((5000-F490)/1000), 0)*1000+F490-cukier[[#This Row],[ilość cukru]],F490-cukier[[#This Row],[ilość cukru]])),F490-cukier[[#This Row],[ilość cukru]])</f>
        <v>4025</v>
      </c>
      <c r="G491">
        <f>F492-cukier[[#This Row],[magazyn]]+C492</f>
        <v>0</v>
      </c>
    </row>
    <row r="492" spans="1:7" x14ac:dyDescent="0.25">
      <c r="A492" s="1">
        <v>39278</v>
      </c>
      <c r="B492" t="s">
        <v>123</v>
      </c>
      <c r="C492">
        <v>9</v>
      </c>
      <c r="D4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2">
        <f>cukier[[#This Row],[cena]]*cukier[[#This Row],[ilość cukru]]</f>
        <v>18.809999999999999</v>
      </c>
      <c r="F492">
        <f>IF(MONTH(cukier[[#This Row],[Data sprzedaży]])&lt;&gt;(MONTH(A493)),IF(F491&gt;=5000,F491-cukier[[#This Row],[ilość cukru]],IF(ROUNDUP(((5000-F491)/1000), 0)*1000+F491-cukier[[#This Row],[ilość cukru]]&gt;0,ROUNDUP(((5000-F491)/1000), 0)*1000+F491-cukier[[#This Row],[ilość cukru]],F491-cukier[[#This Row],[ilość cukru]])),F491-cukier[[#This Row],[ilość cukru]])</f>
        <v>4016</v>
      </c>
      <c r="G492">
        <f>F493-cukier[[#This Row],[magazyn]]+C493</f>
        <v>0</v>
      </c>
    </row>
    <row r="493" spans="1:7" x14ac:dyDescent="0.25">
      <c r="A493" s="1">
        <v>39282</v>
      </c>
      <c r="B493" t="s">
        <v>52</v>
      </c>
      <c r="C493">
        <v>445</v>
      </c>
      <c r="D4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3">
        <f>cukier[[#This Row],[cena]]*cukier[[#This Row],[ilość cukru]]</f>
        <v>930.05</v>
      </c>
      <c r="F493">
        <f>IF(MONTH(cukier[[#This Row],[Data sprzedaży]])&lt;&gt;(MONTH(A494)),IF(F492&gt;=5000,F492-cukier[[#This Row],[ilość cukru]],IF(ROUNDUP(((5000-F492)/1000), 0)*1000+F492-cukier[[#This Row],[ilość cukru]]&gt;0,ROUNDUP(((5000-F492)/1000), 0)*1000+F492-cukier[[#This Row],[ilość cukru]],F492-cukier[[#This Row],[ilość cukru]])),F492-cukier[[#This Row],[ilość cukru]])</f>
        <v>3571</v>
      </c>
      <c r="G493">
        <f>F494-cukier[[#This Row],[magazyn]]+C494</f>
        <v>0</v>
      </c>
    </row>
    <row r="494" spans="1:7" x14ac:dyDescent="0.25">
      <c r="A494" s="1">
        <v>39283</v>
      </c>
      <c r="B494" t="s">
        <v>71</v>
      </c>
      <c r="C494">
        <v>47</v>
      </c>
      <c r="D4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4">
        <f>cukier[[#This Row],[cena]]*cukier[[#This Row],[ilość cukru]]</f>
        <v>98.22999999999999</v>
      </c>
      <c r="F494">
        <f>IF(MONTH(cukier[[#This Row],[Data sprzedaży]])&lt;&gt;(MONTH(A495)),IF(F493&gt;=5000,F493-cukier[[#This Row],[ilość cukru]],IF(ROUNDUP(((5000-F493)/1000), 0)*1000+F493-cukier[[#This Row],[ilość cukru]]&gt;0,ROUNDUP(((5000-F493)/1000), 0)*1000+F493-cukier[[#This Row],[ilość cukru]],F493-cukier[[#This Row],[ilość cukru]])),F493-cukier[[#This Row],[ilość cukru]])</f>
        <v>3524</v>
      </c>
      <c r="G494">
        <f>F495-cukier[[#This Row],[magazyn]]+C495</f>
        <v>0</v>
      </c>
    </row>
    <row r="495" spans="1:7" x14ac:dyDescent="0.25">
      <c r="A495" s="1">
        <v>39284</v>
      </c>
      <c r="B495" t="s">
        <v>148</v>
      </c>
      <c r="C495">
        <v>14</v>
      </c>
      <c r="D4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5">
        <f>cukier[[#This Row],[cena]]*cukier[[#This Row],[ilość cukru]]</f>
        <v>29.259999999999998</v>
      </c>
      <c r="F495">
        <f>IF(MONTH(cukier[[#This Row],[Data sprzedaży]])&lt;&gt;(MONTH(A496)),IF(F494&gt;=5000,F494-cukier[[#This Row],[ilość cukru]],IF(ROUNDUP(((5000-F494)/1000), 0)*1000+F494-cukier[[#This Row],[ilość cukru]]&gt;0,ROUNDUP(((5000-F494)/1000), 0)*1000+F494-cukier[[#This Row],[ilość cukru]],F494-cukier[[#This Row],[ilość cukru]])),F494-cukier[[#This Row],[ilość cukru]])</f>
        <v>3510</v>
      </c>
      <c r="G495">
        <f>F496-cukier[[#This Row],[magazyn]]+C496</f>
        <v>0</v>
      </c>
    </row>
    <row r="496" spans="1:7" x14ac:dyDescent="0.25">
      <c r="A496" s="1">
        <v>39289</v>
      </c>
      <c r="B496" t="s">
        <v>39</v>
      </c>
      <c r="C496">
        <v>187</v>
      </c>
      <c r="D4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6">
        <f>cukier[[#This Row],[cena]]*cukier[[#This Row],[ilość cukru]]</f>
        <v>390.83</v>
      </c>
      <c r="F496">
        <f>IF(MONTH(cukier[[#This Row],[Data sprzedaży]])&lt;&gt;(MONTH(A497)),IF(F495&gt;=5000,F495-cukier[[#This Row],[ilość cukru]],IF(ROUNDUP(((5000-F495)/1000), 0)*1000+F495-cukier[[#This Row],[ilość cukru]]&gt;0,ROUNDUP(((5000-F495)/1000), 0)*1000+F495-cukier[[#This Row],[ilość cukru]],F495-cukier[[#This Row],[ilość cukru]])),F495-cukier[[#This Row],[ilość cukru]])</f>
        <v>3323</v>
      </c>
      <c r="G496">
        <f>F497-cukier[[#This Row],[magazyn]]+C497</f>
        <v>0</v>
      </c>
    </row>
    <row r="497" spans="1:7" x14ac:dyDescent="0.25">
      <c r="A497" s="1">
        <v>39290</v>
      </c>
      <c r="B497" t="s">
        <v>47</v>
      </c>
      <c r="C497">
        <v>355</v>
      </c>
      <c r="D4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7">
        <f>cukier[[#This Row],[cena]]*cukier[[#This Row],[ilość cukru]]</f>
        <v>741.94999999999993</v>
      </c>
      <c r="F497">
        <f>IF(MONTH(cukier[[#This Row],[Data sprzedaży]])&lt;&gt;(MONTH(A498)),IF(F496&gt;=5000,F496-cukier[[#This Row],[ilość cukru]],IF(ROUNDUP(((5000-F496)/1000), 0)*1000+F496-cukier[[#This Row],[ilość cukru]]&gt;0,ROUNDUP(((5000-F496)/1000), 0)*1000+F496-cukier[[#This Row],[ilość cukru]],F496-cukier[[#This Row],[ilość cukru]])),F496-cukier[[#This Row],[ilość cukru]])</f>
        <v>2968</v>
      </c>
      <c r="G497">
        <f>F498-cukier[[#This Row],[magazyn]]+C498</f>
        <v>0</v>
      </c>
    </row>
    <row r="498" spans="1:7" x14ac:dyDescent="0.25">
      <c r="A498" s="1">
        <v>39291</v>
      </c>
      <c r="B498" t="s">
        <v>117</v>
      </c>
      <c r="C498">
        <v>6</v>
      </c>
      <c r="D4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8">
        <f>cukier[[#This Row],[cena]]*cukier[[#This Row],[ilość cukru]]</f>
        <v>12.54</v>
      </c>
      <c r="F498">
        <f>IF(MONTH(cukier[[#This Row],[Data sprzedaży]])&lt;&gt;(MONTH(A499)),IF(F497&gt;=5000,F497-cukier[[#This Row],[ilość cukru]],IF(ROUNDUP(((5000-F497)/1000), 0)*1000+F497-cukier[[#This Row],[ilość cukru]]&gt;0,ROUNDUP(((5000-F497)/1000), 0)*1000+F497-cukier[[#This Row],[ilość cukru]],F497-cukier[[#This Row],[ilość cukru]])),F497-cukier[[#This Row],[ilość cukru]])</f>
        <v>2962</v>
      </c>
      <c r="G498">
        <f>F499-cukier[[#This Row],[magazyn]]+C499</f>
        <v>0</v>
      </c>
    </row>
    <row r="499" spans="1:7" x14ac:dyDescent="0.25">
      <c r="A499" s="1">
        <v>39292</v>
      </c>
      <c r="B499" t="s">
        <v>70</v>
      </c>
      <c r="C499">
        <v>18</v>
      </c>
      <c r="D4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499">
        <f>cukier[[#This Row],[cena]]*cukier[[#This Row],[ilość cukru]]</f>
        <v>37.619999999999997</v>
      </c>
      <c r="F499">
        <f>IF(MONTH(cukier[[#This Row],[Data sprzedaży]])&lt;&gt;(MONTH(A500)),IF(F498&gt;=5000,F498-cukier[[#This Row],[ilość cukru]],IF(ROUNDUP(((5000-F498)/1000), 0)*1000+F498-cukier[[#This Row],[ilość cukru]]&gt;0,ROUNDUP(((5000-F498)/1000), 0)*1000+F498-cukier[[#This Row],[ilość cukru]],F498-cukier[[#This Row],[ilość cukru]])),F498-cukier[[#This Row],[ilość cukru]])</f>
        <v>2944</v>
      </c>
      <c r="G499">
        <f>F500-cukier[[#This Row],[magazyn]]+C500</f>
        <v>0</v>
      </c>
    </row>
    <row r="500" spans="1:7" x14ac:dyDescent="0.25">
      <c r="A500" s="1">
        <v>39294</v>
      </c>
      <c r="B500" t="s">
        <v>73</v>
      </c>
      <c r="C500">
        <v>111</v>
      </c>
      <c r="D5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0">
        <f>cukier[[#This Row],[cena]]*cukier[[#This Row],[ilość cukru]]</f>
        <v>231.98999999999998</v>
      </c>
      <c r="F500">
        <f>IF(MONTH(cukier[[#This Row],[Data sprzedaży]])&lt;&gt;(MONTH(A501)),IF(F499&gt;=5000,F499-cukier[[#This Row],[ilość cukru]],IF(ROUNDUP(((5000-F499)/1000), 0)*1000+F499-cukier[[#This Row],[ilość cukru]]&gt;0,ROUNDUP(((5000-F499)/1000), 0)*1000+F499-cukier[[#This Row],[ilość cukru]],F499-cukier[[#This Row],[ilość cukru]])),F499-cukier[[#This Row],[ilość cukru]])</f>
        <v>2833</v>
      </c>
      <c r="G500">
        <f>F501-cukier[[#This Row],[magazyn]]+C501</f>
        <v>3000</v>
      </c>
    </row>
    <row r="501" spans="1:7" x14ac:dyDescent="0.25">
      <c r="A501" s="1">
        <v>39294</v>
      </c>
      <c r="B501" t="s">
        <v>10</v>
      </c>
      <c r="C501">
        <v>156</v>
      </c>
      <c r="D5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1">
        <f>cukier[[#This Row],[cena]]*cukier[[#This Row],[ilość cukru]]</f>
        <v>326.03999999999996</v>
      </c>
      <c r="F501">
        <f>IF(MONTH(cukier[[#This Row],[Data sprzedaży]])&lt;&gt;(MONTH(A502)),IF(F500&gt;=5000,F500-cukier[[#This Row],[ilość cukru]],IF(ROUNDUP(((5000-F500)/1000), 0)*1000+F500-cukier[[#This Row],[ilość cukru]]&gt;0,ROUNDUP(((5000-F500)/1000), 0)*1000+F500-cukier[[#This Row],[ilość cukru]],F500-cukier[[#This Row],[ilość cukru]])),F500-cukier[[#This Row],[ilość cukru]])</f>
        <v>5677</v>
      </c>
      <c r="G501">
        <f>F502-cukier[[#This Row],[magazyn]]+C502</f>
        <v>0</v>
      </c>
    </row>
    <row r="502" spans="1:7" x14ac:dyDescent="0.25">
      <c r="A502" s="1">
        <v>39295</v>
      </c>
      <c r="B502" t="s">
        <v>47</v>
      </c>
      <c r="C502">
        <v>396</v>
      </c>
      <c r="D5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2">
        <f>cukier[[#This Row],[cena]]*cukier[[#This Row],[ilość cukru]]</f>
        <v>827.64</v>
      </c>
      <c r="F502">
        <f>IF(MONTH(cukier[[#This Row],[Data sprzedaży]])&lt;&gt;(MONTH(A503)),IF(F501&gt;=5000,F501-cukier[[#This Row],[ilość cukru]],IF(ROUNDUP(((5000-F501)/1000), 0)*1000+F501-cukier[[#This Row],[ilość cukru]]&gt;0,ROUNDUP(((5000-F501)/1000), 0)*1000+F501-cukier[[#This Row],[ilość cukru]],F501-cukier[[#This Row],[ilość cukru]])),F501-cukier[[#This Row],[ilość cukru]])</f>
        <v>5281</v>
      </c>
      <c r="G502">
        <f>F503-cukier[[#This Row],[magazyn]]+C503</f>
        <v>0</v>
      </c>
    </row>
    <row r="503" spans="1:7" x14ac:dyDescent="0.25">
      <c r="A503" s="1">
        <v>39299</v>
      </c>
      <c r="B503" t="s">
        <v>62</v>
      </c>
      <c r="C503">
        <v>7</v>
      </c>
      <c r="D5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3">
        <f>cukier[[#This Row],[cena]]*cukier[[#This Row],[ilość cukru]]</f>
        <v>14.629999999999999</v>
      </c>
      <c r="F503">
        <f>IF(MONTH(cukier[[#This Row],[Data sprzedaży]])&lt;&gt;(MONTH(A504)),IF(F502&gt;=5000,F502-cukier[[#This Row],[ilość cukru]],IF(ROUNDUP(((5000-F502)/1000), 0)*1000+F502-cukier[[#This Row],[ilość cukru]]&gt;0,ROUNDUP(((5000-F502)/1000), 0)*1000+F502-cukier[[#This Row],[ilość cukru]],F502-cukier[[#This Row],[ilość cukru]])),F502-cukier[[#This Row],[ilość cukru]])</f>
        <v>5274</v>
      </c>
      <c r="G503">
        <f>F504-cukier[[#This Row],[magazyn]]+C504</f>
        <v>0</v>
      </c>
    </row>
    <row r="504" spans="1:7" x14ac:dyDescent="0.25">
      <c r="A504" s="1">
        <v>39301</v>
      </c>
      <c r="B504" t="s">
        <v>57</v>
      </c>
      <c r="C504">
        <v>98</v>
      </c>
      <c r="D5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4">
        <f>cukier[[#This Row],[cena]]*cukier[[#This Row],[ilość cukru]]</f>
        <v>204.82</v>
      </c>
      <c r="F504">
        <f>IF(MONTH(cukier[[#This Row],[Data sprzedaży]])&lt;&gt;(MONTH(A505)),IF(F503&gt;=5000,F503-cukier[[#This Row],[ilość cukru]],IF(ROUNDUP(((5000-F503)/1000), 0)*1000+F503-cukier[[#This Row],[ilość cukru]]&gt;0,ROUNDUP(((5000-F503)/1000), 0)*1000+F503-cukier[[#This Row],[ilość cukru]],F503-cukier[[#This Row],[ilość cukru]])),F503-cukier[[#This Row],[ilość cukru]])</f>
        <v>5176</v>
      </c>
      <c r="G504">
        <f>F505-cukier[[#This Row],[magazyn]]+C505</f>
        <v>0</v>
      </c>
    </row>
    <row r="505" spans="1:7" x14ac:dyDescent="0.25">
      <c r="A505" s="1">
        <v>39303</v>
      </c>
      <c r="B505" t="s">
        <v>47</v>
      </c>
      <c r="C505">
        <v>405</v>
      </c>
      <c r="D5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5">
        <f>cukier[[#This Row],[cena]]*cukier[[#This Row],[ilość cukru]]</f>
        <v>846.44999999999993</v>
      </c>
      <c r="F505">
        <f>IF(MONTH(cukier[[#This Row],[Data sprzedaży]])&lt;&gt;(MONTH(A506)),IF(F504&gt;=5000,F504-cukier[[#This Row],[ilość cukru]],IF(ROUNDUP(((5000-F504)/1000), 0)*1000+F504-cukier[[#This Row],[ilość cukru]]&gt;0,ROUNDUP(((5000-F504)/1000), 0)*1000+F504-cukier[[#This Row],[ilość cukru]],F504-cukier[[#This Row],[ilość cukru]])),F504-cukier[[#This Row],[ilość cukru]])</f>
        <v>4771</v>
      </c>
      <c r="G505">
        <f>F506-cukier[[#This Row],[magazyn]]+C506</f>
        <v>0</v>
      </c>
    </row>
    <row r="506" spans="1:7" x14ac:dyDescent="0.25">
      <c r="A506" s="1">
        <v>39305</v>
      </c>
      <c r="B506" t="s">
        <v>9</v>
      </c>
      <c r="C506">
        <v>220</v>
      </c>
      <c r="D5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6">
        <f>cukier[[#This Row],[cena]]*cukier[[#This Row],[ilość cukru]]</f>
        <v>459.79999999999995</v>
      </c>
      <c r="F506">
        <f>IF(MONTH(cukier[[#This Row],[Data sprzedaży]])&lt;&gt;(MONTH(A507)),IF(F505&gt;=5000,F505-cukier[[#This Row],[ilość cukru]],IF(ROUNDUP(((5000-F505)/1000), 0)*1000+F505-cukier[[#This Row],[ilość cukru]]&gt;0,ROUNDUP(((5000-F505)/1000), 0)*1000+F505-cukier[[#This Row],[ilość cukru]],F505-cukier[[#This Row],[ilość cukru]])),F505-cukier[[#This Row],[ilość cukru]])</f>
        <v>4551</v>
      </c>
      <c r="G506">
        <f>F507-cukier[[#This Row],[magazyn]]+C507</f>
        <v>0</v>
      </c>
    </row>
    <row r="507" spans="1:7" x14ac:dyDescent="0.25">
      <c r="A507" s="1">
        <v>39306</v>
      </c>
      <c r="B507" t="s">
        <v>32</v>
      </c>
      <c r="C507">
        <v>141</v>
      </c>
      <c r="D5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7">
        <f>cukier[[#This Row],[cena]]*cukier[[#This Row],[ilość cukru]]</f>
        <v>294.69</v>
      </c>
      <c r="F507">
        <f>IF(MONTH(cukier[[#This Row],[Data sprzedaży]])&lt;&gt;(MONTH(A508)),IF(F506&gt;=5000,F506-cukier[[#This Row],[ilość cukru]],IF(ROUNDUP(((5000-F506)/1000), 0)*1000+F506-cukier[[#This Row],[ilość cukru]]&gt;0,ROUNDUP(((5000-F506)/1000), 0)*1000+F506-cukier[[#This Row],[ilość cukru]],F506-cukier[[#This Row],[ilość cukru]])),F506-cukier[[#This Row],[ilość cukru]])</f>
        <v>4410</v>
      </c>
      <c r="G507">
        <f>F508-cukier[[#This Row],[magazyn]]+C508</f>
        <v>0</v>
      </c>
    </row>
    <row r="508" spans="1:7" x14ac:dyDescent="0.25">
      <c r="A508" s="1">
        <v>39307</v>
      </c>
      <c r="B508" t="s">
        <v>92</v>
      </c>
      <c r="C508">
        <v>17</v>
      </c>
      <c r="D5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8">
        <f>cukier[[#This Row],[cena]]*cukier[[#This Row],[ilość cukru]]</f>
        <v>35.53</v>
      </c>
      <c r="F508">
        <f>IF(MONTH(cukier[[#This Row],[Data sprzedaży]])&lt;&gt;(MONTH(A509)),IF(F507&gt;=5000,F507-cukier[[#This Row],[ilość cukru]],IF(ROUNDUP(((5000-F507)/1000), 0)*1000+F507-cukier[[#This Row],[ilość cukru]]&gt;0,ROUNDUP(((5000-F507)/1000), 0)*1000+F507-cukier[[#This Row],[ilość cukru]],F507-cukier[[#This Row],[ilość cukru]])),F507-cukier[[#This Row],[ilość cukru]])</f>
        <v>4393</v>
      </c>
      <c r="G508">
        <f>F509-cukier[[#This Row],[magazyn]]+C509</f>
        <v>0</v>
      </c>
    </row>
    <row r="509" spans="1:7" x14ac:dyDescent="0.25">
      <c r="A509" s="1">
        <v>39307</v>
      </c>
      <c r="B509" t="s">
        <v>11</v>
      </c>
      <c r="C509">
        <v>260</v>
      </c>
      <c r="D5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09">
        <f>cukier[[#This Row],[cena]]*cukier[[#This Row],[ilość cukru]]</f>
        <v>543.4</v>
      </c>
      <c r="F509">
        <f>IF(MONTH(cukier[[#This Row],[Data sprzedaży]])&lt;&gt;(MONTH(A510)),IF(F508&gt;=5000,F508-cukier[[#This Row],[ilość cukru]],IF(ROUNDUP(((5000-F508)/1000), 0)*1000+F508-cukier[[#This Row],[ilość cukru]]&gt;0,ROUNDUP(((5000-F508)/1000), 0)*1000+F508-cukier[[#This Row],[ilość cukru]],F508-cukier[[#This Row],[ilość cukru]])),F508-cukier[[#This Row],[ilość cukru]])</f>
        <v>4133</v>
      </c>
      <c r="G509">
        <f>F510-cukier[[#This Row],[magazyn]]+C510</f>
        <v>0</v>
      </c>
    </row>
    <row r="510" spans="1:7" x14ac:dyDescent="0.25">
      <c r="A510" s="1">
        <v>39308</v>
      </c>
      <c r="B510" t="s">
        <v>121</v>
      </c>
      <c r="C510">
        <v>11</v>
      </c>
      <c r="D5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0">
        <f>cukier[[#This Row],[cena]]*cukier[[#This Row],[ilość cukru]]</f>
        <v>22.99</v>
      </c>
      <c r="F510">
        <f>IF(MONTH(cukier[[#This Row],[Data sprzedaży]])&lt;&gt;(MONTH(A511)),IF(F509&gt;=5000,F509-cukier[[#This Row],[ilość cukru]],IF(ROUNDUP(((5000-F509)/1000), 0)*1000+F509-cukier[[#This Row],[ilość cukru]]&gt;0,ROUNDUP(((5000-F509)/1000), 0)*1000+F509-cukier[[#This Row],[ilość cukru]],F509-cukier[[#This Row],[ilość cukru]])),F509-cukier[[#This Row],[ilość cukru]])</f>
        <v>4122</v>
      </c>
      <c r="G510">
        <f>F511-cukier[[#This Row],[magazyn]]+C511</f>
        <v>0</v>
      </c>
    </row>
    <row r="511" spans="1:7" x14ac:dyDescent="0.25">
      <c r="A511" s="1">
        <v>39312</v>
      </c>
      <c r="B511" t="s">
        <v>54</v>
      </c>
      <c r="C511">
        <v>182</v>
      </c>
      <c r="D5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1">
        <f>cukier[[#This Row],[cena]]*cukier[[#This Row],[ilość cukru]]</f>
        <v>380.38</v>
      </c>
      <c r="F511">
        <f>IF(MONTH(cukier[[#This Row],[Data sprzedaży]])&lt;&gt;(MONTH(A512)),IF(F510&gt;=5000,F510-cukier[[#This Row],[ilość cukru]],IF(ROUNDUP(((5000-F510)/1000), 0)*1000+F510-cukier[[#This Row],[ilość cukru]]&gt;0,ROUNDUP(((5000-F510)/1000), 0)*1000+F510-cukier[[#This Row],[ilość cukru]],F510-cukier[[#This Row],[ilość cukru]])),F510-cukier[[#This Row],[ilość cukru]])</f>
        <v>3940</v>
      </c>
      <c r="G511">
        <f>F512-cukier[[#This Row],[magazyn]]+C512</f>
        <v>0</v>
      </c>
    </row>
    <row r="512" spans="1:7" x14ac:dyDescent="0.25">
      <c r="A512" s="1">
        <v>39314</v>
      </c>
      <c r="B512" t="s">
        <v>39</v>
      </c>
      <c r="C512">
        <v>59</v>
      </c>
      <c r="D5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2">
        <f>cukier[[#This Row],[cena]]*cukier[[#This Row],[ilość cukru]]</f>
        <v>123.30999999999999</v>
      </c>
      <c r="F512">
        <f>IF(MONTH(cukier[[#This Row],[Data sprzedaży]])&lt;&gt;(MONTH(A513)),IF(F511&gt;=5000,F511-cukier[[#This Row],[ilość cukru]],IF(ROUNDUP(((5000-F511)/1000), 0)*1000+F511-cukier[[#This Row],[ilość cukru]]&gt;0,ROUNDUP(((5000-F511)/1000), 0)*1000+F511-cukier[[#This Row],[ilość cukru]],F511-cukier[[#This Row],[ilość cukru]])),F511-cukier[[#This Row],[ilość cukru]])</f>
        <v>3881</v>
      </c>
      <c r="G512">
        <f>F513-cukier[[#This Row],[magazyn]]+C513</f>
        <v>0</v>
      </c>
    </row>
    <row r="513" spans="1:7" x14ac:dyDescent="0.25">
      <c r="A513" s="1">
        <v>39315</v>
      </c>
      <c r="B513" t="s">
        <v>68</v>
      </c>
      <c r="C513">
        <v>45</v>
      </c>
      <c r="D5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3">
        <f>cukier[[#This Row],[cena]]*cukier[[#This Row],[ilość cukru]]</f>
        <v>94.05</v>
      </c>
      <c r="F513">
        <f>IF(MONTH(cukier[[#This Row],[Data sprzedaży]])&lt;&gt;(MONTH(A514)),IF(F512&gt;=5000,F512-cukier[[#This Row],[ilość cukru]],IF(ROUNDUP(((5000-F512)/1000), 0)*1000+F512-cukier[[#This Row],[ilość cukru]]&gt;0,ROUNDUP(((5000-F512)/1000), 0)*1000+F512-cukier[[#This Row],[ilość cukru]],F512-cukier[[#This Row],[ilość cukru]])),F512-cukier[[#This Row],[ilość cukru]])</f>
        <v>3836</v>
      </c>
      <c r="G513">
        <f>F514-cukier[[#This Row],[magazyn]]+C514</f>
        <v>0</v>
      </c>
    </row>
    <row r="514" spans="1:7" x14ac:dyDescent="0.25">
      <c r="A514" s="1">
        <v>39315</v>
      </c>
      <c r="B514" t="s">
        <v>78</v>
      </c>
      <c r="C514">
        <v>3</v>
      </c>
      <c r="D5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4">
        <f>cukier[[#This Row],[cena]]*cukier[[#This Row],[ilość cukru]]</f>
        <v>6.27</v>
      </c>
      <c r="F514">
        <f>IF(MONTH(cukier[[#This Row],[Data sprzedaży]])&lt;&gt;(MONTH(A515)),IF(F513&gt;=5000,F513-cukier[[#This Row],[ilość cukru]],IF(ROUNDUP(((5000-F513)/1000), 0)*1000+F513-cukier[[#This Row],[ilość cukru]]&gt;0,ROUNDUP(((5000-F513)/1000), 0)*1000+F513-cukier[[#This Row],[ilość cukru]],F513-cukier[[#This Row],[ilość cukru]])),F513-cukier[[#This Row],[ilość cukru]])</f>
        <v>3833</v>
      </c>
      <c r="G514">
        <f>F515-cukier[[#This Row],[magazyn]]+C515</f>
        <v>0</v>
      </c>
    </row>
    <row r="515" spans="1:7" x14ac:dyDescent="0.25">
      <c r="A515" s="1">
        <v>39317</v>
      </c>
      <c r="B515" t="s">
        <v>63</v>
      </c>
      <c r="C515">
        <v>52</v>
      </c>
      <c r="D5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5">
        <f>cukier[[#This Row],[cena]]*cukier[[#This Row],[ilość cukru]]</f>
        <v>108.67999999999999</v>
      </c>
      <c r="F515">
        <f>IF(MONTH(cukier[[#This Row],[Data sprzedaży]])&lt;&gt;(MONTH(A516)),IF(F514&gt;=5000,F514-cukier[[#This Row],[ilość cukru]],IF(ROUNDUP(((5000-F514)/1000), 0)*1000+F514-cukier[[#This Row],[ilość cukru]]&gt;0,ROUNDUP(((5000-F514)/1000), 0)*1000+F514-cukier[[#This Row],[ilość cukru]],F514-cukier[[#This Row],[ilość cukru]])),F514-cukier[[#This Row],[ilość cukru]])</f>
        <v>3781</v>
      </c>
      <c r="G515">
        <f>F516-cukier[[#This Row],[magazyn]]+C516</f>
        <v>0</v>
      </c>
    </row>
    <row r="516" spans="1:7" x14ac:dyDescent="0.25">
      <c r="A516" s="1">
        <v>39317</v>
      </c>
      <c r="B516" t="s">
        <v>24</v>
      </c>
      <c r="C516">
        <v>373</v>
      </c>
      <c r="D5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6">
        <f>cukier[[#This Row],[cena]]*cukier[[#This Row],[ilość cukru]]</f>
        <v>779.56999999999994</v>
      </c>
      <c r="F516">
        <f>IF(MONTH(cukier[[#This Row],[Data sprzedaży]])&lt;&gt;(MONTH(A517)),IF(F515&gt;=5000,F515-cukier[[#This Row],[ilość cukru]],IF(ROUNDUP(((5000-F515)/1000), 0)*1000+F515-cukier[[#This Row],[ilość cukru]]&gt;0,ROUNDUP(((5000-F515)/1000), 0)*1000+F515-cukier[[#This Row],[ilość cukru]],F515-cukier[[#This Row],[ilość cukru]])),F515-cukier[[#This Row],[ilość cukru]])</f>
        <v>3408</v>
      </c>
      <c r="G516">
        <f>F517-cukier[[#This Row],[magazyn]]+C517</f>
        <v>0</v>
      </c>
    </row>
    <row r="517" spans="1:7" x14ac:dyDescent="0.25">
      <c r="A517" s="1">
        <v>39318</v>
      </c>
      <c r="B517" t="s">
        <v>36</v>
      </c>
      <c r="C517">
        <v>2</v>
      </c>
      <c r="D5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7">
        <f>cukier[[#This Row],[cena]]*cukier[[#This Row],[ilość cukru]]</f>
        <v>4.18</v>
      </c>
      <c r="F517">
        <f>IF(MONTH(cukier[[#This Row],[Data sprzedaży]])&lt;&gt;(MONTH(A518)),IF(F516&gt;=5000,F516-cukier[[#This Row],[ilość cukru]],IF(ROUNDUP(((5000-F516)/1000), 0)*1000+F516-cukier[[#This Row],[ilość cukru]]&gt;0,ROUNDUP(((5000-F516)/1000), 0)*1000+F516-cukier[[#This Row],[ilość cukru]],F516-cukier[[#This Row],[ilość cukru]])),F516-cukier[[#This Row],[ilość cukru]])</f>
        <v>3406</v>
      </c>
      <c r="G517">
        <f>F518-cukier[[#This Row],[magazyn]]+C518</f>
        <v>0</v>
      </c>
    </row>
    <row r="518" spans="1:7" x14ac:dyDescent="0.25">
      <c r="A518" s="1">
        <v>39318</v>
      </c>
      <c r="B518" t="s">
        <v>26</v>
      </c>
      <c r="C518">
        <v>445</v>
      </c>
      <c r="D5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8">
        <f>cukier[[#This Row],[cena]]*cukier[[#This Row],[ilość cukru]]</f>
        <v>930.05</v>
      </c>
      <c r="F518">
        <f>IF(MONTH(cukier[[#This Row],[Data sprzedaży]])&lt;&gt;(MONTH(A519)),IF(F517&gt;=5000,F517-cukier[[#This Row],[ilość cukru]],IF(ROUNDUP(((5000-F517)/1000), 0)*1000+F517-cukier[[#This Row],[ilość cukru]]&gt;0,ROUNDUP(((5000-F517)/1000), 0)*1000+F517-cukier[[#This Row],[ilość cukru]],F517-cukier[[#This Row],[ilość cukru]])),F517-cukier[[#This Row],[ilość cukru]])</f>
        <v>2961</v>
      </c>
      <c r="G518">
        <f>F519-cukier[[#This Row],[magazyn]]+C519</f>
        <v>0</v>
      </c>
    </row>
    <row r="519" spans="1:7" x14ac:dyDescent="0.25">
      <c r="A519" s="1">
        <v>39319</v>
      </c>
      <c r="B519" t="s">
        <v>54</v>
      </c>
      <c r="C519">
        <v>93</v>
      </c>
      <c r="D5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19">
        <f>cukier[[#This Row],[cena]]*cukier[[#This Row],[ilość cukru]]</f>
        <v>194.36999999999998</v>
      </c>
      <c r="F519">
        <f>IF(MONTH(cukier[[#This Row],[Data sprzedaży]])&lt;&gt;(MONTH(A520)),IF(F518&gt;=5000,F518-cukier[[#This Row],[ilość cukru]],IF(ROUNDUP(((5000-F518)/1000), 0)*1000+F518-cukier[[#This Row],[ilość cukru]]&gt;0,ROUNDUP(((5000-F518)/1000), 0)*1000+F518-cukier[[#This Row],[ilość cukru]],F518-cukier[[#This Row],[ilość cukru]])),F518-cukier[[#This Row],[ilość cukru]])</f>
        <v>2868</v>
      </c>
      <c r="G519">
        <f>F520-cukier[[#This Row],[magazyn]]+C520</f>
        <v>3000</v>
      </c>
    </row>
    <row r="520" spans="1:7" x14ac:dyDescent="0.25">
      <c r="A520" s="1">
        <v>39324</v>
      </c>
      <c r="B520" t="s">
        <v>24</v>
      </c>
      <c r="C520">
        <v>329</v>
      </c>
      <c r="D5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0">
        <f>cukier[[#This Row],[cena]]*cukier[[#This Row],[ilość cukru]]</f>
        <v>687.6099999999999</v>
      </c>
      <c r="F520">
        <f>IF(MONTH(cukier[[#This Row],[Data sprzedaży]])&lt;&gt;(MONTH(A521)),IF(F519&gt;=5000,F519-cukier[[#This Row],[ilość cukru]],IF(ROUNDUP(((5000-F519)/1000), 0)*1000+F519-cukier[[#This Row],[ilość cukru]]&gt;0,ROUNDUP(((5000-F519)/1000), 0)*1000+F519-cukier[[#This Row],[ilość cukru]],F519-cukier[[#This Row],[ilość cukru]])),F519-cukier[[#This Row],[ilość cukru]])</f>
        <v>5539</v>
      </c>
      <c r="G520">
        <f>F521-cukier[[#This Row],[magazyn]]+C521</f>
        <v>0</v>
      </c>
    </row>
    <row r="521" spans="1:7" x14ac:dyDescent="0.25">
      <c r="A521" s="1">
        <v>39326</v>
      </c>
      <c r="B521" t="s">
        <v>24</v>
      </c>
      <c r="C521">
        <v>217</v>
      </c>
      <c r="D5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1">
        <f>cukier[[#This Row],[cena]]*cukier[[#This Row],[ilość cukru]]</f>
        <v>453.53</v>
      </c>
      <c r="F521">
        <f>IF(MONTH(cukier[[#This Row],[Data sprzedaży]])&lt;&gt;(MONTH(A522)),IF(F520&gt;=5000,F520-cukier[[#This Row],[ilość cukru]],IF(ROUNDUP(((5000-F520)/1000), 0)*1000+F520-cukier[[#This Row],[ilość cukru]]&gt;0,ROUNDUP(((5000-F520)/1000), 0)*1000+F520-cukier[[#This Row],[ilość cukru]],F520-cukier[[#This Row],[ilość cukru]])),F520-cukier[[#This Row],[ilość cukru]])</f>
        <v>5322</v>
      </c>
      <c r="G521">
        <f>F522-cukier[[#This Row],[magazyn]]+C522</f>
        <v>0</v>
      </c>
    </row>
    <row r="522" spans="1:7" x14ac:dyDescent="0.25">
      <c r="A522" s="1">
        <v>39326</v>
      </c>
      <c r="B522" t="s">
        <v>20</v>
      </c>
      <c r="C522">
        <v>165</v>
      </c>
      <c r="D5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2">
        <f>cukier[[#This Row],[cena]]*cukier[[#This Row],[ilość cukru]]</f>
        <v>344.84999999999997</v>
      </c>
      <c r="F522">
        <f>IF(MONTH(cukier[[#This Row],[Data sprzedaży]])&lt;&gt;(MONTH(A523)),IF(F521&gt;=5000,F521-cukier[[#This Row],[ilość cukru]],IF(ROUNDUP(((5000-F521)/1000), 0)*1000+F521-cukier[[#This Row],[ilość cukru]]&gt;0,ROUNDUP(((5000-F521)/1000), 0)*1000+F521-cukier[[#This Row],[ilość cukru]],F521-cukier[[#This Row],[ilość cukru]])),F521-cukier[[#This Row],[ilość cukru]])</f>
        <v>5157</v>
      </c>
      <c r="G522">
        <f>F523-cukier[[#This Row],[magazyn]]+C523</f>
        <v>0</v>
      </c>
    </row>
    <row r="523" spans="1:7" x14ac:dyDescent="0.25">
      <c r="A523" s="1">
        <v>39327</v>
      </c>
      <c r="B523" t="s">
        <v>43</v>
      </c>
      <c r="C523">
        <v>20</v>
      </c>
      <c r="D5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3">
        <f>cukier[[#This Row],[cena]]*cukier[[#This Row],[ilość cukru]]</f>
        <v>41.8</v>
      </c>
      <c r="F523">
        <f>IF(MONTH(cukier[[#This Row],[Data sprzedaży]])&lt;&gt;(MONTH(A524)),IF(F522&gt;=5000,F522-cukier[[#This Row],[ilość cukru]],IF(ROUNDUP(((5000-F522)/1000), 0)*1000+F522-cukier[[#This Row],[ilość cukru]]&gt;0,ROUNDUP(((5000-F522)/1000), 0)*1000+F522-cukier[[#This Row],[ilość cukru]],F522-cukier[[#This Row],[ilość cukru]])),F522-cukier[[#This Row],[ilość cukru]])</f>
        <v>5137</v>
      </c>
      <c r="G523">
        <f>F524-cukier[[#This Row],[magazyn]]+C524</f>
        <v>0</v>
      </c>
    </row>
    <row r="524" spans="1:7" x14ac:dyDescent="0.25">
      <c r="A524" s="1">
        <v>39328</v>
      </c>
      <c r="B524" t="s">
        <v>35</v>
      </c>
      <c r="C524">
        <v>11</v>
      </c>
      <c r="D5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4">
        <f>cukier[[#This Row],[cena]]*cukier[[#This Row],[ilość cukru]]</f>
        <v>22.99</v>
      </c>
      <c r="F524">
        <f>IF(MONTH(cukier[[#This Row],[Data sprzedaży]])&lt;&gt;(MONTH(A525)),IF(F523&gt;=5000,F523-cukier[[#This Row],[ilość cukru]],IF(ROUNDUP(((5000-F523)/1000), 0)*1000+F523-cukier[[#This Row],[ilość cukru]]&gt;0,ROUNDUP(((5000-F523)/1000), 0)*1000+F523-cukier[[#This Row],[ilość cukru]],F523-cukier[[#This Row],[ilość cukru]])),F523-cukier[[#This Row],[ilość cukru]])</f>
        <v>5126</v>
      </c>
      <c r="G524">
        <f>F525-cukier[[#This Row],[magazyn]]+C525</f>
        <v>0</v>
      </c>
    </row>
    <row r="525" spans="1:7" x14ac:dyDescent="0.25">
      <c r="A525" s="1">
        <v>39329</v>
      </c>
      <c r="B525" t="s">
        <v>16</v>
      </c>
      <c r="C525">
        <v>294</v>
      </c>
      <c r="D5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5">
        <f>cukier[[#This Row],[cena]]*cukier[[#This Row],[ilość cukru]]</f>
        <v>614.45999999999992</v>
      </c>
      <c r="F525">
        <f>IF(MONTH(cukier[[#This Row],[Data sprzedaży]])&lt;&gt;(MONTH(A526)),IF(F524&gt;=5000,F524-cukier[[#This Row],[ilość cukru]],IF(ROUNDUP(((5000-F524)/1000), 0)*1000+F524-cukier[[#This Row],[ilość cukru]]&gt;0,ROUNDUP(((5000-F524)/1000), 0)*1000+F524-cukier[[#This Row],[ilość cukru]],F524-cukier[[#This Row],[ilość cukru]])),F524-cukier[[#This Row],[ilość cukru]])</f>
        <v>4832</v>
      </c>
      <c r="G525">
        <f>F526-cukier[[#This Row],[magazyn]]+C526</f>
        <v>0</v>
      </c>
    </row>
    <row r="526" spans="1:7" x14ac:dyDescent="0.25">
      <c r="A526" s="1">
        <v>39331</v>
      </c>
      <c r="B526" t="s">
        <v>14</v>
      </c>
      <c r="C526">
        <v>82</v>
      </c>
      <c r="D5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6">
        <f>cukier[[#This Row],[cena]]*cukier[[#This Row],[ilość cukru]]</f>
        <v>171.38</v>
      </c>
      <c r="F526">
        <f>IF(MONTH(cukier[[#This Row],[Data sprzedaży]])&lt;&gt;(MONTH(A527)),IF(F525&gt;=5000,F525-cukier[[#This Row],[ilość cukru]],IF(ROUNDUP(((5000-F525)/1000), 0)*1000+F525-cukier[[#This Row],[ilość cukru]]&gt;0,ROUNDUP(((5000-F525)/1000), 0)*1000+F525-cukier[[#This Row],[ilość cukru]],F525-cukier[[#This Row],[ilość cukru]])),F525-cukier[[#This Row],[ilość cukru]])</f>
        <v>4750</v>
      </c>
      <c r="G526">
        <f>F527-cukier[[#This Row],[magazyn]]+C527</f>
        <v>0</v>
      </c>
    </row>
    <row r="527" spans="1:7" x14ac:dyDescent="0.25">
      <c r="A527" s="1">
        <v>39331</v>
      </c>
      <c r="B527" t="s">
        <v>25</v>
      </c>
      <c r="C527">
        <v>186</v>
      </c>
      <c r="D5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7">
        <f>cukier[[#This Row],[cena]]*cukier[[#This Row],[ilość cukru]]</f>
        <v>388.73999999999995</v>
      </c>
      <c r="F527">
        <f>IF(MONTH(cukier[[#This Row],[Data sprzedaży]])&lt;&gt;(MONTH(A528)),IF(F526&gt;=5000,F526-cukier[[#This Row],[ilość cukru]],IF(ROUNDUP(((5000-F526)/1000), 0)*1000+F526-cukier[[#This Row],[ilość cukru]]&gt;0,ROUNDUP(((5000-F526)/1000), 0)*1000+F526-cukier[[#This Row],[ilość cukru]],F526-cukier[[#This Row],[ilość cukru]])),F526-cukier[[#This Row],[ilość cukru]])</f>
        <v>4564</v>
      </c>
      <c r="G527">
        <f>F528-cukier[[#This Row],[magazyn]]+C528</f>
        <v>0</v>
      </c>
    </row>
    <row r="528" spans="1:7" x14ac:dyDescent="0.25">
      <c r="A528" s="1">
        <v>39333</v>
      </c>
      <c r="B528" t="s">
        <v>12</v>
      </c>
      <c r="C528">
        <v>163</v>
      </c>
      <c r="D5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8">
        <f>cukier[[#This Row],[cena]]*cukier[[#This Row],[ilość cukru]]</f>
        <v>340.66999999999996</v>
      </c>
      <c r="F528">
        <f>IF(MONTH(cukier[[#This Row],[Data sprzedaży]])&lt;&gt;(MONTH(A529)),IF(F527&gt;=5000,F527-cukier[[#This Row],[ilość cukru]],IF(ROUNDUP(((5000-F527)/1000), 0)*1000+F527-cukier[[#This Row],[ilość cukru]]&gt;0,ROUNDUP(((5000-F527)/1000), 0)*1000+F527-cukier[[#This Row],[ilość cukru]],F527-cukier[[#This Row],[ilość cukru]])),F527-cukier[[#This Row],[ilość cukru]])</f>
        <v>4401</v>
      </c>
      <c r="G528">
        <f>F529-cukier[[#This Row],[magazyn]]+C529</f>
        <v>0</v>
      </c>
    </row>
    <row r="529" spans="1:7" x14ac:dyDescent="0.25">
      <c r="A529" s="1">
        <v>39333</v>
      </c>
      <c r="B529" t="s">
        <v>32</v>
      </c>
      <c r="C529">
        <v>148</v>
      </c>
      <c r="D5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29">
        <f>cukier[[#This Row],[cena]]*cukier[[#This Row],[ilość cukru]]</f>
        <v>309.32</v>
      </c>
      <c r="F529">
        <f>IF(MONTH(cukier[[#This Row],[Data sprzedaży]])&lt;&gt;(MONTH(A530)),IF(F528&gt;=5000,F528-cukier[[#This Row],[ilość cukru]],IF(ROUNDUP(((5000-F528)/1000), 0)*1000+F528-cukier[[#This Row],[ilość cukru]]&gt;0,ROUNDUP(((5000-F528)/1000), 0)*1000+F528-cukier[[#This Row],[ilość cukru]],F528-cukier[[#This Row],[ilość cukru]])),F528-cukier[[#This Row],[ilość cukru]])</f>
        <v>4253</v>
      </c>
      <c r="G529">
        <f>F530-cukier[[#This Row],[magazyn]]+C530</f>
        <v>0</v>
      </c>
    </row>
    <row r="530" spans="1:7" x14ac:dyDescent="0.25">
      <c r="A530" s="1">
        <v>39334</v>
      </c>
      <c r="B530" t="s">
        <v>42</v>
      </c>
      <c r="C530">
        <v>2</v>
      </c>
      <c r="D5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0">
        <f>cukier[[#This Row],[cena]]*cukier[[#This Row],[ilość cukru]]</f>
        <v>4.18</v>
      </c>
      <c r="F530">
        <f>IF(MONTH(cukier[[#This Row],[Data sprzedaży]])&lt;&gt;(MONTH(A531)),IF(F529&gt;=5000,F529-cukier[[#This Row],[ilość cukru]],IF(ROUNDUP(((5000-F529)/1000), 0)*1000+F529-cukier[[#This Row],[ilość cukru]]&gt;0,ROUNDUP(((5000-F529)/1000), 0)*1000+F529-cukier[[#This Row],[ilość cukru]],F529-cukier[[#This Row],[ilość cukru]])),F529-cukier[[#This Row],[ilość cukru]])</f>
        <v>4251</v>
      </c>
      <c r="G530">
        <f>F531-cukier[[#This Row],[magazyn]]+C531</f>
        <v>0</v>
      </c>
    </row>
    <row r="531" spans="1:7" x14ac:dyDescent="0.25">
      <c r="A531" s="1">
        <v>39336</v>
      </c>
      <c r="B531" t="s">
        <v>24</v>
      </c>
      <c r="C531">
        <v>343</v>
      </c>
      <c r="D5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1">
        <f>cukier[[#This Row],[cena]]*cukier[[#This Row],[ilość cukru]]</f>
        <v>716.87</v>
      </c>
      <c r="F531">
        <f>IF(MONTH(cukier[[#This Row],[Data sprzedaży]])&lt;&gt;(MONTH(A532)),IF(F530&gt;=5000,F530-cukier[[#This Row],[ilość cukru]],IF(ROUNDUP(((5000-F530)/1000), 0)*1000+F530-cukier[[#This Row],[ilość cukru]]&gt;0,ROUNDUP(((5000-F530)/1000), 0)*1000+F530-cukier[[#This Row],[ilość cukru]],F530-cukier[[#This Row],[ilość cukru]])),F530-cukier[[#This Row],[ilość cukru]])</f>
        <v>3908</v>
      </c>
      <c r="G531">
        <f>F532-cukier[[#This Row],[magazyn]]+C532</f>
        <v>0</v>
      </c>
    </row>
    <row r="532" spans="1:7" x14ac:dyDescent="0.25">
      <c r="A532" s="1">
        <v>39336</v>
      </c>
      <c r="B532" t="s">
        <v>73</v>
      </c>
      <c r="C532">
        <v>51</v>
      </c>
      <c r="D5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2">
        <f>cukier[[#This Row],[cena]]*cukier[[#This Row],[ilość cukru]]</f>
        <v>106.58999999999999</v>
      </c>
      <c r="F532">
        <f>IF(MONTH(cukier[[#This Row],[Data sprzedaży]])&lt;&gt;(MONTH(A533)),IF(F531&gt;=5000,F531-cukier[[#This Row],[ilość cukru]],IF(ROUNDUP(((5000-F531)/1000), 0)*1000+F531-cukier[[#This Row],[ilość cukru]]&gt;0,ROUNDUP(((5000-F531)/1000), 0)*1000+F531-cukier[[#This Row],[ilość cukru]],F531-cukier[[#This Row],[ilość cukru]])),F531-cukier[[#This Row],[ilość cukru]])</f>
        <v>3857</v>
      </c>
      <c r="G532">
        <f>F533-cukier[[#This Row],[magazyn]]+C533</f>
        <v>0</v>
      </c>
    </row>
    <row r="533" spans="1:7" x14ac:dyDescent="0.25">
      <c r="A533" s="1">
        <v>39339</v>
      </c>
      <c r="B533" t="s">
        <v>12</v>
      </c>
      <c r="C533">
        <v>164</v>
      </c>
      <c r="D5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3">
        <f>cukier[[#This Row],[cena]]*cukier[[#This Row],[ilość cukru]]</f>
        <v>342.76</v>
      </c>
      <c r="F533">
        <f>IF(MONTH(cukier[[#This Row],[Data sprzedaży]])&lt;&gt;(MONTH(A534)),IF(F532&gt;=5000,F532-cukier[[#This Row],[ilość cukru]],IF(ROUNDUP(((5000-F532)/1000), 0)*1000+F532-cukier[[#This Row],[ilość cukru]]&gt;0,ROUNDUP(((5000-F532)/1000), 0)*1000+F532-cukier[[#This Row],[ilość cukru]],F532-cukier[[#This Row],[ilość cukru]])),F532-cukier[[#This Row],[ilość cukru]])</f>
        <v>3693</v>
      </c>
      <c r="G533">
        <f>F534-cukier[[#This Row],[magazyn]]+C534</f>
        <v>0</v>
      </c>
    </row>
    <row r="534" spans="1:7" x14ac:dyDescent="0.25">
      <c r="A534" s="1">
        <v>39339</v>
      </c>
      <c r="B534" t="s">
        <v>6</v>
      </c>
      <c r="C534">
        <v>5</v>
      </c>
      <c r="D5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4">
        <f>cukier[[#This Row],[cena]]*cukier[[#This Row],[ilość cukru]]</f>
        <v>10.45</v>
      </c>
      <c r="F534">
        <f>IF(MONTH(cukier[[#This Row],[Data sprzedaży]])&lt;&gt;(MONTH(A535)),IF(F533&gt;=5000,F533-cukier[[#This Row],[ilość cukru]],IF(ROUNDUP(((5000-F533)/1000), 0)*1000+F533-cukier[[#This Row],[ilość cukru]]&gt;0,ROUNDUP(((5000-F533)/1000), 0)*1000+F533-cukier[[#This Row],[ilość cukru]],F533-cukier[[#This Row],[ilość cukru]])),F533-cukier[[#This Row],[ilość cukru]])</f>
        <v>3688</v>
      </c>
      <c r="G534">
        <f>F535-cukier[[#This Row],[magazyn]]+C535</f>
        <v>0</v>
      </c>
    </row>
    <row r="535" spans="1:7" x14ac:dyDescent="0.25">
      <c r="A535" s="1">
        <v>39340</v>
      </c>
      <c r="B535" t="s">
        <v>9</v>
      </c>
      <c r="C535">
        <v>260</v>
      </c>
      <c r="D5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5">
        <f>cukier[[#This Row],[cena]]*cukier[[#This Row],[ilość cukru]]</f>
        <v>543.4</v>
      </c>
      <c r="F535">
        <f>IF(MONTH(cukier[[#This Row],[Data sprzedaży]])&lt;&gt;(MONTH(A536)),IF(F534&gt;=5000,F534-cukier[[#This Row],[ilość cukru]],IF(ROUNDUP(((5000-F534)/1000), 0)*1000+F534-cukier[[#This Row],[ilość cukru]]&gt;0,ROUNDUP(((5000-F534)/1000), 0)*1000+F534-cukier[[#This Row],[ilość cukru]],F534-cukier[[#This Row],[ilość cukru]])),F534-cukier[[#This Row],[ilość cukru]])</f>
        <v>3428</v>
      </c>
      <c r="G535">
        <f>F536-cukier[[#This Row],[magazyn]]+C536</f>
        <v>0</v>
      </c>
    </row>
    <row r="536" spans="1:7" x14ac:dyDescent="0.25">
      <c r="A536" s="1">
        <v>39340</v>
      </c>
      <c r="B536" t="s">
        <v>11</v>
      </c>
      <c r="C536">
        <v>415</v>
      </c>
      <c r="D5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6">
        <f>cukier[[#This Row],[cena]]*cukier[[#This Row],[ilość cukru]]</f>
        <v>867.34999999999991</v>
      </c>
      <c r="F536">
        <f>IF(MONTH(cukier[[#This Row],[Data sprzedaży]])&lt;&gt;(MONTH(A537)),IF(F535&gt;=5000,F535-cukier[[#This Row],[ilość cukru]],IF(ROUNDUP(((5000-F535)/1000), 0)*1000+F535-cukier[[#This Row],[ilość cukru]]&gt;0,ROUNDUP(((5000-F535)/1000), 0)*1000+F535-cukier[[#This Row],[ilość cukru]],F535-cukier[[#This Row],[ilość cukru]])),F535-cukier[[#This Row],[ilość cukru]])</f>
        <v>3013</v>
      </c>
      <c r="G536">
        <f>F537-cukier[[#This Row],[magazyn]]+C537</f>
        <v>0</v>
      </c>
    </row>
    <row r="537" spans="1:7" x14ac:dyDescent="0.25">
      <c r="A537" s="1">
        <v>39341</v>
      </c>
      <c r="B537" t="s">
        <v>11</v>
      </c>
      <c r="C537">
        <v>467</v>
      </c>
      <c r="D5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7">
        <f>cukier[[#This Row],[cena]]*cukier[[#This Row],[ilość cukru]]</f>
        <v>976.03</v>
      </c>
      <c r="F537">
        <f>IF(MONTH(cukier[[#This Row],[Data sprzedaży]])&lt;&gt;(MONTH(A538)),IF(F536&gt;=5000,F536-cukier[[#This Row],[ilość cukru]],IF(ROUNDUP(((5000-F536)/1000), 0)*1000+F536-cukier[[#This Row],[ilość cukru]]&gt;0,ROUNDUP(((5000-F536)/1000), 0)*1000+F536-cukier[[#This Row],[ilość cukru]],F536-cukier[[#This Row],[ilość cukru]])),F536-cukier[[#This Row],[ilość cukru]])</f>
        <v>2546</v>
      </c>
      <c r="G537">
        <f>F538-cukier[[#This Row],[magazyn]]+C538</f>
        <v>0</v>
      </c>
    </row>
    <row r="538" spans="1:7" x14ac:dyDescent="0.25">
      <c r="A538" s="1">
        <v>39341</v>
      </c>
      <c r="B538" t="s">
        <v>63</v>
      </c>
      <c r="C538">
        <v>43</v>
      </c>
      <c r="D5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8">
        <f>cukier[[#This Row],[cena]]*cukier[[#This Row],[ilość cukru]]</f>
        <v>89.86999999999999</v>
      </c>
      <c r="F538">
        <f>IF(MONTH(cukier[[#This Row],[Data sprzedaży]])&lt;&gt;(MONTH(A539)),IF(F537&gt;=5000,F537-cukier[[#This Row],[ilość cukru]],IF(ROUNDUP(((5000-F537)/1000), 0)*1000+F537-cukier[[#This Row],[ilość cukru]]&gt;0,ROUNDUP(((5000-F537)/1000), 0)*1000+F537-cukier[[#This Row],[ilość cukru]],F537-cukier[[#This Row],[ilość cukru]])),F537-cukier[[#This Row],[ilość cukru]])</f>
        <v>2503</v>
      </c>
      <c r="G538">
        <f>F539-cukier[[#This Row],[magazyn]]+C539</f>
        <v>0</v>
      </c>
    </row>
    <row r="539" spans="1:7" x14ac:dyDescent="0.25">
      <c r="A539" s="1">
        <v>39342</v>
      </c>
      <c r="B539" t="s">
        <v>10</v>
      </c>
      <c r="C539">
        <v>40</v>
      </c>
      <c r="D5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39">
        <f>cukier[[#This Row],[cena]]*cukier[[#This Row],[ilość cukru]]</f>
        <v>83.6</v>
      </c>
      <c r="F539">
        <f>IF(MONTH(cukier[[#This Row],[Data sprzedaży]])&lt;&gt;(MONTH(A540)),IF(F538&gt;=5000,F538-cukier[[#This Row],[ilość cukru]],IF(ROUNDUP(((5000-F538)/1000), 0)*1000+F538-cukier[[#This Row],[ilość cukru]]&gt;0,ROUNDUP(((5000-F538)/1000), 0)*1000+F538-cukier[[#This Row],[ilość cukru]],F538-cukier[[#This Row],[ilość cukru]])),F538-cukier[[#This Row],[ilość cukru]])</f>
        <v>2463</v>
      </c>
      <c r="G539">
        <f>F540-cukier[[#This Row],[magazyn]]+C540</f>
        <v>0</v>
      </c>
    </row>
    <row r="540" spans="1:7" x14ac:dyDescent="0.25">
      <c r="A540" s="1">
        <v>39344</v>
      </c>
      <c r="B540" t="s">
        <v>149</v>
      </c>
      <c r="C540">
        <v>10</v>
      </c>
      <c r="D5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0">
        <f>cukier[[#This Row],[cena]]*cukier[[#This Row],[ilość cukru]]</f>
        <v>20.9</v>
      </c>
      <c r="F540">
        <f>IF(MONTH(cukier[[#This Row],[Data sprzedaży]])&lt;&gt;(MONTH(A541)),IF(F539&gt;=5000,F539-cukier[[#This Row],[ilość cukru]],IF(ROUNDUP(((5000-F539)/1000), 0)*1000+F539-cukier[[#This Row],[ilość cukru]]&gt;0,ROUNDUP(((5000-F539)/1000), 0)*1000+F539-cukier[[#This Row],[ilość cukru]],F539-cukier[[#This Row],[ilość cukru]])),F539-cukier[[#This Row],[ilość cukru]])</f>
        <v>2453</v>
      </c>
      <c r="G540">
        <f>F541-cukier[[#This Row],[magazyn]]+C541</f>
        <v>0</v>
      </c>
    </row>
    <row r="541" spans="1:7" x14ac:dyDescent="0.25">
      <c r="A541" s="1">
        <v>39345</v>
      </c>
      <c r="B541" t="s">
        <v>11</v>
      </c>
      <c r="C541">
        <v>197</v>
      </c>
      <c r="D5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1">
        <f>cukier[[#This Row],[cena]]*cukier[[#This Row],[ilość cukru]]</f>
        <v>411.72999999999996</v>
      </c>
      <c r="F541">
        <f>IF(MONTH(cukier[[#This Row],[Data sprzedaży]])&lt;&gt;(MONTH(A542)),IF(F540&gt;=5000,F540-cukier[[#This Row],[ilość cukru]],IF(ROUNDUP(((5000-F540)/1000), 0)*1000+F540-cukier[[#This Row],[ilość cukru]]&gt;0,ROUNDUP(((5000-F540)/1000), 0)*1000+F540-cukier[[#This Row],[ilość cukru]],F540-cukier[[#This Row],[ilość cukru]])),F540-cukier[[#This Row],[ilość cukru]])</f>
        <v>2256</v>
      </c>
      <c r="G541">
        <f>F542-cukier[[#This Row],[magazyn]]+C542</f>
        <v>0</v>
      </c>
    </row>
    <row r="542" spans="1:7" x14ac:dyDescent="0.25">
      <c r="A542" s="1">
        <v>39348</v>
      </c>
      <c r="B542" t="s">
        <v>80</v>
      </c>
      <c r="C542">
        <v>145</v>
      </c>
      <c r="D5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2">
        <f>cukier[[#This Row],[cena]]*cukier[[#This Row],[ilość cukru]]</f>
        <v>303.04999999999995</v>
      </c>
      <c r="F542">
        <f>IF(MONTH(cukier[[#This Row],[Data sprzedaży]])&lt;&gt;(MONTH(A543)),IF(F541&gt;=5000,F541-cukier[[#This Row],[ilość cukru]],IF(ROUNDUP(((5000-F541)/1000), 0)*1000+F541-cukier[[#This Row],[ilość cukru]]&gt;0,ROUNDUP(((5000-F541)/1000), 0)*1000+F541-cukier[[#This Row],[ilość cukru]],F541-cukier[[#This Row],[ilość cukru]])),F541-cukier[[#This Row],[ilość cukru]])</f>
        <v>2111</v>
      </c>
      <c r="G542">
        <f>F543-cukier[[#This Row],[magazyn]]+C543</f>
        <v>0</v>
      </c>
    </row>
    <row r="543" spans="1:7" x14ac:dyDescent="0.25">
      <c r="A543" s="1">
        <v>39349</v>
      </c>
      <c r="B543" t="s">
        <v>57</v>
      </c>
      <c r="C543">
        <v>105</v>
      </c>
      <c r="D5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3">
        <f>cukier[[#This Row],[cena]]*cukier[[#This Row],[ilość cukru]]</f>
        <v>219.45</v>
      </c>
      <c r="F543">
        <f>IF(MONTH(cukier[[#This Row],[Data sprzedaży]])&lt;&gt;(MONTH(A544)),IF(F542&gt;=5000,F542-cukier[[#This Row],[ilość cukru]],IF(ROUNDUP(((5000-F542)/1000), 0)*1000+F542-cukier[[#This Row],[ilość cukru]]&gt;0,ROUNDUP(((5000-F542)/1000), 0)*1000+F542-cukier[[#This Row],[ilość cukru]],F542-cukier[[#This Row],[ilość cukru]])),F542-cukier[[#This Row],[ilość cukru]])</f>
        <v>2006</v>
      </c>
      <c r="G543">
        <f>F544-cukier[[#This Row],[magazyn]]+C544</f>
        <v>0</v>
      </c>
    </row>
    <row r="544" spans="1:7" x14ac:dyDescent="0.25">
      <c r="A544" s="1">
        <v>39350</v>
      </c>
      <c r="B544" t="s">
        <v>39</v>
      </c>
      <c r="C544">
        <v>33</v>
      </c>
      <c r="D5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4">
        <f>cukier[[#This Row],[cena]]*cukier[[#This Row],[ilość cukru]]</f>
        <v>68.97</v>
      </c>
      <c r="F544">
        <f>IF(MONTH(cukier[[#This Row],[Data sprzedaży]])&lt;&gt;(MONTH(A545)),IF(F543&gt;=5000,F543-cukier[[#This Row],[ilość cukru]],IF(ROUNDUP(((5000-F543)/1000), 0)*1000+F543-cukier[[#This Row],[ilość cukru]]&gt;0,ROUNDUP(((5000-F543)/1000), 0)*1000+F543-cukier[[#This Row],[ilość cukru]],F543-cukier[[#This Row],[ilość cukru]])),F543-cukier[[#This Row],[ilość cukru]])</f>
        <v>1973</v>
      </c>
      <c r="G544">
        <f>F545-cukier[[#This Row],[magazyn]]+C545</f>
        <v>0</v>
      </c>
    </row>
    <row r="545" spans="1:7" x14ac:dyDescent="0.25">
      <c r="A545" s="1">
        <v>39350</v>
      </c>
      <c r="B545" t="s">
        <v>122</v>
      </c>
      <c r="C545">
        <v>78</v>
      </c>
      <c r="D5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5">
        <f>cukier[[#This Row],[cena]]*cukier[[#This Row],[ilość cukru]]</f>
        <v>163.01999999999998</v>
      </c>
      <c r="F545">
        <f>IF(MONTH(cukier[[#This Row],[Data sprzedaży]])&lt;&gt;(MONTH(A546)),IF(F544&gt;=5000,F544-cukier[[#This Row],[ilość cukru]],IF(ROUNDUP(((5000-F544)/1000), 0)*1000+F544-cukier[[#This Row],[ilość cukru]]&gt;0,ROUNDUP(((5000-F544)/1000), 0)*1000+F544-cukier[[#This Row],[ilość cukru]],F544-cukier[[#This Row],[ilość cukru]])),F544-cukier[[#This Row],[ilość cukru]])</f>
        <v>1895</v>
      </c>
      <c r="G545">
        <f>F546-cukier[[#This Row],[magazyn]]+C546</f>
        <v>0</v>
      </c>
    </row>
    <row r="546" spans="1:7" x14ac:dyDescent="0.25">
      <c r="A546" s="1">
        <v>39351</v>
      </c>
      <c r="B546" t="s">
        <v>11</v>
      </c>
      <c r="C546">
        <v>466</v>
      </c>
      <c r="D5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6">
        <f>cukier[[#This Row],[cena]]*cukier[[#This Row],[ilość cukru]]</f>
        <v>973.93999999999994</v>
      </c>
      <c r="F546">
        <f>IF(MONTH(cukier[[#This Row],[Data sprzedaży]])&lt;&gt;(MONTH(A547)),IF(F545&gt;=5000,F545-cukier[[#This Row],[ilość cukru]],IF(ROUNDUP(((5000-F545)/1000), 0)*1000+F545-cukier[[#This Row],[ilość cukru]]&gt;0,ROUNDUP(((5000-F545)/1000), 0)*1000+F545-cukier[[#This Row],[ilość cukru]],F545-cukier[[#This Row],[ilość cukru]])),F545-cukier[[#This Row],[ilość cukru]])</f>
        <v>1429</v>
      </c>
      <c r="G546">
        <f>F547-cukier[[#This Row],[magazyn]]+C547</f>
        <v>4000</v>
      </c>
    </row>
    <row r="547" spans="1:7" x14ac:dyDescent="0.25">
      <c r="A547" s="1">
        <v>39354</v>
      </c>
      <c r="B547" t="s">
        <v>47</v>
      </c>
      <c r="C547">
        <v>476</v>
      </c>
      <c r="D5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7">
        <f>cukier[[#This Row],[cena]]*cukier[[#This Row],[ilość cukru]]</f>
        <v>994.83999999999992</v>
      </c>
      <c r="F547">
        <f>IF(MONTH(cukier[[#This Row],[Data sprzedaży]])&lt;&gt;(MONTH(A548)),IF(F546&gt;=5000,F546-cukier[[#This Row],[ilość cukru]],IF(ROUNDUP(((5000-F546)/1000), 0)*1000+F546-cukier[[#This Row],[ilość cukru]]&gt;0,ROUNDUP(((5000-F546)/1000), 0)*1000+F546-cukier[[#This Row],[ilość cukru]],F546-cukier[[#This Row],[ilość cukru]])),F546-cukier[[#This Row],[ilość cukru]])</f>
        <v>4953</v>
      </c>
      <c r="G547">
        <f>F548-cukier[[#This Row],[magazyn]]+C548</f>
        <v>0</v>
      </c>
    </row>
    <row r="548" spans="1:7" x14ac:dyDescent="0.25">
      <c r="A548" s="1">
        <v>39357</v>
      </c>
      <c r="B548" t="s">
        <v>21</v>
      </c>
      <c r="C548">
        <v>151</v>
      </c>
      <c r="D5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8">
        <f>cukier[[#This Row],[cena]]*cukier[[#This Row],[ilość cukru]]</f>
        <v>315.58999999999997</v>
      </c>
      <c r="F548">
        <f>IF(MONTH(cukier[[#This Row],[Data sprzedaży]])&lt;&gt;(MONTH(A549)),IF(F547&gt;=5000,F547-cukier[[#This Row],[ilość cukru]],IF(ROUNDUP(((5000-F547)/1000), 0)*1000+F547-cukier[[#This Row],[ilość cukru]]&gt;0,ROUNDUP(((5000-F547)/1000), 0)*1000+F547-cukier[[#This Row],[ilość cukru]],F547-cukier[[#This Row],[ilość cukru]])),F547-cukier[[#This Row],[ilość cukru]])</f>
        <v>4802</v>
      </c>
      <c r="G548">
        <f>F549-cukier[[#This Row],[magazyn]]+C549</f>
        <v>0</v>
      </c>
    </row>
    <row r="549" spans="1:7" x14ac:dyDescent="0.25">
      <c r="A549" s="1">
        <v>39357</v>
      </c>
      <c r="B549" t="s">
        <v>150</v>
      </c>
      <c r="C549">
        <v>17</v>
      </c>
      <c r="D5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49">
        <f>cukier[[#This Row],[cena]]*cukier[[#This Row],[ilość cukru]]</f>
        <v>35.53</v>
      </c>
      <c r="F549">
        <f>IF(MONTH(cukier[[#This Row],[Data sprzedaży]])&lt;&gt;(MONTH(A550)),IF(F548&gt;=5000,F548-cukier[[#This Row],[ilość cukru]],IF(ROUNDUP(((5000-F548)/1000), 0)*1000+F548-cukier[[#This Row],[ilość cukru]]&gt;0,ROUNDUP(((5000-F548)/1000), 0)*1000+F548-cukier[[#This Row],[ilość cukru]],F548-cukier[[#This Row],[ilość cukru]])),F548-cukier[[#This Row],[ilość cukru]])</f>
        <v>4785</v>
      </c>
      <c r="G549">
        <f>F550-cukier[[#This Row],[magazyn]]+C550</f>
        <v>0</v>
      </c>
    </row>
    <row r="550" spans="1:7" x14ac:dyDescent="0.25">
      <c r="A550" s="1">
        <v>39361</v>
      </c>
      <c r="B550" t="s">
        <v>151</v>
      </c>
      <c r="C550">
        <v>4</v>
      </c>
      <c r="D5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0">
        <f>cukier[[#This Row],[cena]]*cukier[[#This Row],[ilość cukru]]</f>
        <v>8.36</v>
      </c>
      <c r="F550">
        <f>IF(MONTH(cukier[[#This Row],[Data sprzedaży]])&lt;&gt;(MONTH(A551)),IF(F549&gt;=5000,F549-cukier[[#This Row],[ilość cukru]],IF(ROUNDUP(((5000-F549)/1000), 0)*1000+F549-cukier[[#This Row],[ilość cukru]]&gt;0,ROUNDUP(((5000-F549)/1000), 0)*1000+F549-cukier[[#This Row],[ilość cukru]],F549-cukier[[#This Row],[ilość cukru]])),F549-cukier[[#This Row],[ilość cukru]])</f>
        <v>4781</v>
      </c>
      <c r="G550">
        <f>F551-cukier[[#This Row],[magazyn]]+C551</f>
        <v>0</v>
      </c>
    </row>
    <row r="551" spans="1:7" x14ac:dyDescent="0.25">
      <c r="A551" s="1">
        <v>39371</v>
      </c>
      <c r="B551" t="s">
        <v>7</v>
      </c>
      <c r="C551">
        <v>131</v>
      </c>
      <c r="D5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1">
        <f>cukier[[#This Row],[cena]]*cukier[[#This Row],[ilość cukru]]</f>
        <v>273.78999999999996</v>
      </c>
      <c r="F551">
        <f>IF(MONTH(cukier[[#This Row],[Data sprzedaży]])&lt;&gt;(MONTH(A552)),IF(F550&gt;=5000,F550-cukier[[#This Row],[ilość cukru]],IF(ROUNDUP(((5000-F550)/1000), 0)*1000+F550-cukier[[#This Row],[ilość cukru]]&gt;0,ROUNDUP(((5000-F550)/1000), 0)*1000+F550-cukier[[#This Row],[ilość cukru]],F550-cukier[[#This Row],[ilość cukru]])),F550-cukier[[#This Row],[ilość cukru]])</f>
        <v>4650</v>
      </c>
      <c r="G551">
        <f>F552-cukier[[#This Row],[magazyn]]+C552</f>
        <v>0</v>
      </c>
    </row>
    <row r="552" spans="1:7" x14ac:dyDescent="0.25">
      <c r="A552" s="1">
        <v>39371</v>
      </c>
      <c r="B552" t="s">
        <v>26</v>
      </c>
      <c r="C552">
        <v>369</v>
      </c>
      <c r="D5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2">
        <f>cukier[[#This Row],[cena]]*cukier[[#This Row],[ilość cukru]]</f>
        <v>771.20999999999992</v>
      </c>
      <c r="F552">
        <f>IF(MONTH(cukier[[#This Row],[Data sprzedaży]])&lt;&gt;(MONTH(A553)),IF(F551&gt;=5000,F551-cukier[[#This Row],[ilość cukru]],IF(ROUNDUP(((5000-F551)/1000), 0)*1000+F551-cukier[[#This Row],[ilość cukru]]&gt;0,ROUNDUP(((5000-F551)/1000), 0)*1000+F551-cukier[[#This Row],[ilość cukru]],F551-cukier[[#This Row],[ilość cukru]])),F551-cukier[[#This Row],[ilość cukru]])</f>
        <v>4281</v>
      </c>
      <c r="G552">
        <f>F553-cukier[[#This Row],[magazyn]]+C553</f>
        <v>0</v>
      </c>
    </row>
    <row r="553" spans="1:7" x14ac:dyDescent="0.25">
      <c r="A553" s="1">
        <v>39371</v>
      </c>
      <c r="B553" t="s">
        <v>133</v>
      </c>
      <c r="C553">
        <v>60</v>
      </c>
      <c r="D5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3">
        <f>cukier[[#This Row],[cena]]*cukier[[#This Row],[ilość cukru]]</f>
        <v>125.39999999999999</v>
      </c>
      <c r="F553">
        <f>IF(MONTH(cukier[[#This Row],[Data sprzedaży]])&lt;&gt;(MONTH(A554)),IF(F552&gt;=5000,F552-cukier[[#This Row],[ilość cukru]],IF(ROUNDUP(((5000-F552)/1000), 0)*1000+F552-cukier[[#This Row],[ilość cukru]]&gt;0,ROUNDUP(((5000-F552)/1000), 0)*1000+F552-cukier[[#This Row],[ilość cukru]],F552-cukier[[#This Row],[ilość cukru]])),F552-cukier[[#This Row],[ilość cukru]])</f>
        <v>4221</v>
      </c>
      <c r="G553">
        <f>F554-cukier[[#This Row],[magazyn]]+C554</f>
        <v>0</v>
      </c>
    </row>
    <row r="554" spans="1:7" x14ac:dyDescent="0.25">
      <c r="A554" s="1">
        <v>39375</v>
      </c>
      <c r="B554" t="s">
        <v>19</v>
      </c>
      <c r="C554">
        <v>405</v>
      </c>
      <c r="D5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4">
        <f>cukier[[#This Row],[cena]]*cukier[[#This Row],[ilość cukru]]</f>
        <v>846.44999999999993</v>
      </c>
      <c r="F554">
        <f>IF(MONTH(cukier[[#This Row],[Data sprzedaży]])&lt;&gt;(MONTH(A555)),IF(F553&gt;=5000,F553-cukier[[#This Row],[ilość cukru]],IF(ROUNDUP(((5000-F553)/1000), 0)*1000+F553-cukier[[#This Row],[ilość cukru]]&gt;0,ROUNDUP(((5000-F553)/1000), 0)*1000+F553-cukier[[#This Row],[ilość cukru]],F553-cukier[[#This Row],[ilość cukru]])),F553-cukier[[#This Row],[ilość cukru]])</f>
        <v>3816</v>
      </c>
      <c r="G554">
        <f>F555-cukier[[#This Row],[magazyn]]+C555</f>
        <v>0</v>
      </c>
    </row>
    <row r="555" spans="1:7" x14ac:dyDescent="0.25">
      <c r="A555" s="1">
        <v>39376</v>
      </c>
      <c r="B555" t="s">
        <v>23</v>
      </c>
      <c r="C555">
        <v>3</v>
      </c>
      <c r="D5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5">
        <f>cukier[[#This Row],[cena]]*cukier[[#This Row],[ilość cukru]]</f>
        <v>6.27</v>
      </c>
      <c r="F555">
        <f>IF(MONTH(cukier[[#This Row],[Data sprzedaży]])&lt;&gt;(MONTH(A556)),IF(F554&gt;=5000,F554-cukier[[#This Row],[ilość cukru]],IF(ROUNDUP(((5000-F554)/1000), 0)*1000+F554-cukier[[#This Row],[ilość cukru]]&gt;0,ROUNDUP(((5000-F554)/1000), 0)*1000+F554-cukier[[#This Row],[ilość cukru]],F554-cukier[[#This Row],[ilość cukru]])),F554-cukier[[#This Row],[ilość cukru]])</f>
        <v>3813</v>
      </c>
      <c r="G555">
        <f>F556-cukier[[#This Row],[magazyn]]+C556</f>
        <v>0</v>
      </c>
    </row>
    <row r="556" spans="1:7" x14ac:dyDescent="0.25">
      <c r="A556" s="1">
        <v>39380</v>
      </c>
      <c r="B556" t="s">
        <v>80</v>
      </c>
      <c r="C556">
        <v>35</v>
      </c>
      <c r="D5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6">
        <f>cukier[[#This Row],[cena]]*cukier[[#This Row],[ilość cukru]]</f>
        <v>73.149999999999991</v>
      </c>
      <c r="F556">
        <f>IF(MONTH(cukier[[#This Row],[Data sprzedaży]])&lt;&gt;(MONTH(A557)),IF(F555&gt;=5000,F555-cukier[[#This Row],[ilość cukru]],IF(ROUNDUP(((5000-F555)/1000), 0)*1000+F555-cukier[[#This Row],[ilość cukru]]&gt;0,ROUNDUP(((5000-F555)/1000), 0)*1000+F555-cukier[[#This Row],[ilość cukru]],F555-cukier[[#This Row],[ilość cukru]])),F555-cukier[[#This Row],[ilość cukru]])</f>
        <v>3778</v>
      </c>
      <c r="G556">
        <f>F557-cukier[[#This Row],[magazyn]]+C557</f>
        <v>0</v>
      </c>
    </row>
    <row r="557" spans="1:7" x14ac:dyDescent="0.25">
      <c r="A557" s="1">
        <v>39382</v>
      </c>
      <c r="B557" t="s">
        <v>52</v>
      </c>
      <c r="C557">
        <v>444</v>
      </c>
      <c r="D5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7">
        <f>cukier[[#This Row],[cena]]*cukier[[#This Row],[ilość cukru]]</f>
        <v>927.95999999999992</v>
      </c>
      <c r="F557">
        <f>IF(MONTH(cukier[[#This Row],[Data sprzedaży]])&lt;&gt;(MONTH(A558)),IF(F556&gt;=5000,F556-cukier[[#This Row],[ilość cukru]],IF(ROUNDUP(((5000-F556)/1000), 0)*1000+F556-cukier[[#This Row],[ilość cukru]]&gt;0,ROUNDUP(((5000-F556)/1000), 0)*1000+F556-cukier[[#This Row],[ilość cukru]],F556-cukier[[#This Row],[ilość cukru]])),F556-cukier[[#This Row],[ilość cukru]])</f>
        <v>3334</v>
      </c>
      <c r="G557">
        <f>F558-cukier[[#This Row],[magazyn]]+C558</f>
        <v>0</v>
      </c>
    </row>
    <row r="558" spans="1:7" x14ac:dyDescent="0.25">
      <c r="A558" s="1">
        <v>39382</v>
      </c>
      <c r="B558" t="s">
        <v>47</v>
      </c>
      <c r="C558">
        <v>424</v>
      </c>
      <c r="D5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8">
        <f>cukier[[#This Row],[cena]]*cukier[[#This Row],[ilość cukru]]</f>
        <v>886.16</v>
      </c>
      <c r="F558">
        <f>IF(MONTH(cukier[[#This Row],[Data sprzedaży]])&lt;&gt;(MONTH(A559)),IF(F557&gt;=5000,F557-cukier[[#This Row],[ilość cukru]],IF(ROUNDUP(((5000-F557)/1000), 0)*1000+F557-cukier[[#This Row],[ilość cukru]]&gt;0,ROUNDUP(((5000-F557)/1000), 0)*1000+F557-cukier[[#This Row],[ilość cukru]],F557-cukier[[#This Row],[ilość cukru]])),F557-cukier[[#This Row],[ilość cukru]])</f>
        <v>2910</v>
      </c>
      <c r="G558">
        <f>F559-cukier[[#This Row],[magazyn]]+C559</f>
        <v>0</v>
      </c>
    </row>
    <row r="559" spans="1:7" x14ac:dyDescent="0.25">
      <c r="A559" s="1">
        <v>39382</v>
      </c>
      <c r="B559" t="s">
        <v>152</v>
      </c>
      <c r="C559">
        <v>2</v>
      </c>
      <c r="D5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59">
        <f>cukier[[#This Row],[cena]]*cukier[[#This Row],[ilość cukru]]</f>
        <v>4.18</v>
      </c>
      <c r="F559">
        <f>IF(MONTH(cukier[[#This Row],[Data sprzedaży]])&lt;&gt;(MONTH(A560)),IF(F558&gt;=5000,F558-cukier[[#This Row],[ilość cukru]],IF(ROUNDUP(((5000-F558)/1000), 0)*1000+F558-cukier[[#This Row],[ilość cukru]]&gt;0,ROUNDUP(((5000-F558)/1000), 0)*1000+F558-cukier[[#This Row],[ilość cukru]],F558-cukier[[#This Row],[ilość cukru]])),F558-cukier[[#This Row],[ilość cukru]])</f>
        <v>2908</v>
      </c>
      <c r="G559">
        <f>F560-cukier[[#This Row],[magazyn]]+C560</f>
        <v>0</v>
      </c>
    </row>
    <row r="560" spans="1:7" x14ac:dyDescent="0.25">
      <c r="A560" s="1">
        <v>39385</v>
      </c>
      <c r="B560" t="s">
        <v>19</v>
      </c>
      <c r="C560">
        <v>480</v>
      </c>
      <c r="D5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0">
        <f>cukier[[#This Row],[cena]]*cukier[[#This Row],[ilość cukru]]</f>
        <v>1003.1999999999999</v>
      </c>
      <c r="F560">
        <f>IF(MONTH(cukier[[#This Row],[Data sprzedaży]])&lt;&gt;(MONTH(A561)),IF(F559&gt;=5000,F559-cukier[[#This Row],[ilość cukru]],IF(ROUNDUP(((5000-F559)/1000), 0)*1000+F559-cukier[[#This Row],[ilość cukru]]&gt;0,ROUNDUP(((5000-F559)/1000), 0)*1000+F559-cukier[[#This Row],[ilość cukru]],F559-cukier[[#This Row],[ilość cukru]])),F559-cukier[[#This Row],[ilość cukru]])</f>
        <v>2428</v>
      </c>
      <c r="G560">
        <f>F561-cukier[[#This Row],[magazyn]]+C561</f>
        <v>3000</v>
      </c>
    </row>
    <row r="561" spans="1:7" x14ac:dyDescent="0.25">
      <c r="A561" s="1">
        <v>39386</v>
      </c>
      <c r="B561" t="s">
        <v>39</v>
      </c>
      <c r="C561">
        <v>65</v>
      </c>
      <c r="D5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1">
        <f>cukier[[#This Row],[cena]]*cukier[[#This Row],[ilość cukru]]</f>
        <v>135.85</v>
      </c>
      <c r="F561">
        <f>IF(MONTH(cukier[[#This Row],[Data sprzedaży]])&lt;&gt;(MONTH(A562)),IF(F560&gt;=5000,F560-cukier[[#This Row],[ilość cukru]],IF(ROUNDUP(((5000-F560)/1000), 0)*1000+F560-cukier[[#This Row],[ilość cukru]]&gt;0,ROUNDUP(((5000-F560)/1000), 0)*1000+F560-cukier[[#This Row],[ilość cukru]],F560-cukier[[#This Row],[ilość cukru]])),F560-cukier[[#This Row],[ilość cukru]])</f>
        <v>5363</v>
      </c>
      <c r="G561">
        <f>F562-cukier[[#This Row],[magazyn]]+C562</f>
        <v>0</v>
      </c>
    </row>
    <row r="562" spans="1:7" x14ac:dyDescent="0.25">
      <c r="A562" s="1">
        <v>39388</v>
      </c>
      <c r="B562" t="s">
        <v>91</v>
      </c>
      <c r="C562">
        <v>8</v>
      </c>
      <c r="D5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2">
        <f>cukier[[#This Row],[cena]]*cukier[[#This Row],[ilość cukru]]</f>
        <v>16.72</v>
      </c>
      <c r="F562">
        <f>IF(MONTH(cukier[[#This Row],[Data sprzedaży]])&lt;&gt;(MONTH(A563)),IF(F561&gt;=5000,F561-cukier[[#This Row],[ilość cukru]],IF(ROUNDUP(((5000-F561)/1000), 0)*1000+F561-cukier[[#This Row],[ilość cukru]]&gt;0,ROUNDUP(((5000-F561)/1000), 0)*1000+F561-cukier[[#This Row],[ilość cukru]],F561-cukier[[#This Row],[ilość cukru]])),F561-cukier[[#This Row],[ilość cukru]])</f>
        <v>5355</v>
      </c>
      <c r="G562">
        <f>F563-cukier[[#This Row],[magazyn]]+C563</f>
        <v>0</v>
      </c>
    </row>
    <row r="563" spans="1:7" x14ac:dyDescent="0.25">
      <c r="A563" s="1">
        <v>39389</v>
      </c>
      <c r="B563" t="s">
        <v>54</v>
      </c>
      <c r="C563">
        <v>52</v>
      </c>
      <c r="D5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3">
        <f>cukier[[#This Row],[cena]]*cukier[[#This Row],[ilość cukru]]</f>
        <v>108.67999999999999</v>
      </c>
      <c r="F563">
        <f>IF(MONTH(cukier[[#This Row],[Data sprzedaży]])&lt;&gt;(MONTH(A564)),IF(F562&gt;=5000,F562-cukier[[#This Row],[ilość cukru]],IF(ROUNDUP(((5000-F562)/1000), 0)*1000+F562-cukier[[#This Row],[ilość cukru]]&gt;0,ROUNDUP(((5000-F562)/1000), 0)*1000+F562-cukier[[#This Row],[ilość cukru]],F562-cukier[[#This Row],[ilość cukru]])),F562-cukier[[#This Row],[ilość cukru]])</f>
        <v>5303</v>
      </c>
      <c r="G563">
        <f>F564-cukier[[#This Row],[magazyn]]+C564</f>
        <v>0</v>
      </c>
    </row>
    <row r="564" spans="1:7" x14ac:dyDescent="0.25">
      <c r="A564" s="1">
        <v>39392</v>
      </c>
      <c r="B564" t="s">
        <v>42</v>
      </c>
      <c r="C564">
        <v>8</v>
      </c>
      <c r="D5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4">
        <f>cukier[[#This Row],[cena]]*cukier[[#This Row],[ilość cukru]]</f>
        <v>16.72</v>
      </c>
      <c r="F564">
        <f>IF(MONTH(cukier[[#This Row],[Data sprzedaży]])&lt;&gt;(MONTH(A565)),IF(F563&gt;=5000,F563-cukier[[#This Row],[ilość cukru]],IF(ROUNDUP(((5000-F563)/1000), 0)*1000+F563-cukier[[#This Row],[ilość cukru]]&gt;0,ROUNDUP(((5000-F563)/1000), 0)*1000+F563-cukier[[#This Row],[ilość cukru]],F563-cukier[[#This Row],[ilość cukru]])),F563-cukier[[#This Row],[ilość cukru]])</f>
        <v>5295</v>
      </c>
      <c r="G564">
        <f>F565-cukier[[#This Row],[magazyn]]+C565</f>
        <v>0</v>
      </c>
    </row>
    <row r="565" spans="1:7" x14ac:dyDescent="0.25">
      <c r="A565" s="1">
        <v>39393</v>
      </c>
      <c r="B565" t="s">
        <v>9</v>
      </c>
      <c r="C565">
        <v>143</v>
      </c>
      <c r="D5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5">
        <f>cukier[[#This Row],[cena]]*cukier[[#This Row],[ilość cukru]]</f>
        <v>298.87</v>
      </c>
      <c r="F565">
        <f>IF(MONTH(cukier[[#This Row],[Data sprzedaży]])&lt;&gt;(MONTH(A566)),IF(F564&gt;=5000,F564-cukier[[#This Row],[ilość cukru]],IF(ROUNDUP(((5000-F564)/1000), 0)*1000+F564-cukier[[#This Row],[ilość cukru]]&gt;0,ROUNDUP(((5000-F564)/1000), 0)*1000+F564-cukier[[#This Row],[ilość cukru]],F564-cukier[[#This Row],[ilość cukru]])),F564-cukier[[#This Row],[ilość cukru]])</f>
        <v>5152</v>
      </c>
      <c r="G565">
        <f>F566-cukier[[#This Row],[magazyn]]+C566</f>
        <v>0</v>
      </c>
    </row>
    <row r="566" spans="1:7" x14ac:dyDescent="0.25">
      <c r="A566" s="1">
        <v>39394</v>
      </c>
      <c r="B566" t="s">
        <v>20</v>
      </c>
      <c r="C566">
        <v>20</v>
      </c>
      <c r="D5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6">
        <f>cukier[[#This Row],[cena]]*cukier[[#This Row],[ilość cukru]]</f>
        <v>41.8</v>
      </c>
      <c r="F566">
        <f>IF(MONTH(cukier[[#This Row],[Data sprzedaży]])&lt;&gt;(MONTH(A567)),IF(F565&gt;=5000,F565-cukier[[#This Row],[ilość cukru]],IF(ROUNDUP(((5000-F565)/1000), 0)*1000+F565-cukier[[#This Row],[ilość cukru]]&gt;0,ROUNDUP(((5000-F565)/1000), 0)*1000+F565-cukier[[#This Row],[ilość cukru]],F565-cukier[[#This Row],[ilość cukru]])),F565-cukier[[#This Row],[ilość cukru]])</f>
        <v>5132</v>
      </c>
      <c r="G566">
        <f>F567-cukier[[#This Row],[magazyn]]+C567</f>
        <v>0</v>
      </c>
    </row>
    <row r="567" spans="1:7" x14ac:dyDescent="0.25">
      <c r="A567" s="1">
        <v>39397</v>
      </c>
      <c r="B567" t="s">
        <v>16</v>
      </c>
      <c r="C567">
        <v>396</v>
      </c>
      <c r="D5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7">
        <f>cukier[[#This Row],[cena]]*cukier[[#This Row],[ilość cukru]]</f>
        <v>827.64</v>
      </c>
      <c r="F567">
        <f>IF(MONTH(cukier[[#This Row],[Data sprzedaży]])&lt;&gt;(MONTH(A568)),IF(F566&gt;=5000,F566-cukier[[#This Row],[ilość cukru]],IF(ROUNDUP(((5000-F566)/1000), 0)*1000+F566-cukier[[#This Row],[ilość cukru]]&gt;0,ROUNDUP(((5000-F566)/1000), 0)*1000+F566-cukier[[#This Row],[ilość cukru]],F566-cukier[[#This Row],[ilość cukru]])),F566-cukier[[#This Row],[ilość cukru]])</f>
        <v>4736</v>
      </c>
      <c r="G567">
        <f>F568-cukier[[#This Row],[magazyn]]+C568</f>
        <v>0</v>
      </c>
    </row>
    <row r="568" spans="1:7" x14ac:dyDescent="0.25">
      <c r="A568" s="1">
        <v>39398</v>
      </c>
      <c r="B568" t="s">
        <v>71</v>
      </c>
      <c r="C568">
        <v>168</v>
      </c>
      <c r="D5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8">
        <f>cukier[[#This Row],[cena]]*cukier[[#This Row],[ilość cukru]]</f>
        <v>351.12</v>
      </c>
      <c r="F568">
        <f>IF(MONTH(cukier[[#This Row],[Data sprzedaży]])&lt;&gt;(MONTH(A569)),IF(F567&gt;=5000,F567-cukier[[#This Row],[ilość cukru]],IF(ROUNDUP(((5000-F567)/1000), 0)*1000+F567-cukier[[#This Row],[ilość cukru]]&gt;0,ROUNDUP(((5000-F567)/1000), 0)*1000+F567-cukier[[#This Row],[ilość cukru]],F567-cukier[[#This Row],[ilość cukru]])),F567-cukier[[#This Row],[ilość cukru]])</f>
        <v>4568</v>
      </c>
      <c r="G568">
        <f>F569-cukier[[#This Row],[magazyn]]+C569</f>
        <v>0</v>
      </c>
    </row>
    <row r="569" spans="1:7" x14ac:dyDescent="0.25">
      <c r="A569" s="1">
        <v>39399</v>
      </c>
      <c r="B569" t="s">
        <v>71</v>
      </c>
      <c r="C569">
        <v>69</v>
      </c>
      <c r="D5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69">
        <f>cukier[[#This Row],[cena]]*cukier[[#This Row],[ilość cukru]]</f>
        <v>144.20999999999998</v>
      </c>
      <c r="F569">
        <f>IF(MONTH(cukier[[#This Row],[Data sprzedaży]])&lt;&gt;(MONTH(A570)),IF(F568&gt;=5000,F568-cukier[[#This Row],[ilość cukru]],IF(ROUNDUP(((5000-F568)/1000), 0)*1000+F568-cukier[[#This Row],[ilość cukru]]&gt;0,ROUNDUP(((5000-F568)/1000), 0)*1000+F568-cukier[[#This Row],[ilość cukru]],F568-cukier[[#This Row],[ilość cukru]])),F568-cukier[[#This Row],[ilość cukru]])</f>
        <v>4499</v>
      </c>
      <c r="G569">
        <f>F570-cukier[[#This Row],[magazyn]]+C570</f>
        <v>0</v>
      </c>
    </row>
    <row r="570" spans="1:7" x14ac:dyDescent="0.25">
      <c r="A570" s="1">
        <v>39407</v>
      </c>
      <c r="B570" t="s">
        <v>32</v>
      </c>
      <c r="C570">
        <v>99</v>
      </c>
      <c r="D5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0">
        <f>cukier[[#This Row],[cena]]*cukier[[#This Row],[ilość cukru]]</f>
        <v>206.91</v>
      </c>
      <c r="F570">
        <f>IF(MONTH(cukier[[#This Row],[Data sprzedaży]])&lt;&gt;(MONTH(A571)),IF(F569&gt;=5000,F569-cukier[[#This Row],[ilość cukru]],IF(ROUNDUP(((5000-F569)/1000), 0)*1000+F569-cukier[[#This Row],[ilość cukru]]&gt;0,ROUNDUP(((5000-F569)/1000), 0)*1000+F569-cukier[[#This Row],[ilość cukru]],F569-cukier[[#This Row],[ilość cukru]])),F569-cukier[[#This Row],[ilość cukru]])</f>
        <v>4400</v>
      </c>
      <c r="G570">
        <f>F571-cukier[[#This Row],[magazyn]]+C571</f>
        <v>0</v>
      </c>
    </row>
    <row r="571" spans="1:7" x14ac:dyDescent="0.25">
      <c r="A571" s="1">
        <v>39407</v>
      </c>
      <c r="B571" t="s">
        <v>125</v>
      </c>
      <c r="C571">
        <v>57</v>
      </c>
      <c r="D5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1">
        <f>cukier[[#This Row],[cena]]*cukier[[#This Row],[ilość cukru]]</f>
        <v>119.13</v>
      </c>
      <c r="F571">
        <f>IF(MONTH(cukier[[#This Row],[Data sprzedaży]])&lt;&gt;(MONTH(A572)),IF(F570&gt;=5000,F570-cukier[[#This Row],[ilość cukru]],IF(ROUNDUP(((5000-F570)/1000), 0)*1000+F570-cukier[[#This Row],[ilość cukru]]&gt;0,ROUNDUP(((5000-F570)/1000), 0)*1000+F570-cukier[[#This Row],[ilość cukru]],F570-cukier[[#This Row],[ilość cukru]])),F570-cukier[[#This Row],[ilość cukru]])</f>
        <v>4343</v>
      </c>
      <c r="G571">
        <f>F572-cukier[[#This Row],[magazyn]]+C572</f>
        <v>0</v>
      </c>
    </row>
    <row r="572" spans="1:7" x14ac:dyDescent="0.25">
      <c r="A572" s="1">
        <v>39408</v>
      </c>
      <c r="B572" t="s">
        <v>8</v>
      </c>
      <c r="C572">
        <v>103</v>
      </c>
      <c r="D5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2">
        <f>cukier[[#This Row],[cena]]*cukier[[#This Row],[ilość cukru]]</f>
        <v>215.26999999999998</v>
      </c>
      <c r="F572">
        <f>IF(MONTH(cukier[[#This Row],[Data sprzedaży]])&lt;&gt;(MONTH(A573)),IF(F571&gt;=5000,F571-cukier[[#This Row],[ilość cukru]],IF(ROUNDUP(((5000-F571)/1000), 0)*1000+F571-cukier[[#This Row],[ilość cukru]]&gt;0,ROUNDUP(((5000-F571)/1000), 0)*1000+F571-cukier[[#This Row],[ilość cukru]],F571-cukier[[#This Row],[ilość cukru]])),F571-cukier[[#This Row],[ilość cukru]])</f>
        <v>4240</v>
      </c>
      <c r="G572">
        <f>F573-cukier[[#This Row],[magazyn]]+C573</f>
        <v>0</v>
      </c>
    </row>
    <row r="573" spans="1:7" x14ac:dyDescent="0.25">
      <c r="A573" s="1">
        <v>39409</v>
      </c>
      <c r="B573" t="s">
        <v>126</v>
      </c>
      <c r="C573">
        <v>2</v>
      </c>
      <c r="D5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3">
        <f>cukier[[#This Row],[cena]]*cukier[[#This Row],[ilość cukru]]</f>
        <v>4.18</v>
      </c>
      <c r="F573">
        <f>IF(MONTH(cukier[[#This Row],[Data sprzedaży]])&lt;&gt;(MONTH(A574)),IF(F572&gt;=5000,F572-cukier[[#This Row],[ilość cukru]],IF(ROUNDUP(((5000-F572)/1000), 0)*1000+F572-cukier[[#This Row],[ilość cukru]]&gt;0,ROUNDUP(((5000-F572)/1000), 0)*1000+F572-cukier[[#This Row],[ilość cukru]],F572-cukier[[#This Row],[ilość cukru]])),F572-cukier[[#This Row],[ilość cukru]])</f>
        <v>4238</v>
      </c>
      <c r="G573">
        <f>F574-cukier[[#This Row],[magazyn]]+C574</f>
        <v>0</v>
      </c>
    </row>
    <row r="574" spans="1:7" x14ac:dyDescent="0.25">
      <c r="A574" s="1">
        <v>39412</v>
      </c>
      <c r="B574" t="s">
        <v>54</v>
      </c>
      <c r="C574">
        <v>88</v>
      </c>
      <c r="D5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4">
        <f>cukier[[#This Row],[cena]]*cukier[[#This Row],[ilość cukru]]</f>
        <v>183.92</v>
      </c>
      <c r="F574">
        <f>IF(MONTH(cukier[[#This Row],[Data sprzedaży]])&lt;&gt;(MONTH(A575)),IF(F573&gt;=5000,F573-cukier[[#This Row],[ilość cukru]],IF(ROUNDUP(((5000-F573)/1000), 0)*1000+F573-cukier[[#This Row],[ilość cukru]]&gt;0,ROUNDUP(((5000-F573)/1000), 0)*1000+F573-cukier[[#This Row],[ilość cukru]],F573-cukier[[#This Row],[ilość cukru]])),F573-cukier[[#This Row],[ilość cukru]])</f>
        <v>4150</v>
      </c>
      <c r="G574">
        <f>F575-cukier[[#This Row],[magazyn]]+C575</f>
        <v>0</v>
      </c>
    </row>
    <row r="575" spans="1:7" x14ac:dyDescent="0.25">
      <c r="A575" s="1">
        <v>39414</v>
      </c>
      <c r="B575" t="s">
        <v>39</v>
      </c>
      <c r="C575">
        <v>85</v>
      </c>
      <c r="D5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5">
        <f>cukier[[#This Row],[cena]]*cukier[[#This Row],[ilość cukru]]</f>
        <v>177.64999999999998</v>
      </c>
      <c r="F575">
        <f>IF(MONTH(cukier[[#This Row],[Data sprzedaży]])&lt;&gt;(MONTH(A576)),IF(F574&gt;=5000,F574-cukier[[#This Row],[ilość cukru]],IF(ROUNDUP(((5000-F574)/1000), 0)*1000+F574-cukier[[#This Row],[ilość cukru]]&gt;0,ROUNDUP(((5000-F574)/1000), 0)*1000+F574-cukier[[#This Row],[ilość cukru]],F574-cukier[[#This Row],[ilość cukru]])),F574-cukier[[#This Row],[ilość cukru]])</f>
        <v>4065</v>
      </c>
      <c r="G575">
        <f>F576-cukier[[#This Row],[magazyn]]+C576</f>
        <v>0</v>
      </c>
    </row>
    <row r="576" spans="1:7" x14ac:dyDescent="0.25">
      <c r="A576" s="1">
        <v>39414</v>
      </c>
      <c r="B576" t="s">
        <v>9</v>
      </c>
      <c r="C576">
        <v>216</v>
      </c>
      <c r="D5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6">
        <f>cukier[[#This Row],[cena]]*cukier[[#This Row],[ilość cukru]]</f>
        <v>451.43999999999994</v>
      </c>
      <c r="F576">
        <f>IF(MONTH(cukier[[#This Row],[Data sprzedaży]])&lt;&gt;(MONTH(A577)),IF(F575&gt;=5000,F575-cukier[[#This Row],[ilość cukru]],IF(ROUNDUP(((5000-F575)/1000), 0)*1000+F575-cukier[[#This Row],[ilość cukru]]&gt;0,ROUNDUP(((5000-F575)/1000), 0)*1000+F575-cukier[[#This Row],[ilość cukru]],F575-cukier[[#This Row],[ilość cukru]])),F575-cukier[[#This Row],[ilość cukru]])</f>
        <v>3849</v>
      </c>
      <c r="G576">
        <f>F577-cukier[[#This Row],[magazyn]]+C577</f>
        <v>2000</v>
      </c>
    </row>
    <row r="577" spans="1:7" x14ac:dyDescent="0.25">
      <c r="A577" s="1">
        <v>39416</v>
      </c>
      <c r="B577" t="s">
        <v>9</v>
      </c>
      <c r="C577">
        <v>140</v>
      </c>
      <c r="D5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7">
        <f>cukier[[#This Row],[cena]]*cukier[[#This Row],[ilość cukru]]</f>
        <v>292.59999999999997</v>
      </c>
      <c r="F577">
        <f>IF(MONTH(cukier[[#This Row],[Data sprzedaży]])&lt;&gt;(MONTH(A578)),IF(F576&gt;=5000,F576-cukier[[#This Row],[ilość cukru]],IF(ROUNDUP(((5000-F576)/1000), 0)*1000+F576-cukier[[#This Row],[ilość cukru]]&gt;0,ROUNDUP(((5000-F576)/1000), 0)*1000+F576-cukier[[#This Row],[ilość cukru]],F576-cukier[[#This Row],[ilość cukru]])),F576-cukier[[#This Row],[ilość cukru]])</f>
        <v>5709</v>
      </c>
      <c r="G577">
        <f>F578-cukier[[#This Row],[magazyn]]+C578</f>
        <v>0</v>
      </c>
    </row>
    <row r="578" spans="1:7" x14ac:dyDescent="0.25">
      <c r="A578" s="1">
        <v>39421</v>
      </c>
      <c r="B578" t="s">
        <v>52</v>
      </c>
      <c r="C578">
        <v>377</v>
      </c>
      <c r="D5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8">
        <f>cukier[[#This Row],[cena]]*cukier[[#This Row],[ilość cukru]]</f>
        <v>787.93</v>
      </c>
      <c r="F578">
        <f>IF(MONTH(cukier[[#This Row],[Data sprzedaży]])&lt;&gt;(MONTH(A579)),IF(F577&gt;=5000,F577-cukier[[#This Row],[ilość cukru]],IF(ROUNDUP(((5000-F577)/1000), 0)*1000+F577-cukier[[#This Row],[ilość cukru]]&gt;0,ROUNDUP(((5000-F577)/1000), 0)*1000+F577-cukier[[#This Row],[ilość cukru]],F577-cukier[[#This Row],[ilość cukru]])),F577-cukier[[#This Row],[ilość cukru]])</f>
        <v>5332</v>
      </c>
      <c r="G578">
        <f>F579-cukier[[#This Row],[magazyn]]+C579</f>
        <v>0</v>
      </c>
    </row>
    <row r="579" spans="1:7" x14ac:dyDescent="0.25">
      <c r="A579" s="1">
        <v>39423</v>
      </c>
      <c r="B579" t="s">
        <v>37</v>
      </c>
      <c r="C579">
        <v>89</v>
      </c>
      <c r="D5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79">
        <f>cukier[[#This Row],[cena]]*cukier[[#This Row],[ilość cukru]]</f>
        <v>186.01</v>
      </c>
      <c r="F579">
        <f>IF(MONTH(cukier[[#This Row],[Data sprzedaży]])&lt;&gt;(MONTH(A580)),IF(F578&gt;=5000,F578-cukier[[#This Row],[ilość cukru]],IF(ROUNDUP(((5000-F578)/1000), 0)*1000+F578-cukier[[#This Row],[ilość cukru]]&gt;0,ROUNDUP(((5000-F578)/1000), 0)*1000+F578-cukier[[#This Row],[ilość cukru]],F578-cukier[[#This Row],[ilość cukru]])),F578-cukier[[#This Row],[ilość cukru]])</f>
        <v>5243</v>
      </c>
      <c r="G579">
        <f>F580-cukier[[#This Row],[magazyn]]+C580</f>
        <v>0</v>
      </c>
    </row>
    <row r="580" spans="1:7" x14ac:dyDescent="0.25">
      <c r="A580" s="1">
        <v>39425</v>
      </c>
      <c r="B580" t="s">
        <v>14</v>
      </c>
      <c r="C580">
        <v>181</v>
      </c>
      <c r="D5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0">
        <f>cukier[[#This Row],[cena]]*cukier[[#This Row],[ilość cukru]]</f>
        <v>378.28999999999996</v>
      </c>
      <c r="F580">
        <f>IF(MONTH(cukier[[#This Row],[Data sprzedaży]])&lt;&gt;(MONTH(A581)),IF(F579&gt;=5000,F579-cukier[[#This Row],[ilość cukru]],IF(ROUNDUP(((5000-F579)/1000), 0)*1000+F579-cukier[[#This Row],[ilość cukru]]&gt;0,ROUNDUP(((5000-F579)/1000), 0)*1000+F579-cukier[[#This Row],[ilość cukru]],F579-cukier[[#This Row],[ilość cukru]])),F579-cukier[[#This Row],[ilość cukru]])</f>
        <v>5062</v>
      </c>
      <c r="G580">
        <f>F581-cukier[[#This Row],[magazyn]]+C581</f>
        <v>0</v>
      </c>
    </row>
    <row r="581" spans="1:7" x14ac:dyDescent="0.25">
      <c r="A581" s="1">
        <v>39427</v>
      </c>
      <c r="B581" t="s">
        <v>71</v>
      </c>
      <c r="C581">
        <v>131</v>
      </c>
      <c r="D5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1">
        <f>cukier[[#This Row],[cena]]*cukier[[#This Row],[ilość cukru]]</f>
        <v>273.78999999999996</v>
      </c>
      <c r="F581">
        <f>IF(MONTH(cukier[[#This Row],[Data sprzedaży]])&lt;&gt;(MONTH(A582)),IF(F580&gt;=5000,F580-cukier[[#This Row],[ilość cukru]],IF(ROUNDUP(((5000-F580)/1000), 0)*1000+F580-cukier[[#This Row],[ilość cukru]]&gt;0,ROUNDUP(((5000-F580)/1000), 0)*1000+F580-cukier[[#This Row],[ilość cukru]],F580-cukier[[#This Row],[ilość cukru]])),F580-cukier[[#This Row],[ilość cukru]])</f>
        <v>4931</v>
      </c>
      <c r="G581">
        <f>F582-cukier[[#This Row],[magazyn]]+C582</f>
        <v>0</v>
      </c>
    </row>
    <row r="582" spans="1:7" x14ac:dyDescent="0.25">
      <c r="A582" s="1">
        <v>39427</v>
      </c>
      <c r="B582" t="s">
        <v>82</v>
      </c>
      <c r="C582">
        <v>43</v>
      </c>
      <c r="D5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2">
        <f>cukier[[#This Row],[cena]]*cukier[[#This Row],[ilość cukru]]</f>
        <v>89.86999999999999</v>
      </c>
      <c r="F582">
        <f>IF(MONTH(cukier[[#This Row],[Data sprzedaży]])&lt;&gt;(MONTH(A583)),IF(F581&gt;=5000,F581-cukier[[#This Row],[ilość cukru]],IF(ROUNDUP(((5000-F581)/1000), 0)*1000+F581-cukier[[#This Row],[ilość cukru]]&gt;0,ROUNDUP(((5000-F581)/1000), 0)*1000+F581-cukier[[#This Row],[ilość cukru]],F581-cukier[[#This Row],[ilość cukru]])),F581-cukier[[#This Row],[ilość cukru]])</f>
        <v>4888</v>
      </c>
      <c r="G582">
        <f>F583-cukier[[#This Row],[magazyn]]+C583</f>
        <v>0</v>
      </c>
    </row>
    <row r="583" spans="1:7" x14ac:dyDescent="0.25">
      <c r="A583" s="1">
        <v>39428</v>
      </c>
      <c r="B583" t="s">
        <v>32</v>
      </c>
      <c r="C583">
        <v>166</v>
      </c>
      <c r="D5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3">
        <f>cukier[[#This Row],[cena]]*cukier[[#This Row],[ilość cukru]]</f>
        <v>346.94</v>
      </c>
      <c r="F583">
        <f>IF(MONTH(cukier[[#This Row],[Data sprzedaży]])&lt;&gt;(MONTH(A584)),IF(F582&gt;=5000,F582-cukier[[#This Row],[ilość cukru]],IF(ROUNDUP(((5000-F582)/1000), 0)*1000+F582-cukier[[#This Row],[ilość cukru]]&gt;0,ROUNDUP(((5000-F582)/1000), 0)*1000+F582-cukier[[#This Row],[ilość cukru]],F582-cukier[[#This Row],[ilość cukru]])),F582-cukier[[#This Row],[ilość cukru]])</f>
        <v>4722</v>
      </c>
      <c r="G583">
        <f>F584-cukier[[#This Row],[magazyn]]+C584</f>
        <v>0</v>
      </c>
    </row>
    <row r="584" spans="1:7" x14ac:dyDescent="0.25">
      <c r="A584" s="1">
        <v>39428</v>
      </c>
      <c r="B584" t="s">
        <v>80</v>
      </c>
      <c r="C584">
        <v>192</v>
      </c>
      <c r="D5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4">
        <f>cukier[[#This Row],[cena]]*cukier[[#This Row],[ilość cukru]]</f>
        <v>401.28</v>
      </c>
      <c r="F584">
        <f>IF(MONTH(cukier[[#This Row],[Data sprzedaży]])&lt;&gt;(MONTH(A585)),IF(F583&gt;=5000,F583-cukier[[#This Row],[ilość cukru]],IF(ROUNDUP(((5000-F583)/1000), 0)*1000+F583-cukier[[#This Row],[ilość cukru]]&gt;0,ROUNDUP(((5000-F583)/1000), 0)*1000+F583-cukier[[#This Row],[ilość cukru]],F583-cukier[[#This Row],[ilość cukru]])),F583-cukier[[#This Row],[ilość cukru]])</f>
        <v>4530</v>
      </c>
      <c r="G584">
        <f>F585-cukier[[#This Row],[magazyn]]+C585</f>
        <v>0</v>
      </c>
    </row>
    <row r="585" spans="1:7" x14ac:dyDescent="0.25">
      <c r="A585" s="1">
        <v>39430</v>
      </c>
      <c r="B585" t="s">
        <v>18</v>
      </c>
      <c r="C585">
        <v>7</v>
      </c>
      <c r="D5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5">
        <f>cukier[[#This Row],[cena]]*cukier[[#This Row],[ilość cukru]]</f>
        <v>14.629999999999999</v>
      </c>
      <c r="F585">
        <f>IF(MONTH(cukier[[#This Row],[Data sprzedaży]])&lt;&gt;(MONTH(A586)),IF(F584&gt;=5000,F584-cukier[[#This Row],[ilość cukru]],IF(ROUNDUP(((5000-F584)/1000), 0)*1000+F584-cukier[[#This Row],[ilość cukru]]&gt;0,ROUNDUP(((5000-F584)/1000), 0)*1000+F584-cukier[[#This Row],[ilość cukru]],F584-cukier[[#This Row],[ilość cukru]])),F584-cukier[[#This Row],[ilość cukru]])</f>
        <v>4523</v>
      </c>
      <c r="G585">
        <f>F586-cukier[[#This Row],[magazyn]]+C586</f>
        <v>0</v>
      </c>
    </row>
    <row r="586" spans="1:7" x14ac:dyDescent="0.25">
      <c r="A586" s="1">
        <v>39432</v>
      </c>
      <c r="B586" t="s">
        <v>55</v>
      </c>
      <c r="C586">
        <v>11</v>
      </c>
      <c r="D5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6">
        <f>cukier[[#This Row],[cena]]*cukier[[#This Row],[ilość cukru]]</f>
        <v>22.99</v>
      </c>
      <c r="F586">
        <f>IF(MONTH(cukier[[#This Row],[Data sprzedaży]])&lt;&gt;(MONTH(A587)),IF(F585&gt;=5000,F585-cukier[[#This Row],[ilość cukru]],IF(ROUNDUP(((5000-F585)/1000), 0)*1000+F585-cukier[[#This Row],[ilość cukru]]&gt;0,ROUNDUP(((5000-F585)/1000), 0)*1000+F585-cukier[[#This Row],[ilość cukru]],F585-cukier[[#This Row],[ilość cukru]])),F585-cukier[[#This Row],[ilość cukru]])</f>
        <v>4512</v>
      </c>
      <c r="G586">
        <f>F587-cukier[[#This Row],[magazyn]]+C587</f>
        <v>0</v>
      </c>
    </row>
    <row r="587" spans="1:7" x14ac:dyDescent="0.25">
      <c r="A587" s="1">
        <v>39432</v>
      </c>
      <c r="B587" t="s">
        <v>21</v>
      </c>
      <c r="C587">
        <v>146</v>
      </c>
      <c r="D5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7">
        <f>cukier[[#This Row],[cena]]*cukier[[#This Row],[ilość cukru]]</f>
        <v>305.14</v>
      </c>
      <c r="F587">
        <f>IF(MONTH(cukier[[#This Row],[Data sprzedaży]])&lt;&gt;(MONTH(A588)),IF(F586&gt;=5000,F586-cukier[[#This Row],[ilość cukru]],IF(ROUNDUP(((5000-F586)/1000), 0)*1000+F586-cukier[[#This Row],[ilość cukru]]&gt;0,ROUNDUP(((5000-F586)/1000), 0)*1000+F586-cukier[[#This Row],[ilość cukru]],F586-cukier[[#This Row],[ilość cukru]])),F586-cukier[[#This Row],[ilość cukru]])</f>
        <v>4366</v>
      </c>
      <c r="G587">
        <f>F588-cukier[[#This Row],[magazyn]]+C588</f>
        <v>0</v>
      </c>
    </row>
    <row r="588" spans="1:7" x14ac:dyDescent="0.25">
      <c r="A588" s="1">
        <v>39433</v>
      </c>
      <c r="B588" t="s">
        <v>47</v>
      </c>
      <c r="C588">
        <v>138</v>
      </c>
      <c r="D5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8">
        <f>cukier[[#This Row],[cena]]*cukier[[#This Row],[ilość cukru]]</f>
        <v>288.41999999999996</v>
      </c>
      <c r="F588">
        <f>IF(MONTH(cukier[[#This Row],[Data sprzedaży]])&lt;&gt;(MONTH(A589)),IF(F587&gt;=5000,F587-cukier[[#This Row],[ilość cukru]],IF(ROUNDUP(((5000-F587)/1000), 0)*1000+F587-cukier[[#This Row],[ilość cukru]]&gt;0,ROUNDUP(((5000-F587)/1000), 0)*1000+F587-cukier[[#This Row],[ilość cukru]],F587-cukier[[#This Row],[ilość cukru]])),F587-cukier[[#This Row],[ilość cukru]])</f>
        <v>4228</v>
      </c>
      <c r="G588">
        <f>F589-cukier[[#This Row],[magazyn]]+C589</f>
        <v>0</v>
      </c>
    </row>
    <row r="589" spans="1:7" x14ac:dyDescent="0.25">
      <c r="A589" s="1">
        <v>39434</v>
      </c>
      <c r="B589" t="s">
        <v>25</v>
      </c>
      <c r="C589">
        <v>138</v>
      </c>
      <c r="D5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89">
        <f>cukier[[#This Row],[cena]]*cukier[[#This Row],[ilość cukru]]</f>
        <v>288.41999999999996</v>
      </c>
      <c r="F589">
        <f>IF(MONTH(cukier[[#This Row],[Data sprzedaży]])&lt;&gt;(MONTH(A590)),IF(F588&gt;=5000,F588-cukier[[#This Row],[ilość cukru]],IF(ROUNDUP(((5000-F588)/1000), 0)*1000+F588-cukier[[#This Row],[ilość cukru]]&gt;0,ROUNDUP(((5000-F588)/1000), 0)*1000+F588-cukier[[#This Row],[ilość cukru]],F588-cukier[[#This Row],[ilość cukru]])),F588-cukier[[#This Row],[ilość cukru]])</f>
        <v>4090</v>
      </c>
      <c r="G589">
        <f>F590-cukier[[#This Row],[magazyn]]+C590</f>
        <v>0</v>
      </c>
    </row>
    <row r="590" spans="1:7" x14ac:dyDescent="0.25">
      <c r="A590" s="1">
        <v>39434</v>
      </c>
      <c r="B590" t="s">
        <v>52</v>
      </c>
      <c r="C590">
        <v>482</v>
      </c>
      <c r="D5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0">
        <f>cukier[[#This Row],[cena]]*cukier[[#This Row],[ilość cukru]]</f>
        <v>1007.3799999999999</v>
      </c>
      <c r="F590">
        <f>IF(MONTH(cukier[[#This Row],[Data sprzedaży]])&lt;&gt;(MONTH(A591)),IF(F589&gt;=5000,F589-cukier[[#This Row],[ilość cukru]],IF(ROUNDUP(((5000-F589)/1000), 0)*1000+F589-cukier[[#This Row],[ilość cukru]]&gt;0,ROUNDUP(((5000-F589)/1000), 0)*1000+F589-cukier[[#This Row],[ilość cukru]],F589-cukier[[#This Row],[ilość cukru]])),F589-cukier[[#This Row],[ilość cukru]])</f>
        <v>3608</v>
      </c>
      <c r="G590">
        <f>F591-cukier[[#This Row],[magazyn]]+C591</f>
        <v>0</v>
      </c>
    </row>
    <row r="591" spans="1:7" x14ac:dyDescent="0.25">
      <c r="A591" s="1">
        <v>39436</v>
      </c>
      <c r="B591" t="s">
        <v>52</v>
      </c>
      <c r="C591">
        <v>481</v>
      </c>
      <c r="D5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1">
        <f>cukier[[#This Row],[cena]]*cukier[[#This Row],[ilość cukru]]</f>
        <v>1005.29</v>
      </c>
      <c r="F591">
        <f>IF(MONTH(cukier[[#This Row],[Data sprzedaży]])&lt;&gt;(MONTH(A592)),IF(F590&gt;=5000,F590-cukier[[#This Row],[ilość cukru]],IF(ROUNDUP(((5000-F590)/1000), 0)*1000+F590-cukier[[#This Row],[ilość cukru]]&gt;0,ROUNDUP(((5000-F590)/1000), 0)*1000+F590-cukier[[#This Row],[ilość cukru]],F590-cukier[[#This Row],[ilość cukru]])),F590-cukier[[#This Row],[ilość cukru]])</f>
        <v>3127</v>
      </c>
      <c r="G591">
        <f>F592-cukier[[#This Row],[magazyn]]+C592</f>
        <v>0</v>
      </c>
    </row>
    <row r="592" spans="1:7" x14ac:dyDescent="0.25">
      <c r="A592" s="1">
        <v>39438</v>
      </c>
      <c r="B592" t="s">
        <v>47</v>
      </c>
      <c r="C592">
        <v>258</v>
      </c>
      <c r="D5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2">
        <f>cukier[[#This Row],[cena]]*cukier[[#This Row],[ilość cukru]]</f>
        <v>539.21999999999991</v>
      </c>
      <c r="F592">
        <f>IF(MONTH(cukier[[#This Row],[Data sprzedaży]])&lt;&gt;(MONTH(A593)),IF(F591&gt;=5000,F591-cukier[[#This Row],[ilość cukru]],IF(ROUNDUP(((5000-F591)/1000), 0)*1000+F591-cukier[[#This Row],[ilość cukru]]&gt;0,ROUNDUP(((5000-F591)/1000), 0)*1000+F591-cukier[[#This Row],[ilość cukru]],F591-cukier[[#This Row],[ilość cukru]])),F591-cukier[[#This Row],[ilość cukru]])</f>
        <v>2869</v>
      </c>
      <c r="G592">
        <f>F593-cukier[[#This Row],[magazyn]]+C593</f>
        <v>0</v>
      </c>
    </row>
    <row r="593" spans="1:7" x14ac:dyDescent="0.25">
      <c r="A593" s="1">
        <v>39440</v>
      </c>
      <c r="B593" t="s">
        <v>21</v>
      </c>
      <c r="C593">
        <v>100</v>
      </c>
      <c r="D5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3">
        <f>cukier[[#This Row],[cena]]*cukier[[#This Row],[ilość cukru]]</f>
        <v>209</v>
      </c>
      <c r="F593">
        <f>IF(MONTH(cukier[[#This Row],[Data sprzedaży]])&lt;&gt;(MONTH(A594)),IF(F592&gt;=5000,F592-cukier[[#This Row],[ilość cukru]],IF(ROUNDUP(((5000-F592)/1000), 0)*1000+F592-cukier[[#This Row],[ilość cukru]]&gt;0,ROUNDUP(((5000-F592)/1000), 0)*1000+F592-cukier[[#This Row],[ilość cukru]],F592-cukier[[#This Row],[ilość cukru]])),F592-cukier[[#This Row],[ilość cukru]])</f>
        <v>2769</v>
      </c>
      <c r="G593">
        <f>F594-cukier[[#This Row],[magazyn]]+C594</f>
        <v>0</v>
      </c>
    </row>
    <row r="594" spans="1:7" x14ac:dyDescent="0.25">
      <c r="A594" s="1">
        <v>39440</v>
      </c>
      <c r="B594" t="s">
        <v>71</v>
      </c>
      <c r="C594">
        <v>86</v>
      </c>
      <c r="D5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4">
        <f>cukier[[#This Row],[cena]]*cukier[[#This Row],[ilość cukru]]</f>
        <v>179.73999999999998</v>
      </c>
      <c r="F594">
        <f>IF(MONTH(cukier[[#This Row],[Data sprzedaży]])&lt;&gt;(MONTH(A595)),IF(F593&gt;=5000,F593-cukier[[#This Row],[ilość cukru]],IF(ROUNDUP(((5000-F593)/1000), 0)*1000+F593-cukier[[#This Row],[ilość cukru]]&gt;0,ROUNDUP(((5000-F593)/1000), 0)*1000+F593-cukier[[#This Row],[ilość cukru]],F593-cukier[[#This Row],[ilość cukru]])),F593-cukier[[#This Row],[ilość cukru]])</f>
        <v>2683</v>
      </c>
      <c r="G594">
        <f>F595-cukier[[#This Row],[magazyn]]+C595</f>
        <v>0</v>
      </c>
    </row>
    <row r="595" spans="1:7" x14ac:dyDescent="0.25">
      <c r="A595" s="1">
        <v>39443</v>
      </c>
      <c r="B595" t="s">
        <v>30</v>
      </c>
      <c r="C595">
        <v>165</v>
      </c>
      <c r="D5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5">
        <f>cukier[[#This Row],[cena]]*cukier[[#This Row],[ilość cukru]]</f>
        <v>344.84999999999997</v>
      </c>
      <c r="F595">
        <f>IF(MONTH(cukier[[#This Row],[Data sprzedaży]])&lt;&gt;(MONTH(A596)),IF(F594&gt;=5000,F594-cukier[[#This Row],[ilość cukru]],IF(ROUNDUP(((5000-F594)/1000), 0)*1000+F594-cukier[[#This Row],[ilość cukru]]&gt;0,ROUNDUP(((5000-F594)/1000), 0)*1000+F594-cukier[[#This Row],[ilość cukru]],F594-cukier[[#This Row],[ilość cukru]])),F594-cukier[[#This Row],[ilość cukru]])</f>
        <v>2518</v>
      </c>
      <c r="G595">
        <f>F596-cukier[[#This Row],[magazyn]]+C596</f>
        <v>0</v>
      </c>
    </row>
    <row r="596" spans="1:7" x14ac:dyDescent="0.25">
      <c r="A596" s="1">
        <v>39444</v>
      </c>
      <c r="B596" t="s">
        <v>102</v>
      </c>
      <c r="C596">
        <v>4</v>
      </c>
      <c r="D5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6">
        <f>cukier[[#This Row],[cena]]*cukier[[#This Row],[ilość cukru]]</f>
        <v>8.36</v>
      </c>
      <c r="F596">
        <f>IF(MONTH(cukier[[#This Row],[Data sprzedaży]])&lt;&gt;(MONTH(A597)),IF(F595&gt;=5000,F595-cukier[[#This Row],[ilość cukru]],IF(ROUNDUP(((5000-F595)/1000), 0)*1000+F595-cukier[[#This Row],[ilość cukru]]&gt;0,ROUNDUP(((5000-F595)/1000), 0)*1000+F595-cukier[[#This Row],[ilość cukru]],F595-cukier[[#This Row],[ilość cukru]])),F595-cukier[[#This Row],[ilość cukru]])</f>
        <v>2514</v>
      </c>
      <c r="G596">
        <f>F597-cukier[[#This Row],[magazyn]]+C597</f>
        <v>0</v>
      </c>
    </row>
    <row r="597" spans="1:7" x14ac:dyDescent="0.25">
      <c r="A597" s="1">
        <v>39445</v>
      </c>
      <c r="B597" t="s">
        <v>25</v>
      </c>
      <c r="C597">
        <v>156</v>
      </c>
      <c r="D5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7">
        <f>cukier[[#This Row],[cena]]*cukier[[#This Row],[ilość cukru]]</f>
        <v>326.03999999999996</v>
      </c>
      <c r="F597">
        <f>IF(MONTH(cukier[[#This Row],[Data sprzedaży]])&lt;&gt;(MONTH(A598)),IF(F596&gt;=5000,F596-cukier[[#This Row],[ilość cukru]],IF(ROUNDUP(((5000-F596)/1000), 0)*1000+F596-cukier[[#This Row],[ilość cukru]]&gt;0,ROUNDUP(((5000-F596)/1000), 0)*1000+F596-cukier[[#This Row],[ilość cukru]],F596-cukier[[#This Row],[ilość cukru]])),F596-cukier[[#This Row],[ilość cukru]])</f>
        <v>2358</v>
      </c>
      <c r="G597">
        <f>F598-cukier[[#This Row],[magazyn]]+C598</f>
        <v>3000</v>
      </c>
    </row>
    <row r="598" spans="1:7" x14ac:dyDescent="0.25">
      <c r="A598" s="1">
        <v>39446</v>
      </c>
      <c r="B598" t="s">
        <v>47</v>
      </c>
      <c r="C598">
        <v>320</v>
      </c>
      <c r="D5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2.09</v>
      </c>
      <c r="E598">
        <f>cukier[[#This Row],[cena]]*cukier[[#This Row],[ilość cukru]]</f>
        <v>668.8</v>
      </c>
      <c r="F598">
        <f>IF(MONTH(cukier[[#This Row],[Data sprzedaży]])&lt;&gt;(MONTH(A599)),IF(F597&gt;=5000,F597-cukier[[#This Row],[ilość cukru]],IF(ROUNDUP(((5000-F597)/1000), 0)*1000+F597-cukier[[#This Row],[ilość cukru]]&gt;0,ROUNDUP(((5000-F597)/1000), 0)*1000+F597-cukier[[#This Row],[ilość cukru]],F597-cukier[[#This Row],[ilość cukru]])),F597-cukier[[#This Row],[ilość cukru]])</f>
        <v>5038</v>
      </c>
      <c r="G598">
        <f>F599-cukier[[#This Row],[magazyn]]+C599</f>
        <v>0</v>
      </c>
    </row>
    <row r="599" spans="1:7" x14ac:dyDescent="0.25">
      <c r="A599" s="1">
        <v>39448</v>
      </c>
      <c r="B599" t="s">
        <v>17</v>
      </c>
      <c r="C599">
        <v>1</v>
      </c>
      <c r="D5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599">
        <f>cukier[[#This Row],[cena]]*cukier[[#This Row],[ilość cukru]]</f>
        <v>2.15</v>
      </c>
      <c r="F599">
        <f>IF(MONTH(cukier[[#This Row],[Data sprzedaży]])&lt;&gt;(MONTH(A600)),IF(F598&gt;=5000,F598-cukier[[#This Row],[ilość cukru]],IF(ROUNDUP(((5000-F598)/1000), 0)*1000+F598-cukier[[#This Row],[ilość cukru]]&gt;0,ROUNDUP(((5000-F598)/1000), 0)*1000+F598-cukier[[#This Row],[ilość cukru]],F598-cukier[[#This Row],[ilość cukru]])),F598-cukier[[#This Row],[ilość cukru]])</f>
        <v>5037</v>
      </c>
      <c r="G599">
        <f>F600-cukier[[#This Row],[magazyn]]+C600</f>
        <v>0</v>
      </c>
    </row>
    <row r="600" spans="1:7" x14ac:dyDescent="0.25">
      <c r="A600" s="1">
        <v>39448</v>
      </c>
      <c r="B600" t="s">
        <v>10</v>
      </c>
      <c r="C600">
        <v>81</v>
      </c>
      <c r="D6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0">
        <f>cukier[[#This Row],[cena]]*cukier[[#This Row],[ilość cukru]]</f>
        <v>174.15</v>
      </c>
      <c r="F600">
        <f>IF(MONTH(cukier[[#This Row],[Data sprzedaży]])&lt;&gt;(MONTH(A601)),IF(F599&gt;=5000,F599-cukier[[#This Row],[ilość cukru]],IF(ROUNDUP(((5000-F599)/1000), 0)*1000+F599-cukier[[#This Row],[ilość cukru]]&gt;0,ROUNDUP(((5000-F599)/1000), 0)*1000+F599-cukier[[#This Row],[ilość cukru]],F599-cukier[[#This Row],[ilość cukru]])),F599-cukier[[#This Row],[ilość cukru]])</f>
        <v>4956</v>
      </c>
      <c r="G600">
        <f>F601-cukier[[#This Row],[magazyn]]+C601</f>
        <v>0</v>
      </c>
    </row>
    <row r="601" spans="1:7" x14ac:dyDescent="0.25">
      <c r="A601" s="1">
        <v>39448</v>
      </c>
      <c r="B601" t="s">
        <v>52</v>
      </c>
      <c r="C601">
        <v>438</v>
      </c>
      <c r="D6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1">
        <f>cukier[[#This Row],[cena]]*cukier[[#This Row],[ilość cukru]]</f>
        <v>941.69999999999993</v>
      </c>
      <c r="F601">
        <f>IF(MONTH(cukier[[#This Row],[Data sprzedaży]])&lt;&gt;(MONTH(A602)),IF(F600&gt;=5000,F600-cukier[[#This Row],[ilość cukru]],IF(ROUNDUP(((5000-F600)/1000), 0)*1000+F600-cukier[[#This Row],[ilość cukru]]&gt;0,ROUNDUP(((5000-F600)/1000), 0)*1000+F600-cukier[[#This Row],[ilość cukru]],F600-cukier[[#This Row],[ilość cukru]])),F600-cukier[[#This Row],[ilość cukru]])</f>
        <v>4518</v>
      </c>
      <c r="G601">
        <f>F602-cukier[[#This Row],[magazyn]]+C602</f>
        <v>0</v>
      </c>
    </row>
    <row r="602" spans="1:7" x14ac:dyDescent="0.25">
      <c r="A602" s="1">
        <v>39449</v>
      </c>
      <c r="B602" t="s">
        <v>40</v>
      </c>
      <c r="C602">
        <v>1</v>
      </c>
      <c r="D6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2">
        <f>cukier[[#This Row],[cena]]*cukier[[#This Row],[ilość cukru]]</f>
        <v>2.15</v>
      </c>
      <c r="F602">
        <f>IF(MONTH(cukier[[#This Row],[Data sprzedaży]])&lt;&gt;(MONTH(A603)),IF(F601&gt;=5000,F601-cukier[[#This Row],[ilość cukru]],IF(ROUNDUP(((5000-F601)/1000), 0)*1000+F601-cukier[[#This Row],[ilość cukru]]&gt;0,ROUNDUP(((5000-F601)/1000), 0)*1000+F601-cukier[[#This Row],[ilość cukru]],F601-cukier[[#This Row],[ilość cukru]])),F601-cukier[[#This Row],[ilość cukru]])</f>
        <v>4517</v>
      </c>
      <c r="G602">
        <f>F603-cukier[[#This Row],[magazyn]]+C603</f>
        <v>0</v>
      </c>
    </row>
    <row r="603" spans="1:7" x14ac:dyDescent="0.25">
      <c r="A603" s="1">
        <v>39453</v>
      </c>
      <c r="B603" t="s">
        <v>80</v>
      </c>
      <c r="C603">
        <v>173</v>
      </c>
      <c r="D6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3">
        <f>cukier[[#This Row],[cena]]*cukier[[#This Row],[ilość cukru]]</f>
        <v>371.95</v>
      </c>
      <c r="F603">
        <f>IF(MONTH(cukier[[#This Row],[Data sprzedaży]])&lt;&gt;(MONTH(A604)),IF(F602&gt;=5000,F602-cukier[[#This Row],[ilość cukru]],IF(ROUNDUP(((5000-F602)/1000), 0)*1000+F602-cukier[[#This Row],[ilość cukru]]&gt;0,ROUNDUP(((5000-F602)/1000), 0)*1000+F602-cukier[[#This Row],[ilość cukru]],F602-cukier[[#This Row],[ilość cukru]])),F602-cukier[[#This Row],[ilość cukru]])</f>
        <v>4344</v>
      </c>
      <c r="G603">
        <f>F604-cukier[[#This Row],[magazyn]]+C604</f>
        <v>0</v>
      </c>
    </row>
    <row r="604" spans="1:7" x14ac:dyDescent="0.25">
      <c r="A604" s="1">
        <v>39456</v>
      </c>
      <c r="B604" t="s">
        <v>26</v>
      </c>
      <c r="C604">
        <v>412</v>
      </c>
      <c r="D6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4">
        <f>cukier[[#This Row],[cena]]*cukier[[#This Row],[ilość cukru]]</f>
        <v>885.8</v>
      </c>
      <c r="F604">
        <f>IF(MONTH(cukier[[#This Row],[Data sprzedaży]])&lt;&gt;(MONTH(A605)),IF(F603&gt;=5000,F603-cukier[[#This Row],[ilość cukru]],IF(ROUNDUP(((5000-F603)/1000), 0)*1000+F603-cukier[[#This Row],[ilość cukru]]&gt;0,ROUNDUP(((5000-F603)/1000), 0)*1000+F603-cukier[[#This Row],[ilość cukru]],F603-cukier[[#This Row],[ilość cukru]])),F603-cukier[[#This Row],[ilość cukru]])</f>
        <v>3932</v>
      </c>
      <c r="G604">
        <f>F605-cukier[[#This Row],[magazyn]]+C605</f>
        <v>0</v>
      </c>
    </row>
    <row r="605" spans="1:7" x14ac:dyDescent="0.25">
      <c r="A605" s="1">
        <v>39456</v>
      </c>
      <c r="B605" t="s">
        <v>153</v>
      </c>
      <c r="C605">
        <v>13</v>
      </c>
      <c r="D6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5">
        <f>cukier[[#This Row],[cena]]*cukier[[#This Row],[ilość cukru]]</f>
        <v>27.95</v>
      </c>
      <c r="F605">
        <f>IF(MONTH(cukier[[#This Row],[Data sprzedaży]])&lt;&gt;(MONTH(A606)),IF(F604&gt;=5000,F604-cukier[[#This Row],[ilość cukru]],IF(ROUNDUP(((5000-F604)/1000), 0)*1000+F604-cukier[[#This Row],[ilość cukru]]&gt;0,ROUNDUP(((5000-F604)/1000), 0)*1000+F604-cukier[[#This Row],[ilość cukru]],F604-cukier[[#This Row],[ilość cukru]])),F604-cukier[[#This Row],[ilość cukru]])</f>
        <v>3919</v>
      </c>
      <c r="G605">
        <f>F606-cukier[[#This Row],[magazyn]]+C606</f>
        <v>0</v>
      </c>
    </row>
    <row r="606" spans="1:7" x14ac:dyDescent="0.25">
      <c r="A606" s="1">
        <v>39457</v>
      </c>
      <c r="B606" t="s">
        <v>57</v>
      </c>
      <c r="C606">
        <v>130</v>
      </c>
      <c r="D6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6">
        <f>cukier[[#This Row],[cena]]*cukier[[#This Row],[ilość cukru]]</f>
        <v>279.5</v>
      </c>
      <c r="F606">
        <f>IF(MONTH(cukier[[#This Row],[Data sprzedaży]])&lt;&gt;(MONTH(A607)),IF(F605&gt;=5000,F605-cukier[[#This Row],[ilość cukru]],IF(ROUNDUP(((5000-F605)/1000), 0)*1000+F605-cukier[[#This Row],[ilość cukru]]&gt;0,ROUNDUP(((5000-F605)/1000), 0)*1000+F605-cukier[[#This Row],[ilość cukru]],F605-cukier[[#This Row],[ilość cukru]])),F605-cukier[[#This Row],[ilość cukru]])</f>
        <v>3789</v>
      </c>
      <c r="G606">
        <f>F607-cukier[[#This Row],[magazyn]]+C607</f>
        <v>0</v>
      </c>
    </row>
    <row r="607" spans="1:7" x14ac:dyDescent="0.25">
      <c r="A607" s="1">
        <v>39459</v>
      </c>
      <c r="B607" t="s">
        <v>154</v>
      </c>
      <c r="C607">
        <v>4</v>
      </c>
      <c r="D6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7">
        <f>cukier[[#This Row],[cena]]*cukier[[#This Row],[ilość cukru]]</f>
        <v>8.6</v>
      </c>
      <c r="F607">
        <f>IF(MONTH(cukier[[#This Row],[Data sprzedaży]])&lt;&gt;(MONTH(A608)),IF(F606&gt;=5000,F606-cukier[[#This Row],[ilość cukru]],IF(ROUNDUP(((5000-F606)/1000), 0)*1000+F606-cukier[[#This Row],[ilość cukru]]&gt;0,ROUNDUP(((5000-F606)/1000), 0)*1000+F606-cukier[[#This Row],[ilość cukru]],F606-cukier[[#This Row],[ilość cukru]])),F606-cukier[[#This Row],[ilość cukru]])</f>
        <v>3785</v>
      </c>
      <c r="G607">
        <f>F608-cukier[[#This Row],[magazyn]]+C608</f>
        <v>0</v>
      </c>
    </row>
    <row r="608" spans="1:7" x14ac:dyDescent="0.25">
      <c r="A608" s="1">
        <v>39462</v>
      </c>
      <c r="B608" t="s">
        <v>57</v>
      </c>
      <c r="C608">
        <v>176</v>
      </c>
      <c r="D6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8">
        <f>cukier[[#This Row],[cena]]*cukier[[#This Row],[ilość cukru]]</f>
        <v>378.4</v>
      </c>
      <c r="F608">
        <f>IF(MONTH(cukier[[#This Row],[Data sprzedaży]])&lt;&gt;(MONTH(A609)),IF(F607&gt;=5000,F607-cukier[[#This Row],[ilość cukru]],IF(ROUNDUP(((5000-F607)/1000), 0)*1000+F607-cukier[[#This Row],[ilość cukru]]&gt;0,ROUNDUP(((5000-F607)/1000), 0)*1000+F607-cukier[[#This Row],[ilość cukru]],F607-cukier[[#This Row],[ilość cukru]])),F607-cukier[[#This Row],[ilość cukru]])</f>
        <v>3609</v>
      </c>
      <c r="G608">
        <f>F609-cukier[[#This Row],[magazyn]]+C609</f>
        <v>0</v>
      </c>
    </row>
    <row r="609" spans="1:7" x14ac:dyDescent="0.25">
      <c r="A609" s="1">
        <v>39464</v>
      </c>
      <c r="B609" t="s">
        <v>91</v>
      </c>
      <c r="C609">
        <v>14</v>
      </c>
      <c r="D6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09">
        <f>cukier[[#This Row],[cena]]*cukier[[#This Row],[ilość cukru]]</f>
        <v>30.099999999999998</v>
      </c>
      <c r="F609">
        <f>IF(MONTH(cukier[[#This Row],[Data sprzedaży]])&lt;&gt;(MONTH(A610)),IF(F608&gt;=5000,F608-cukier[[#This Row],[ilość cukru]],IF(ROUNDUP(((5000-F608)/1000), 0)*1000+F608-cukier[[#This Row],[ilość cukru]]&gt;0,ROUNDUP(((5000-F608)/1000), 0)*1000+F608-cukier[[#This Row],[ilość cukru]],F608-cukier[[#This Row],[ilość cukru]])),F608-cukier[[#This Row],[ilość cukru]])</f>
        <v>3595</v>
      </c>
      <c r="G609">
        <f>F610-cukier[[#This Row],[magazyn]]+C610</f>
        <v>0</v>
      </c>
    </row>
    <row r="610" spans="1:7" x14ac:dyDescent="0.25">
      <c r="A610" s="1">
        <v>39465</v>
      </c>
      <c r="B610" t="s">
        <v>57</v>
      </c>
      <c r="C610">
        <v>97</v>
      </c>
      <c r="D6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0">
        <f>cukier[[#This Row],[cena]]*cukier[[#This Row],[ilość cukru]]</f>
        <v>208.54999999999998</v>
      </c>
      <c r="F610">
        <f>IF(MONTH(cukier[[#This Row],[Data sprzedaży]])&lt;&gt;(MONTH(A611)),IF(F609&gt;=5000,F609-cukier[[#This Row],[ilość cukru]],IF(ROUNDUP(((5000-F609)/1000), 0)*1000+F609-cukier[[#This Row],[ilość cukru]]&gt;0,ROUNDUP(((5000-F609)/1000), 0)*1000+F609-cukier[[#This Row],[ilość cukru]],F609-cukier[[#This Row],[ilość cukru]])),F609-cukier[[#This Row],[ilość cukru]])</f>
        <v>3498</v>
      </c>
      <c r="G610">
        <f>F611-cukier[[#This Row],[magazyn]]+C611</f>
        <v>0</v>
      </c>
    </row>
    <row r="611" spans="1:7" x14ac:dyDescent="0.25">
      <c r="A611" s="1">
        <v>39468</v>
      </c>
      <c r="B611" t="s">
        <v>63</v>
      </c>
      <c r="C611">
        <v>81</v>
      </c>
      <c r="D6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1">
        <f>cukier[[#This Row],[cena]]*cukier[[#This Row],[ilość cukru]]</f>
        <v>174.15</v>
      </c>
      <c r="F611">
        <f>IF(MONTH(cukier[[#This Row],[Data sprzedaży]])&lt;&gt;(MONTH(A612)),IF(F610&gt;=5000,F610-cukier[[#This Row],[ilość cukru]],IF(ROUNDUP(((5000-F610)/1000), 0)*1000+F610-cukier[[#This Row],[ilość cukru]]&gt;0,ROUNDUP(((5000-F610)/1000), 0)*1000+F610-cukier[[#This Row],[ilość cukru]],F610-cukier[[#This Row],[ilość cukru]])),F610-cukier[[#This Row],[ilość cukru]])</f>
        <v>3417</v>
      </c>
      <c r="G611">
        <f>F612-cukier[[#This Row],[magazyn]]+C612</f>
        <v>0</v>
      </c>
    </row>
    <row r="612" spans="1:7" x14ac:dyDescent="0.25">
      <c r="A612" s="1">
        <v>39469</v>
      </c>
      <c r="B612" t="s">
        <v>25</v>
      </c>
      <c r="C612">
        <v>179</v>
      </c>
      <c r="D6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2">
        <f>cukier[[#This Row],[cena]]*cukier[[#This Row],[ilość cukru]]</f>
        <v>384.84999999999997</v>
      </c>
      <c r="F612">
        <f>IF(MONTH(cukier[[#This Row],[Data sprzedaży]])&lt;&gt;(MONTH(A613)),IF(F611&gt;=5000,F611-cukier[[#This Row],[ilość cukru]],IF(ROUNDUP(((5000-F611)/1000), 0)*1000+F611-cukier[[#This Row],[ilość cukru]]&gt;0,ROUNDUP(((5000-F611)/1000), 0)*1000+F611-cukier[[#This Row],[ilość cukru]],F611-cukier[[#This Row],[ilość cukru]])),F611-cukier[[#This Row],[ilość cukru]])</f>
        <v>3238</v>
      </c>
      <c r="G612">
        <f>F613-cukier[[#This Row],[magazyn]]+C613</f>
        <v>0</v>
      </c>
    </row>
    <row r="613" spans="1:7" x14ac:dyDescent="0.25">
      <c r="A613" s="1">
        <v>39470</v>
      </c>
      <c r="B613" t="s">
        <v>39</v>
      </c>
      <c r="C613">
        <v>132</v>
      </c>
      <c r="D6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3">
        <f>cukier[[#This Row],[cena]]*cukier[[#This Row],[ilość cukru]]</f>
        <v>283.8</v>
      </c>
      <c r="F613">
        <f>IF(MONTH(cukier[[#This Row],[Data sprzedaży]])&lt;&gt;(MONTH(A614)),IF(F612&gt;=5000,F612-cukier[[#This Row],[ilość cukru]],IF(ROUNDUP(((5000-F612)/1000), 0)*1000+F612-cukier[[#This Row],[ilość cukru]]&gt;0,ROUNDUP(((5000-F612)/1000), 0)*1000+F612-cukier[[#This Row],[ilość cukru]],F612-cukier[[#This Row],[ilość cukru]])),F612-cukier[[#This Row],[ilość cukru]])</f>
        <v>3106</v>
      </c>
      <c r="G613">
        <f>F614-cukier[[#This Row],[magazyn]]+C614</f>
        <v>0</v>
      </c>
    </row>
    <row r="614" spans="1:7" x14ac:dyDescent="0.25">
      <c r="A614" s="1">
        <v>39470</v>
      </c>
      <c r="B614" t="s">
        <v>155</v>
      </c>
      <c r="C614">
        <v>5</v>
      </c>
      <c r="D6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4">
        <f>cukier[[#This Row],[cena]]*cukier[[#This Row],[ilość cukru]]</f>
        <v>10.75</v>
      </c>
      <c r="F614">
        <f>IF(MONTH(cukier[[#This Row],[Data sprzedaży]])&lt;&gt;(MONTH(A615)),IF(F613&gt;=5000,F613-cukier[[#This Row],[ilość cukru]],IF(ROUNDUP(((5000-F613)/1000), 0)*1000+F613-cukier[[#This Row],[ilość cukru]]&gt;0,ROUNDUP(((5000-F613)/1000), 0)*1000+F613-cukier[[#This Row],[ilość cukru]],F613-cukier[[#This Row],[ilość cukru]])),F613-cukier[[#This Row],[ilość cukru]])</f>
        <v>3101</v>
      </c>
      <c r="G614">
        <f>F615-cukier[[#This Row],[magazyn]]+C615</f>
        <v>0</v>
      </c>
    </row>
    <row r="615" spans="1:7" x14ac:dyDescent="0.25">
      <c r="A615" s="1">
        <v>39470</v>
      </c>
      <c r="B615" t="s">
        <v>20</v>
      </c>
      <c r="C615">
        <v>100</v>
      </c>
      <c r="D6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5">
        <f>cukier[[#This Row],[cena]]*cukier[[#This Row],[ilość cukru]]</f>
        <v>215</v>
      </c>
      <c r="F615">
        <f>IF(MONTH(cukier[[#This Row],[Data sprzedaży]])&lt;&gt;(MONTH(A616)),IF(F614&gt;=5000,F614-cukier[[#This Row],[ilość cukru]],IF(ROUNDUP(((5000-F614)/1000), 0)*1000+F614-cukier[[#This Row],[ilość cukru]]&gt;0,ROUNDUP(((5000-F614)/1000), 0)*1000+F614-cukier[[#This Row],[ilość cukru]],F614-cukier[[#This Row],[ilość cukru]])),F614-cukier[[#This Row],[ilość cukru]])</f>
        <v>3001</v>
      </c>
      <c r="G615">
        <f>F616-cukier[[#This Row],[magazyn]]+C616</f>
        <v>2000</v>
      </c>
    </row>
    <row r="616" spans="1:7" x14ac:dyDescent="0.25">
      <c r="A616" s="1">
        <v>39474</v>
      </c>
      <c r="B616" t="s">
        <v>156</v>
      </c>
      <c r="C616">
        <v>6</v>
      </c>
      <c r="D6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6">
        <f>cukier[[#This Row],[cena]]*cukier[[#This Row],[ilość cukru]]</f>
        <v>12.899999999999999</v>
      </c>
      <c r="F616">
        <f>IF(MONTH(cukier[[#This Row],[Data sprzedaży]])&lt;&gt;(MONTH(A617)),IF(F615&gt;=5000,F615-cukier[[#This Row],[ilość cukru]],IF(ROUNDUP(((5000-F615)/1000), 0)*1000+F615-cukier[[#This Row],[ilość cukru]]&gt;0,ROUNDUP(((5000-F615)/1000), 0)*1000+F615-cukier[[#This Row],[ilość cukru]],F615-cukier[[#This Row],[ilość cukru]])),F615-cukier[[#This Row],[ilość cukru]])</f>
        <v>4995</v>
      </c>
      <c r="G616">
        <f>F617-cukier[[#This Row],[magazyn]]+C617</f>
        <v>0</v>
      </c>
    </row>
    <row r="617" spans="1:7" x14ac:dyDescent="0.25">
      <c r="A617" s="1">
        <v>39481</v>
      </c>
      <c r="B617" t="s">
        <v>26</v>
      </c>
      <c r="C617">
        <v>171</v>
      </c>
      <c r="D6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7">
        <f>cukier[[#This Row],[cena]]*cukier[[#This Row],[ilość cukru]]</f>
        <v>367.65</v>
      </c>
      <c r="F617">
        <f>IF(MONTH(cukier[[#This Row],[Data sprzedaży]])&lt;&gt;(MONTH(A618)),IF(F616&gt;=5000,F616-cukier[[#This Row],[ilość cukru]],IF(ROUNDUP(((5000-F616)/1000), 0)*1000+F616-cukier[[#This Row],[ilość cukru]]&gt;0,ROUNDUP(((5000-F616)/1000), 0)*1000+F616-cukier[[#This Row],[ilość cukru]],F616-cukier[[#This Row],[ilość cukru]])),F616-cukier[[#This Row],[ilość cukru]])</f>
        <v>4824</v>
      </c>
      <c r="G617">
        <f>F618-cukier[[#This Row],[magazyn]]+C618</f>
        <v>0</v>
      </c>
    </row>
    <row r="618" spans="1:7" x14ac:dyDescent="0.25">
      <c r="A618" s="1">
        <v>39483</v>
      </c>
      <c r="B618" t="s">
        <v>16</v>
      </c>
      <c r="C618">
        <v>333</v>
      </c>
      <c r="D6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8">
        <f>cukier[[#This Row],[cena]]*cukier[[#This Row],[ilość cukru]]</f>
        <v>715.94999999999993</v>
      </c>
      <c r="F618">
        <f>IF(MONTH(cukier[[#This Row],[Data sprzedaży]])&lt;&gt;(MONTH(A619)),IF(F617&gt;=5000,F617-cukier[[#This Row],[ilość cukru]],IF(ROUNDUP(((5000-F617)/1000), 0)*1000+F617-cukier[[#This Row],[ilość cukru]]&gt;0,ROUNDUP(((5000-F617)/1000), 0)*1000+F617-cukier[[#This Row],[ilość cukru]],F617-cukier[[#This Row],[ilość cukru]])),F617-cukier[[#This Row],[ilość cukru]])</f>
        <v>4491</v>
      </c>
      <c r="G618">
        <f>F619-cukier[[#This Row],[magazyn]]+C619</f>
        <v>0</v>
      </c>
    </row>
    <row r="619" spans="1:7" x14ac:dyDescent="0.25">
      <c r="A619" s="1">
        <v>39484</v>
      </c>
      <c r="B619" t="s">
        <v>26</v>
      </c>
      <c r="C619">
        <v>365</v>
      </c>
      <c r="D6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19">
        <f>cukier[[#This Row],[cena]]*cukier[[#This Row],[ilość cukru]]</f>
        <v>784.75</v>
      </c>
      <c r="F619">
        <f>IF(MONTH(cukier[[#This Row],[Data sprzedaży]])&lt;&gt;(MONTH(A620)),IF(F618&gt;=5000,F618-cukier[[#This Row],[ilość cukru]],IF(ROUNDUP(((5000-F618)/1000), 0)*1000+F618-cukier[[#This Row],[ilość cukru]]&gt;0,ROUNDUP(((5000-F618)/1000), 0)*1000+F618-cukier[[#This Row],[ilość cukru]],F618-cukier[[#This Row],[ilość cukru]])),F618-cukier[[#This Row],[ilość cukru]])</f>
        <v>4126</v>
      </c>
      <c r="G619">
        <f>F620-cukier[[#This Row],[magazyn]]+C620</f>
        <v>0</v>
      </c>
    </row>
    <row r="620" spans="1:7" x14ac:dyDescent="0.25">
      <c r="A620" s="1">
        <v>39484</v>
      </c>
      <c r="B620" t="s">
        <v>114</v>
      </c>
      <c r="C620">
        <v>16</v>
      </c>
      <c r="D6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0">
        <f>cukier[[#This Row],[cena]]*cukier[[#This Row],[ilość cukru]]</f>
        <v>34.4</v>
      </c>
      <c r="F620">
        <f>IF(MONTH(cukier[[#This Row],[Data sprzedaży]])&lt;&gt;(MONTH(A621)),IF(F619&gt;=5000,F619-cukier[[#This Row],[ilość cukru]],IF(ROUNDUP(((5000-F619)/1000), 0)*1000+F619-cukier[[#This Row],[ilość cukru]]&gt;0,ROUNDUP(((5000-F619)/1000), 0)*1000+F619-cukier[[#This Row],[ilość cukru]],F619-cukier[[#This Row],[ilość cukru]])),F619-cukier[[#This Row],[ilość cukru]])</f>
        <v>4110</v>
      </c>
      <c r="G620">
        <f>F621-cukier[[#This Row],[magazyn]]+C621</f>
        <v>0</v>
      </c>
    </row>
    <row r="621" spans="1:7" x14ac:dyDescent="0.25">
      <c r="A621" s="1">
        <v>39485</v>
      </c>
      <c r="B621" t="s">
        <v>7</v>
      </c>
      <c r="C621">
        <v>211</v>
      </c>
      <c r="D6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1">
        <f>cukier[[#This Row],[cena]]*cukier[[#This Row],[ilość cukru]]</f>
        <v>453.65</v>
      </c>
      <c r="F621">
        <f>IF(MONTH(cukier[[#This Row],[Data sprzedaży]])&lt;&gt;(MONTH(A622)),IF(F620&gt;=5000,F620-cukier[[#This Row],[ilość cukru]],IF(ROUNDUP(((5000-F620)/1000), 0)*1000+F620-cukier[[#This Row],[ilość cukru]]&gt;0,ROUNDUP(((5000-F620)/1000), 0)*1000+F620-cukier[[#This Row],[ilość cukru]],F620-cukier[[#This Row],[ilość cukru]])),F620-cukier[[#This Row],[ilość cukru]])</f>
        <v>3899</v>
      </c>
      <c r="G621">
        <f>F622-cukier[[#This Row],[magazyn]]+C622</f>
        <v>0</v>
      </c>
    </row>
    <row r="622" spans="1:7" x14ac:dyDescent="0.25">
      <c r="A622" s="1">
        <v>39489</v>
      </c>
      <c r="B622" t="s">
        <v>47</v>
      </c>
      <c r="C622">
        <v>196</v>
      </c>
      <c r="D6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2">
        <f>cukier[[#This Row],[cena]]*cukier[[#This Row],[ilość cukru]]</f>
        <v>421.4</v>
      </c>
      <c r="F622">
        <f>IF(MONTH(cukier[[#This Row],[Data sprzedaży]])&lt;&gt;(MONTH(A623)),IF(F621&gt;=5000,F621-cukier[[#This Row],[ilość cukru]],IF(ROUNDUP(((5000-F621)/1000), 0)*1000+F621-cukier[[#This Row],[ilość cukru]]&gt;0,ROUNDUP(((5000-F621)/1000), 0)*1000+F621-cukier[[#This Row],[ilość cukru]],F621-cukier[[#This Row],[ilość cukru]])),F621-cukier[[#This Row],[ilość cukru]])</f>
        <v>3703</v>
      </c>
      <c r="G622">
        <f>F623-cukier[[#This Row],[magazyn]]+C623</f>
        <v>0</v>
      </c>
    </row>
    <row r="623" spans="1:7" x14ac:dyDescent="0.25">
      <c r="A623" s="1">
        <v>39490</v>
      </c>
      <c r="B623" t="s">
        <v>157</v>
      </c>
      <c r="C623">
        <v>11</v>
      </c>
      <c r="D6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3">
        <f>cukier[[#This Row],[cena]]*cukier[[#This Row],[ilość cukru]]</f>
        <v>23.65</v>
      </c>
      <c r="F623">
        <f>IF(MONTH(cukier[[#This Row],[Data sprzedaży]])&lt;&gt;(MONTH(A624)),IF(F622&gt;=5000,F622-cukier[[#This Row],[ilość cukru]],IF(ROUNDUP(((5000-F622)/1000), 0)*1000+F622-cukier[[#This Row],[ilość cukru]]&gt;0,ROUNDUP(((5000-F622)/1000), 0)*1000+F622-cukier[[#This Row],[ilość cukru]],F622-cukier[[#This Row],[ilość cukru]])),F622-cukier[[#This Row],[ilość cukru]])</f>
        <v>3692</v>
      </c>
      <c r="G623">
        <f>F624-cukier[[#This Row],[magazyn]]+C624</f>
        <v>0</v>
      </c>
    </row>
    <row r="624" spans="1:7" x14ac:dyDescent="0.25">
      <c r="A624" s="1">
        <v>39491</v>
      </c>
      <c r="B624" t="s">
        <v>114</v>
      </c>
      <c r="C624">
        <v>17</v>
      </c>
      <c r="D6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4">
        <f>cukier[[#This Row],[cena]]*cukier[[#This Row],[ilość cukru]]</f>
        <v>36.549999999999997</v>
      </c>
      <c r="F624">
        <f>IF(MONTH(cukier[[#This Row],[Data sprzedaży]])&lt;&gt;(MONTH(A625)),IF(F623&gt;=5000,F623-cukier[[#This Row],[ilość cukru]],IF(ROUNDUP(((5000-F623)/1000), 0)*1000+F623-cukier[[#This Row],[ilość cukru]]&gt;0,ROUNDUP(((5000-F623)/1000), 0)*1000+F623-cukier[[#This Row],[ilość cukru]],F623-cukier[[#This Row],[ilość cukru]])),F623-cukier[[#This Row],[ilość cukru]])</f>
        <v>3675</v>
      </c>
      <c r="G624">
        <f>F625-cukier[[#This Row],[magazyn]]+C625</f>
        <v>0</v>
      </c>
    </row>
    <row r="625" spans="1:7" x14ac:dyDescent="0.25">
      <c r="A625" s="1">
        <v>39494</v>
      </c>
      <c r="B625" t="s">
        <v>68</v>
      </c>
      <c r="C625">
        <v>62</v>
      </c>
      <c r="D6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5">
        <f>cukier[[#This Row],[cena]]*cukier[[#This Row],[ilość cukru]]</f>
        <v>133.29999999999998</v>
      </c>
      <c r="F625">
        <f>IF(MONTH(cukier[[#This Row],[Data sprzedaży]])&lt;&gt;(MONTH(A626)),IF(F624&gt;=5000,F624-cukier[[#This Row],[ilość cukru]],IF(ROUNDUP(((5000-F624)/1000), 0)*1000+F624-cukier[[#This Row],[ilość cukru]]&gt;0,ROUNDUP(((5000-F624)/1000), 0)*1000+F624-cukier[[#This Row],[ilość cukru]],F624-cukier[[#This Row],[ilość cukru]])),F624-cukier[[#This Row],[ilość cukru]])</f>
        <v>3613</v>
      </c>
      <c r="G625">
        <f>F626-cukier[[#This Row],[magazyn]]+C626</f>
        <v>0</v>
      </c>
    </row>
    <row r="626" spans="1:7" x14ac:dyDescent="0.25">
      <c r="A626" s="1">
        <v>39494</v>
      </c>
      <c r="B626" t="s">
        <v>11</v>
      </c>
      <c r="C626">
        <v>103</v>
      </c>
      <c r="D6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6">
        <f>cukier[[#This Row],[cena]]*cukier[[#This Row],[ilość cukru]]</f>
        <v>221.45</v>
      </c>
      <c r="F626">
        <f>IF(MONTH(cukier[[#This Row],[Data sprzedaży]])&lt;&gt;(MONTH(A627)),IF(F625&gt;=5000,F625-cukier[[#This Row],[ilość cukru]],IF(ROUNDUP(((5000-F625)/1000), 0)*1000+F625-cukier[[#This Row],[ilość cukru]]&gt;0,ROUNDUP(((5000-F625)/1000), 0)*1000+F625-cukier[[#This Row],[ilość cukru]],F625-cukier[[#This Row],[ilość cukru]])),F625-cukier[[#This Row],[ilość cukru]])</f>
        <v>3510</v>
      </c>
      <c r="G626">
        <f>F627-cukier[[#This Row],[magazyn]]+C627</f>
        <v>0</v>
      </c>
    </row>
    <row r="627" spans="1:7" x14ac:dyDescent="0.25">
      <c r="A627" s="1">
        <v>39494</v>
      </c>
      <c r="B627" t="s">
        <v>34</v>
      </c>
      <c r="C627">
        <v>9</v>
      </c>
      <c r="D6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7">
        <f>cukier[[#This Row],[cena]]*cukier[[#This Row],[ilość cukru]]</f>
        <v>19.349999999999998</v>
      </c>
      <c r="F627">
        <f>IF(MONTH(cukier[[#This Row],[Data sprzedaży]])&lt;&gt;(MONTH(A628)),IF(F626&gt;=5000,F626-cukier[[#This Row],[ilość cukru]],IF(ROUNDUP(((5000-F626)/1000), 0)*1000+F626-cukier[[#This Row],[ilość cukru]]&gt;0,ROUNDUP(((5000-F626)/1000), 0)*1000+F626-cukier[[#This Row],[ilość cukru]],F626-cukier[[#This Row],[ilość cukru]])),F626-cukier[[#This Row],[ilość cukru]])</f>
        <v>3501</v>
      </c>
      <c r="G627">
        <f>F628-cukier[[#This Row],[magazyn]]+C628</f>
        <v>0</v>
      </c>
    </row>
    <row r="628" spans="1:7" x14ac:dyDescent="0.25">
      <c r="A628" s="1">
        <v>39495</v>
      </c>
      <c r="B628" t="s">
        <v>158</v>
      </c>
      <c r="C628">
        <v>5</v>
      </c>
      <c r="D6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8">
        <f>cukier[[#This Row],[cena]]*cukier[[#This Row],[ilość cukru]]</f>
        <v>10.75</v>
      </c>
      <c r="F628">
        <f>IF(MONTH(cukier[[#This Row],[Data sprzedaży]])&lt;&gt;(MONTH(A629)),IF(F627&gt;=5000,F627-cukier[[#This Row],[ilość cukru]],IF(ROUNDUP(((5000-F627)/1000), 0)*1000+F627-cukier[[#This Row],[ilość cukru]]&gt;0,ROUNDUP(((5000-F627)/1000), 0)*1000+F627-cukier[[#This Row],[ilość cukru]],F627-cukier[[#This Row],[ilość cukru]])),F627-cukier[[#This Row],[ilość cukru]])</f>
        <v>3496</v>
      </c>
      <c r="G628">
        <f>F629-cukier[[#This Row],[magazyn]]+C629</f>
        <v>0</v>
      </c>
    </row>
    <row r="629" spans="1:7" x14ac:dyDescent="0.25">
      <c r="A629" s="1">
        <v>39495</v>
      </c>
      <c r="B629" t="s">
        <v>47</v>
      </c>
      <c r="C629">
        <v>452</v>
      </c>
      <c r="D6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29">
        <f>cukier[[#This Row],[cena]]*cukier[[#This Row],[ilość cukru]]</f>
        <v>971.8</v>
      </c>
      <c r="F629">
        <f>IF(MONTH(cukier[[#This Row],[Data sprzedaży]])&lt;&gt;(MONTH(A630)),IF(F628&gt;=5000,F628-cukier[[#This Row],[ilość cukru]],IF(ROUNDUP(((5000-F628)/1000), 0)*1000+F628-cukier[[#This Row],[ilość cukru]]&gt;0,ROUNDUP(((5000-F628)/1000), 0)*1000+F628-cukier[[#This Row],[ilość cukru]],F628-cukier[[#This Row],[ilość cukru]])),F628-cukier[[#This Row],[ilość cukru]])</f>
        <v>3044</v>
      </c>
      <c r="G629">
        <f>F630-cukier[[#This Row],[magazyn]]+C630</f>
        <v>0</v>
      </c>
    </row>
    <row r="630" spans="1:7" x14ac:dyDescent="0.25">
      <c r="A630" s="1">
        <v>39496</v>
      </c>
      <c r="B630" t="s">
        <v>159</v>
      </c>
      <c r="C630">
        <v>2</v>
      </c>
      <c r="D6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0">
        <f>cukier[[#This Row],[cena]]*cukier[[#This Row],[ilość cukru]]</f>
        <v>4.3</v>
      </c>
      <c r="F630">
        <f>IF(MONTH(cukier[[#This Row],[Data sprzedaży]])&lt;&gt;(MONTH(A631)),IF(F629&gt;=5000,F629-cukier[[#This Row],[ilość cukru]],IF(ROUNDUP(((5000-F629)/1000), 0)*1000+F629-cukier[[#This Row],[ilość cukru]]&gt;0,ROUNDUP(((5000-F629)/1000), 0)*1000+F629-cukier[[#This Row],[ilość cukru]],F629-cukier[[#This Row],[ilość cukru]])),F629-cukier[[#This Row],[ilość cukru]])</f>
        <v>3042</v>
      </c>
      <c r="G630">
        <f>F631-cukier[[#This Row],[magazyn]]+C631</f>
        <v>0</v>
      </c>
    </row>
    <row r="631" spans="1:7" x14ac:dyDescent="0.25">
      <c r="A631" s="1">
        <v>39497</v>
      </c>
      <c r="B631" t="s">
        <v>52</v>
      </c>
      <c r="C631">
        <v>335</v>
      </c>
      <c r="D6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1">
        <f>cukier[[#This Row],[cena]]*cukier[[#This Row],[ilość cukru]]</f>
        <v>720.25</v>
      </c>
      <c r="F631">
        <f>IF(MONTH(cukier[[#This Row],[Data sprzedaży]])&lt;&gt;(MONTH(A632)),IF(F630&gt;=5000,F630-cukier[[#This Row],[ilość cukru]],IF(ROUNDUP(((5000-F630)/1000), 0)*1000+F630-cukier[[#This Row],[ilość cukru]]&gt;0,ROUNDUP(((5000-F630)/1000), 0)*1000+F630-cukier[[#This Row],[ilość cukru]],F630-cukier[[#This Row],[ilość cukru]])),F630-cukier[[#This Row],[ilość cukru]])</f>
        <v>2707</v>
      </c>
      <c r="G631">
        <f>F632-cukier[[#This Row],[magazyn]]+C632</f>
        <v>0</v>
      </c>
    </row>
    <row r="632" spans="1:7" x14ac:dyDescent="0.25">
      <c r="A632" s="1">
        <v>39498</v>
      </c>
      <c r="B632" t="s">
        <v>160</v>
      </c>
      <c r="C632">
        <v>12</v>
      </c>
      <c r="D6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2">
        <f>cukier[[#This Row],[cena]]*cukier[[#This Row],[ilość cukru]]</f>
        <v>25.799999999999997</v>
      </c>
      <c r="F632">
        <f>IF(MONTH(cukier[[#This Row],[Data sprzedaży]])&lt;&gt;(MONTH(A633)),IF(F631&gt;=5000,F631-cukier[[#This Row],[ilość cukru]],IF(ROUNDUP(((5000-F631)/1000), 0)*1000+F631-cukier[[#This Row],[ilość cukru]]&gt;0,ROUNDUP(((5000-F631)/1000), 0)*1000+F631-cukier[[#This Row],[ilość cukru]],F631-cukier[[#This Row],[ilość cukru]])),F631-cukier[[#This Row],[ilość cukru]])</f>
        <v>2695</v>
      </c>
      <c r="G632">
        <f>F633-cukier[[#This Row],[magazyn]]+C633</f>
        <v>0</v>
      </c>
    </row>
    <row r="633" spans="1:7" x14ac:dyDescent="0.25">
      <c r="A633" s="1">
        <v>39499</v>
      </c>
      <c r="B633" t="s">
        <v>81</v>
      </c>
      <c r="C633">
        <v>12</v>
      </c>
      <c r="D6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3">
        <f>cukier[[#This Row],[cena]]*cukier[[#This Row],[ilość cukru]]</f>
        <v>25.799999999999997</v>
      </c>
      <c r="F633">
        <f>IF(MONTH(cukier[[#This Row],[Data sprzedaży]])&lt;&gt;(MONTH(A634)),IF(F632&gt;=5000,F632-cukier[[#This Row],[ilość cukru]],IF(ROUNDUP(((5000-F632)/1000), 0)*1000+F632-cukier[[#This Row],[ilość cukru]]&gt;0,ROUNDUP(((5000-F632)/1000), 0)*1000+F632-cukier[[#This Row],[ilość cukru]],F632-cukier[[#This Row],[ilość cukru]])),F632-cukier[[#This Row],[ilość cukru]])</f>
        <v>2683</v>
      </c>
      <c r="G633">
        <f>F634-cukier[[#This Row],[magazyn]]+C634</f>
        <v>0</v>
      </c>
    </row>
    <row r="634" spans="1:7" x14ac:dyDescent="0.25">
      <c r="A634" s="1">
        <v>39500</v>
      </c>
      <c r="B634" t="s">
        <v>161</v>
      </c>
      <c r="C634">
        <v>5</v>
      </c>
      <c r="D6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4">
        <f>cukier[[#This Row],[cena]]*cukier[[#This Row],[ilość cukru]]</f>
        <v>10.75</v>
      </c>
      <c r="F634">
        <f>IF(MONTH(cukier[[#This Row],[Data sprzedaży]])&lt;&gt;(MONTH(A635)),IF(F633&gt;=5000,F633-cukier[[#This Row],[ilość cukru]],IF(ROUNDUP(((5000-F633)/1000), 0)*1000+F633-cukier[[#This Row],[ilość cukru]]&gt;0,ROUNDUP(((5000-F633)/1000), 0)*1000+F633-cukier[[#This Row],[ilość cukru]],F633-cukier[[#This Row],[ilość cukru]])),F633-cukier[[#This Row],[ilość cukru]])</f>
        <v>2678</v>
      </c>
      <c r="G634">
        <f>F635-cukier[[#This Row],[magazyn]]+C635</f>
        <v>0</v>
      </c>
    </row>
    <row r="635" spans="1:7" x14ac:dyDescent="0.25">
      <c r="A635" s="1">
        <v>39500</v>
      </c>
      <c r="B635" t="s">
        <v>162</v>
      </c>
      <c r="C635">
        <v>2</v>
      </c>
      <c r="D6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5">
        <f>cukier[[#This Row],[cena]]*cukier[[#This Row],[ilość cukru]]</f>
        <v>4.3</v>
      </c>
      <c r="F635">
        <f>IF(MONTH(cukier[[#This Row],[Data sprzedaży]])&lt;&gt;(MONTH(A636)),IF(F634&gt;=5000,F634-cukier[[#This Row],[ilość cukru]],IF(ROUNDUP(((5000-F634)/1000), 0)*1000+F634-cukier[[#This Row],[ilość cukru]]&gt;0,ROUNDUP(((5000-F634)/1000), 0)*1000+F634-cukier[[#This Row],[ilość cukru]],F634-cukier[[#This Row],[ilość cukru]])),F634-cukier[[#This Row],[ilość cukru]])</f>
        <v>2676</v>
      </c>
      <c r="G635">
        <f>F636-cukier[[#This Row],[magazyn]]+C636</f>
        <v>0</v>
      </c>
    </row>
    <row r="636" spans="1:7" x14ac:dyDescent="0.25">
      <c r="A636" s="1">
        <v>39501</v>
      </c>
      <c r="B636" t="s">
        <v>163</v>
      </c>
      <c r="C636">
        <v>10</v>
      </c>
      <c r="D6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6">
        <f>cukier[[#This Row],[cena]]*cukier[[#This Row],[ilość cukru]]</f>
        <v>21.5</v>
      </c>
      <c r="F636">
        <f>IF(MONTH(cukier[[#This Row],[Data sprzedaży]])&lt;&gt;(MONTH(A637)),IF(F635&gt;=5000,F635-cukier[[#This Row],[ilość cukru]],IF(ROUNDUP(((5000-F635)/1000), 0)*1000+F635-cukier[[#This Row],[ilość cukru]]&gt;0,ROUNDUP(((5000-F635)/1000), 0)*1000+F635-cukier[[#This Row],[ilość cukru]],F635-cukier[[#This Row],[ilość cukru]])),F635-cukier[[#This Row],[ilość cukru]])</f>
        <v>2666</v>
      </c>
      <c r="G636">
        <f>F637-cukier[[#This Row],[magazyn]]+C637</f>
        <v>0</v>
      </c>
    </row>
    <row r="637" spans="1:7" x14ac:dyDescent="0.25">
      <c r="A637" s="1">
        <v>39503</v>
      </c>
      <c r="B637" t="s">
        <v>47</v>
      </c>
      <c r="C637">
        <v>308</v>
      </c>
      <c r="D6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7">
        <f>cukier[[#This Row],[cena]]*cukier[[#This Row],[ilość cukru]]</f>
        <v>662.19999999999993</v>
      </c>
      <c r="F637">
        <f>IF(MONTH(cukier[[#This Row],[Data sprzedaży]])&lt;&gt;(MONTH(A638)),IF(F636&gt;=5000,F636-cukier[[#This Row],[ilość cukru]],IF(ROUNDUP(((5000-F636)/1000), 0)*1000+F636-cukier[[#This Row],[ilość cukru]]&gt;0,ROUNDUP(((5000-F636)/1000), 0)*1000+F636-cukier[[#This Row],[ilość cukru]],F636-cukier[[#This Row],[ilość cukru]])),F636-cukier[[#This Row],[ilość cukru]])</f>
        <v>2358</v>
      </c>
      <c r="G637">
        <f>F638-cukier[[#This Row],[magazyn]]+C638</f>
        <v>0</v>
      </c>
    </row>
    <row r="638" spans="1:7" x14ac:dyDescent="0.25">
      <c r="A638" s="1">
        <v>39505</v>
      </c>
      <c r="B638" t="s">
        <v>121</v>
      </c>
      <c r="C638">
        <v>5</v>
      </c>
      <c r="D6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8">
        <f>cukier[[#This Row],[cena]]*cukier[[#This Row],[ilość cukru]]</f>
        <v>10.75</v>
      </c>
      <c r="F638">
        <f>IF(MONTH(cukier[[#This Row],[Data sprzedaży]])&lt;&gt;(MONTH(A639)),IF(F637&gt;=5000,F637-cukier[[#This Row],[ilość cukru]],IF(ROUNDUP(((5000-F637)/1000), 0)*1000+F637-cukier[[#This Row],[ilość cukru]]&gt;0,ROUNDUP(((5000-F637)/1000), 0)*1000+F637-cukier[[#This Row],[ilość cukru]],F637-cukier[[#This Row],[ilość cukru]])),F637-cukier[[#This Row],[ilość cukru]])</f>
        <v>2353</v>
      </c>
      <c r="G638">
        <f>F639-cukier[[#This Row],[magazyn]]+C639</f>
        <v>0</v>
      </c>
    </row>
    <row r="639" spans="1:7" x14ac:dyDescent="0.25">
      <c r="A639" s="1">
        <v>39505</v>
      </c>
      <c r="B639" t="s">
        <v>16</v>
      </c>
      <c r="C639">
        <v>446</v>
      </c>
      <c r="D6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39">
        <f>cukier[[#This Row],[cena]]*cukier[[#This Row],[ilość cukru]]</f>
        <v>958.9</v>
      </c>
      <c r="F639">
        <f>IF(MONTH(cukier[[#This Row],[Data sprzedaży]])&lt;&gt;(MONTH(A640)),IF(F638&gt;=5000,F638-cukier[[#This Row],[ilość cukru]],IF(ROUNDUP(((5000-F638)/1000), 0)*1000+F638-cukier[[#This Row],[ilość cukru]]&gt;0,ROUNDUP(((5000-F638)/1000), 0)*1000+F638-cukier[[#This Row],[ilość cukru]],F638-cukier[[#This Row],[ilość cukru]])),F638-cukier[[#This Row],[ilość cukru]])</f>
        <v>1907</v>
      </c>
      <c r="G639">
        <f>F640-cukier[[#This Row],[magazyn]]+C640</f>
        <v>4000</v>
      </c>
    </row>
    <row r="640" spans="1:7" x14ac:dyDescent="0.25">
      <c r="A640" s="1">
        <v>39506</v>
      </c>
      <c r="B640" t="s">
        <v>9</v>
      </c>
      <c r="C640">
        <v>281</v>
      </c>
      <c r="D6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0">
        <f>cukier[[#This Row],[cena]]*cukier[[#This Row],[ilość cukru]]</f>
        <v>604.15</v>
      </c>
      <c r="F640">
        <f>IF(MONTH(cukier[[#This Row],[Data sprzedaży]])&lt;&gt;(MONTH(A641)),IF(F639&gt;=5000,F639-cukier[[#This Row],[ilość cukru]],IF(ROUNDUP(((5000-F639)/1000), 0)*1000+F639-cukier[[#This Row],[ilość cukru]]&gt;0,ROUNDUP(((5000-F639)/1000), 0)*1000+F639-cukier[[#This Row],[ilość cukru]],F639-cukier[[#This Row],[ilość cukru]])),F639-cukier[[#This Row],[ilość cukru]])</f>
        <v>5626</v>
      </c>
      <c r="G640">
        <f>F641-cukier[[#This Row],[magazyn]]+C641</f>
        <v>0</v>
      </c>
    </row>
    <row r="641" spans="1:7" x14ac:dyDescent="0.25">
      <c r="A641" s="1">
        <v>39510</v>
      </c>
      <c r="B641" t="s">
        <v>13</v>
      </c>
      <c r="C641">
        <v>6</v>
      </c>
      <c r="D6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1">
        <f>cukier[[#This Row],[cena]]*cukier[[#This Row],[ilość cukru]]</f>
        <v>12.899999999999999</v>
      </c>
      <c r="F641">
        <f>IF(MONTH(cukier[[#This Row],[Data sprzedaży]])&lt;&gt;(MONTH(A642)),IF(F640&gt;=5000,F640-cukier[[#This Row],[ilość cukru]],IF(ROUNDUP(((5000-F640)/1000), 0)*1000+F640-cukier[[#This Row],[ilość cukru]]&gt;0,ROUNDUP(((5000-F640)/1000), 0)*1000+F640-cukier[[#This Row],[ilość cukru]],F640-cukier[[#This Row],[ilość cukru]])),F640-cukier[[#This Row],[ilość cukru]])</f>
        <v>5620</v>
      </c>
      <c r="G641">
        <f>F642-cukier[[#This Row],[magazyn]]+C642</f>
        <v>0</v>
      </c>
    </row>
    <row r="642" spans="1:7" x14ac:dyDescent="0.25">
      <c r="A642" s="1">
        <v>39511</v>
      </c>
      <c r="B642" t="s">
        <v>9</v>
      </c>
      <c r="C642">
        <v>409</v>
      </c>
      <c r="D6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2">
        <f>cukier[[#This Row],[cena]]*cukier[[#This Row],[ilość cukru]]</f>
        <v>879.34999999999991</v>
      </c>
      <c r="F642">
        <f>IF(MONTH(cukier[[#This Row],[Data sprzedaży]])&lt;&gt;(MONTH(A643)),IF(F641&gt;=5000,F641-cukier[[#This Row],[ilość cukru]],IF(ROUNDUP(((5000-F641)/1000), 0)*1000+F641-cukier[[#This Row],[ilość cukru]]&gt;0,ROUNDUP(((5000-F641)/1000), 0)*1000+F641-cukier[[#This Row],[ilość cukru]],F641-cukier[[#This Row],[ilość cukru]])),F641-cukier[[#This Row],[ilość cukru]])</f>
        <v>5211</v>
      </c>
      <c r="G642">
        <f>F643-cukier[[#This Row],[magazyn]]+C643</f>
        <v>0</v>
      </c>
    </row>
    <row r="643" spans="1:7" x14ac:dyDescent="0.25">
      <c r="A643" s="1">
        <v>39511</v>
      </c>
      <c r="B643" t="s">
        <v>68</v>
      </c>
      <c r="C643">
        <v>191</v>
      </c>
      <c r="D6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3">
        <f>cukier[[#This Row],[cena]]*cukier[[#This Row],[ilość cukru]]</f>
        <v>410.65</v>
      </c>
      <c r="F643">
        <f>IF(MONTH(cukier[[#This Row],[Data sprzedaży]])&lt;&gt;(MONTH(A644)),IF(F642&gt;=5000,F642-cukier[[#This Row],[ilość cukru]],IF(ROUNDUP(((5000-F642)/1000), 0)*1000+F642-cukier[[#This Row],[ilość cukru]]&gt;0,ROUNDUP(((5000-F642)/1000), 0)*1000+F642-cukier[[#This Row],[ilość cukru]],F642-cukier[[#This Row],[ilość cukru]])),F642-cukier[[#This Row],[ilość cukru]])</f>
        <v>5020</v>
      </c>
      <c r="G643">
        <f>F644-cukier[[#This Row],[magazyn]]+C644</f>
        <v>0</v>
      </c>
    </row>
    <row r="644" spans="1:7" x14ac:dyDescent="0.25">
      <c r="A644" s="1">
        <v>39512</v>
      </c>
      <c r="B644" t="s">
        <v>52</v>
      </c>
      <c r="C644">
        <v>404</v>
      </c>
      <c r="D6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4">
        <f>cukier[[#This Row],[cena]]*cukier[[#This Row],[ilość cukru]]</f>
        <v>868.59999999999991</v>
      </c>
      <c r="F644">
        <f>IF(MONTH(cukier[[#This Row],[Data sprzedaży]])&lt;&gt;(MONTH(A645)),IF(F643&gt;=5000,F643-cukier[[#This Row],[ilość cukru]],IF(ROUNDUP(((5000-F643)/1000), 0)*1000+F643-cukier[[#This Row],[ilość cukru]]&gt;0,ROUNDUP(((5000-F643)/1000), 0)*1000+F643-cukier[[#This Row],[ilość cukru]],F643-cukier[[#This Row],[ilość cukru]])),F643-cukier[[#This Row],[ilość cukru]])</f>
        <v>4616</v>
      </c>
      <c r="G644">
        <f>F645-cukier[[#This Row],[magazyn]]+C645</f>
        <v>0</v>
      </c>
    </row>
    <row r="645" spans="1:7" x14ac:dyDescent="0.25">
      <c r="A645" s="1">
        <v>39512</v>
      </c>
      <c r="B645" t="s">
        <v>30</v>
      </c>
      <c r="C645">
        <v>135</v>
      </c>
      <c r="D6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5">
        <f>cukier[[#This Row],[cena]]*cukier[[#This Row],[ilość cukru]]</f>
        <v>290.25</v>
      </c>
      <c r="F645">
        <f>IF(MONTH(cukier[[#This Row],[Data sprzedaży]])&lt;&gt;(MONTH(A646)),IF(F644&gt;=5000,F644-cukier[[#This Row],[ilość cukru]],IF(ROUNDUP(((5000-F644)/1000), 0)*1000+F644-cukier[[#This Row],[ilość cukru]]&gt;0,ROUNDUP(((5000-F644)/1000), 0)*1000+F644-cukier[[#This Row],[ilość cukru]],F644-cukier[[#This Row],[ilość cukru]])),F644-cukier[[#This Row],[ilość cukru]])</f>
        <v>4481</v>
      </c>
      <c r="G645">
        <f>F646-cukier[[#This Row],[magazyn]]+C646</f>
        <v>0</v>
      </c>
    </row>
    <row r="646" spans="1:7" x14ac:dyDescent="0.25">
      <c r="A646" s="1">
        <v>39512</v>
      </c>
      <c r="B646" t="s">
        <v>29</v>
      </c>
      <c r="C646">
        <v>20</v>
      </c>
      <c r="D6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6">
        <f>cukier[[#This Row],[cena]]*cukier[[#This Row],[ilość cukru]]</f>
        <v>43</v>
      </c>
      <c r="F646">
        <f>IF(MONTH(cukier[[#This Row],[Data sprzedaży]])&lt;&gt;(MONTH(A647)),IF(F645&gt;=5000,F645-cukier[[#This Row],[ilość cukru]],IF(ROUNDUP(((5000-F645)/1000), 0)*1000+F645-cukier[[#This Row],[ilość cukru]]&gt;0,ROUNDUP(((5000-F645)/1000), 0)*1000+F645-cukier[[#This Row],[ilość cukru]],F645-cukier[[#This Row],[ilość cukru]])),F645-cukier[[#This Row],[ilość cukru]])</f>
        <v>4461</v>
      </c>
      <c r="G646">
        <f>F647-cukier[[#This Row],[magazyn]]+C647</f>
        <v>0</v>
      </c>
    </row>
    <row r="647" spans="1:7" x14ac:dyDescent="0.25">
      <c r="A647" s="1">
        <v>39514</v>
      </c>
      <c r="B647" t="s">
        <v>60</v>
      </c>
      <c r="C647">
        <v>54</v>
      </c>
      <c r="D6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7">
        <f>cukier[[#This Row],[cena]]*cukier[[#This Row],[ilość cukru]]</f>
        <v>116.1</v>
      </c>
      <c r="F647">
        <f>IF(MONTH(cukier[[#This Row],[Data sprzedaży]])&lt;&gt;(MONTH(A648)),IF(F646&gt;=5000,F646-cukier[[#This Row],[ilość cukru]],IF(ROUNDUP(((5000-F646)/1000), 0)*1000+F646-cukier[[#This Row],[ilość cukru]]&gt;0,ROUNDUP(((5000-F646)/1000), 0)*1000+F646-cukier[[#This Row],[ilość cukru]],F646-cukier[[#This Row],[ilość cukru]])),F646-cukier[[#This Row],[ilość cukru]])</f>
        <v>4407</v>
      </c>
      <c r="G647">
        <f>F648-cukier[[#This Row],[magazyn]]+C648</f>
        <v>0</v>
      </c>
    </row>
    <row r="648" spans="1:7" x14ac:dyDescent="0.25">
      <c r="A648" s="1">
        <v>39514</v>
      </c>
      <c r="B648" t="s">
        <v>54</v>
      </c>
      <c r="C648">
        <v>129</v>
      </c>
      <c r="D6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8">
        <f>cukier[[#This Row],[cena]]*cukier[[#This Row],[ilość cukru]]</f>
        <v>277.34999999999997</v>
      </c>
      <c r="F648">
        <f>IF(MONTH(cukier[[#This Row],[Data sprzedaży]])&lt;&gt;(MONTH(A649)),IF(F647&gt;=5000,F647-cukier[[#This Row],[ilość cukru]],IF(ROUNDUP(((5000-F647)/1000), 0)*1000+F647-cukier[[#This Row],[ilość cukru]]&gt;0,ROUNDUP(((5000-F647)/1000), 0)*1000+F647-cukier[[#This Row],[ilość cukru]],F647-cukier[[#This Row],[ilość cukru]])),F647-cukier[[#This Row],[ilość cukru]])</f>
        <v>4278</v>
      </c>
      <c r="G648">
        <f>F649-cukier[[#This Row],[magazyn]]+C649</f>
        <v>0</v>
      </c>
    </row>
    <row r="649" spans="1:7" x14ac:dyDescent="0.25">
      <c r="A649" s="1">
        <v>39517</v>
      </c>
      <c r="B649" t="s">
        <v>164</v>
      </c>
      <c r="C649">
        <v>11</v>
      </c>
      <c r="D6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49">
        <f>cukier[[#This Row],[cena]]*cukier[[#This Row],[ilość cukru]]</f>
        <v>23.65</v>
      </c>
      <c r="F649">
        <f>IF(MONTH(cukier[[#This Row],[Data sprzedaży]])&lt;&gt;(MONTH(A650)),IF(F648&gt;=5000,F648-cukier[[#This Row],[ilość cukru]],IF(ROUNDUP(((5000-F648)/1000), 0)*1000+F648-cukier[[#This Row],[ilość cukru]]&gt;0,ROUNDUP(((5000-F648)/1000), 0)*1000+F648-cukier[[#This Row],[ilość cukru]],F648-cukier[[#This Row],[ilość cukru]])),F648-cukier[[#This Row],[ilość cukru]])</f>
        <v>4267</v>
      </c>
      <c r="G649">
        <f>F650-cukier[[#This Row],[magazyn]]+C650</f>
        <v>0</v>
      </c>
    </row>
    <row r="650" spans="1:7" x14ac:dyDescent="0.25">
      <c r="A650" s="1">
        <v>39518</v>
      </c>
      <c r="B650" t="s">
        <v>24</v>
      </c>
      <c r="C650">
        <v>383</v>
      </c>
      <c r="D6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0">
        <f>cukier[[#This Row],[cena]]*cukier[[#This Row],[ilość cukru]]</f>
        <v>823.44999999999993</v>
      </c>
      <c r="F650">
        <f>IF(MONTH(cukier[[#This Row],[Data sprzedaży]])&lt;&gt;(MONTH(A651)),IF(F649&gt;=5000,F649-cukier[[#This Row],[ilość cukru]],IF(ROUNDUP(((5000-F649)/1000), 0)*1000+F649-cukier[[#This Row],[ilość cukru]]&gt;0,ROUNDUP(((5000-F649)/1000), 0)*1000+F649-cukier[[#This Row],[ilość cukru]],F649-cukier[[#This Row],[ilość cukru]])),F649-cukier[[#This Row],[ilość cukru]])</f>
        <v>3884</v>
      </c>
      <c r="G650">
        <f>F651-cukier[[#This Row],[magazyn]]+C651</f>
        <v>0</v>
      </c>
    </row>
    <row r="651" spans="1:7" x14ac:dyDescent="0.25">
      <c r="A651" s="1">
        <v>39519</v>
      </c>
      <c r="B651" t="s">
        <v>12</v>
      </c>
      <c r="C651">
        <v>46</v>
      </c>
      <c r="D6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1">
        <f>cukier[[#This Row],[cena]]*cukier[[#This Row],[ilość cukru]]</f>
        <v>98.899999999999991</v>
      </c>
      <c r="F651">
        <f>IF(MONTH(cukier[[#This Row],[Data sprzedaży]])&lt;&gt;(MONTH(A652)),IF(F650&gt;=5000,F650-cukier[[#This Row],[ilość cukru]],IF(ROUNDUP(((5000-F650)/1000), 0)*1000+F650-cukier[[#This Row],[ilość cukru]]&gt;0,ROUNDUP(((5000-F650)/1000), 0)*1000+F650-cukier[[#This Row],[ilość cukru]],F650-cukier[[#This Row],[ilość cukru]])),F650-cukier[[#This Row],[ilość cukru]])</f>
        <v>3838</v>
      </c>
      <c r="G651">
        <f>F652-cukier[[#This Row],[magazyn]]+C652</f>
        <v>0</v>
      </c>
    </row>
    <row r="652" spans="1:7" x14ac:dyDescent="0.25">
      <c r="A652" s="1">
        <v>39520</v>
      </c>
      <c r="B652" t="s">
        <v>133</v>
      </c>
      <c r="C652">
        <v>61</v>
      </c>
      <c r="D6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2">
        <f>cukier[[#This Row],[cena]]*cukier[[#This Row],[ilość cukru]]</f>
        <v>131.15</v>
      </c>
      <c r="F652">
        <f>IF(MONTH(cukier[[#This Row],[Data sprzedaży]])&lt;&gt;(MONTH(A653)),IF(F651&gt;=5000,F651-cukier[[#This Row],[ilość cukru]],IF(ROUNDUP(((5000-F651)/1000), 0)*1000+F651-cukier[[#This Row],[ilość cukru]]&gt;0,ROUNDUP(((5000-F651)/1000), 0)*1000+F651-cukier[[#This Row],[ilość cukru]],F651-cukier[[#This Row],[ilość cukru]])),F651-cukier[[#This Row],[ilość cukru]])</f>
        <v>3777</v>
      </c>
      <c r="G652">
        <f>F653-cukier[[#This Row],[magazyn]]+C653</f>
        <v>0</v>
      </c>
    </row>
    <row r="653" spans="1:7" x14ac:dyDescent="0.25">
      <c r="A653" s="1">
        <v>39522</v>
      </c>
      <c r="B653" t="s">
        <v>30</v>
      </c>
      <c r="C653">
        <v>166</v>
      </c>
      <c r="D6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3">
        <f>cukier[[#This Row],[cena]]*cukier[[#This Row],[ilość cukru]]</f>
        <v>356.9</v>
      </c>
      <c r="F653">
        <f>IF(MONTH(cukier[[#This Row],[Data sprzedaży]])&lt;&gt;(MONTH(A654)),IF(F652&gt;=5000,F652-cukier[[#This Row],[ilość cukru]],IF(ROUNDUP(((5000-F652)/1000), 0)*1000+F652-cukier[[#This Row],[ilość cukru]]&gt;0,ROUNDUP(((5000-F652)/1000), 0)*1000+F652-cukier[[#This Row],[ilość cukru]],F652-cukier[[#This Row],[ilość cukru]])),F652-cukier[[#This Row],[ilość cukru]])</f>
        <v>3611</v>
      </c>
      <c r="G653">
        <f>F654-cukier[[#This Row],[magazyn]]+C654</f>
        <v>0</v>
      </c>
    </row>
    <row r="654" spans="1:7" x14ac:dyDescent="0.25">
      <c r="A654" s="1">
        <v>39523</v>
      </c>
      <c r="B654" t="s">
        <v>71</v>
      </c>
      <c r="C654">
        <v>91</v>
      </c>
      <c r="D6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4">
        <f>cukier[[#This Row],[cena]]*cukier[[#This Row],[ilość cukru]]</f>
        <v>195.65</v>
      </c>
      <c r="F654">
        <f>IF(MONTH(cukier[[#This Row],[Data sprzedaży]])&lt;&gt;(MONTH(A655)),IF(F653&gt;=5000,F653-cukier[[#This Row],[ilość cukru]],IF(ROUNDUP(((5000-F653)/1000), 0)*1000+F653-cukier[[#This Row],[ilość cukru]]&gt;0,ROUNDUP(((5000-F653)/1000), 0)*1000+F653-cukier[[#This Row],[ilość cukru]],F653-cukier[[#This Row],[ilość cukru]])),F653-cukier[[#This Row],[ilość cukru]])</f>
        <v>3520</v>
      </c>
      <c r="G654">
        <f>F655-cukier[[#This Row],[magazyn]]+C655</f>
        <v>0</v>
      </c>
    </row>
    <row r="655" spans="1:7" x14ac:dyDescent="0.25">
      <c r="A655" s="1">
        <v>39524</v>
      </c>
      <c r="B655" t="s">
        <v>165</v>
      </c>
      <c r="C655">
        <v>10</v>
      </c>
      <c r="D6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5">
        <f>cukier[[#This Row],[cena]]*cukier[[#This Row],[ilość cukru]]</f>
        <v>21.5</v>
      </c>
      <c r="F655">
        <f>IF(MONTH(cukier[[#This Row],[Data sprzedaży]])&lt;&gt;(MONTH(A656)),IF(F654&gt;=5000,F654-cukier[[#This Row],[ilość cukru]],IF(ROUNDUP(((5000-F654)/1000), 0)*1000+F654-cukier[[#This Row],[ilość cukru]]&gt;0,ROUNDUP(((5000-F654)/1000), 0)*1000+F654-cukier[[#This Row],[ilość cukru]],F654-cukier[[#This Row],[ilość cukru]])),F654-cukier[[#This Row],[ilość cukru]])</f>
        <v>3510</v>
      </c>
      <c r="G655">
        <f>F656-cukier[[#This Row],[magazyn]]+C656</f>
        <v>0</v>
      </c>
    </row>
    <row r="656" spans="1:7" x14ac:dyDescent="0.25">
      <c r="A656" s="1">
        <v>39526</v>
      </c>
      <c r="B656" t="s">
        <v>166</v>
      </c>
      <c r="C656">
        <v>19</v>
      </c>
      <c r="D6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6">
        <f>cukier[[#This Row],[cena]]*cukier[[#This Row],[ilość cukru]]</f>
        <v>40.85</v>
      </c>
      <c r="F656">
        <f>IF(MONTH(cukier[[#This Row],[Data sprzedaży]])&lt;&gt;(MONTH(A657)),IF(F655&gt;=5000,F655-cukier[[#This Row],[ilość cukru]],IF(ROUNDUP(((5000-F655)/1000), 0)*1000+F655-cukier[[#This Row],[ilość cukru]]&gt;0,ROUNDUP(((5000-F655)/1000), 0)*1000+F655-cukier[[#This Row],[ilość cukru]],F655-cukier[[#This Row],[ilość cukru]])),F655-cukier[[#This Row],[ilość cukru]])</f>
        <v>3491</v>
      </c>
      <c r="G656">
        <f>F657-cukier[[#This Row],[magazyn]]+C657</f>
        <v>0</v>
      </c>
    </row>
    <row r="657" spans="1:7" x14ac:dyDescent="0.25">
      <c r="A657" s="1">
        <v>39526</v>
      </c>
      <c r="B657" t="s">
        <v>167</v>
      </c>
      <c r="C657">
        <v>2</v>
      </c>
      <c r="D6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7">
        <f>cukier[[#This Row],[cena]]*cukier[[#This Row],[ilość cukru]]</f>
        <v>4.3</v>
      </c>
      <c r="F657">
        <f>IF(MONTH(cukier[[#This Row],[Data sprzedaży]])&lt;&gt;(MONTH(A658)),IF(F656&gt;=5000,F656-cukier[[#This Row],[ilość cukru]],IF(ROUNDUP(((5000-F656)/1000), 0)*1000+F656-cukier[[#This Row],[ilość cukru]]&gt;0,ROUNDUP(((5000-F656)/1000), 0)*1000+F656-cukier[[#This Row],[ilość cukru]],F656-cukier[[#This Row],[ilość cukru]])),F656-cukier[[#This Row],[ilość cukru]])</f>
        <v>3489</v>
      </c>
      <c r="G657">
        <f>F658-cukier[[#This Row],[magazyn]]+C658</f>
        <v>0</v>
      </c>
    </row>
    <row r="658" spans="1:7" x14ac:dyDescent="0.25">
      <c r="A658" s="1">
        <v>39527</v>
      </c>
      <c r="B658" t="s">
        <v>37</v>
      </c>
      <c r="C658">
        <v>125</v>
      </c>
      <c r="D6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8">
        <f>cukier[[#This Row],[cena]]*cukier[[#This Row],[ilość cukru]]</f>
        <v>268.75</v>
      </c>
      <c r="F658">
        <f>IF(MONTH(cukier[[#This Row],[Data sprzedaży]])&lt;&gt;(MONTH(A659)),IF(F657&gt;=5000,F657-cukier[[#This Row],[ilość cukru]],IF(ROUNDUP(((5000-F657)/1000), 0)*1000+F657-cukier[[#This Row],[ilość cukru]]&gt;0,ROUNDUP(((5000-F657)/1000), 0)*1000+F657-cukier[[#This Row],[ilość cukru]],F657-cukier[[#This Row],[ilość cukru]])),F657-cukier[[#This Row],[ilość cukru]])</f>
        <v>3364</v>
      </c>
      <c r="G658">
        <f>F659-cukier[[#This Row],[magazyn]]+C659</f>
        <v>0</v>
      </c>
    </row>
    <row r="659" spans="1:7" x14ac:dyDescent="0.25">
      <c r="A659" s="1">
        <v>39527</v>
      </c>
      <c r="B659" t="s">
        <v>24</v>
      </c>
      <c r="C659">
        <v>248</v>
      </c>
      <c r="D6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59">
        <f>cukier[[#This Row],[cena]]*cukier[[#This Row],[ilość cukru]]</f>
        <v>533.19999999999993</v>
      </c>
      <c r="F659">
        <f>IF(MONTH(cukier[[#This Row],[Data sprzedaży]])&lt;&gt;(MONTH(A660)),IF(F658&gt;=5000,F658-cukier[[#This Row],[ilość cukru]],IF(ROUNDUP(((5000-F658)/1000), 0)*1000+F658-cukier[[#This Row],[ilość cukru]]&gt;0,ROUNDUP(((5000-F658)/1000), 0)*1000+F658-cukier[[#This Row],[ilość cukru]],F658-cukier[[#This Row],[ilość cukru]])),F658-cukier[[#This Row],[ilość cukru]])</f>
        <v>3116</v>
      </c>
      <c r="G659">
        <f>F660-cukier[[#This Row],[magazyn]]+C660</f>
        <v>0</v>
      </c>
    </row>
    <row r="660" spans="1:7" x14ac:dyDescent="0.25">
      <c r="A660" s="1">
        <v>39527</v>
      </c>
      <c r="B660" t="s">
        <v>104</v>
      </c>
      <c r="C660">
        <v>298</v>
      </c>
      <c r="D6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0">
        <f>cukier[[#This Row],[cena]]*cukier[[#This Row],[ilość cukru]]</f>
        <v>640.69999999999993</v>
      </c>
      <c r="F660">
        <f>IF(MONTH(cukier[[#This Row],[Data sprzedaży]])&lt;&gt;(MONTH(A661)),IF(F659&gt;=5000,F659-cukier[[#This Row],[ilość cukru]],IF(ROUNDUP(((5000-F659)/1000), 0)*1000+F659-cukier[[#This Row],[ilość cukru]]&gt;0,ROUNDUP(((5000-F659)/1000), 0)*1000+F659-cukier[[#This Row],[ilość cukru]],F659-cukier[[#This Row],[ilość cukru]])),F659-cukier[[#This Row],[ilość cukru]])</f>
        <v>2818</v>
      </c>
      <c r="G660">
        <f>F661-cukier[[#This Row],[magazyn]]+C661</f>
        <v>0</v>
      </c>
    </row>
    <row r="661" spans="1:7" x14ac:dyDescent="0.25">
      <c r="A661" s="1">
        <v>39528</v>
      </c>
      <c r="B661" t="s">
        <v>24</v>
      </c>
      <c r="C661">
        <v>406</v>
      </c>
      <c r="D6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1">
        <f>cukier[[#This Row],[cena]]*cukier[[#This Row],[ilość cukru]]</f>
        <v>872.9</v>
      </c>
      <c r="F661">
        <f>IF(MONTH(cukier[[#This Row],[Data sprzedaży]])&lt;&gt;(MONTH(A662)),IF(F660&gt;=5000,F660-cukier[[#This Row],[ilość cukru]],IF(ROUNDUP(((5000-F660)/1000), 0)*1000+F660-cukier[[#This Row],[ilość cukru]]&gt;0,ROUNDUP(((5000-F660)/1000), 0)*1000+F660-cukier[[#This Row],[ilość cukru]],F660-cukier[[#This Row],[ilość cukru]])),F660-cukier[[#This Row],[ilość cukru]])</f>
        <v>2412</v>
      </c>
      <c r="G661">
        <f>F662-cukier[[#This Row],[magazyn]]+C662</f>
        <v>0</v>
      </c>
    </row>
    <row r="662" spans="1:7" x14ac:dyDescent="0.25">
      <c r="A662" s="1">
        <v>39529</v>
      </c>
      <c r="B662" t="s">
        <v>21</v>
      </c>
      <c r="C662">
        <v>46</v>
      </c>
      <c r="D6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2">
        <f>cukier[[#This Row],[cena]]*cukier[[#This Row],[ilość cukru]]</f>
        <v>98.899999999999991</v>
      </c>
      <c r="F662">
        <f>IF(MONTH(cukier[[#This Row],[Data sprzedaży]])&lt;&gt;(MONTH(A663)),IF(F661&gt;=5000,F661-cukier[[#This Row],[ilość cukru]],IF(ROUNDUP(((5000-F661)/1000), 0)*1000+F661-cukier[[#This Row],[ilość cukru]]&gt;0,ROUNDUP(((5000-F661)/1000), 0)*1000+F661-cukier[[#This Row],[ilość cukru]],F661-cukier[[#This Row],[ilość cukru]])),F661-cukier[[#This Row],[ilość cukru]])</f>
        <v>2366</v>
      </c>
      <c r="G662">
        <f>F663-cukier[[#This Row],[magazyn]]+C663</f>
        <v>0</v>
      </c>
    </row>
    <row r="663" spans="1:7" x14ac:dyDescent="0.25">
      <c r="A663" s="1">
        <v>39530</v>
      </c>
      <c r="B663" t="s">
        <v>71</v>
      </c>
      <c r="C663">
        <v>106</v>
      </c>
      <c r="D6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3">
        <f>cukier[[#This Row],[cena]]*cukier[[#This Row],[ilość cukru]]</f>
        <v>227.89999999999998</v>
      </c>
      <c r="F663">
        <f>IF(MONTH(cukier[[#This Row],[Data sprzedaży]])&lt;&gt;(MONTH(A664)),IF(F662&gt;=5000,F662-cukier[[#This Row],[ilość cukru]],IF(ROUNDUP(((5000-F662)/1000), 0)*1000+F662-cukier[[#This Row],[ilość cukru]]&gt;0,ROUNDUP(((5000-F662)/1000), 0)*1000+F662-cukier[[#This Row],[ilość cukru]],F662-cukier[[#This Row],[ilość cukru]])),F662-cukier[[#This Row],[ilość cukru]])</f>
        <v>2260</v>
      </c>
      <c r="G663">
        <f>F664-cukier[[#This Row],[magazyn]]+C664</f>
        <v>0</v>
      </c>
    </row>
    <row r="664" spans="1:7" x14ac:dyDescent="0.25">
      <c r="A664" s="1">
        <v>39532</v>
      </c>
      <c r="B664" t="s">
        <v>11</v>
      </c>
      <c r="C664">
        <v>121</v>
      </c>
      <c r="D6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4">
        <f>cukier[[#This Row],[cena]]*cukier[[#This Row],[ilość cukru]]</f>
        <v>260.14999999999998</v>
      </c>
      <c r="F664">
        <f>IF(MONTH(cukier[[#This Row],[Data sprzedaży]])&lt;&gt;(MONTH(A665)),IF(F663&gt;=5000,F663-cukier[[#This Row],[ilość cukru]],IF(ROUNDUP(((5000-F663)/1000), 0)*1000+F663-cukier[[#This Row],[ilość cukru]]&gt;0,ROUNDUP(((5000-F663)/1000), 0)*1000+F663-cukier[[#This Row],[ilość cukru]],F663-cukier[[#This Row],[ilość cukru]])),F663-cukier[[#This Row],[ilość cukru]])</f>
        <v>2139</v>
      </c>
      <c r="G664">
        <f>F665-cukier[[#This Row],[magazyn]]+C665</f>
        <v>0</v>
      </c>
    </row>
    <row r="665" spans="1:7" x14ac:dyDescent="0.25">
      <c r="A665" s="1">
        <v>39536</v>
      </c>
      <c r="B665" t="s">
        <v>47</v>
      </c>
      <c r="C665">
        <v>170</v>
      </c>
      <c r="D6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5">
        <f>cukier[[#This Row],[cena]]*cukier[[#This Row],[ilość cukru]]</f>
        <v>365.5</v>
      </c>
      <c r="F665">
        <f>IF(MONTH(cukier[[#This Row],[Data sprzedaży]])&lt;&gt;(MONTH(A666)),IF(F664&gt;=5000,F664-cukier[[#This Row],[ilość cukru]],IF(ROUNDUP(((5000-F664)/1000), 0)*1000+F664-cukier[[#This Row],[ilość cukru]]&gt;0,ROUNDUP(((5000-F664)/1000), 0)*1000+F664-cukier[[#This Row],[ilość cukru]],F664-cukier[[#This Row],[ilość cukru]])),F664-cukier[[#This Row],[ilość cukru]])</f>
        <v>1969</v>
      </c>
      <c r="G665">
        <f>F666-cukier[[#This Row],[magazyn]]+C666</f>
        <v>0</v>
      </c>
    </row>
    <row r="666" spans="1:7" x14ac:dyDescent="0.25">
      <c r="A666" s="1">
        <v>39536</v>
      </c>
      <c r="B666" t="s">
        <v>16</v>
      </c>
      <c r="C666">
        <v>431</v>
      </c>
      <c r="D6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6">
        <f>cukier[[#This Row],[cena]]*cukier[[#This Row],[ilość cukru]]</f>
        <v>926.65</v>
      </c>
      <c r="F666">
        <f>IF(MONTH(cukier[[#This Row],[Data sprzedaży]])&lt;&gt;(MONTH(A667)),IF(F665&gt;=5000,F665-cukier[[#This Row],[ilość cukru]],IF(ROUNDUP(((5000-F665)/1000), 0)*1000+F665-cukier[[#This Row],[ilość cukru]]&gt;0,ROUNDUP(((5000-F665)/1000), 0)*1000+F665-cukier[[#This Row],[ilość cukru]],F665-cukier[[#This Row],[ilość cukru]])),F665-cukier[[#This Row],[ilość cukru]])</f>
        <v>1538</v>
      </c>
      <c r="G666">
        <f>F667-cukier[[#This Row],[magazyn]]+C667</f>
        <v>4000</v>
      </c>
    </row>
    <row r="667" spans="1:7" x14ac:dyDescent="0.25">
      <c r="A667" s="1">
        <v>39537</v>
      </c>
      <c r="B667" t="s">
        <v>52</v>
      </c>
      <c r="C667">
        <v>483</v>
      </c>
      <c r="D6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7">
        <f>cukier[[#This Row],[cena]]*cukier[[#This Row],[ilość cukru]]</f>
        <v>1038.45</v>
      </c>
      <c r="F667">
        <f>IF(MONTH(cukier[[#This Row],[Data sprzedaży]])&lt;&gt;(MONTH(A668)),IF(F666&gt;=5000,F666-cukier[[#This Row],[ilość cukru]],IF(ROUNDUP(((5000-F666)/1000), 0)*1000+F666-cukier[[#This Row],[ilość cukru]]&gt;0,ROUNDUP(((5000-F666)/1000), 0)*1000+F666-cukier[[#This Row],[ilość cukru]],F666-cukier[[#This Row],[ilość cukru]])),F666-cukier[[#This Row],[ilość cukru]])</f>
        <v>5055</v>
      </c>
      <c r="G667">
        <f>F668-cukier[[#This Row],[magazyn]]+C668</f>
        <v>0</v>
      </c>
    </row>
    <row r="668" spans="1:7" x14ac:dyDescent="0.25">
      <c r="A668" s="1">
        <v>39539</v>
      </c>
      <c r="B668" t="s">
        <v>9</v>
      </c>
      <c r="C668">
        <v>354</v>
      </c>
      <c r="D6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8">
        <f>cukier[[#This Row],[cena]]*cukier[[#This Row],[ilość cukru]]</f>
        <v>761.1</v>
      </c>
      <c r="F668">
        <f>IF(MONTH(cukier[[#This Row],[Data sprzedaży]])&lt;&gt;(MONTH(A669)),IF(F667&gt;=5000,F667-cukier[[#This Row],[ilość cukru]],IF(ROUNDUP(((5000-F667)/1000), 0)*1000+F667-cukier[[#This Row],[ilość cukru]]&gt;0,ROUNDUP(((5000-F667)/1000), 0)*1000+F667-cukier[[#This Row],[ilość cukru]],F667-cukier[[#This Row],[ilość cukru]])),F667-cukier[[#This Row],[ilość cukru]])</f>
        <v>4701</v>
      </c>
      <c r="G668">
        <f>F669-cukier[[#This Row],[magazyn]]+C669</f>
        <v>0</v>
      </c>
    </row>
    <row r="669" spans="1:7" x14ac:dyDescent="0.25">
      <c r="A669" s="1">
        <v>39541</v>
      </c>
      <c r="B669" t="s">
        <v>71</v>
      </c>
      <c r="C669">
        <v>65</v>
      </c>
      <c r="D6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69">
        <f>cukier[[#This Row],[cena]]*cukier[[#This Row],[ilość cukru]]</f>
        <v>139.75</v>
      </c>
      <c r="F669">
        <f>IF(MONTH(cukier[[#This Row],[Data sprzedaży]])&lt;&gt;(MONTH(A670)),IF(F668&gt;=5000,F668-cukier[[#This Row],[ilość cukru]],IF(ROUNDUP(((5000-F668)/1000), 0)*1000+F668-cukier[[#This Row],[ilość cukru]]&gt;0,ROUNDUP(((5000-F668)/1000), 0)*1000+F668-cukier[[#This Row],[ilość cukru]],F668-cukier[[#This Row],[ilość cukru]])),F668-cukier[[#This Row],[ilość cukru]])</f>
        <v>4636</v>
      </c>
      <c r="G669">
        <f>F670-cukier[[#This Row],[magazyn]]+C670</f>
        <v>0</v>
      </c>
    </row>
    <row r="670" spans="1:7" x14ac:dyDescent="0.25">
      <c r="A670" s="1">
        <v>39544</v>
      </c>
      <c r="B670" t="s">
        <v>26</v>
      </c>
      <c r="C670">
        <v>176</v>
      </c>
      <c r="D6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0">
        <f>cukier[[#This Row],[cena]]*cukier[[#This Row],[ilość cukru]]</f>
        <v>378.4</v>
      </c>
      <c r="F670">
        <f>IF(MONTH(cukier[[#This Row],[Data sprzedaży]])&lt;&gt;(MONTH(A671)),IF(F669&gt;=5000,F669-cukier[[#This Row],[ilość cukru]],IF(ROUNDUP(((5000-F669)/1000), 0)*1000+F669-cukier[[#This Row],[ilość cukru]]&gt;0,ROUNDUP(((5000-F669)/1000), 0)*1000+F669-cukier[[#This Row],[ilość cukru]],F669-cukier[[#This Row],[ilość cukru]])),F669-cukier[[#This Row],[ilość cukru]])</f>
        <v>4460</v>
      </c>
      <c r="G670">
        <f>F671-cukier[[#This Row],[magazyn]]+C671</f>
        <v>0</v>
      </c>
    </row>
    <row r="671" spans="1:7" x14ac:dyDescent="0.25">
      <c r="A671" s="1">
        <v>39545</v>
      </c>
      <c r="B671" t="s">
        <v>53</v>
      </c>
      <c r="C671">
        <v>2</v>
      </c>
      <c r="D6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1">
        <f>cukier[[#This Row],[cena]]*cukier[[#This Row],[ilość cukru]]</f>
        <v>4.3</v>
      </c>
      <c r="F671">
        <f>IF(MONTH(cukier[[#This Row],[Data sprzedaży]])&lt;&gt;(MONTH(A672)),IF(F670&gt;=5000,F670-cukier[[#This Row],[ilość cukru]],IF(ROUNDUP(((5000-F670)/1000), 0)*1000+F670-cukier[[#This Row],[ilość cukru]]&gt;0,ROUNDUP(((5000-F670)/1000), 0)*1000+F670-cukier[[#This Row],[ilość cukru]],F670-cukier[[#This Row],[ilość cukru]])),F670-cukier[[#This Row],[ilość cukru]])</f>
        <v>4458</v>
      </c>
      <c r="G671">
        <f>F672-cukier[[#This Row],[magazyn]]+C672</f>
        <v>0</v>
      </c>
    </row>
    <row r="672" spans="1:7" x14ac:dyDescent="0.25">
      <c r="A672" s="1">
        <v>39546</v>
      </c>
      <c r="B672" t="s">
        <v>68</v>
      </c>
      <c r="C672">
        <v>46</v>
      </c>
      <c r="D6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2">
        <f>cukier[[#This Row],[cena]]*cukier[[#This Row],[ilość cukru]]</f>
        <v>98.899999999999991</v>
      </c>
      <c r="F672">
        <f>IF(MONTH(cukier[[#This Row],[Data sprzedaży]])&lt;&gt;(MONTH(A673)),IF(F671&gt;=5000,F671-cukier[[#This Row],[ilość cukru]],IF(ROUNDUP(((5000-F671)/1000), 0)*1000+F671-cukier[[#This Row],[ilość cukru]]&gt;0,ROUNDUP(((5000-F671)/1000), 0)*1000+F671-cukier[[#This Row],[ilość cukru]],F671-cukier[[#This Row],[ilość cukru]])),F671-cukier[[#This Row],[ilość cukru]])</f>
        <v>4412</v>
      </c>
      <c r="G672">
        <f>F673-cukier[[#This Row],[magazyn]]+C673</f>
        <v>0</v>
      </c>
    </row>
    <row r="673" spans="1:7" x14ac:dyDescent="0.25">
      <c r="A673" s="1">
        <v>39549</v>
      </c>
      <c r="B673" t="s">
        <v>104</v>
      </c>
      <c r="C673">
        <v>477</v>
      </c>
      <c r="D6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3">
        <f>cukier[[#This Row],[cena]]*cukier[[#This Row],[ilość cukru]]</f>
        <v>1025.55</v>
      </c>
      <c r="F673">
        <f>IF(MONTH(cukier[[#This Row],[Data sprzedaży]])&lt;&gt;(MONTH(A674)),IF(F672&gt;=5000,F672-cukier[[#This Row],[ilość cukru]],IF(ROUNDUP(((5000-F672)/1000), 0)*1000+F672-cukier[[#This Row],[ilość cukru]]&gt;0,ROUNDUP(((5000-F672)/1000), 0)*1000+F672-cukier[[#This Row],[ilość cukru]],F672-cukier[[#This Row],[ilość cukru]])),F672-cukier[[#This Row],[ilość cukru]])</f>
        <v>3935</v>
      </c>
      <c r="G673">
        <f>F674-cukier[[#This Row],[magazyn]]+C674</f>
        <v>0</v>
      </c>
    </row>
    <row r="674" spans="1:7" x14ac:dyDescent="0.25">
      <c r="A674" s="1">
        <v>39550</v>
      </c>
      <c r="B674" t="s">
        <v>59</v>
      </c>
      <c r="C674">
        <v>6</v>
      </c>
      <c r="D6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4">
        <f>cukier[[#This Row],[cena]]*cukier[[#This Row],[ilość cukru]]</f>
        <v>12.899999999999999</v>
      </c>
      <c r="F674">
        <f>IF(MONTH(cukier[[#This Row],[Data sprzedaży]])&lt;&gt;(MONTH(A675)),IF(F673&gt;=5000,F673-cukier[[#This Row],[ilość cukru]],IF(ROUNDUP(((5000-F673)/1000), 0)*1000+F673-cukier[[#This Row],[ilość cukru]]&gt;0,ROUNDUP(((5000-F673)/1000), 0)*1000+F673-cukier[[#This Row],[ilość cukru]],F673-cukier[[#This Row],[ilość cukru]])),F673-cukier[[#This Row],[ilość cukru]])</f>
        <v>3929</v>
      </c>
      <c r="G674">
        <f>F675-cukier[[#This Row],[magazyn]]+C675</f>
        <v>0</v>
      </c>
    </row>
    <row r="675" spans="1:7" x14ac:dyDescent="0.25">
      <c r="A675" s="1">
        <v>39552</v>
      </c>
      <c r="B675" t="s">
        <v>50</v>
      </c>
      <c r="C675">
        <v>11</v>
      </c>
      <c r="D6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5">
        <f>cukier[[#This Row],[cena]]*cukier[[#This Row],[ilość cukru]]</f>
        <v>23.65</v>
      </c>
      <c r="F675">
        <f>IF(MONTH(cukier[[#This Row],[Data sprzedaży]])&lt;&gt;(MONTH(A676)),IF(F674&gt;=5000,F674-cukier[[#This Row],[ilość cukru]],IF(ROUNDUP(((5000-F674)/1000), 0)*1000+F674-cukier[[#This Row],[ilość cukru]]&gt;0,ROUNDUP(((5000-F674)/1000), 0)*1000+F674-cukier[[#This Row],[ilość cukru]],F674-cukier[[#This Row],[ilość cukru]])),F674-cukier[[#This Row],[ilość cukru]])</f>
        <v>3918</v>
      </c>
      <c r="G675">
        <f>F676-cukier[[#This Row],[magazyn]]+C676</f>
        <v>0</v>
      </c>
    </row>
    <row r="676" spans="1:7" x14ac:dyDescent="0.25">
      <c r="A676" s="1">
        <v>39552</v>
      </c>
      <c r="B676" t="s">
        <v>68</v>
      </c>
      <c r="C676">
        <v>126</v>
      </c>
      <c r="D6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6">
        <f>cukier[[#This Row],[cena]]*cukier[[#This Row],[ilość cukru]]</f>
        <v>270.89999999999998</v>
      </c>
      <c r="F676">
        <f>IF(MONTH(cukier[[#This Row],[Data sprzedaży]])&lt;&gt;(MONTH(A677)),IF(F675&gt;=5000,F675-cukier[[#This Row],[ilość cukru]],IF(ROUNDUP(((5000-F675)/1000), 0)*1000+F675-cukier[[#This Row],[ilość cukru]]&gt;0,ROUNDUP(((5000-F675)/1000), 0)*1000+F675-cukier[[#This Row],[ilość cukru]],F675-cukier[[#This Row],[ilość cukru]])),F675-cukier[[#This Row],[ilość cukru]])</f>
        <v>3792</v>
      </c>
      <c r="G676">
        <f>F677-cukier[[#This Row],[magazyn]]+C677</f>
        <v>0</v>
      </c>
    </row>
    <row r="677" spans="1:7" x14ac:dyDescent="0.25">
      <c r="A677" s="1">
        <v>39552</v>
      </c>
      <c r="B677" t="s">
        <v>20</v>
      </c>
      <c r="C677">
        <v>190</v>
      </c>
      <c r="D6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7">
        <f>cukier[[#This Row],[cena]]*cukier[[#This Row],[ilość cukru]]</f>
        <v>408.5</v>
      </c>
      <c r="F677">
        <f>IF(MONTH(cukier[[#This Row],[Data sprzedaży]])&lt;&gt;(MONTH(A678)),IF(F676&gt;=5000,F676-cukier[[#This Row],[ilość cukru]],IF(ROUNDUP(((5000-F676)/1000), 0)*1000+F676-cukier[[#This Row],[ilość cukru]]&gt;0,ROUNDUP(((5000-F676)/1000), 0)*1000+F676-cukier[[#This Row],[ilość cukru]],F676-cukier[[#This Row],[ilość cukru]])),F676-cukier[[#This Row],[ilość cukru]])</f>
        <v>3602</v>
      </c>
      <c r="G677">
        <f>F678-cukier[[#This Row],[magazyn]]+C678</f>
        <v>0</v>
      </c>
    </row>
    <row r="678" spans="1:7" x14ac:dyDescent="0.25">
      <c r="A678" s="1">
        <v>39553</v>
      </c>
      <c r="B678" t="s">
        <v>52</v>
      </c>
      <c r="C678">
        <v>358</v>
      </c>
      <c r="D6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8">
        <f>cukier[[#This Row],[cena]]*cukier[[#This Row],[ilość cukru]]</f>
        <v>769.69999999999993</v>
      </c>
      <c r="F678">
        <f>IF(MONTH(cukier[[#This Row],[Data sprzedaży]])&lt;&gt;(MONTH(A679)),IF(F677&gt;=5000,F677-cukier[[#This Row],[ilość cukru]],IF(ROUNDUP(((5000-F677)/1000), 0)*1000+F677-cukier[[#This Row],[ilość cukru]]&gt;0,ROUNDUP(((5000-F677)/1000), 0)*1000+F677-cukier[[#This Row],[ilość cukru]],F677-cukier[[#This Row],[ilość cukru]])),F677-cukier[[#This Row],[ilość cukru]])</f>
        <v>3244</v>
      </c>
      <c r="G678">
        <f>F679-cukier[[#This Row],[magazyn]]+C679</f>
        <v>0</v>
      </c>
    </row>
    <row r="679" spans="1:7" x14ac:dyDescent="0.25">
      <c r="A679" s="1">
        <v>39553</v>
      </c>
      <c r="B679" t="s">
        <v>41</v>
      </c>
      <c r="C679">
        <v>78</v>
      </c>
      <c r="D6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79">
        <f>cukier[[#This Row],[cena]]*cukier[[#This Row],[ilość cukru]]</f>
        <v>167.7</v>
      </c>
      <c r="F679">
        <f>IF(MONTH(cukier[[#This Row],[Data sprzedaży]])&lt;&gt;(MONTH(A680)),IF(F678&gt;=5000,F678-cukier[[#This Row],[ilość cukru]],IF(ROUNDUP(((5000-F678)/1000), 0)*1000+F678-cukier[[#This Row],[ilość cukru]]&gt;0,ROUNDUP(((5000-F678)/1000), 0)*1000+F678-cukier[[#This Row],[ilość cukru]],F678-cukier[[#This Row],[ilość cukru]])),F678-cukier[[#This Row],[ilość cukru]])</f>
        <v>3166</v>
      </c>
      <c r="G679">
        <f>F680-cukier[[#This Row],[magazyn]]+C680</f>
        <v>0</v>
      </c>
    </row>
    <row r="680" spans="1:7" x14ac:dyDescent="0.25">
      <c r="A680" s="1">
        <v>39553</v>
      </c>
      <c r="B680" t="s">
        <v>73</v>
      </c>
      <c r="C680">
        <v>129</v>
      </c>
      <c r="D6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0">
        <f>cukier[[#This Row],[cena]]*cukier[[#This Row],[ilość cukru]]</f>
        <v>277.34999999999997</v>
      </c>
      <c r="F680">
        <f>IF(MONTH(cukier[[#This Row],[Data sprzedaży]])&lt;&gt;(MONTH(A681)),IF(F679&gt;=5000,F679-cukier[[#This Row],[ilość cukru]],IF(ROUNDUP(((5000-F679)/1000), 0)*1000+F679-cukier[[#This Row],[ilość cukru]]&gt;0,ROUNDUP(((5000-F679)/1000), 0)*1000+F679-cukier[[#This Row],[ilość cukru]],F679-cukier[[#This Row],[ilość cukru]])),F679-cukier[[#This Row],[ilość cukru]])</f>
        <v>3037</v>
      </c>
      <c r="G680">
        <f>F681-cukier[[#This Row],[magazyn]]+C681</f>
        <v>0</v>
      </c>
    </row>
    <row r="681" spans="1:7" x14ac:dyDescent="0.25">
      <c r="A681" s="1">
        <v>39554</v>
      </c>
      <c r="B681" t="s">
        <v>16</v>
      </c>
      <c r="C681">
        <v>433</v>
      </c>
      <c r="D6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1">
        <f>cukier[[#This Row],[cena]]*cukier[[#This Row],[ilość cukru]]</f>
        <v>930.94999999999993</v>
      </c>
      <c r="F681">
        <f>IF(MONTH(cukier[[#This Row],[Data sprzedaży]])&lt;&gt;(MONTH(A682)),IF(F680&gt;=5000,F680-cukier[[#This Row],[ilość cukru]],IF(ROUNDUP(((5000-F680)/1000), 0)*1000+F680-cukier[[#This Row],[ilość cukru]]&gt;0,ROUNDUP(((5000-F680)/1000), 0)*1000+F680-cukier[[#This Row],[ilość cukru]],F680-cukier[[#This Row],[ilość cukru]])),F680-cukier[[#This Row],[ilość cukru]])</f>
        <v>2604</v>
      </c>
      <c r="G681">
        <f>F682-cukier[[#This Row],[magazyn]]+C682</f>
        <v>0</v>
      </c>
    </row>
    <row r="682" spans="1:7" x14ac:dyDescent="0.25">
      <c r="A682" s="1">
        <v>39555</v>
      </c>
      <c r="B682" t="s">
        <v>92</v>
      </c>
      <c r="C682">
        <v>18</v>
      </c>
      <c r="D6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2">
        <f>cukier[[#This Row],[cena]]*cukier[[#This Row],[ilość cukru]]</f>
        <v>38.699999999999996</v>
      </c>
      <c r="F682">
        <f>IF(MONTH(cukier[[#This Row],[Data sprzedaży]])&lt;&gt;(MONTH(A683)),IF(F681&gt;=5000,F681-cukier[[#This Row],[ilość cukru]],IF(ROUNDUP(((5000-F681)/1000), 0)*1000+F681-cukier[[#This Row],[ilość cukru]]&gt;0,ROUNDUP(((5000-F681)/1000), 0)*1000+F681-cukier[[#This Row],[ilość cukru]],F681-cukier[[#This Row],[ilość cukru]])),F681-cukier[[#This Row],[ilość cukru]])</f>
        <v>2586</v>
      </c>
      <c r="G682">
        <f>F683-cukier[[#This Row],[magazyn]]+C683</f>
        <v>0</v>
      </c>
    </row>
    <row r="683" spans="1:7" x14ac:dyDescent="0.25">
      <c r="A683" s="1">
        <v>39556</v>
      </c>
      <c r="B683" t="s">
        <v>82</v>
      </c>
      <c r="C683">
        <v>30</v>
      </c>
      <c r="D6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3">
        <f>cukier[[#This Row],[cena]]*cukier[[#This Row],[ilość cukru]]</f>
        <v>64.5</v>
      </c>
      <c r="F683">
        <f>IF(MONTH(cukier[[#This Row],[Data sprzedaży]])&lt;&gt;(MONTH(A684)),IF(F682&gt;=5000,F682-cukier[[#This Row],[ilość cukru]],IF(ROUNDUP(((5000-F682)/1000), 0)*1000+F682-cukier[[#This Row],[ilość cukru]]&gt;0,ROUNDUP(((5000-F682)/1000), 0)*1000+F682-cukier[[#This Row],[ilość cukru]],F682-cukier[[#This Row],[ilość cukru]])),F682-cukier[[#This Row],[ilość cukru]])</f>
        <v>2556</v>
      </c>
      <c r="G683">
        <f>F684-cukier[[#This Row],[magazyn]]+C684</f>
        <v>0</v>
      </c>
    </row>
    <row r="684" spans="1:7" x14ac:dyDescent="0.25">
      <c r="A684" s="1">
        <v>39557</v>
      </c>
      <c r="B684" t="s">
        <v>44</v>
      </c>
      <c r="C684">
        <v>18</v>
      </c>
      <c r="D6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4">
        <f>cukier[[#This Row],[cena]]*cukier[[#This Row],[ilość cukru]]</f>
        <v>38.699999999999996</v>
      </c>
      <c r="F684">
        <f>IF(MONTH(cukier[[#This Row],[Data sprzedaży]])&lt;&gt;(MONTH(A685)),IF(F683&gt;=5000,F683-cukier[[#This Row],[ilość cukru]],IF(ROUNDUP(((5000-F683)/1000), 0)*1000+F683-cukier[[#This Row],[ilość cukru]]&gt;0,ROUNDUP(((5000-F683)/1000), 0)*1000+F683-cukier[[#This Row],[ilość cukru]],F683-cukier[[#This Row],[ilość cukru]])),F683-cukier[[#This Row],[ilość cukru]])</f>
        <v>2538</v>
      </c>
      <c r="G684">
        <f>F685-cukier[[#This Row],[magazyn]]+C685</f>
        <v>0</v>
      </c>
    </row>
    <row r="685" spans="1:7" x14ac:dyDescent="0.25">
      <c r="A685" s="1">
        <v>39558</v>
      </c>
      <c r="B685" t="s">
        <v>68</v>
      </c>
      <c r="C685">
        <v>146</v>
      </c>
      <c r="D6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5">
        <f>cukier[[#This Row],[cena]]*cukier[[#This Row],[ilość cukru]]</f>
        <v>313.89999999999998</v>
      </c>
      <c r="F685">
        <f>IF(MONTH(cukier[[#This Row],[Data sprzedaży]])&lt;&gt;(MONTH(A686)),IF(F684&gt;=5000,F684-cukier[[#This Row],[ilość cukru]],IF(ROUNDUP(((5000-F684)/1000), 0)*1000+F684-cukier[[#This Row],[ilość cukru]]&gt;0,ROUNDUP(((5000-F684)/1000), 0)*1000+F684-cukier[[#This Row],[ilość cukru]],F684-cukier[[#This Row],[ilość cukru]])),F684-cukier[[#This Row],[ilość cukru]])</f>
        <v>2392</v>
      </c>
      <c r="G685">
        <f>F686-cukier[[#This Row],[magazyn]]+C686</f>
        <v>0</v>
      </c>
    </row>
    <row r="686" spans="1:7" x14ac:dyDescent="0.25">
      <c r="A686" s="1">
        <v>39558</v>
      </c>
      <c r="B686" t="s">
        <v>164</v>
      </c>
      <c r="C686">
        <v>19</v>
      </c>
      <c r="D6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6">
        <f>cukier[[#This Row],[cena]]*cukier[[#This Row],[ilość cukru]]</f>
        <v>40.85</v>
      </c>
      <c r="F686">
        <f>IF(MONTH(cukier[[#This Row],[Data sprzedaży]])&lt;&gt;(MONTH(A687)),IF(F685&gt;=5000,F685-cukier[[#This Row],[ilość cukru]],IF(ROUNDUP(((5000-F685)/1000), 0)*1000+F685-cukier[[#This Row],[ilość cukru]]&gt;0,ROUNDUP(((5000-F685)/1000), 0)*1000+F685-cukier[[#This Row],[ilość cukru]],F685-cukier[[#This Row],[ilość cukru]])),F685-cukier[[#This Row],[ilość cukru]])</f>
        <v>2373</v>
      </c>
      <c r="G686">
        <f>F687-cukier[[#This Row],[magazyn]]+C687</f>
        <v>0</v>
      </c>
    </row>
    <row r="687" spans="1:7" x14ac:dyDescent="0.25">
      <c r="A687" s="1">
        <v>39559</v>
      </c>
      <c r="B687" t="s">
        <v>25</v>
      </c>
      <c r="C687">
        <v>170</v>
      </c>
      <c r="D6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7">
        <f>cukier[[#This Row],[cena]]*cukier[[#This Row],[ilość cukru]]</f>
        <v>365.5</v>
      </c>
      <c r="F687">
        <f>IF(MONTH(cukier[[#This Row],[Data sprzedaży]])&lt;&gt;(MONTH(A688)),IF(F686&gt;=5000,F686-cukier[[#This Row],[ilość cukru]],IF(ROUNDUP(((5000-F686)/1000), 0)*1000+F686-cukier[[#This Row],[ilość cukru]]&gt;0,ROUNDUP(((5000-F686)/1000), 0)*1000+F686-cukier[[#This Row],[ilość cukru]],F686-cukier[[#This Row],[ilość cukru]])),F686-cukier[[#This Row],[ilość cukru]])</f>
        <v>2203</v>
      </c>
      <c r="G687">
        <f>F688-cukier[[#This Row],[magazyn]]+C688</f>
        <v>0</v>
      </c>
    </row>
    <row r="688" spans="1:7" x14ac:dyDescent="0.25">
      <c r="A688" s="1">
        <v>39561</v>
      </c>
      <c r="B688" t="s">
        <v>7</v>
      </c>
      <c r="C688">
        <v>428</v>
      </c>
      <c r="D6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8">
        <f>cukier[[#This Row],[cena]]*cukier[[#This Row],[ilość cukru]]</f>
        <v>920.19999999999993</v>
      </c>
      <c r="F688">
        <f>IF(MONTH(cukier[[#This Row],[Data sprzedaży]])&lt;&gt;(MONTH(A689)),IF(F687&gt;=5000,F687-cukier[[#This Row],[ilość cukru]],IF(ROUNDUP(((5000-F687)/1000), 0)*1000+F687-cukier[[#This Row],[ilość cukru]]&gt;0,ROUNDUP(((5000-F687)/1000), 0)*1000+F687-cukier[[#This Row],[ilość cukru]],F687-cukier[[#This Row],[ilość cukru]])),F687-cukier[[#This Row],[ilość cukru]])</f>
        <v>1775</v>
      </c>
      <c r="G688">
        <f>F689-cukier[[#This Row],[magazyn]]+C689</f>
        <v>0</v>
      </c>
    </row>
    <row r="689" spans="1:7" x14ac:dyDescent="0.25">
      <c r="A689" s="1">
        <v>39563</v>
      </c>
      <c r="B689" t="s">
        <v>52</v>
      </c>
      <c r="C689">
        <v>129</v>
      </c>
      <c r="D6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89">
        <f>cukier[[#This Row],[cena]]*cukier[[#This Row],[ilość cukru]]</f>
        <v>277.34999999999997</v>
      </c>
      <c r="F689">
        <f>IF(MONTH(cukier[[#This Row],[Data sprzedaży]])&lt;&gt;(MONTH(A690)),IF(F688&gt;=5000,F688-cukier[[#This Row],[ilość cukru]],IF(ROUNDUP(((5000-F688)/1000), 0)*1000+F688-cukier[[#This Row],[ilość cukru]]&gt;0,ROUNDUP(((5000-F688)/1000), 0)*1000+F688-cukier[[#This Row],[ilość cukru]],F688-cukier[[#This Row],[ilość cukru]])),F688-cukier[[#This Row],[ilość cukru]])</f>
        <v>1646</v>
      </c>
      <c r="G689">
        <f>F690-cukier[[#This Row],[magazyn]]+C690</f>
        <v>0</v>
      </c>
    </row>
    <row r="690" spans="1:7" x14ac:dyDescent="0.25">
      <c r="A690" s="1">
        <v>39564</v>
      </c>
      <c r="B690" t="s">
        <v>19</v>
      </c>
      <c r="C690">
        <v>304</v>
      </c>
      <c r="D6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0">
        <f>cukier[[#This Row],[cena]]*cukier[[#This Row],[ilość cukru]]</f>
        <v>653.6</v>
      </c>
      <c r="F690">
        <f>IF(MONTH(cukier[[#This Row],[Data sprzedaży]])&lt;&gt;(MONTH(A691)),IF(F689&gt;=5000,F689-cukier[[#This Row],[ilość cukru]],IF(ROUNDUP(((5000-F689)/1000), 0)*1000+F689-cukier[[#This Row],[ilość cukru]]&gt;0,ROUNDUP(((5000-F689)/1000), 0)*1000+F689-cukier[[#This Row],[ilość cukru]],F689-cukier[[#This Row],[ilość cukru]])),F689-cukier[[#This Row],[ilość cukru]])</f>
        <v>1342</v>
      </c>
      <c r="G690">
        <f>F691-cukier[[#This Row],[magazyn]]+C691</f>
        <v>4000</v>
      </c>
    </row>
    <row r="691" spans="1:7" x14ac:dyDescent="0.25">
      <c r="A691" s="1">
        <v>39568</v>
      </c>
      <c r="B691" t="s">
        <v>153</v>
      </c>
      <c r="C691">
        <v>15</v>
      </c>
      <c r="D6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1">
        <f>cukier[[#This Row],[cena]]*cukier[[#This Row],[ilość cukru]]</f>
        <v>32.25</v>
      </c>
      <c r="F691">
        <f>IF(MONTH(cukier[[#This Row],[Data sprzedaży]])&lt;&gt;(MONTH(A692)),IF(F690&gt;=5000,F690-cukier[[#This Row],[ilość cukru]],IF(ROUNDUP(((5000-F690)/1000), 0)*1000+F690-cukier[[#This Row],[ilość cukru]]&gt;0,ROUNDUP(((5000-F690)/1000), 0)*1000+F690-cukier[[#This Row],[ilość cukru]],F690-cukier[[#This Row],[ilość cukru]])),F690-cukier[[#This Row],[ilość cukru]])</f>
        <v>5327</v>
      </c>
      <c r="G691">
        <f>F692-cukier[[#This Row],[magazyn]]+C692</f>
        <v>0</v>
      </c>
    </row>
    <row r="692" spans="1:7" x14ac:dyDescent="0.25">
      <c r="A692" s="1">
        <v>39569</v>
      </c>
      <c r="B692" t="s">
        <v>168</v>
      </c>
      <c r="C692">
        <v>14</v>
      </c>
      <c r="D6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2">
        <f>cukier[[#This Row],[cena]]*cukier[[#This Row],[ilość cukru]]</f>
        <v>30.099999999999998</v>
      </c>
      <c r="F692">
        <f>IF(MONTH(cukier[[#This Row],[Data sprzedaży]])&lt;&gt;(MONTH(A693)),IF(F691&gt;=5000,F691-cukier[[#This Row],[ilość cukru]],IF(ROUNDUP(((5000-F691)/1000), 0)*1000+F691-cukier[[#This Row],[ilość cukru]]&gt;0,ROUNDUP(((5000-F691)/1000), 0)*1000+F691-cukier[[#This Row],[ilość cukru]],F691-cukier[[#This Row],[ilość cukru]])),F691-cukier[[#This Row],[ilość cukru]])</f>
        <v>5313</v>
      </c>
      <c r="G692">
        <f>F693-cukier[[#This Row],[magazyn]]+C693</f>
        <v>0</v>
      </c>
    </row>
    <row r="693" spans="1:7" x14ac:dyDescent="0.25">
      <c r="A693" s="1">
        <v>39571</v>
      </c>
      <c r="B693" t="s">
        <v>16</v>
      </c>
      <c r="C693">
        <v>320</v>
      </c>
      <c r="D6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3">
        <f>cukier[[#This Row],[cena]]*cukier[[#This Row],[ilość cukru]]</f>
        <v>688</v>
      </c>
      <c r="F693">
        <f>IF(MONTH(cukier[[#This Row],[Data sprzedaży]])&lt;&gt;(MONTH(A694)),IF(F692&gt;=5000,F692-cukier[[#This Row],[ilość cukru]],IF(ROUNDUP(((5000-F692)/1000), 0)*1000+F692-cukier[[#This Row],[ilość cukru]]&gt;0,ROUNDUP(((5000-F692)/1000), 0)*1000+F692-cukier[[#This Row],[ilość cukru]],F692-cukier[[#This Row],[ilość cukru]])),F692-cukier[[#This Row],[ilość cukru]])</f>
        <v>4993</v>
      </c>
      <c r="G693">
        <f>F694-cukier[[#This Row],[magazyn]]+C694</f>
        <v>0</v>
      </c>
    </row>
    <row r="694" spans="1:7" x14ac:dyDescent="0.25">
      <c r="A694" s="1">
        <v>39572</v>
      </c>
      <c r="B694" t="s">
        <v>57</v>
      </c>
      <c r="C694">
        <v>44</v>
      </c>
      <c r="D6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4">
        <f>cukier[[#This Row],[cena]]*cukier[[#This Row],[ilość cukru]]</f>
        <v>94.6</v>
      </c>
      <c r="F694">
        <f>IF(MONTH(cukier[[#This Row],[Data sprzedaży]])&lt;&gt;(MONTH(A695)),IF(F693&gt;=5000,F693-cukier[[#This Row],[ilość cukru]],IF(ROUNDUP(((5000-F693)/1000), 0)*1000+F693-cukier[[#This Row],[ilość cukru]]&gt;0,ROUNDUP(((5000-F693)/1000), 0)*1000+F693-cukier[[#This Row],[ilość cukru]],F693-cukier[[#This Row],[ilość cukru]])),F693-cukier[[#This Row],[ilość cukru]])</f>
        <v>4949</v>
      </c>
      <c r="G694">
        <f>F695-cukier[[#This Row],[magazyn]]+C695</f>
        <v>0</v>
      </c>
    </row>
    <row r="695" spans="1:7" x14ac:dyDescent="0.25">
      <c r="A695" s="1">
        <v>39573</v>
      </c>
      <c r="B695" t="s">
        <v>12</v>
      </c>
      <c r="C695">
        <v>71</v>
      </c>
      <c r="D6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5">
        <f>cukier[[#This Row],[cena]]*cukier[[#This Row],[ilość cukru]]</f>
        <v>152.65</v>
      </c>
      <c r="F695">
        <f>IF(MONTH(cukier[[#This Row],[Data sprzedaży]])&lt;&gt;(MONTH(A696)),IF(F694&gt;=5000,F694-cukier[[#This Row],[ilość cukru]],IF(ROUNDUP(((5000-F694)/1000), 0)*1000+F694-cukier[[#This Row],[ilość cukru]]&gt;0,ROUNDUP(((5000-F694)/1000), 0)*1000+F694-cukier[[#This Row],[ilość cukru]],F694-cukier[[#This Row],[ilość cukru]])),F694-cukier[[#This Row],[ilość cukru]])</f>
        <v>4878</v>
      </c>
      <c r="G695">
        <f>F696-cukier[[#This Row],[magazyn]]+C696</f>
        <v>0</v>
      </c>
    </row>
    <row r="696" spans="1:7" x14ac:dyDescent="0.25">
      <c r="A696" s="1">
        <v>39573</v>
      </c>
      <c r="B696" t="s">
        <v>74</v>
      </c>
      <c r="C696">
        <v>8</v>
      </c>
      <c r="D6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6">
        <f>cukier[[#This Row],[cena]]*cukier[[#This Row],[ilość cukru]]</f>
        <v>17.2</v>
      </c>
      <c r="F696">
        <f>IF(MONTH(cukier[[#This Row],[Data sprzedaży]])&lt;&gt;(MONTH(A697)),IF(F695&gt;=5000,F695-cukier[[#This Row],[ilość cukru]],IF(ROUNDUP(((5000-F695)/1000), 0)*1000+F695-cukier[[#This Row],[ilość cukru]]&gt;0,ROUNDUP(((5000-F695)/1000), 0)*1000+F695-cukier[[#This Row],[ilość cukru]],F695-cukier[[#This Row],[ilość cukru]])),F695-cukier[[#This Row],[ilość cukru]])</f>
        <v>4870</v>
      </c>
      <c r="G696">
        <f>F697-cukier[[#This Row],[magazyn]]+C697</f>
        <v>0</v>
      </c>
    </row>
    <row r="697" spans="1:7" x14ac:dyDescent="0.25">
      <c r="A697" s="1">
        <v>39577</v>
      </c>
      <c r="B697" t="s">
        <v>11</v>
      </c>
      <c r="C697">
        <v>444</v>
      </c>
      <c r="D6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7">
        <f>cukier[[#This Row],[cena]]*cukier[[#This Row],[ilość cukru]]</f>
        <v>954.59999999999991</v>
      </c>
      <c r="F697">
        <f>IF(MONTH(cukier[[#This Row],[Data sprzedaży]])&lt;&gt;(MONTH(A698)),IF(F696&gt;=5000,F696-cukier[[#This Row],[ilość cukru]],IF(ROUNDUP(((5000-F696)/1000), 0)*1000+F696-cukier[[#This Row],[ilość cukru]]&gt;0,ROUNDUP(((5000-F696)/1000), 0)*1000+F696-cukier[[#This Row],[ilość cukru]],F696-cukier[[#This Row],[ilość cukru]])),F696-cukier[[#This Row],[ilość cukru]])</f>
        <v>4426</v>
      </c>
      <c r="G697">
        <f>F698-cukier[[#This Row],[magazyn]]+C698</f>
        <v>0</v>
      </c>
    </row>
    <row r="698" spans="1:7" x14ac:dyDescent="0.25">
      <c r="A698" s="1">
        <v>39577</v>
      </c>
      <c r="B698" t="s">
        <v>85</v>
      </c>
      <c r="C698">
        <v>1</v>
      </c>
      <c r="D6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8">
        <f>cukier[[#This Row],[cena]]*cukier[[#This Row],[ilość cukru]]</f>
        <v>2.15</v>
      </c>
      <c r="F698">
        <f>IF(MONTH(cukier[[#This Row],[Data sprzedaży]])&lt;&gt;(MONTH(A699)),IF(F697&gt;=5000,F697-cukier[[#This Row],[ilość cukru]],IF(ROUNDUP(((5000-F697)/1000), 0)*1000+F697-cukier[[#This Row],[ilość cukru]]&gt;0,ROUNDUP(((5000-F697)/1000), 0)*1000+F697-cukier[[#This Row],[ilość cukru]],F697-cukier[[#This Row],[ilość cukru]])),F697-cukier[[#This Row],[ilość cukru]])</f>
        <v>4425</v>
      </c>
      <c r="G698">
        <f>F699-cukier[[#This Row],[magazyn]]+C699</f>
        <v>0</v>
      </c>
    </row>
    <row r="699" spans="1:7" x14ac:dyDescent="0.25">
      <c r="A699" s="1">
        <v>39579</v>
      </c>
      <c r="B699" t="s">
        <v>68</v>
      </c>
      <c r="C699">
        <v>102</v>
      </c>
      <c r="D6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699">
        <f>cukier[[#This Row],[cena]]*cukier[[#This Row],[ilość cukru]]</f>
        <v>219.29999999999998</v>
      </c>
      <c r="F699">
        <f>IF(MONTH(cukier[[#This Row],[Data sprzedaży]])&lt;&gt;(MONTH(A700)),IF(F698&gt;=5000,F698-cukier[[#This Row],[ilość cukru]],IF(ROUNDUP(((5000-F698)/1000), 0)*1000+F698-cukier[[#This Row],[ilość cukru]]&gt;0,ROUNDUP(((5000-F698)/1000), 0)*1000+F698-cukier[[#This Row],[ilość cukru]],F698-cukier[[#This Row],[ilość cukru]])),F698-cukier[[#This Row],[ilość cukru]])</f>
        <v>4323</v>
      </c>
      <c r="G699">
        <f>F700-cukier[[#This Row],[magazyn]]+C700</f>
        <v>0</v>
      </c>
    </row>
    <row r="700" spans="1:7" x14ac:dyDescent="0.25">
      <c r="A700" s="1">
        <v>39579</v>
      </c>
      <c r="B700" t="s">
        <v>28</v>
      </c>
      <c r="C700">
        <v>181</v>
      </c>
      <c r="D7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0">
        <f>cukier[[#This Row],[cena]]*cukier[[#This Row],[ilość cukru]]</f>
        <v>389.15</v>
      </c>
      <c r="F700">
        <f>IF(MONTH(cukier[[#This Row],[Data sprzedaży]])&lt;&gt;(MONTH(A701)),IF(F699&gt;=5000,F699-cukier[[#This Row],[ilość cukru]],IF(ROUNDUP(((5000-F699)/1000), 0)*1000+F699-cukier[[#This Row],[ilość cukru]]&gt;0,ROUNDUP(((5000-F699)/1000), 0)*1000+F699-cukier[[#This Row],[ilość cukru]],F699-cukier[[#This Row],[ilość cukru]])),F699-cukier[[#This Row],[ilość cukru]])</f>
        <v>4142</v>
      </c>
      <c r="G700">
        <f>F701-cukier[[#This Row],[magazyn]]+C701</f>
        <v>0</v>
      </c>
    </row>
    <row r="701" spans="1:7" x14ac:dyDescent="0.25">
      <c r="A701" s="1">
        <v>39579</v>
      </c>
      <c r="B701" t="s">
        <v>54</v>
      </c>
      <c r="C701">
        <v>82</v>
      </c>
      <c r="D7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1">
        <f>cukier[[#This Row],[cena]]*cukier[[#This Row],[ilość cukru]]</f>
        <v>176.29999999999998</v>
      </c>
      <c r="F701">
        <f>IF(MONTH(cukier[[#This Row],[Data sprzedaży]])&lt;&gt;(MONTH(A702)),IF(F700&gt;=5000,F700-cukier[[#This Row],[ilość cukru]],IF(ROUNDUP(((5000-F700)/1000), 0)*1000+F700-cukier[[#This Row],[ilość cukru]]&gt;0,ROUNDUP(((5000-F700)/1000), 0)*1000+F700-cukier[[#This Row],[ilość cukru]],F700-cukier[[#This Row],[ilość cukru]])),F700-cukier[[#This Row],[ilość cukru]])</f>
        <v>4060</v>
      </c>
      <c r="G701">
        <f>F702-cukier[[#This Row],[magazyn]]+C702</f>
        <v>0</v>
      </c>
    </row>
    <row r="702" spans="1:7" x14ac:dyDescent="0.25">
      <c r="A702" s="1">
        <v>39582</v>
      </c>
      <c r="B702" t="s">
        <v>169</v>
      </c>
      <c r="C702">
        <v>19</v>
      </c>
      <c r="D7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2">
        <f>cukier[[#This Row],[cena]]*cukier[[#This Row],[ilość cukru]]</f>
        <v>40.85</v>
      </c>
      <c r="F702">
        <f>IF(MONTH(cukier[[#This Row],[Data sprzedaży]])&lt;&gt;(MONTH(A703)),IF(F701&gt;=5000,F701-cukier[[#This Row],[ilość cukru]],IF(ROUNDUP(((5000-F701)/1000), 0)*1000+F701-cukier[[#This Row],[ilość cukru]]&gt;0,ROUNDUP(((5000-F701)/1000), 0)*1000+F701-cukier[[#This Row],[ilość cukru]],F701-cukier[[#This Row],[ilość cukru]])),F701-cukier[[#This Row],[ilość cukru]])</f>
        <v>4041</v>
      </c>
      <c r="G702">
        <f>F703-cukier[[#This Row],[magazyn]]+C703</f>
        <v>0</v>
      </c>
    </row>
    <row r="703" spans="1:7" x14ac:dyDescent="0.25">
      <c r="A703" s="1">
        <v>39582</v>
      </c>
      <c r="B703" t="s">
        <v>19</v>
      </c>
      <c r="C703">
        <v>245</v>
      </c>
      <c r="D7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3">
        <f>cukier[[#This Row],[cena]]*cukier[[#This Row],[ilość cukru]]</f>
        <v>526.75</v>
      </c>
      <c r="F703">
        <f>IF(MONTH(cukier[[#This Row],[Data sprzedaży]])&lt;&gt;(MONTH(A704)),IF(F702&gt;=5000,F702-cukier[[#This Row],[ilość cukru]],IF(ROUNDUP(((5000-F702)/1000), 0)*1000+F702-cukier[[#This Row],[ilość cukru]]&gt;0,ROUNDUP(((5000-F702)/1000), 0)*1000+F702-cukier[[#This Row],[ilość cukru]],F702-cukier[[#This Row],[ilość cukru]])),F702-cukier[[#This Row],[ilość cukru]])</f>
        <v>3796</v>
      </c>
      <c r="G703">
        <f>F704-cukier[[#This Row],[magazyn]]+C704</f>
        <v>0</v>
      </c>
    </row>
    <row r="704" spans="1:7" x14ac:dyDescent="0.25">
      <c r="A704" s="1">
        <v>39584</v>
      </c>
      <c r="B704" t="s">
        <v>104</v>
      </c>
      <c r="C704">
        <v>431</v>
      </c>
      <c r="D7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4">
        <f>cukier[[#This Row],[cena]]*cukier[[#This Row],[ilość cukru]]</f>
        <v>926.65</v>
      </c>
      <c r="F704">
        <f>IF(MONTH(cukier[[#This Row],[Data sprzedaży]])&lt;&gt;(MONTH(A705)),IF(F703&gt;=5000,F703-cukier[[#This Row],[ilość cukru]],IF(ROUNDUP(((5000-F703)/1000), 0)*1000+F703-cukier[[#This Row],[ilość cukru]]&gt;0,ROUNDUP(((5000-F703)/1000), 0)*1000+F703-cukier[[#This Row],[ilość cukru]],F703-cukier[[#This Row],[ilość cukru]])),F703-cukier[[#This Row],[ilość cukru]])</f>
        <v>3365</v>
      </c>
      <c r="G704">
        <f>F705-cukier[[#This Row],[magazyn]]+C705</f>
        <v>0</v>
      </c>
    </row>
    <row r="705" spans="1:7" x14ac:dyDescent="0.25">
      <c r="A705" s="1">
        <v>39584</v>
      </c>
      <c r="B705" t="s">
        <v>9</v>
      </c>
      <c r="C705">
        <v>252</v>
      </c>
      <c r="D7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5">
        <f>cukier[[#This Row],[cena]]*cukier[[#This Row],[ilość cukru]]</f>
        <v>541.79999999999995</v>
      </c>
      <c r="F705">
        <f>IF(MONTH(cukier[[#This Row],[Data sprzedaży]])&lt;&gt;(MONTH(A706)),IF(F704&gt;=5000,F704-cukier[[#This Row],[ilość cukru]],IF(ROUNDUP(((5000-F704)/1000), 0)*1000+F704-cukier[[#This Row],[ilość cukru]]&gt;0,ROUNDUP(((5000-F704)/1000), 0)*1000+F704-cukier[[#This Row],[ilość cukru]],F704-cukier[[#This Row],[ilość cukru]])),F704-cukier[[#This Row],[ilość cukru]])</f>
        <v>3113</v>
      </c>
      <c r="G705">
        <f>F706-cukier[[#This Row],[magazyn]]+C706</f>
        <v>0</v>
      </c>
    </row>
    <row r="706" spans="1:7" x14ac:dyDescent="0.25">
      <c r="A706" s="1">
        <v>39585</v>
      </c>
      <c r="B706" t="s">
        <v>64</v>
      </c>
      <c r="C706">
        <v>2</v>
      </c>
      <c r="D7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6">
        <f>cukier[[#This Row],[cena]]*cukier[[#This Row],[ilość cukru]]</f>
        <v>4.3</v>
      </c>
      <c r="F706">
        <f>IF(MONTH(cukier[[#This Row],[Data sprzedaży]])&lt;&gt;(MONTH(A707)),IF(F705&gt;=5000,F705-cukier[[#This Row],[ilość cukru]],IF(ROUNDUP(((5000-F705)/1000), 0)*1000+F705-cukier[[#This Row],[ilość cukru]]&gt;0,ROUNDUP(((5000-F705)/1000), 0)*1000+F705-cukier[[#This Row],[ilość cukru]],F705-cukier[[#This Row],[ilość cukru]])),F705-cukier[[#This Row],[ilość cukru]])</f>
        <v>3111</v>
      </c>
      <c r="G706">
        <f>F707-cukier[[#This Row],[magazyn]]+C707</f>
        <v>0</v>
      </c>
    </row>
    <row r="707" spans="1:7" x14ac:dyDescent="0.25">
      <c r="A707" s="1">
        <v>39586</v>
      </c>
      <c r="B707" t="s">
        <v>8</v>
      </c>
      <c r="C707">
        <v>52</v>
      </c>
      <c r="D7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7">
        <f>cukier[[#This Row],[cena]]*cukier[[#This Row],[ilość cukru]]</f>
        <v>111.8</v>
      </c>
      <c r="F707">
        <f>IF(MONTH(cukier[[#This Row],[Data sprzedaży]])&lt;&gt;(MONTH(A708)),IF(F706&gt;=5000,F706-cukier[[#This Row],[ilość cukru]],IF(ROUNDUP(((5000-F706)/1000), 0)*1000+F706-cukier[[#This Row],[ilość cukru]]&gt;0,ROUNDUP(((5000-F706)/1000), 0)*1000+F706-cukier[[#This Row],[ilość cukru]],F706-cukier[[#This Row],[ilość cukru]])),F706-cukier[[#This Row],[ilość cukru]])</f>
        <v>3059</v>
      </c>
      <c r="G707">
        <f>F708-cukier[[#This Row],[magazyn]]+C708</f>
        <v>0</v>
      </c>
    </row>
    <row r="708" spans="1:7" x14ac:dyDescent="0.25">
      <c r="A708" s="1">
        <v>39587</v>
      </c>
      <c r="B708" t="s">
        <v>25</v>
      </c>
      <c r="C708">
        <v>54</v>
      </c>
      <c r="D7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8">
        <f>cukier[[#This Row],[cena]]*cukier[[#This Row],[ilość cukru]]</f>
        <v>116.1</v>
      </c>
      <c r="F708">
        <f>IF(MONTH(cukier[[#This Row],[Data sprzedaży]])&lt;&gt;(MONTH(A709)),IF(F707&gt;=5000,F707-cukier[[#This Row],[ilość cukru]],IF(ROUNDUP(((5000-F707)/1000), 0)*1000+F707-cukier[[#This Row],[ilość cukru]]&gt;0,ROUNDUP(((5000-F707)/1000), 0)*1000+F707-cukier[[#This Row],[ilość cukru]],F707-cukier[[#This Row],[ilość cukru]])),F707-cukier[[#This Row],[ilość cukru]])</f>
        <v>3005</v>
      </c>
      <c r="G708">
        <f>F709-cukier[[#This Row],[magazyn]]+C709</f>
        <v>0</v>
      </c>
    </row>
    <row r="709" spans="1:7" x14ac:dyDescent="0.25">
      <c r="A709" s="1">
        <v>39587</v>
      </c>
      <c r="B709" t="s">
        <v>61</v>
      </c>
      <c r="C709">
        <v>4</v>
      </c>
      <c r="D7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09">
        <f>cukier[[#This Row],[cena]]*cukier[[#This Row],[ilość cukru]]</f>
        <v>8.6</v>
      </c>
      <c r="F709">
        <f>IF(MONTH(cukier[[#This Row],[Data sprzedaży]])&lt;&gt;(MONTH(A710)),IF(F708&gt;=5000,F708-cukier[[#This Row],[ilość cukru]],IF(ROUNDUP(((5000-F708)/1000), 0)*1000+F708-cukier[[#This Row],[ilość cukru]]&gt;0,ROUNDUP(((5000-F708)/1000), 0)*1000+F708-cukier[[#This Row],[ilość cukru]],F708-cukier[[#This Row],[ilość cukru]])),F708-cukier[[#This Row],[ilość cukru]])</f>
        <v>3001</v>
      </c>
      <c r="G709">
        <f>F710-cukier[[#This Row],[magazyn]]+C710</f>
        <v>0</v>
      </c>
    </row>
    <row r="710" spans="1:7" x14ac:dyDescent="0.25">
      <c r="A710" s="1">
        <v>39587</v>
      </c>
      <c r="B710" t="s">
        <v>63</v>
      </c>
      <c r="C710">
        <v>88</v>
      </c>
      <c r="D7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0">
        <f>cukier[[#This Row],[cena]]*cukier[[#This Row],[ilość cukru]]</f>
        <v>189.2</v>
      </c>
      <c r="F710">
        <f>IF(MONTH(cukier[[#This Row],[Data sprzedaży]])&lt;&gt;(MONTH(A711)),IF(F709&gt;=5000,F709-cukier[[#This Row],[ilość cukru]],IF(ROUNDUP(((5000-F709)/1000), 0)*1000+F709-cukier[[#This Row],[ilość cukru]]&gt;0,ROUNDUP(((5000-F709)/1000), 0)*1000+F709-cukier[[#This Row],[ilość cukru]],F709-cukier[[#This Row],[ilość cukru]])),F709-cukier[[#This Row],[ilość cukru]])</f>
        <v>2913</v>
      </c>
      <c r="G710">
        <f>F711-cukier[[#This Row],[magazyn]]+C711</f>
        <v>0</v>
      </c>
    </row>
    <row r="711" spans="1:7" x14ac:dyDescent="0.25">
      <c r="A711" s="1">
        <v>39590</v>
      </c>
      <c r="B711" t="s">
        <v>20</v>
      </c>
      <c r="C711">
        <v>152</v>
      </c>
      <c r="D7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1">
        <f>cukier[[#This Row],[cena]]*cukier[[#This Row],[ilość cukru]]</f>
        <v>326.8</v>
      </c>
      <c r="F711">
        <f>IF(MONTH(cukier[[#This Row],[Data sprzedaży]])&lt;&gt;(MONTH(A712)),IF(F710&gt;=5000,F710-cukier[[#This Row],[ilość cukru]],IF(ROUNDUP(((5000-F710)/1000), 0)*1000+F710-cukier[[#This Row],[ilość cukru]]&gt;0,ROUNDUP(((5000-F710)/1000), 0)*1000+F710-cukier[[#This Row],[ilość cukru]],F710-cukier[[#This Row],[ilość cukru]])),F710-cukier[[#This Row],[ilość cukru]])</f>
        <v>2761</v>
      </c>
      <c r="G711">
        <f>F712-cukier[[#This Row],[magazyn]]+C712</f>
        <v>0</v>
      </c>
    </row>
    <row r="712" spans="1:7" x14ac:dyDescent="0.25">
      <c r="A712" s="1">
        <v>39591</v>
      </c>
      <c r="B712" t="s">
        <v>57</v>
      </c>
      <c r="C712">
        <v>121</v>
      </c>
      <c r="D7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2">
        <f>cukier[[#This Row],[cena]]*cukier[[#This Row],[ilość cukru]]</f>
        <v>260.14999999999998</v>
      </c>
      <c r="F712">
        <f>IF(MONTH(cukier[[#This Row],[Data sprzedaży]])&lt;&gt;(MONTH(A713)),IF(F711&gt;=5000,F711-cukier[[#This Row],[ilość cukru]],IF(ROUNDUP(((5000-F711)/1000), 0)*1000+F711-cukier[[#This Row],[ilość cukru]]&gt;0,ROUNDUP(((5000-F711)/1000), 0)*1000+F711-cukier[[#This Row],[ilość cukru]],F711-cukier[[#This Row],[ilość cukru]])),F711-cukier[[#This Row],[ilość cukru]])</f>
        <v>2640</v>
      </c>
      <c r="G712">
        <f>F713-cukier[[#This Row],[magazyn]]+C713</f>
        <v>0</v>
      </c>
    </row>
    <row r="713" spans="1:7" x14ac:dyDescent="0.25">
      <c r="A713" s="1">
        <v>39592</v>
      </c>
      <c r="B713" t="s">
        <v>20</v>
      </c>
      <c r="C713">
        <v>77</v>
      </c>
      <c r="D7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3">
        <f>cukier[[#This Row],[cena]]*cukier[[#This Row],[ilość cukru]]</f>
        <v>165.54999999999998</v>
      </c>
      <c r="F713">
        <f>IF(MONTH(cukier[[#This Row],[Data sprzedaży]])&lt;&gt;(MONTH(A714)),IF(F712&gt;=5000,F712-cukier[[#This Row],[ilość cukru]],IF(ROUNDUP(((5000-F712)/1000), 0)*1000+F712-cukier[[#This Row],[ilość cukru]]&gt;0,ROUNDUP(((5000-F712)/1000), 0)*1000+F712-cukier[[#This Row],[ilość cukru]],F712-cukier[[#This Row],[ilość cukru]])),F712-cukier[[#This Row],[ilość cukru]])</f>
        <v>2563</v>
      </c>
      <c r="G713">
        <f>F714-cukier[[#This Row],[magazyn]]+C714</f>
        <v>0</v>
      </c>
    </row>
    <row r="714" spans="1:7" x14ac:dyDescent="0.25">
      <c r="A714" s="1">
        <v>39595</v>
      </c>
      <c r="B714" t="s">
        <v>133</v>
      </c>
      <c r="C714">
        <v>21</v>
      </c>
      <c r="D7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4">
        <f>cukier[[#This Row],[cena]]*cukier[[#This Row],[ilość cukru]]</f>
        <v>45.15</v>
      </c>
      <c r="F714">
        <f>IF(MONTH(cukier[[#This Row],[Data sprzedaży]])&lt;&gt;(MONTH(A715)),IF(F713&gt;=5000,F713-cukier[[#This Row],[ilość cukru]],IF(ROUNDUP(((5000-F713)/1000), 0)*1000+F713-cukier[[#This Row],[ilość cukru]]&gt;0,ROUNDUP(((5000-F713)/1000), 0)*1000+F713-cukier[[#This Row],[ilość cukru]],F713-cukier[[#This Row],[ilość cukru]])),F713-cukier[[#This Row],[ilość cukru]])</f>
        <v>2542</v>
      </c>
      <c r="G714">
        <f>F715-cukier[[#This Row],[magazyn]]+C715</f>
        <v>0</v>
      </c>
    </row>
    <row r="715" spans="1:7" x14ac:dyDescent="0.25">
      <c r="A715" s="1">
        <v>39596</v>
      </c>
      <c r="B715" t="s">
        <v>63</v>
      </c>
      <c r="C715">
        <v>48</v>
      </c>
      <c r="D7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5">
        <f>cukier[[#This Row],[cena]]*cukier[[#This Row],[ilość cukru]]</f>
        <v>103.19999999999999</v>
      </c>
      <c r="F715">
        <f>IF(MONTH(cukier[[#This Row],[Data sprzedaży]])&lt;&gt;(MONTH(A716)),IF(F714&gt;=5000,F714-cukier[[#This Row],[ilość cukru]],IF(ROUNDUP(((5000-F714)/1000), 0)*1000+F714-cukier[[#This Row],[ilość cukru]]&gt;0,ROUNDUP(((5000-F714)/1000), 0)*1000+F714-cukier[[#This Row],[ilość cukru]],F714-cukier[[#This Row],[ilość cukru]])),F714-cukier[[#This Row],[ilość cukru]])</f>
        <v>2494</v>
      </c>
      <c r="G715">
        <f>F716-cukier[[#This Row],[magazyn]]+C716</f>
        <v>0</v>
      </c>
    </row>
    <row r="716" spans="1:7" x14ac:dyDescent="0.25">
      <c r="A716" s="1">
        <v>39597</v>
      </c>
      <c r="B716" t="s">
        <v>47</v>
      </c>
      <c r="C716">
        <v>420</v>
      </c>
      <c r="D7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6">
        <f>cukier[[#This Row],[cena]]*cukier[[#This Row],[ilość cukru]]</f>
        <v>903</v>
      </c>
      <c r="F716">
        <f>IF(MONTH(cukier[[#This Row],[Data sprzedaży]])&lt;&gt;(MONTH(A717)),IF(F715&gt;=5000,F715-cukier[[#This Row],[ilość cukru]],IF(ROUNDUP(((5000-F715)/1000), 0)*1000+F715-cukier[[#This Row],[ilość cukru]]&gt;0,ROUNDUP(((5000-F715)/1000), 0)*1000+F715-cukier[[#This Row],[ilość cukru]],F715-cukier[[#This Row],[ilość cukru]])),F715-cukier[[#This Row],[ilość cukru]])</f>
        <v>2074</v>
      </c>
      <c r="G716">
        <f>F717-cukier[[#This Row],[magazyn]]+C717</f>
        <v>3000</v>
      </c>
    </row>
    <row r="717" spans="1:7" x14ac:dyDescent="0.25">
      <c r="A717" s="1">
        <v>39598</v>
      </c>
      <c r="B717" t="s">
        <v>9</v>
      </c>
      <c r="C717">
        <v>443</v>
      </c>
      <c r="D7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7">
        <f>cukier[[#This Row],[cena]]*cukier[[#This Row],[ilość cukru]]</f>
        <v>952.44999999999993</v>
      </c>
      <c r="F717">
        <f>IF(MONTH(cukier[[#This Row],[Data sprzedaży]])&lt;&gt;(MONTH(A718)),IF(F716&gt;=5000,F716-cukier[[#This Row],[ilość cukru]],IF(ROUNDUP(((5000-F716)/1000), 0)*1000+F716-cukier[[#This Row],[ilość cukru]]&gt;0,ROUNDUP(((5000-F716)/1000), 0)*1000+F716-cukier[[#This Row],[ilość cukru]],F716-cukier[[#This Row],[ilość cukru]])),F716-cukier[[#This Row],[ilość cukru]])</f>
        <v>4631</v>
      </c>
      <c r="G717">
        <f>F718-cukier[[#This Row],[magazyn]]+C718</f>
        <v>0</v>
      </c>
    </row>
    <row r="718" spans="1:7" x14ac:dyDescent="0.25">
      <c r="A718" s="1">
        <v>39602</v>
      </c>
      <c r="B718" t="s">
        <v>57</v>
      </c>
      <c r="C718">
        <v>46</v>
      </c>
      <c r="D7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8">
        <f>cukier[[#This Row],[cena]]*cukier[[#This Row],[ilość cukru]]</f>
        <v>98.899999999999991</v>
      </c>
      <c r="F718">
        <f>IF(MONTH(cukier[[#This Row],[Data sprzedaży]])&lt;&gt;(MONTH(A719)),IF(F717&gt;=5000,F717-cukier[[#This Row],[ilość cukru]],IF(ROUNDUP(((5000-F717)/1000), 0)*1000+F717-cukier[[#This Row],[ilość cukru]]&gt;0,ROUNDUP(((5000-F717)/1000), 0)*1000+F717-cukier[[#This Row],[ilość cukru]],F717-cukier[[#This Row],[ilość cukru]])),F717-cukier[[#This Row],[ilość cukru]])</f>
        <v>4585</v>
      </c>
      <c r="G718">
        <f>F719-cukier[[#This Row],[magazyn]]+C719</f>
        <v>0</v>
      </c>
    </row>
    <row r="719" spans="1:7" x14ac:dyDescent="0.25">
      <c r="A719" s="1">
        <v>39603</v>
      </c>
      <c r="B719" t="s">
        <v>136</v>
      </c>
      <c r="C719">
        <v>3</v>
      </c>
      <c r="D7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19">
        <f>cukier[[#This Row],[cena]]*cukier[[#This Row],[ilość cukru]]</f>
        <v>6.4499999999999993</v>
      </c>
      <c r="F719">
        <f>IF(MONTH(cukier[[#This Row],[Data sprzedaży]])&lt;&gt;(MONTH(A720)),IF(F718&gt;=5000,F718-cukier[[#This Row],[ilość cukru]],IF(ROUNDUP(((5000-F718)/1000), 0)*1000+F718-cukier[[#This Row],[ilość cukru]]&gt;0,ROUNDUP(((5000-F718)/1000), 0)*1000+F718-cukier[[#This Row],[ilość cukru]],F718-cukier[[#This Row],[ilość cukru]])),F718-cukier[[#This Row],[ilość cukru]])</f>
        <v>4582</v>
      </c>
      <c r="G719">
        <f>F720-cukier[[#This Row],[magazyn]]+C720</f>
        <v>0</v>
      </c>
    </row>
    <row r="720" spans="1:7" x14ac:dyDescent="0.25">
      <c r="A720" s="1">
        <v>39605</v>
      </c>
      <c r="B720" t="s">
        <v>57</v>
      </c>
      <c r="C720">
        <v>98</v>
      </c>
      <c r="D7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0">
        <f>cukier[[#This Row],[cena]]*cukier[[#This Row],[ilość cukru]]</f>
        <v>210.7</v>
      </c>
      <c r="F720">
        <f>IF(MONTH(cukier[[#This Row],[Data sprzedaży]])&lt;&gt;(MONTH(A721)),IF(F719&gt;=5000,F719-cukier[[#This Row],[ilość cukru]],IF(ROUNDUP(((5000-F719)/1000), 0)*1000+F719-cukier[[#This Row],[ilość cukru]]&gt;0,ROUNDUP(((5000-F719)/1000), 0)*1000+F719-cukier[[#This Row],[ilość cukru]],F719-cukier[[#This Row],[ilość cukru]])),F719-cukier[[#This Row],[ilość cukru]])</f>
        <v>4484</v>
      </c>
      <c r="G720">
        <f>F721-cukier[[#This Row],[magazyn]]+C721</f>
        <v>0</v>
      </c>
    </row>
    <row r="721" spans="1:7" x14ac:dyDescent="0.25">
      <c r="A721" s="1">
        <v>39605</v>
      </c>
      <c r="B721" t="s">
        <v>170</v>
      </c>
      <c r="C721">
        <v>18</v>
      </c>
      <c r="D7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1">
        <f>cukier[[#This Row],[cena]]*cukier[[#This Row],[ilość cukru]]</f>
        <v>38.699999999999996</v>
      </c>
      <c r="F721">
        <f>IF(MONTH(cukier[[#This Row],[Data sprzedaży]])&lt;&gt;(MONTH(A722)),IF(F720&gt;=5000,F720-cukier[[#This Row],[ilość cukru]],IF(ROUNDUP(((5000-F720)/1000), 0)*1000+F720-cukier[[#This Row],[ilość cukru]]&gt;0,ROUNDUP(((5000-F720)/1000), 0)*1000+F720-cukier[[#This Row],[ilość cukru]],F720-cukier[[#This Row],[ilość cukru]])),F720-cukier[[#This Row],[ilość cukru]])</f>
        <v>4466</v>
      </c>
      <c r="G721">
        <f>F722-cukier[[#This Row],[magazyn]]+C722</f>
        <v>0</v>
      </c>
    </row>
    <row r="722" spans="1:7" x14ac:dyDescent="0.25">
      <c r="A722" s="1">
        <v>39605</v>
      </c>
      <c r="B722" t="s">
        <v>52</v>
      </c>
      <c r="C722">
        <v>237</v>
      </c>
      <c r="D7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2">
        <f>cukier[[#This Row],[cena]]*cukier[[#This Row],[ilość cukru]]</f>
        <v>509.54999999999995</v>
      </c>
      <c r="F722">
        <f>IF(MONTH(cukier[[#This Row],[Data sprzedaży]])&lt;&gt;(MONTH(A723)),IF(F721&gt;=5000,F721-cukier[[#This Row],[ilość cukru]],IF(ROUNDUP(((5000-F721)/1000), 0)*1000+F721-cukier[[#This Row],[ilość cukru]]&gt;0,ROUNDUP(((5000-F721)/1000), 0)*1000+F721-cukier[[#This Row],[ilość cukru]],F721-cukier[[#This Row],[ilość cukru]])),F721-cukier[[#This Row],[ilość cukru]])</f>
        <v>4229</v>
      </c>
      <c r="G722">
        <f>F723-cukier[[#This Row],[magazyn]]+C723</f>
        <v>0</v>
      </c>
    </row>
    <row r="723" spans="1:7" x14ac:dyDescent="0.25">
      <c r="A723" s="1">
        <v>39605</v>
      </c>
      <c r="B723" t="s">
        <v>33</v>
      </c>
      <c r="C723">
        <v>64</v>
      </c>
      <c r="D7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3">
        <f>cukier[[#This Row],[cena]]*cukier[[#This Row],[ilość cukru]]</f>
        <v>137.6</v>
      </c>
      <c r="F723">
        <f>IF(MONTH(cukier[[#This Row],[Data sprzedaży]])&lt;&gt;(MONTH(A724)),IF(F722&gt;=5000,F722-cukier[[#This Row],[ilość cukru]],IF(ROUNDUP(((5000-F722)/1000), 0)*1000+F722-cukier[[#This Row],[ilość cukru]]&gt;0,ROUNDUP(((5000-F722)/1000), 0)*1000+F722-cukier[[#This Row],[ilość cukru]],F722-cukier[[#This Row],[ilość cukru]])),F722-cukier[[#This Row],[ilość cukru]])</f>
        <v>4165</v>
      </c>
      <c r="G723">
        <f>F724-cukier[[#This Row],[magazyn]]+C724</f>
        <v>0</v>
      </c>
    </row>
    <row r="724" spans="1:7" x14ac:dyDescent="0.25">
      <c r="A724" s="1">
        <v>39609</v>
      </c>
      <c r="B724" t="s">
        <v>39</v>
      </c>
      <c r="C724">
        <v>32</v>
      </c>
      <c r="D7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4">
        <f>cukier[[#This Row],[cena]]*cukier[[#This Row],[ilość cukru]]</f>
        <v>68.8</v>
      </c>
      <c r="F724">
        <f>IF(MONTH(cukier[[#This Row],[Data sprzedaży]])&lt;&gt;(MONTH(A725)),IF(F723&gt;=5000,F723-cukier[[#This Row],[ilość cukru]],IF(ROUNDUP(((5000-F723)/1000), 0)*1000+F723-cukier[[#This Row],[ilość cukru]]&gt;0,ROUNDUP(((5000-F723)/1000), 0)*1000+F723-cukier[[#This Row],[ilość cukru]],F723-cukier[[#This Row],[ilość cukru]])),F723-cukier[[#This Row],[ilość cukru]])</f>
        <v>4133</v>
      </c>
      <c r="G724">
        <f>F725-cukier[[#This Row],[magazyn]]+C725</f>
        <v>0</v>
      </c>
    </row>
    <row r="725" spans="1:7" x14ac:dyDescent="0.25">
      <c r="A725" s="1">
        <v>39614</v>
      </c>
      <c r="B725" t="s">
        <v>12</v>
      </c>
      <c r="C725">
        <v>30</v>
      </c>
      <c r="D7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5">
        <f>cukier[[#This Row],[cena]]*cukier[[#This Row],[ilość cukru]]</f>
        <v>64.5</v>
      </c>
      <c r="F725">
        <f>IF(MONTH(cukier[[#This Row],[Data sprzedaży]])&lt;&gt;(MONTH(A726)),IF(F724&gt;=5000,F724-cukier[[#This Row],[ilość cukru]],IF(ROUNDUP(((5000-F724)/1000), 0)*1000+F724-cukier[[#This Row],[ilość cukru]]&gt;0,ROUNDUP(((5000-F724)/1000), 0)*1000+F724-cukier[[#This Row],[ilość cukru]],F724-cukier[[#This Row],[ilość cukru]])),F724-cukier[[#This Row],[ilość cukru]])</f>
        <v>4103</v>
      </c>
      <c r="G725">
        <f>F726-cukier[[#This Row],[magazyn]]+C726</f>
        <v>0</v>
      </c>
    </row>
    <row r="726" spans="1:7" x14ac:dyDescent="0.25">
      <c r="A726" s="1">
        <v>39614</v>
      </c>
      <c r="B726" t="s">
        <v>139</v>
      </c>
      <c r="C726">
        <v>12</v>
      </c>
      <c r="D7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6">
        <f>cukier[[#This Row],[cena]]*cukier[[#This Row],[ilość cukru]]</f>
        <v>25.799999999999997</v>
      </c>
      <c r="F726">
        <f>IF(MONTH(cukier[[#This Row],[Data sprzedaży]])&lt;&gt;(MONTH(A727)),IF(F725&gt;=5000,F725-cukier[[#This Row],[ilość cukru]],IF(ROUNDUP(((5000-F725)/1000), 0)*1000+F725-cukier[[#This Row],[ilość cukru]]&gt;0,ROUNDUP(((5000-F725)/1000), 0)*1000+F725-cukier[[#This Row],[ilość cukru]],F725-cukier[[#This Row],[ilość cukru]])),F725-cukier[[#This Row],[ilość cukru]])</f>
        <v>4091</v>
      </c>
      <c r="G726">
        <f>F727-cukier[[#This Row],[magazyn]]+C727</f>
        <v>0</v>
      </c>
    </row>
    <row r="727" spans="1:7" x14ac:dyDescent="0.25">
      <c r="A727" s="1">
        <v>39615</v>
      </c>
      <c r="B727" t="s">
        <v>73</v>
      </c>
      <c r="C727">
        <v>138</v>
      </c>
      <c r="D7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7">
        <f>cukier[[#This Row],[cena]]*cukier[[#This Row],[ilość cukru]]</f>
        <v>296.7</v>
      </c>
      <c r="F727">
        <f>IF(MONTH(cukier[[#This Row],[Data sprzedaży]])&lt;&gt;(MONTH(A728)),IF(F726&gt;=5000,F726-cukier[[#This Row],[ilość cukru]],IF(ROUNDUP(((5000-F726)/1000), 0)*1000+F726-cukier[[#This Row],[ilość cukru]]&gt;0,ROUNDUP(((5000-F726)/1000), 0)*1000+F726-cukier[[#This Row],[ilość cukru]],F726-cukier[[#This Row],[ilość cukru]])),F726-cukier[[#This Row],[ilość cukru]])</f>
        <v>3953</v>
      </c>
      <c r="G727">
        <f>F728-cukier[[#This Row],[magazyn]]+C728</f>
        <v>0</v>
      </c>
    </row>
    <row r="728" spans="1:7" x14ac:dyDescent="0.25">
      <c r="A728" s="1">
        <v>39619</v>
      </c>
      <c r="B728" t="s">
        <v>24</v>
      </c>
      <c r="C728">
        <v>411</v>
      </c>
      <c r="D7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8">
        <f>cukier[[#This Row],[cena]]*cukier[[#This Row],[ilość cukru]]</f>
        <v>883.65</v>
      </c>
      <c r="F728">
        <f>IF(MONTH(cukier[[#This Row],[Data sprzedaży]])&lt;&gt;(MONTH(A729)),IF(F727&gt;=5000,F727-cukier[[#This Row],[ilość cukru]],IF(ROUNDUP(((5000-F727)/1000), 0)*1000+F727-cukier[[#This Row],[ilość cukru]]&gt;0,ROUNDUP(((5000-F727)/1000), 0)*1000+F727-cukier[[#This Row],[ilość cukru]],F727-cukier[[#This Row],[ilość cukru]])),F727-cukier[[#This Row],[ilość cukru]])</f>
        <v>3542</v>
      </c>
      <c r="G728">
        <f>F729-cukier[[#This Row],[magazyn]]+C729</f>
        <v>0</v>
      </c>
    </row>
    <row r="729" spans="1:7" x14ac:dyDescent="0.25">
      <c r="A729" s="1">
        <v>39622</v>
      </c>
      <c r="B729" t="s">
        <v>25</v>
      </c>
      <c r="C729">
        <v>152</v>
      </c>
      <c r="D7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29">
        <f>cukier[[#This Row],[cena]]*cukier[[#This Row],[ilość cukru]]</f>
        <v>326.8</v>
      </c>
      <c r="F729">
        <f>IF(MONTH(cukier[[#This Row],[Data sprzedaży]])&lt;&gt;(MONTH(A730)),IF(F728&gt;=5000,F728-cukier[[#This Row],[ilość cukru]],IF(ROUNDUP(((5000-F728)/1000), 0)*1000+F728-cukier[[#This Row],[ilość cukru]]&gt;0,ROUNDUP(((5000-F728)/1000), 0)*1000+F728-cukier[[#This Row],[ilość cukru]],F728-cukier[[#This Row],[ilość cukru]])),F728-cukier[[#This Row],[ilość cukru]])</f>
        <v>3390</v>
      </c>
      <c r="G729">
        <f>F730-cukier[[#This Row],[magazyn]]+C730</f>
        <v>0</v>
      </c>
    </row>
    <row r="730" spans="1:7" x14ac:dyDescent="0.25">
      <c r="A730" s="1">
        <v>39623</v>
      </c>
      <c r="B730" t="s">
        <v>171</v>
      </c>
      <c r="C730">
        <v>10</v>
      </c>
      <c r="D7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0">
        <f>cukier[[#This Row],[cena]]*cukier[[#This Row],[ilość cukru]]</f>
        <v>21.5</v>
      </c>
      <c r="F730">
        <f>IF(MONTH(cukier[[#This Row],[Data sprzedaży]])&lt;&gt;(MONTH(A731)),IF(F729&gt;=5000,F729-cukier[[#This Row],[ilość cukru]],IF(ROUNDUP(((5000-F729)/1000), 0)*1000+F729-cukier[[#This Row],[ilość cukru]]&gt;0,ROUNDUP(((5000-F729)/1000), 0)*1000+F729-cukier[[#This Row],[ilość cukru]],F729-cukier[[#This Row],[ilość cukru]])),F729-cukier[[#This Row],[ilość cukru]])</f>
        <v>3380</v>
      </c>
      <c r="G730">
        <f>F731-cukier[[#This Row],[magazyn]]+C731</f>
        <v>0</v>
      </c>
    </row>
    <row r="731" spans="1:7" x14ac:dyDescent="0.25">
      <c r="A731" s="1">
        <v>39624</v>
      </c>
      <c r="B731" t="s">
        <v>20</v>
      </c>
      <c r="C731">
        <v>75</v>
      </c>
      <c r="D7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1">
        <f>cukier[[#This Row],[cena]]*cukier[[#This Row],[ilość cukru]]</f>
        <v>161.25</v>
      </c>
      <c r="F731">
        <f>IF(MONTH(cukier[[#This Row],[Data sprzedaży]])&lt;&gt;(MONTH(A732)),IF(F730&gt;=5000,F730-cukier[[#This Row],[ilość cukru]],IF(ROUNDUP(((5000-F730)/1000), 0)*1000+F730-cukier[[#This Row],[ilość cukru]]&gt;0,ROUNDUP(((5000-F730)/1000), 0)*1000+F730-cukier[[#This Row],[ilość cukru]],F730-cukier[[#This Row],[ilość cukru]])),F730-cukier[[#This Row],[ilość cukru]])</f>
        <v>3305</v>
      </c>
      <c r="G731">
        <f>F732-cukier[[#This Row],[magazyn]]+C732</f>
        <v>0</v>
      </c>
    </row>
    <row r="732" spans="1:7" x14ac:dyDescent="0.25">
      <c r="A732" s="1">
        <v>39624</v>
      </c>
      <c r="B732" t="s">
        <v>172</v>
      </c>
      <c r="C732">
        <v>4</v>
      </c>
      <c r="D7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2">
        <f>cukier[[#This Row],[cena]]*cukier[[#This Row],[ilość cukru]]</f>
        <v>8.6</v>
      </c>
      <c r="F732">
        <f>IF(MONTH(cukier[[#This Row],[Data sprzedaży]])&lt;&gt;(MONTH(A733)),IF(F731&gt;=5000,F731-cukier[[#This Row],[ilość cukru]],IF(ROUNDUP(((5000-F731)/1000), 0)*1000+F731-cukier[[#This Row],[ilość cukru]]&gt;0,ROUNDUP(((5000-F731)/1000), 0)*1000+F731-cukier[[#This Row],[ilość cukru]],F731-cukier[[#This Row],[ilość cukru]])),F731-cukier[[#This Row],[ilość cukru]])</f>
        <v>3301</v>
      </c>
      <c r="G732">
        <f>F733-cukier[[#This Row],[magazyn]]+C733</f>
        <v>0</v>
      </c>
    </row>
    <row r="733" spans="1:7" x14ac:dyDescent="0.25">
      <c r="A733" s="1">
        <v>39626</v>
      </c>
      <c r="B733" t="s">
        <v>173</v>
      </c>
      <c r="C733">
        <v>2</v>
      </c>
      <c r="D7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3">
        <f>cukier[[#This Row],[cena]]*cukier[[#This Row],[ilość cukru]]</f>
        <v>4.3</v>
      </c>
      <c r="F733">
        <f>IF(MONTH(cukier[[#This Row],[Data sprzedaży]])&lt;&gt;(MONTH(A734)),IF(F732&gt;=5000,F732-cukier[[#This Row],[ilość cukru]],IF(ROUNDUP(((5000-F732)/1000), 0)*1000+F732-cukier[[#This Row],[ilość cukru]]&gt;0,ROUNDUP(((5000-F732)/1000), 0)*1000+F732-cukier[[#This Row],[ilość cukru]],F732-cukier[[#This Row],[ilość cukru]])),F732-cukier[[#This Row],[ilość cukru]])</f>
        <v>3299</v>
      </c>
      <c r="G733">
        <f>F734-cukier[[#This Row],[magazyn]]+C734</f>
        <v>0</v>
      </c>
    </row>
    <row r="734" spans="1:7" x14ac:dyDescent="0.25">
      <c r="A734" s="1">
        <v>39627</v>
      </c>
      <c r="B734" t="s">
        <v>63</v>
      </c>
      <c r="C734">
        <v>110</v>
      </c>
      <c r="D7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4">
        <f>cukier[[#This Row],[cena]]*cukier[[#This Row],[ilość cukru]]</f>
        <v>236.5</v>
      </c>
      <c r="F734">
        <f>IF(MONTH(cukier[[#This Row],[Data sprzedaży]])&lt;&gt;(MONTH(A735)),IF(F733&gt;=5000,F733-cukier[[#This Row],[ilość cukru]],IF(ROUNDUP(((5000-F733)/1000), 0)*1000+F733-cukier[[#This Row],[ilość cukru]]&gt;0,ROUNDUP(((5000-F733)/1000), 0)*1000+F733-cukier[[#This Row],[ilość cukru]],F733-cukier[[#This Row],[ilość cukru]])),F733-cukier[[#This Row],[ilość cukru]])</f>
        <v>3189</v>
      </c>
      <c r="G734">
        <f>F735-cukier[[#This Row],[magazyn]]+C735</f>
        <v>0</v>
      </c>
    </row>
    <row r="735" spans="1:7" x14ac:dyDescent="0.25">
      <c r="A735" s="1">
        <v>39628</v>
      </c>
      <c r="B735" t="s">
        <v>37</v>
      </c>
      <c r="C735">
        <v>161</v>
      </c>
      <c r="D7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5">
        <f>cukier[[#This Row],[cena]]*cukier[[#This Row],[ilość cukru]]</f>
        <v>346.15</v>
      </c>
      <c r="F735">
        <f>IF(MONTH(cukier[[#This Row],[Data sprzedaży]])&lt;&gt;(MONTH(A736)),IF(F734&gt;=5000,F734-cukier[[#This Row],[ilość cukru]],IF(ROUNDUP(((5000-F734)/1000), 0)*1000+F734-cukier[[#This Row],[ilość cukru]]&gt;0,ROUNDUP(((5000-F734)/1000), 0)*1000+F734-cukier[[#This Row],[ilość cukru]],F734-cukier[[#This Row],[ilość cukru]])),F734-cukier[[#This Row],[ilość cukru]])</f>
        <v>3028</v>
      </c>
      <c r="G735">
        <f>F736-cukier[[#This Row],[magazyn]]+C736</f>
        <v>2000</v>
      </c>
    </row>
    <row r="736" spans="1:7" x14ac:dyDescent="0.25">
      <c r="A736" s="1">
        <v>39629</v>
      </c>
      <c r="B736" t="s">
        <v>32</v>
      </c>
      <c r="C736">
        <v>68</v>
      </c>
      <c r="D7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6">
        <f>cukier[[#This Row],[cena]]*cukier[[#This Row],[ilość cukru]]</f>
        <v>146.19999999999999</v>
      </c>
      <c r="F736">
        <f>IF(MONTH(cukier[[#This Row],[Data sprzedaży]])&lt;&gt;(MONTH(A737)),IF(F735&gt;=5000,F735-cukier[[#This Row],[ilość cukru]],IF(ROUNDUP(((5000-F735)/1000), 0)*1000+F735-cukier[[#This Row],[ilość cukru]]&gt;0,ROUNDUP(((5000-F735)/1000), 0)*1000+F735-cukier[[#This Row],[ilość cukru]],F735-cukier[[#This Row],[ilość cukru]])),F735-cukier[[#This Row],[ilość cukru]])</f>
        <v>4960</v>
      </c>
      <c r="G736">
        <f>F737-cukier[[#This Row],[magazyn]]+C737</f>
        <v>0</v>
      </c>
    </row>
    <row r="737" spans="1:7" x14ac:dyDescent="0.25">
      <c r="A737" s="1">
        <v>39631</v>
      </c>
      <c r="B737" t="s">
        <v>57</v>
      </c>
      <c r="C737">
        <v>30</v>
      </c>
      <c r="D7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7">
        <f>cukier[[#This Row],[cena]]*cukier[[#This Row],[ilość cukru]]</f>
        <v>64.5</v>
      </c>
      <c r="F737">
        <f>IF(MONTH(cukier[[#This Row],[Data sprzedaży]])&lt;&gt;(MONTH(A738)),IF(F736&gt;=5000,F736-cukier[[#This Row],[ilość cukru]],IF(ROUNDUP(((5000-F736)/1000), 0)*1000+F736-cukier[[#This Row],[ilość cukru]]&gt;0,ROUNDUP(((5000-F736)/1000), 0)*1000+F736-cukier[[#This Row],[ilość cukru]],F736-cukier[[#This Row],[ilość cukru]])),F736-cukier[[#This Row],[ilość cukru]])</f>
        <v>4930</v>
      </c>
      <c r="G737">
        <f>F738-cukier[[#This Row],[magazyn]]+C738</f>
        <v>0</v>
      </c>
    </row>
    <row r="738" spans="1:7" x14ac:dyDescent="0.25">
      <c r="A738" s="1">
        <v>39632</v>
      </c>
      <c r="B738" t="s">
        <v>66</v>
      </c>
      <c r="C738">
        <v>3</v>
      </c>
      <c r="D7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8">
        <f>cukier[[#This Row],[cena]]*cukier[[#This Row],[ilość cukru]]</f>
        <v>6.4499999999999993</v>
      </c>
      <c r="F738">
        <f>IF(MONTH(cukier[[#This Row],[Data sprzedaży]])&lt;&gt;(MONTH(A739)),IF(F737&gt;=5000,F737-cukier[[#This Row],[ilość cukru]],IF(ROUNDUP(((5000-F737)/1000), 0)*1000+F737-cukier[[#This Row],[ilość cukru]]&gt;0,ROUNDUP(((5000-F737)/1000), 0)*1000+F737-cukier[[#This Row],[ilość cukru]],F737-cukier[[#This Row],[ilość cukru]])),F737-cukier[[#This Row],[ilość cukru]])</f>
        <v>4927</v>
      </c>
      <c r="G738">
        <f>F739-cukier[[#This Row],[magazyn]]+C739</f>
        <v>0</v>
      </c>
    </row>
    <row r="739" spans="1:7" x14ac:dyDescent="0.25">
      <c r="A739" s="1">
        <v>39637</v>
      </c>
      <c r="B739" t="s">
        <v>52</v>
      </c>
      <c r="C739">
        <v>117</v>
      </c>
      <c r="D7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39">
        <f>cukier[[#This Row],[cena]]*cukier[[#This Row],[ilość cukru]]</f>
        <v>251.54999999999998</v>
      </c>
      <c r="F739">
        <f>IF(MONTH(cukier[[#This Row],[Data sprzedaży]])&lt;&gt;(MONTH(A740)),IF(F738&gt;=5000,F738-cukier[[#This Row],[ilość cukru]],IF(ROUNDUP(((5000-F738)/1000), 0)*1000+F738-cukier[[#This Row],[ilość cukru]]&gt;0,ROUNDUP(((5000-F738)/1000), 0)*1000+F738-cukier[[#This Row],[ilość cukru]],F738-cukier[[#This Row],[ilość cukru]])),F738-cukier[[#This Row],[ilość cukru]])</f>
        <v>4810</v>
      </c>
      <c r="G739">
        <f>F740-cukier[[#This Row],[magazyn]]+C740</f>
        <v>0</v>
      </c>
    </row>
    <row r="740" spans="1:7" x14ac:dyDescent="0.25">
      <c r="A740" s="1">
        <v>39639</v>
      </c>
      <c r="B740" t="s">
        <v>10</v>
      </c>
      <c r="C740">
        <v>105</v>
      </c>
      <c r="D7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0">
        <f>cukier[[#This Row],[cena]]*cukier[[#This Row],[ilość cukru]]</f>
        <v>225.75</v>
      </c>
      <c r="F740">
        <f>IF(MONTH(cukier[[#This Row],[Data sprzedaży]])&lt;&gt;(MONTH(A741)),IF(F739&gt;=5000,F739-cukier[[#This Row],[ilość cukru]],IF(ROUNDUP(((5000-F739)/1000), 0)*1000+F739-cukier[[#This Row],[ilość cukru]]&gt;0,ROUNDUP(((5000-F739)/1000), 0)*1000+F739-cukier[[#This Row],[ilość cukru]],F739-cukier[[#This Row],[ilość cukru]])),F739-cukier[[#This Row],[ilość cukru]])</f>
        <v>4705</v>
      </c>
      <c r="G740">
        <f>F741-cukier[[#This Row],[magazyn]]+C741</f>
        <v>0</v>
      </c>
    </row>
    <row r="741" spans="1:7" x14ac:dyDescent="0.25">
      <c r="A741" s="1">
        <v>39639</v>
      </c>
      <c r="B741" t="s">
        <v>48</v>
      </c>
      <c r="C741">
        <v>6</v>
      </c>
      <c r="D7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1">
        <f>cukier[[#This Row],[cena]]*cukier[[#This Row],[ilość cukru]]</f>
        <v>12.899999999999999</v>
      </c>
      <c r="F741">
        <f>IF(MONTH(cukier[[#This Row],[Data sprzedaży]])&lt;&gt;(MONTH(A742)),IF(F740&gt;=5000,F740-cukier[[#This Row],[ilość cukru]],IF(ROUNDUP(((5000-F740)/1000), 0)*1000+F740-cukier[[#This Row],[ilość cukru]]&gt;0,ROUNDUP(((5000-F740)/1000), 0)*1000+F740-cukier[[#This Row],[ilość cukru]],F740-cukier[[#This Row],[ilość cukru]])),F740-cukier[[#This Row],[ilość cukru]])</f>
        <v>4699</v>
      </c>
      <c r="G741">
        <f>F742-cukier[[#This Row],[magazyn]]+C742</f>
        <v>0</v>
      </c>
    </row>
    <row r="742" spans="1:7" x14ac:dyDescent="0.25">
      <c r="A742" s="1">
        <v>39640</v>
      </c>
      <c r="B742" t="s">
        <v>19</v>
      </c>
      <c r="C742">
        <v>378</v>
      </c>
      <c r="D7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2">
        <f>cukier[[#This Row],[cena]]*cukier[[#This Row],[ilość cukru]]</f>
        <v>812.69999999999993</v>
      </c>
      <c r="F742">
        <f>IF(MONTH(cukier[[#This Row],[Data sprzedaży]])&lt;&gt;(MONTH(A743)),IF(F741&gt;=5000,F741-cukier[[#This Row],[ilość cukru]],IF(ROUNDUP(((5000-F741)/1000), 0)*1000+F741-cukier[[#This Row],[ilość cukru]]&gt;0,ROUNDUP(((5000-F741)/1000), 0)*1000+F741-cukier[[#This Row],[ilość cukru]],F741-cukier[[#This Row],[ilość cukru]])),F741-cukier[[#This Row],[ilość cukru]])</f>
        <v>4321</v>
      </c>
      <c r="G742">
        <f>F743-cukier[[#This Row],[magazyn]]+C743</f>
        <v>0</v>
      </c>
    </row>
    <row r="743" spans="1:7" x14ac:dyDescent="0.25">
      <c r="A743" s="1">
        <v>39643</v>
      </c>
      <c r="B743" t="s">
        <v>71</v>
      </c>
      <c r="C743">
        <v>76</v>
      </c>
      <c r="D7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3">
        <f>cukier[[#This Row],[cena]]*cukier[[#This Row],[ilość cukru]]</f>
        <v>163.4</v>
      </c>
      <c r="F743">
        <f>IF(MONTH(cukier[[#This Row],[Data sprzedaży]])&lt;&gt;(MONTH(A744)),IF(F742&gt;=5000,F742-cukier[[#This Row],[ilość cukru]],IF(ROUNDUP(((5000-F742)/1000), 0)*1000+F742-cukier[[#This Row],[ilość cukru]]&gt;0,ROUNDUP(((5000-F742)/1000), 0)*1000+F742-cukier[[#This Row],[ilość cukru]],F742-cukier[[#This Row],[ilość cukru]])),F742-cukier[[#This Row],[ilość cukru]])</f>
        <v>4245</v>
      </c>
      <c r="G743">
        <f>F744-cukier[[#This Row],[magazyn]]+C744</f>
        <v>0</v>
      </c>
    </row>
    <row r="744" spans="1:7" x14ac:dyDescent="0.25">
      <c r="A744" s="1">
        <v>39644</v>
      </c>
      <c r="B744" t="s">
        <v>24</v>
      </c>
      <c r="C744">
        <v>386</v>
      </c>
      <c r="D7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4">
        <f>cukier[[#This Row],[cena]]*cukier[[#This Row],[ilość cukru]]</f>
        <v>829.9</v>
      </c>
      <c r="F744">
        <f>IF(MONTH(cukier[[#This Row],[Data sprzedaży]])&lt;&gt;(MONTH(A745)),IF(F743&gt;=5000,F743-cukier[[#This Row],[ilość cukru]],IF(ROUNDUP(((5000-F743)/1000), 0)*1000+F743-cukier[[#This Row],[ilość cukru]]&gt;0,ROUNDUP(((5000-F743)/1000), 0)*1000+F743-cukier[[#This Row],[ilość cukru]],F743-cukier[[#This Row],[ilość cukru]])),F743-cukier[[#This Row],[ilość cukru]])</f>
        <v>3859</v>
      </c>
      <c r="G744">
        <f>F745-cukier[[#This Row],[magazyn]]+C745</f>
        <v>0</v>
      </c>
    </row>
    <row r="745" spans="1:7" x14ac:dyDescent="0.25">
      <c r="A745" s="1">
        <v>39645</v>
      </c>
      <c r="B745" t="s">
        <v>52</v>
      </c>
      <c r="C745">
        <v>132</v>
      </c>
      <c r="D7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5">
        <f>cukier[[#This Row],[cena]]*cukier[[#This Row],[ilość cukru]]</f>
        <v>283.8</v>
      </c>
      <c r="F745">
        <f>IF(MONTH(cukier[[#This Row],[Data sprzedaży]])&lt;&gt;(MONTH(A746)),IF(F744&gt;=5000,F744-cukier[[#This Row],[ilość cukru]],IF(ROUNDUP(((5000-F744)/1000), 0)*1000+F744-cukier[[#This Row],[ilość cukru]]&gt;0,ROUNDUP(((5000-F744)/1000), 0)*1000+F744-cukier[[#This Row],[ilość cukru]],F744-cukier[[#This Row],[ilość cukru]])),F744-cukier[[#This Row],[ilość cukru]])</f>
        <v>3727</v>
      </c>
      <c r="G745">
        <f>F746-cukier[[#This Row],[magazyn]]+C746</f>
        <v>0</v>
      </c>
    </row>
    <row r="746" spans="1:7" x14ac:dyDescent="0.25">
      <c r="A746" s="1">
        <v>39645</v>
      </c>
      <c r="B746" t="s">
        <v>24</v>
      </c>
      <c r="C746">
        <v>104</v>
      </c>
      <c r="D7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6">
        <f>cukier[[#This Row],[cena]]*cukier[[#This Row],[ilość cukru]]</f>
        <v>223.6</v>
      </c>
      <c r="F746">
        <f>IF(MONTH(cukier[[#This Row],[Data sprzedaży]])&lt;&gt;(MONTH(A747)),IF(F745&gt;=5000,F745-cukier[[#This Row],[ilość cukru]],IF(ROUNDUP(((5000-F745)/1000), 0)*1000+F745-cukier[[#This Row],[ilość cukru]]&gt;0,ROUNDUP(((5000-F745)/1000), 0)*1000+F745-cukier[[#This Row],[ilość cukru]],F745-cukier[[#This Row],[ilość cukru]])),F745-cukier[[#This Row],[ilość cukru]])</f>
        <v>3623</v>
      </c>
      <c r="G746">
        <f>F747-cukier[[#This Row],[magazyn]]+C747</f>
        <v>0</v>
      </c>
    </row>
    <row r="747" spans="1:7" x14ac:dyDescent="0.25">
      <c r="A747" s="1">
        <v>39646</v>
      </c>
      <c r="B747" t="s">
        <v>47</v>
      </c>
      <c r="C747">
        <v>380</v>
      </c>
      <c r="D7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7">
        <f>cukier[[#This Row],[cena]]*cukier[[#This Row],[ilość cukru]]</f>
        <v>817</v>
      </c>
      <c r="F747">
        <f>IF(MONTH(cukier[[#This Row],[Data sprzedaży]])&lt;&gt;(MONTH(A748)),IF(F746&gt;=5000,F746-cukier[[#This Row],[ilość cukru]],IF(ROUNDUP(((5000-F746)/1000), 0)*1000+F746-cukier[[#This Row],[ilość cukru]]&gt;0,ROUNDUP(((5000-F746)/1000), 0)*1000+F746-cukier[[#This Row],[ilość cukru]],F746-cukier[[#This Row],[ilość cukru]])),F746-cukier[[#This Row],[ilość cukru]])</f>
        <v>3243</v>
      </c>
      <c r="G747">
        <f>F748-cukier[[#This Row],[magazyn]]+C748</f>
        <v>0</v>
      </c>
    </row>
    <row r="748" spans="1:7" x14ac:dyDescent="0.25">
      <c r="A748" s="1">
        <v>39647</v>
      </c>
      <c r="B748" t="s">
        <v>80</v>
      </c>
      <c r="C748">
        <v>76</v>
      </c>
      <c r="D7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8">
        <f>cukier[[#This Row],[cena]]*cukier[[#This Row],[ilość cukru]]</f>
        <v>163.4</v>
      </c>
      <c r="F748">
        <f>IF(MONTH(cukier[[#This Row],[Data sprzedaży]])&lt;&gt;(MONTH(A749)),IF(F747&gt;=5000,F747-cukier[[#This Row],[ilość cukru]],IF(ROUNDUP(((5000-F747)/1000), 0)*1000+F747-cukier[[#This Row],[ilość cukru]]&gt;0,ROUNDUP(((5000-F747)/1000), 0)*1000+F747-cukier[[#This Row],[ilość cukru]],F747-cukier[[#This Row],[ilość cukru]])),F747-cukier[[#This Row],[ilość cukru]])</f>
        <v>3167</v>
      </c>
      <c r="G748">
        <f>F749-cukier[[#This Row],[magazyn]]+C749</f>
        <v>0</v>
      </c>
    </row>
    <row r="749" spans="1:7" x14ac:dyDescent="0.25">
      <c r="A749" s="1">
        <v>39647</v>
      </c>
      <c r="B749" t="s">
        <v>27</v>
      </c>
      <c r="C749">
        <v>194</v>
      </c>
      <c r="D7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49">
        <f>cukier[[#This Row],[cena]]*cukier[[#This Row],[ilość cukru]]</f>
        <v>417.09999999999997</v>
      </c>
      <c r="F749">
        <f>IF(MONTH(cukier[[#This Row],[Data sprzedaży]])&lt;&gt;(MONTH(A750)),IF(F748&gt;=5000,F748-cukier[[#This Row],[ilość cukru]],IF(ROUNDUP(((5000-F748)/1000), 0)*1000+F748-cukier[[#This Row],[ilość cukru]]&gt;0,ROUNDUP(((5000-F748)/1000), 0)*1000+F748-cukier[[#This Row],[ilość cukru]],F748-cukier[[#This Row],[ilość cukru]])),F748-cukier[[#This Row],[ilość cukru]])</f>
        <v>2973</v>
      </c>
      <c r="G749">
        <f>F750-cukier[[#This Row],[magazyn]]+C750</f>
        <v>0</v>
      </c>
    </row>
    <row r="750" spans="1:7" x14ac:dyDescent="0.25">
      <c r="A750" s="1">
        <v>39653</v>
      </c>
      <c r="B750" t="s">
        <v>63</v>
      </c>
      <c r="C750">
        <v>147</v>
      </c>
      <c r="D7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0">
        <f>cukier[[#This Row],[cena]]*cukier[[#This Row],[ilość cukru]]</f>
        <v>316.05</v>
      </c>
      <c r="F750">
        <f>IF(MONTH(cukier[[#This Row],[Data sprzedaży]])&lt;&gt;(MONTH(A751)),IF(F749&gt;=5000,F749-cukier[[#This Row],[ilość cukru]],IF(ROUNDUP(((5000-F749)/1000), 0)*1000+F749-cukier[[#This Row],[ilość cukru]]&gt;0,ROUNDUP(((5000-F749)/1000), 0)*1000+F749-cukier[[#This Row],[ilość cukru]],F749-cukier[[#This Row],[ilość cukru]])),F749-cukier[[#This Row],[ilość cukru]])</f>
        <v>2826</v>
      </c>
      <c r="G750">
        <f>F751-cukier[[#This Row],[magazyn]]+C751</f>
        <v>0</v>
      </c>
    </row>
    <row r="751" spans="1:7" x14ac:dyDescent="0.25">
      <c r="A751" s="1">
        <v>39656</v>
      </c>
      <c r="B751" t="s">
        <v>24</v>
      </c>
      <c r="C751">
        <v>319</v>
      </c>
      <c r="D7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1">
        <f>cukier[[#This Row],[cena]]*cukier[[#This Row],[ilość cukru]]</f>
        <v>685.85</v>
      </c>
      <c r="F751">
        <f>IF(MONTH(cukier[[#This Row],[Data sprzedaży]])&lt;&gt;(MONTH(A752)),IF(F750&gt;=5000,F750-cukier[[#This Row],[ilość cukru]],IF(ROUNDUP(((5000-F750)/1000), 0)*1000+F750-cukier[[#This Row],[ilość cukru]]&gt;0,ROUNDUP(((5000-F750)/1000), 0)*1000+F750-cukier[[#This Row],[ilość cukru]],F750-cukier[[#This Row],[ilość cukru]])),F750-cukier[[#This Row],[ilość cukru]])</f>
        <v>2507</v>
      </c>
      <c r="G751">
        <f>F752-cukier[[#This Row],[magazyn]]+C752</f>
        <v>3000</v>
      </c>
    </row>
    <row r="752" spans="1:7" x14ac:dyDescent="0.25">
      <c r="A752" s="1">
        <v>39657</v>
      </c>
      <c r="B752" t="s">
        <v>41</v>
      </c>
      <c r="C752">
        <v>38</v>
      </c>
      <c r="D7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2">
        <f>cukier[[#This Row],[cena]]*cukier[[#This Row],[ilość cukru]]</f>
        <v>81.7</v>
      </c>
      <c r="F752">
        <f>IF(MONTH(cukier[[#This Row],[Data sprzedaży]])&lt;&gt;(MONTH(A753)),IF(F751&gt;=5000,F751-cukier[[#This Row],[ilość cukru]],IF(ROUNDUP(((5000-F751)/1000), 0)*1000+F751-cukier[[#This Row],[ilość cukru]]&gt;0,ROUNDUP(((5000-F751)/1000), 0)*1000+F751-cukier[[#This Row],[ilość cukru]],F751-cukier[[#This Row],[ilość cukru]])),F751-cukier[[#This Row],[ilość cukru]])</f>
        <v>5469</v>
      </c>
      <c r="G752">
        <f>F753-cukier[[#This Row],[magazyn]]+C753</f>
        <v>0</v>
      </c>
    </row>
    <row r="753" spans="1:7" x14ac:dyDescent="0.25">
      <c r="A753" s="1">
        <v>39662</v>
      </c>
      <c r="B753" t="s">
        <v>30</v>
      </c>
      <c r="C753">
        <v>31</v>
      </c>
      <c r="D7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3">
        <f>cukier[[#This Row],[cena]]*cukier[[#This Row],[ilość cukru]]</f>
        <v>66.649999999999991</v>
      </c>
      <c r="F753">
        <f>IF(MONTH(cukier[[#This Row],[Data sprzedaży]])&lt;&gt;(MONTH(A754)),IF(F752&gt;=5000,F752-cukier[[#This Row],[ilość cukru]],IF(ROUNDUP(((5000-F752)/1000), 0)*1000+F752-cukier[[#This Row],[ilość cukru]]&gt;0,ROUNDUP(((5000-F752)/1000), 0)*1000+F752-cukier[[#This Row],[ilość cukru]],F752-cukier[[#This Row],[ilość cukru]])),F752-cukier[[#This Row],[ilość cukru]])</f>
        <v>5438</v>
      </c>
      <c r="G753">
        <f>F754-cukier[[#This Row],[magazyn]]+C754</f>
        <v>0</v>
      </c>
    </row>
    <row r="754" spans="1:7" x14ac:dyDescent="0.25">
      <c r="A754" s="1">
        <v>39664</v>
      </c>
      <c r="B754" t="s">
        <v>8</v>
      </c>
      <c r="C754">
        <v>28</v>
      </c>
      <c r="D7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4">
        <f>cukier[[#This Row],[cena]]*cukier[[#This Row],[ilość cukru]]</f>
        <v>60.199999999999996</v>
      </c>
      <c r="F754">
        <f>IF(MONTH(cukier[[#This Row],[Data sprzedaży]])&lt;&gt;(MONTH(A755)),IF(F753&gt;=5000,F753-cukier[[#This Row],[ilość cukru]],IF(ROUNDUP(((5000-F753)/1000), 0)*1000+F753-cukier[[#This Row],[ilość cukru]]&gt;0,ROUNDUP(((5000-F753)/1000), 0)*1000+F753-cukier[[#This Row],[ilość cukru]],F753-cukier[[#This Row],[ilość cukru]])),F753-cukier[[#This Row],[ilość cukru]])</f>
        <v>5410</v>
      </c>
      <c r="G754">
        <f>F755-cukier[[#This Row],[magazyn]]+C755</f>
        <v>0</v>
      </c>
    </row>
    <row r="755" spans="1:7" x14ac:dyDescent="0.25">
      <c r="A755" s="1">
        <v>39664</v>
      </c>
      <c r="B755" t="s">
        <v>107</v>
      </c>
      <c r="C755">
        <v>15</v>
      </c>
      <c r="D7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5">
        <f>cukier[[#This Row],[cena]]*cukier[[#This Row],[ilość cukru]]</f>
        <v>32.25</v>
      </c>
      <c r="F755">
        <f>IF(MONTH(cukier[[#This Row],[Data sprzedaży]])&lt;&gt;(MONTH(A756)),IF(F754&gt;=5000,F754-cukier[[#This Row],[ilość cukru]],IF(ROUNDUP(((5000-F754)/1000), 0)*1000+F754-cukier[[#This Row],[ilość cukru]]&gt;0,ROUNDUP(((5000-F754)/1000), 0)*1000+F754-cukier[[#This Row],[ilość cukru]],F754-cukier[[#This Row],[ilość cukru]])),F754-cukier[[#This Row],[ilość cukru]])</f>
        <v>5395</v>
      </c>
      <c r="G755">
        <f>F756-cukier[[#This Row],[magazyn]]+C756</f>
        <v>0</v>
      </c>
    </row>
    <row r="756" spans="1:7" x14ac:dyDescent="0.25">
      <c r="A756" s="1">
        <v>39667</v>
      </c>
      <c r="B756" t="s">
        <v>64</v>
      </c>
      <c r="C756">
        <v>2</v>
      </c>
      <c r="D7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6">
        <f>cukier[[#This Row],[cena]]*cukier[[#This Row],[ilość cukru]]</f>
        <v>4.3</v>
      </c>
      <c r="F756">
        <f>IF(MONTH(cukier[[#This Row],[Data sprzedaży]])&lt;&gt;(MONTH(A757)),IF(F755&gt;=5000,F755-cukier[[#This Row],[ilość cukru]],IF(ROUNDUP(((5000-F755)/1000), 0)*1000+F755-cukier[[#This Row],[ilość cukru]]&gt;0,ROUNDUP(((5000-F755)/1000), 0)*1000+F755-cukier[[#This Row],[ilość cukru]],F755-cukier[[#This Row],[ilość cukru]])),F755-cukier[[#This Row],[ilość cukru]])</f>
        <v>5393</v>
      </c>
      <c r="G756">
        <f>F757-cukier[[#This Row],[magazyn]]+C757</f>
        <v>0</v>
      </c>
    </row>
    <row r="757" spans="1:7" x14ac:dyDescent="0.25">
      <c r="A757" s="1">
        <v>39667</v>
      </c>
      <c r="B757" t="s">
        <v>103</v>
      </c>
      <c r="C757">
        <v>16</v>
      </c>
      <c r="D7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7">
        <f>cukier[[#This Row],[cena]]*cukier[[#This Row],[ilość cukru]]</f>
        <v>34.4</v>
      </c>
      <c r="F757">
        <f>IF(MONTH(cukier[[#This Row],[Data sprzedaży]])&lt;&gt;(MONTH(A758)),IF(F756&gt;=5000,F756-cukier[[#This Row],[ilość cukru]],IF(ROUNDUP(((5000-F756)/1000), 0)*1000+F756-cukier[[#This Row],[ilość cukru]]&gt;0,ROUNDUP(((5000-F756)/1000), 0)*1000+F756-cukier[[#This Row],[ilość cukru]],F756-cukier[[#This Row],[ilość cukru]])),F756-cukier[[#This Row],[ilość cukru]])</f>
        <v>5377</v>
      </c>
      <c r="G757">
        <f>F758-cukier[[#This Row],[magazyn]]+C758</f>
        <v>0</v>
      </c>
    </row>
    <row r="758" spans="1:7" x14ac:dyDescent="0.25">
      <c r="A758" s="1">
        <v>39669</v>
      </c>
      <c r="B758" t="s">
        <v>80</v>
      </c>
      <c r="C758">
        <v>83</v>
      </c>
      <c r="D7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8">
        <f>cukier[[#This Row],[cena]]*cukier[[#This Row],[ilość cukru]]</f>
        <v>178.45</v>
      </c>
      <c r="F758">
        <f>IF(MONTH(cukier[[#This Row],[Data sprzedaży]])&lt;&gt;(MONTH(A759)),IF(F757&gt;=5000,F757-cukier[[#This Row],[ilość cukru]],IF(ROUNDUP(((5000-F757)/1000), 0)*1000+F757-cukier[[#This Row],[ilość cukru]]&gt;0,ROUNDUP(((5000-F757)/1000), 0)*1000+F757-cukier[[#This Row],[ilość cukru]],F757-cukier[[#This Row],[ilość cukru]])),F757-cukier[[#This Row],[ilość cukru]])</f>
        <v>5294</v>
      </c>
      <c r="G758">
        <f>F759-cukier[[#This Row],[magazyn]]+C759</f>
        <v>0</v>
      </c>
    </row>
    <row r="759" spans="1:7" x14ac:dyDescent="0.25">
      <c r="A759" s="1">
        <v>39670</v>
      </c>
      <c r="B759" t="s">
        <v>174</v>
      </c>
      <c r="C759">
        <v>16</v>
      </c>
      <c r="D7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59">
        <f>cukier[[#This Row],[cena]]*cukier[[#This Row],[ilość cukru]]</f>
        <v>34.4</v>
      </c>
      <c r="F759">
        <f>IF(MONTH(cukier[[#This Row],[Data sprzedaży]])&lt;&gt;(MONTH(A760)),IF(F758&gt;=5000,F758-cukier[[#This Row],[ilość cukru]],IF(ROUNDUP(((5000-F758)/1000), 0)*1000+F758-cukier[[#This Row],[ilość cukru]]&gt;0,ROUNDUP(((5000-F758)/1000), 0)*1000+F758-cukier[[#This Row],[ilość cukru]],F758-cukier[[#This Row],[ilość cukru]])),F758-cukier[[#This Row],[ilość cukru]])</f>
        <v>5278</v>
      </c>
      <c r="G759">
        <f>F760-cukier[[#This Row],[magazyn]]+C760</f>
        <v>0</v>
      </c>
    </row>
    <row r="760" spans="1:7" x14ac:dyDescent="0.25">
      <c r="A760" s="1">
        <v>39671</v>
      </c>
      <c r="B760" t="s">
        <v>11</v>
      </c>
      <c r="C760">
        <v>397</v>
      </c>
      <c r="D7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0">
        <f>cukier[[#This Row],[cena]]*cukier[[#This Row],[ilość cukru]]</f>
        <v>853.55</v>
      </c>
      <c r="F760">
        <f>IF(MONTH(cukier[[#This Row],[Data sprzedaży]])&lt;&gt;(MONTH(A761)),IF(F759&gt;=5000,F759-cukier[[#This Row],[ilość cukru]],IF(ROUNDUP(((5000-F759)/1000), 0)*1000+F759-cukier[[#This Row],[ilość cukru]]&gt;0,ROUNDUP(((5000-F759)/1000), 0)*1000+F759-cukier[[#This Row],[ilość cukru]],F759-cukier[[#This Row],[ilość cukru]])),F759-cukier[[#This Row],[ilość cukru]])</f>
        <v>4881</v>
      </c>
      <c r="G760">
        <f>F761-cukier[[#This Row],[magazyn]]+C761</f>
        <v>0</v>
      </c>
    </row>
    <row r="761" spans="1:7" x14ac:dyDescent="0.25">
      <c r="A761" s="1">
        <v>39671</v>
      </c>
      <c r="B761" t="s">
        <v>80</v>
      </c>
      <c r="C761">
        <v>184</v>
      </c>
      <c r="D7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1">
        <f>cukier[[#This Row],[cena]]*cukier[[#This Row],[ilość cukru]]</f>
        <v>395.59999999999997</v>
      </c>
      <c r="F761">
        <f>IF(MONTH(cukier[[#This Row],[Data sprzedaży]])&lt;&gt;(MONTH(A762)),IF(F760&gt;=5000,F760-cukier[[#This Row],[ilość cukru]],IF(ROUNDUP(((5000-F760)/1000), 0)*1000+F760-cukier[[#This Row],[ilość cukru]]&gt;0,ROUNDUP(((5000-F760)/1000), 0)*1000+F760-cukier[[#This Row],[ilość cukru]],F760-cukier[[#This Row],[ilość cukru]])),F760-cukier[[#This Row],[ilość cukru]])</f>
        <v>4697</v>
      </c>
      <c r="G761">
        <f>F762-cukier[[#This Row],[magazyn]]+C762</f>
        <v>0</v>
      </c>
    </row>
    <row r="762" spans="1:7" x14ac:dyDescent="0.25">
      <c r="A762" s="1">
        <v>39673</v>
      </c>
      <c r="B762" t="s">
        <v>80</v>
      </c>
      <c r="C762">
        <v>55</v>
      </c>
      <c r="D7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2">
        <f>cukier[[#This Row],[cena]]*cukier[[#This Row],[ilość cukru]]</f>
        <v>118.25</v>
      </c>
      <c r="F762">
        <f>IF(MONTH(cukier[[#This Row],[Data sprzedaży]])&lt;&gt;(MONTH(A763)),IF(F761&gt;=5000,F761-cukier[[#This Row],[ilość cukru]],IF(ROUNDUP(((5000-F761)/1000), 0)*1000+F761-cukier[[#This Row],[ilość cukru]]&gt;0,ROUNDUP(((5000-F761)/1000), 0)*1000+F761-cukier[[#This Row],[ilość cukru]],F761-cukier[[#This Row],[ilość cukru]])),F761-cukier[[#This Row],[ilość cukru]])</f>
        <v>4642</v>
      </c>
      <c r="G762">
        <f>F763-cukier[[#This Row],[magazyn]]+C763</f>
        <v>0</v>
      </c>
    </row>
    <row r="763" spans="1:7" x14ac:dyDescent="0.25">
      <c r="A763" s="1">
        <v>39674</v>
      </c>
      <c r="B763" t="s">
        <v>71</v>
      </c>
      <c r="C763">
        <v>107</v>
      </c>
      <c r="D7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3">
        <f>cukier[[#This Row],[cena]]*cukier[[#This Row],[ilość cukru]]</f>
        <v>230.04999999999998</v>
      </c>
      <c r="F763">
        <f>IF(MONTH(cukier[[#This Row],[Data sprzedaży]])&lt;&gt;(MONTH(A764)),IF(F762&gt;=5000,F762-cukier[[#This Row],[ilość cukru]],IF(ROUNDUP(((5000-F762)/1000), 0)*1000+F762-cukier[[#This Row],[ilość cukru]]&gt;0,ROUNDUP(((5000-F762)/1000), 0)*1000+F762-cukier[[#This Row],[ilość cukru]],F762-cukier[[#This Row],[ilość cukru]])),F762-cukier[[#This Row],[ilość cukru]])</f>
        <v>4535</v>
      </c>
      <c r="G763">
        <f>F764-cukier[[#This Row],[magazyn]]+C764</f>
        <v>0</v>
      </c>
    </row>
    <row r="764" spans="1:7" x14ac:dyDescent="0.25">
      <c r="A764" s="1">
        <v>39676</v>
      </c>
      <c r="B764" t="s">
        <v>71</v>
      </c>
      <c r="C764">
        <v>127</v>
      </c>
      <c r="D7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4">
        <f>cukier[[#This Row],[cena]]*cukier[[#This Row],[ilość cukru]]</f>
        <v>273.05</v>
      </c>
      <c r="F764">
        <f>IF(MONTH(cukier[[#This Row],[Data sprzedaży]])&lt;&gt;(MONTH(A765)),IF(F763&gt;=5000,F763-cukier[[#This Row],[ilość cukru]],IF(ROUNDUP(((5000-F763)/1000), 0)*1000+F763-cukier[[#This Row],[ilość cukru]]&gt;0,ROUNDUP(((5000-F763)/1000), 0)*1000+F763-cukier[[#This Row],[ilość cukru]],F763-cukier[[#This Row],[ilość cukru]])),F763-cukier[[#This Row],[ilość cukru]])</f>
        <v>4408</v>
      </c>
      <c r="G764">
        <f>F765-cukier[[#This Row],[magazyn]]+C765</f>
        <v>0</v>
      </c>
    </row>
    <row r="765" spans="1:7" x14ac:dyDescent="0.25">
      <c r="A765" s="1">
        <v>39679</v>
      </c>
      <c r="B765" t="s">
        <v>175</v>
      </c>
      <c r="C765">
        <v>122</v>
      </c>
      <c r="D7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5">
        <f>cukier[[#This Row],[cena]]*cukier[[#This Row],[ilość cukru]]</f>
        <v>262.3</v>
      </c>
      <c r="F765">
        <f>IF(MONTH(cukier[[#This Row],[Data sprzedaży]])&lt;&gt;(MONTH(A766)),IF(F764&gt;=5000,F764-cukier[[#This Row],[ilość cukru]],IF(ROUNDUP(((5000-F764)/1000), 0)*1000+F764-cukier[[#This Row],[ilość cukru]]&gt;0,ROUNDUP(((5000-F764)/1000), 0)*1000+F764-cukier[[#This Row],[ilość cukru]],F764-cukier[[#This Row],[ilość cukru]])),F764-cukier[[#This Row],[ilość cukru]])</f>
        <v>4286</v>
      </c>
      <c r="G765">
        <f>F766-cukier[[#This Row],[magazyn]]+C766</f>
        <v>0</v>
      </c>
    </row>
    <row r="766" spans="1:7" x14ac:dyDescent="0.25">
      <c r="A766" s="1">
        <v>39679</v>
      </c>
      <c r="B766" t="s">
        <v>20</v>
      </c>
      <c r="C766">
        <v>107</v>
      </c>
      <c r="D7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6">
        <f>cukier[[#This Row],[cena]]*cukier[[#This Row],[ilość cukru]]</f>
        <v>230.04999999999998</v>
      </c>
      <c r="F766">
        <f>IF(MONTH(cukier[[#This Row],[Data sprzedaży]])&lt;&gt;(MONTH(A767)),IF(F765&gt;=5000,F765-cukier[[#This Row],[ilość cukru]],IF(ROUNDUP(((5000-F765)/1000), 0)*1000+F765-cukier[[#This Row],[ilość cukru]]&gt;0,ROUNDUP(((5000-F765)/1000), 0)*1000+F765-cukier[[#This Row],[ilość cukru]],F765-cukier[[#This Row],[ilość cukru]])),F765-cukier[[#This Row],[ilość cukru]])</f>
        <v>4179</v>
      </c>
      <c r="G766">
        <f>F767-cukier[[#This Row],[magazyn]]+C767</f>
        <v>0</v>
      </c>
    </row>
    <row r="767" spans="1:7" x14ac:dyDescent="0.25">
      <c r="A767" s="1">
        <v>39681</v>
      </c>
      <c r="B767" t="s">
        <v>24</v>
      </c>
      <c r="C767">
        <v>113</v>
      </c>
      <c r="D7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7">
        <f>cukier[[#This Row],[cena]]*cukier[[#This Row],[ilość cukru]]</f>
        <v>242.95</v>
      </c>
      <c r="F767">
        <f>IF(MONTH(cukier[[#This Row],[Data sprzedaży]])&lt;&gt;(MONTH(A768)),IF(F766&gt;=5000,F766-cukier[[#This Row],[ilość cukru]],IF(ROUNDUP(((5000-F766)/1000), 0)*1000+F766-cukier[[#This Row],[ilość cukru]]&gt;0,ROUNDUP(((5000-F766)/1000), 0)*1000+F766-cukier[[#This Row],[ilość cukru]],F766-cukier[[#This Row],[ilość cukru]])),F766-cukier[[#This Row],[ilość cukru]])</f>
        <v>4066</v>
      </c>
      <c r="G767">
        <f>F768-cukier[[#This Row],[magazyn]]+C768</f>
        <v>0</v>
      </c>
    </row>
    <row r="768" spans="1:7" x14ac:dyDescent="0.25">
      <c r="A768" s="1">
        <v>39681</v>
      </c>
      <c r="B768" t="s">
        <v>9</v>
      </c>
      <c r="C768">
        <v>297</v>
      </c>
      <c r="D7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8">
        <f>cukier[[#This Row],[cena]]*cukier[[#This Row],[ilość cukru]]</f>
        <v>638.54999999999995</v>
      </c>
      <c r="F768">
        <f>IF(MONTH(cukier[[#This Row],[Data sprzedaży]])&lt;&gt;(MONTH(A769)),IF(F767&gt;=5000,F767-cukier[[#This Row],[ilość cukru]],IF(ROUNDUP(((5000-F767)/1000), 0)*1000+F767-cukier[[#This Row],[ilość cukru]]&gt;0,ROUNDUP(((5000-F767)/1000), 0)*1000+F767-cukier[[#This Row],[ilość cukru]],F767-cukier[[#This Row],[ilość cukru]])),F767-cukier[[#This Row],[ilość cukru]])</f>
        <v>3769</v>
      </c>
      <c r="G768">
        <f>F769-cukier[[#This Row],[magazyn]]+C769</f>
        <v>0</v>
      </c>
    </row>
    <row r="769" spans="1:7" x14ac:dyDescent="0.25">
      <c r="A769" s="1">
        <v>39682</v>
      </c>
      <c r="B769" t="s">
        <v>46</v>
      </c>
      <c r="C769">
        <v>14</v>
      </c>
      <c r="D7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69">
        <f>cukier[[#This Row],[cena]]*cukier[[#This Row],[ilość cukru]]</f>
        <v>30.099999999999998</v>
      </c>
      <c r="F769">
        <f>IF(MONTH(cukier[[#This Row],[Data sprzedaży]])&lt;&gt;(MONTH(A770)),IF(F768&gt;=5000,F768-cukier[[#This Row],[ilość cukru]],IF(ROUNDUP(((5000-F768)/1000), 0)*1000+F768-cukier[[#This Row],[ilość cukru]]&gt;0,ROUNDUP(((5000-F768)/1000), 0)*1000+F768-cukier[[#This Row],[ilość cukru]],F768-cukier[[#This Row],[ilość cukru]])),F768-cukier[[#This Row],[ilość cukru]])</f>
        <v>3755</v>
      </c>
      <c r="G769">
        <f>F770-cukier[[#This Row],[magazyn]]+C770</f>
        <v>0</v>
      </c>
    </row>
    <row r="770" spans="1:7" x14ac:dyDescent="0.25">
      <c r="A770" s="1">
        <v>39684</v>
      </c>
      <c r="B770" t="s">
        <v>54</v>
      </c>
      <c r="C770">
        <v>188</v>
      </c>
      <c r="D7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0">
        <f>cukier[[#This Row],[cena]]*cukier[[#This Row],[ilość cukru]]</f>
        <v>404.2</v>
      </c>
      <c r="F770">
        <f>IF(MONTH(cukier[[#This Row],[Data sprzedaży]])&lt;&gt;(MONTH(A771)),IF(F769&gt;=5000,F769-cukier[[#This Row],[ilość cukru]],IF(ROUNDUP(((5000-F769)/1000), 0)*1000+F769-cukier[[#This Row],[ilość cukru]]&gt;0,ROUNDUP(((5000-F769)/1000), 0)*1000+F769-cukier[[#This Row],[ilość cukru]],F769-cukier[[#This Row],[ilość cukru]])),F769-cukier[[#This Row],[ilość cukru]])</f>
        <v>3567</v>
      </c>
      <c r="G770">
        <f>F771-cukier[[#This Row],[magazyn]]+C771</f>
        <v>0</v>
      </c>
    </row>
    <row r="771" spans="1:7" x14ac:dyDescent="0.25">
      <c r="A771" s="1">
        <v>39686</v>
      </c>
      <c r="B771" t="s">
        <v>153</v>
      </c>
      <c r="C771">
        <v>11</v>
      </c>
      <c r="D7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1">
        <f>cukier[[#This Row],[cena]]*cukier[[#This Row],[ilość cukru]]</f>
        <v>23.65</v>
      </c>
      <c r="F771">
        <f>IF(MONTH(cukier[[#This Row],[Data sprzedaży]])&lt;&gt;(MONTH(A772)),IF(F770&gt;=5000,F770-cukier[[#This Row],[ilość cukru]],IF(ROUNDUP(((5000-F770)/1000), 0)*1000+F770-cukier[[#This Row],[ilość cukru]]&gt;0,ROUNDUP(((5000-F770)/1000), 0)*1000+F770-cukier[[#This Row],[ilość cukru]],F770-cukier[[#This Row],[ilość cukru]])),F770-cukier[[#This Row],[ilość cukru]])</f>
        <v>3556</v>
      </c>
      <c r="G771">
        <f>F772-cukier[[#This Row],[magazyn]]+C772</f>
        <v>0</v>
      </c>
    </row>
    <row r="772" spans="1:7" x14ac:dyDescent="0.25">
      <c r="A772" s="1">
        <v>39689</v>
      </c>
      <c r="B772" t="s">
        <v>30</v>
      </c>
      <c r="C772">
        <v>105</v>
      </c>
      <c r="D7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2">
        <f>cukier[[#This Row],[cena]]*cukier[[#This Row],[ilość cukru]]</f>
        <v>225.75</v>
      </c>
      <c r="F772">
        <f>IF(MONTH(cukier[[#This Row],[Data sprzedaży]])&lt;&gt;(MONTH(A773)),IF(F771&gt;=5000,F771-cukier[[#This Row],[ilość cukru]],IF(ROUNDUP(((5000-F771)/1000), 0)*1000+F771-cukier[[#This Row],[ilość cukru]]&gt;0,ROUNDUP(((5000-F771)/1000), 0)*1000+F771-cukier[[#This Row],[ilość cukru]],F771-cukier[[#This Row],[ilość cukru]])),F771-cukier[[#This Row],[ilość cukru]])</f>
        <v>3451</v>
      </c>
      <c r="G772">
        <f>F773-cukier[[#This Row],[magazyn]]+C773</f>
        <v>0</v>
      </c>
    </row>
    <row r="773" spans="1:7" x14ac:dyDescent="0.25">
      <c r="A773" s="1">
        <v>39690</v>
      </c>
      <c r="B773" t="s">
        <v>162</v>
      </c>
      <c r="C773">
        <v>18</v>
      </c>
      <c r="D7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3">
        <f>cukier[[#This Row],[cena]]*cukier[[#This Row],[ilość cukru]]</f>
        <v>38.699999999999996</v>
      </c>
      <c r="F773">
        <f>IF(MONTH(cukier[[#This Row],[Data sprzedaży]])&lt;&gt;(MONTH(A774)),IF(F772&gt;=5000,F772-cukier[[#This Row],[ilość cukru]],IF(ROUNDUP(((5000-F772)/1000), 0)*1000+F772-cukier[[#This Row],[ilość cukru]]&gt;0,ROUNDUP(((5000-F772)/1000), 0)*1000+F772-cukier[[#This Row],[ilość cukru]],F772-cukier[[#This Row],[ilość cukru]])),F772-cukier[[#This Row],[ilość cukru]])</f>
        <v>3433</v>
      </c>
      <c r="G773">
        <f>F774-cukier[[#This Row],[magazyn]]+C774</f>
        <v>0</v>
      </c>
    </row>
    <row r="774" spans="1:7" x14ac:dyDescent="0.25">
      <c r="A774" s="1">
        <v>39690</v>
      </c>
      <c r="B774" t="s">
        <v>9</v>
      </c>
      <c r="C774">
        <v>418</v>
      </c>
      <c r="D7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4">
        <f>cukier[[#This Row],[cena]]*cukier[[#This Row],[ilość cukru]]</f>
        <v>898.69999999999993</v>
      </c>
      <c r="F774">
        <f>IF(MONTH(cukier[[#This Row],[Data sprzedaży]])&lt;&gt;(MONTH(A775)),IF(F773&gt;=5000,F773-cukier[[#This Row],[ilość cukru]],IF(ROUNDUP(((5000-F773)/1000), 0)*1000+F773-cukier[[#This Row],[ilość cukru]]&gt;0,ROUNDUP(((5000-F773)/1000), 0)*1000+F773-cukier[[#This Row],[ilość cukru]],F773-cukier[[#This Row],[ilość cukru]])),F773-cukier[[#This Row],[ilość cukru]])</f>
        <v>3015</v>
      </c>
      <c r="G774">
        <f>F775-cukier[[#This Row],[magazyn]]+C775</f>
        <v>0</v>
      </c>
    </row>
    <row r="775" spans="1:7" x14ac:dyDescent="0.25">
      <c r="A775" s="1">
        <v>39691</v>
      </c>
      <c r="B775" t="s">
        <v>176</v>
      </c>
      <c r="C775">
        <v>4</v>
      </c>
      <c r="D7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5">
        <f>cukier[[#This Row],[cena]]*cukier[[#This Row],[ilość cukru]]</f>
        <v>8.6</v>
      </c>
      <c r="F775">
        <f>IF(MONTH(cukier[[#This Row],[Data sprzedaży]])&lt;&gt;(MONTH(A776)),IF(F774&gt;=5000,F774-cukier[[#This Row],[ilość cukru]],IF(ROUNDUP(((5000-F774)/1000), 0)*1000+F774-cukier[[#This Row],[ilość cukru]]&gt;0,ROUNDUP(((5000-F774)/1000), 0)*1000+F774-cukier[[#This Row],[ilość cukru]],F774-cukier[[#This Row],[ilość cukru]])),F774-cukier[[#This Row],[ilość cukru]])</f>
        <v>3011</v>
      </c>
      <c r="G775">
        <f>F776-cukier[[#This Row],[magazyn]]+C776</f>
        <v>2000</v>
      </c>
    </row>
    <row r="776" spans="1:7" x14ac:dyDescent="0.25">
      <c r="A776" s="1">
        <v>39691</v>
      </c>
      <c r="B776" t="s">
        <v>126</v>
      </c>
      <c r="C776">
        <v>5</v>
      </c>
      <c r="D7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6">
        <f>cukier[[#This Row],[cena]]*cukier[[#This Row],[ilość cukru]]</f>
        <v>10.75</v>
      </c>
      <c r="F776">
        <f>IF(MONTH(cukier[[#This Row],[Data sprzedaży]])&lt;&gt;(MONTH(A777)),IF(F775&gt;=5000,F775-cukier[[#This Row],[ilość cukru]],IF(ROUNDUP(((5000-F775)/1000), 0)*1000+F775-cukier[[#This Row],[ilość cukru]]&gt;0,ROUNDUP(((5000-F775)/1000), 0)*1000+F775-cukier[[#This Row],[ilość cukru]],F775-cukier[[#This Row],[ilość cukru]])),F775-cukier[[#This Row],[ilość cukru]])</f>
        <v>5006</v>
      </c>
      <c r="G776">
        <f>F777-cukier[[#This Row],[magazyn]]+C777</f>
        <v>0</v>
      </c>
    </row>
    <row r="777" spans="1:7" x14ac:dyDescent="0.25">
      <c r="A777" s="1">
        <v>39692</v>
      </c>
      <c r="B777" t="s">
        <v>104</v>
      </c>
      <c r="C777">
        <v>346</v>
      </c>
      <c r="D7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7">
        <f>cukier[[#This Row],[cena]]*cukier[[#This Row],[ilość cukru]]</f>
        <v>743.9</v>
      </c>
      <c r="F777">
        <f>IF(MONTH(cukier[[#This Row],[Data sprzedaży]])&lt;&gt;(MONTH(A778)),IF(F776&gt;=5000,F776-cukier[[#This Row],[ilość cukru]],IF(ROUNDUP(((5000-F776)/1000), 0)*1000+F776-cukier[[#This Row],[ilość cukru]]&gt;0,ROUNDUP(((5000-F776)/1000), 0)*1000+F776-cukier[[#This Row],[ilość cukru]],F776-cukier[[#This Row],[ilość cukru]])),F776-cukier[[#This Row],[ilość cukru]])</f>
        <v>4660</v>
      </c>
      <c r="G777">
        <f>F778-cukier[[#This Row],[magazyn]]+C778</f>
        <v>0</v>
      </c>
    </row>
    <row r="778" spans="1:7" x14ac:dyDescent="0.25">
      <c r="A778" s="1">
        <v>39694</v>
      </c>
      <c r="B778" t="s">
        <v>11</v>
      </c>
      <c r="C778">
        <v>417</v>
      </c>
      <c r="D7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8">
        <f>cukier[[#This Row],[cena]]*cukier[[#This Row],[ilość cukru]]</f>
        <v>896.55</v>
      </c>
      <c r="F778">
        <f>IF(MONTH(cukier[[#This Row],[Data sprzedaży]])&lt;&gt;(MONTH(A779)),IF(F777&gt;=5000,F777-cukier[[#This Row],[ilość cukru]],IF(ROUNDUP(((5000-F777)/1000), 0)*1000+F777-cukier[[#This Row],[ilość cukru]]&gt;0,ROUNDUP(((5000-F777)/1000), 0)*1000+F777-cukier[[#This Row],[ilość cukru]],F777-cukier[[#This Row],[ilość cukru]])),F777-cukier[[#This Row],[ilość cukru]])</f>
        <v>4243</v>
      </c>
      <c r="G778">
        <f>F779-cukier[[#This Row],[magazyn]]+C779</f>
        <v>0</v>
      </c>
    </row>
    <row r="779" spans="1:7" x14ac:dyDescent="0.25">
      <c r="A779" s="1">
        <v>39696</v>
      </c>
      <c r="B779" t="s">
        <v>125</v>
      </c>
      <c r="C779">
        <v>35</v>
      </c>
      <c r="D7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79">
        <f>cukier[[#This Row],[cena]]*cukier[[#This Row],[ilość cukru]]</f>
        <v>75.25</v>
      </c>
      <c r="F779">
        <f>IF(MONTH(cukier[[#This Row],[Data sprzedaży]])&lt;&gt;(MONTH(A780)),IF(F778&gt;=5000,F778-cukier[[#This Row],[ilość cukru]],IF(ROUNDUP(((5000-F778)/1000), 0)*1000+F778-cukier[[#This Row],[ilość cukru]]&gt;0,ROUNDUP(((5000-F778)/1000), 0)*1000+F778-cukier[[#This Row],[ilość cukru]],F778-cukier[[#This Row],[ilość cukru]])),F778-cukier[[#This Row],[ilość cukru]])</f>
        <v>4208</v>
      </c>
      <c r="G779">
        <f>F780-cukier[[#This Row],[magazyn]]+C780</f>
        <v>0</v>
      </c>
    </row>
    <row r="780" spans="1:7" x14ac:dyDescent="0.25">
      <c r="A780" s="1">
        <v>39696</v>
      </c>
      <c r="B780" t="s">
        <v>5</v>
      </c>
      <c r="C780">
        <v>6</v>
      </c>
      <c r="D7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0">
        <f>cukier[[#This Row],[cena]]*cukier[[#This Row],[ilość cukru]]</f>
        <v>12.899999999999999</v>
      </c>
      <c r="F780">
        <f>IF(MONTH(cukier[[#This Row],[Data sprzedaży]])&lt;&gt;(MONTH(A781)),IF(F779&gt;=5000,F779-cukier[[#This Row],[ilość cukru]],IF(ROUNDUP(((5000-F779)/1000), 0)*1000+F779-cukier[[#This Row],[ilość cukru]]&gt;0,ROUNDUP(((5000-F779)/1000), 0)*1000+F779-cukier[[#This Row],[ilość cukru]],F779-cukier[[#This Row],[ilość cukru]])),F779-cukier[[#This Row],[ilość cukru]])</f>
        <v>4202</v>
      </c>
      <c r="G780">
        <f>F781-cukier[[#This Row],[magazyn]]+C781</f>
        <v>0</v>
      </c>
    </row>
    <row r="781" spans="1:7" x14ac:dyDescent="0.25">
      <c r="A781" s="1">
        <v>39697</v>
      </c>
      <c r="B781" t="s">
        <v>52</v>
      </c>
      <c r="C781">
        <v>322</v>
      </c>
      <c r="D7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1">
        <f>cukier[[#This Row],[cena]]*cukier[[#This Row],[ilość cukru]]</f>
        <v>692.3</v>
      </c>
      <c r="F781">
        <f>IF(MONTH(cukier[[#This Row],[Data sprzedaży]])&lt;&gt;(MONTH(A782)),IF(F780&gt;=5000,F780-cukier[[#This Row],[ilość cukru]],IF(ROUNDUP(((5000-F780)/1000), 0)*1000+F780-cukier[[#This Row],[ilość cukru]]&gt;0,ROUNDUP(((5000-F780)/1000), 0)*1000+F780-cukier[[#This Row],[ilość cukru]],F780-cukier[[#This Row],[ilość cukru]])),F780-cukier[[#This Row],[ilość cukru]])</f>
        <v>3880</v>
      </c>
      <c r="G781">
        <f>F782-cukier[[#This Row],[magazyn]]+C782</f>
        <v>0</v>
      </c>
    </row>
    <row r="782" spans="1:7" x14ac:dyDescent="0.25">
      <c r="A782" s="1">
        <v>39697</v>
      </c>
      <c r="B782" t="s">
        <v>39</v>
      </c>
      <c r="C782">
        <v>150</v>
      </c>
      <c r="D7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2">
        <f>cukier[[#This Row],[cena]]*cukier[[#This Row],[ilość cukru]]</f>
        <v>322.5</v>
      </c>
      <c r="F782">
        <f>IF(MONTH(cukier[[#This Row],[Data sprzedaży]])&lt;&gt;(MONTH(A783)),IF(F781&gt;=5000,F781-cukier[[#This Row],[ilość cukru]],IF(ROUNDUP(((5000-F781)/1000), 0)*1000+F781-cukier[[#This Row],[ilość cukru]]&gt;0,ROUNDUP(((5000-F781)/1000), 0)*1000+F781-cukier[[#This Row],[ilość cukru]],F781-cukier[[#This Row],[ilość cukru]])),F781-cukier[[#This Row],[ilość cukru]])</f>
        <v>3730</v>
      </c>
      <c r="G782">
        <f>F783-cukier[[#This Row],[magazyn]]+C783</f>
        <v>0</v>
      </c>
    </row>
    <row r="783" spans="1:7" x14ac:dyDescent="0.25">
      <c r="A783" s="1">
        <v>39698</v>
      </c>
      <c r="B783" t="s">
        <v>16</v>
      </c>
      <c r="C783">
        <v>492</v>
      </c>
      <c r="D7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3">
        <f>cukier[[#This Row],[cena]]*cukier[[#This Row],[ilość cukru]]</f>
        <v>1057.8</v>
      </c>
      <c r="F783">
        <f>IF(MONTH(cukier[[#This Row],[Data sprzedaży]])&lt;&gt;(MONTH(A784)),IF(F782&gt;=5000,F782-cukier[[#This Row],[ilość cukru]],IF(ROUNDUP(((5000-F782)/1000), 0)*1000+F782-cukier[[#This Row],[ilość cukru]]&gt;0,ROUNDUP(((5000-F782)/1000), 0)*1000+F782-cukier[[#This Row],[ilość cukru]],F782-cukier[[#This Row],[ilość cukru]])),F782-cukier[[#This Row],[ilość cukru]])</f>
        <v>3238</v>
      </c>
      <c r="G783">
        <f>F784-cukier[[#This Row],[magazyn]]+C784</f>
        <v>0</v>
      </c>
    </row>
    <row r="784" spans="1:7" x14ac:dyDescent="0.25">
      <c r="A784" s="1">
        <v>39702</v>
      </c>
      <c r="B784" t="s">
        <v>20</v>
      </c>
      <c r="C784">
        <v>93</v>
      </c>
      <c r="D7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4">
        <f>cukier[[#This Row],[cena]]*cukier[[#This Row],[ilość cukru]]</f>
        <v>199.95</v>
      </c>
      <c r="F784">
        <f>IF(MONTH(cukier[[#This Row],[Data sprzedaży]])&lt;&gt;(MONTH(A785)),IF(F783&gt;=5000,F783-cukier[[#This Row],[ilość cukru]],IF(ROUNDUP(((5000-F783)/1000), 0)*1000+F783-cukier[[#This Row],[ilość cukru]]&gt;0,ROUNDUP(((5000-F783)/1000), 0)*1000+F783-cukier[[#This Row],[ilość cukru]],F783-cukier[[#This Row],[ilość cukru]])),F783-cukier[[#This Row],[ilość cukru]])</f>
        <v>3145</v>
      </c>
      <c r="G784">
        <f>F785-cukier[[#This Row],[magazyn]]+C785</f>
        <v>0</v>
      </c>
    </row>
    <row r="785" spans="1:7" x14ac:dyDescent="0.25">
      <c r="A785" s="1">
        <v>39705</v>
      </c>
      <c r="B785" t="s">
        <v>63</v>
      </c>
      <c r="C785">
        <v>64</v>
      </c>
      <c r="D7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5">
        <f>cukier[[#This Row],[cena]]*cukier[[#This Row],[ilość cukru]]</f>
        <v>137.6</v>
      </c>
      <c r="F785">
        <f>IF(MONTH(cukier[[#This Row],[Data sprzedaży]])&lt;&gt;(MONTH(A786)),IF(F784&gt;=5000,F784-cukier[[#This Row],[ilość cukru]],IF(ROUNDUP(((5000-F784)/1000), 0)*1000+F784-cukier[[#This Row],[ilość cukru]]&gt;0,ROUNDUP(((5000-F784)/1000), 0)*1000+F784-cukier[[#This Row],[ilość cukru]],F784-cukier[[#This Row],[ilość cukru]])),F784-cukier[[#This Row],[ilość cukru]])</f>
        <v>3081</v>
      </c>
      <c r="G785">
        <f>F786-cukier[[#This Row],[magazyn]]+C786</f>
        <v>0</v>
      </c>
    </row>
    <row r="786" spans="1:7" x14ac:dyDescent="0.25">
      <c r="A786" s="1">
        <v>39705</v>
      </c>
      <c r="B786" t="s">
        <v>91</v>
      </c>
      <c r="C786">
        <v>7</v>
      </c>
      <c r="D7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6">
        <f>cukier[[#This Row],[cena]]*cukier[[#This Row],[ilość cukru]]</f>
        <v>15.049999999999999</v>
      </c>
      <c r="F786">
        <f>IF(MONTH(cukier[[#This Row],[Data sprzedaży]])&lt;&gt;(MONTH(A787)),IF(F785&gt;=5000,F785-cukier[[#This Row],[ilość cukru]],IF(ROUNDUP(((5000-F785)/1000), 0)*1000+F785-cukier[[#This Row],[ilość cukru]]&gt;0,ROUNDUP(((5000-F785)/1000), 0)*1000+F785-cukier[[#This Row],[ilość cukru]],F785-cukier[[#This Row],[ilość cukru]])),F785-cukier[[#This Row],[ilość cukru]])</f>
        <v>3074</v>
      </c>
      <c r="G786">
        <f>F787-cukier[[#This Row],[magazyn]]+C787</f>
        <v>0</v>
      </c>
    </row>
    <row r="787" spans="1:7" x14ac:dyDescent="0.25">
      <c r="A787" s="1">
        <v>39705</v>
      </c>
      <c r="B787" t="s">
        <v>20</v>
      </c>
      <c r="C787">
        <v>90</v>
      </c>
      <c r="D7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7">
        <f>cukier[[#This Row],[cena]]*cukier[[#This Row],[ilość cukru]]</f>
        <v>193.5</v>
      </c>
      <c r="F787">
        <f>IF(MONTH(cukier[[#This Row],[Data sprzedaży]])&lt;&gt;(MONTH(A788)),IF(F786&gt;=5000,F786-cukier[[#This Row],[ilość cukru]],IF(ROUNDUP(((5000-F786)/1000), 0)*1000+F786-cukier[[#This Row],[ilość cukru]]&gt;0,ROUNDUP(((5000-F786)/1000), 0)*1000+F786-cukier[[#This Row],[ilość cukru]],F786-cukier[[#This Row],[ilość cukru]])),F786-cukier[[#This Row],[ilość cukru]])</f>
        <v>2984</v>
      </c>
      <c r="G787">
        <f>F788-cukier[[#This Row],[magazyn]]+C788</f>
        <v>0</v>
      </c>
    </row>
    <row r="788" spans="1:7" x14ac:dyDescent="0.25">
      <c r="A788" s="1">
        <v>39712</v>
      </c>
      <c r="B788" t="s">
        <v>52</v>
      </c>
      <c r="C788">
        <v>136</v>
      </c>
      <c r="D7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8">
        <f>cukier[[#This Row],[cena]]*cukier[[#This Row],[ilość cukru]]</f>
        <v>292.39999999999998</v>
      </c>
      <c r="F788">
        <f>IF(MONTH(cukier[[#This Row],[Data sprzedaży]])&lt;&gt;(MONTH(A789)),IF(F787&gt;=5000,F787-cukier[[#This Row],[ilość cukru]],IF(ROUNDUP(((5000-F787)/1000), 0)*1000+F787-cukier[[#This Row],[ilość cukru]]&gt;0,ROUNDUP(((5000-F787)/1000), 0)*1000+F787-cukier[[#This Row],[ilość cukru]],F787-cukier[[#This Row],[ilość cukru]])),F787-cukier[[#This Row],[ilość cukru]])</f>
        <v>2848</v>
      </c>
      <c r="G788">
        <f>F789-cukier[[#This Row],[magazyn]]+C789</f>
        <v>0</v>
      </c>
    </row>
    <row r="789" spans="1:7" x14ac:dyDescent="0.25">
      <c r="A789" s="1">
        <v>39713</v>
      </c>
      <c r="B789" t="s">
        <v>21</v>
      </c>
      <c r="C789">
        <v>104</v>
      </c>
      <c r="D7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89">
        <f>cukier[[#This Row],[cena]]*cukier[[#This Row],[ilość cukru]]</f>
        <v>223.6</v>
      </c>
      <c r="F789">
        <f>IF(MONTH(cukier[[#This Row],[Data sprzedaży]])&lt;&gt;(MONTH(A790)),IF(F788&gt;=5000,F788-cukier[[#This Row],[ilość cukru]],IF(ROUNDUP(((5000-F788)/1000), 0)*1000+F788-cukier[[#This Row],[ilość cukru]]&gt;0,ROUNDUP(((5000-F788)/1000), 0)*1000+F788-cukier[[#This Row],[ilość cukru]],F788-cukier[[#This Row],[ilość cukru]])),F788-cukier[[#This Row],[ilość cukru]])</f>
        <v>2744</v>
      </c>
      <c r="G789">
        <f>F790-cukier[[#This Row],[magazyn]]+C790</f>
        <v>0</v>
      </c>
    </row>
    <row r="790" spans="1:7" x14ac:dyDescent="0.25">
      <c r="A790" s="1">
        <v>39713</v>
      </c>
      <c r="B790" t="s">
        <v>152</v>
      </c>
      <c r="C790">
        <v>1</v>
      </c>
      <c r="D7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0">
        <f>cukier[[#This Row],[cena]]*cukier[[#This Row],[ilość cukru]]</f>
        <v>2.15</v>
      </c>
      <c r="F790">
        <f>IF(MONTH(cukier[[#This Row],[Data sprzedaży]])&lt;&gt;(MONTH(A791)),IF(F789&gt;=5000,F789-cukier[[#This Row],[ilość cukru]],IF(ROUNDUP(((5000-F789)/1000), 0)*1000+F789-cukier[[#This Row],[ilość cukru]]&gt;0,ROUNDUP(((5000-F789)/1000), 0)*1000+F789-cukier[[#This Row],[ilość cukru]],F789-cukier[[#This Row],[ilość cukru]])),F789-cukier[[#This Row],[ilość cukru]])</f>
        <v>2743</v>
      </c>
      <c r="G790">
        <f>F791-cukier[[#This Row],[magazyn]]+C791</f>
        <v>0</v>
      </c>
    </row>
    <row r="791" spans="1:7" x14ac:dyDescent="0.25">
      <c r="A791" s="1">
        <v>39714</v>
      </c>
      <c r="B791" t="s">
        <v>33</v>
      </c>
      <c r="C791">
        <v>52</v>
      </c>
      <c r="D7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1">
        <f>cukier[[#This Row],[cena]]*cukier[[#This Row],[ilość cukru]]</f>
        <v>111.8</v>
      </c>
      <c r="F791">
        <f>IF(MONTH(cukier[[#This Row],[Data sprzedaży]])&lt;&gt;(MONTH(A792)),IF(F790&gt;=5000,F790-cukier[[#This Row],[ilość cukru]],IF(ROUNDUP(((5000-F790)/1000), 0)*1000+F790-cukier[[#This Row],[ilość cukru]]&gt;0,ROUNDUP(((5000-F790)/1000), 0)*1000+F790-cukier[[#This Row],[ilość cukru]],F790-cukier[[#This Row],[ilość cukru]])),F790-cukier[[#This Row],[ilość cukru]])</f>
        <v>2691</v>
      </c>
      <c r="G791">
        <f>F792-cukier[[#This Row],[magazyn]]+C792</f>
        <v>0</v>
      </c>
    </row>
    <row r="792" spans="1:7" x14ac:dyDescent="0.25">
      <c r="A792" s="1">
        <v>39714</v>
      </c>
      <c r="B792" t="s">
        <v>47</v>
      </c>
      <c r="C792">
        <v>203</v>
      </c>
      <c r="D7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2">
        <f>cukier[[#This Row],[cena]]*cukier[[#This Row],[ilość cukru]]</f>
        <v>436.45</v>
      </c>
      <c r="F792">
        <f>IF(MONTH(cukier[[#This Row],[Data sprzedaży]])&lt;&gt;(MONTH(A793)),IF(F791&gt;=5000,F791-cukier[[#This Row],[ilość cukru]],IF(ROUNDUP(((5000-F791)/1000), 0)*1000+F791-cukier[[#This Row],[ilość cukru]]&gt;0,ROUNDUP(((5000-F791)/1000), 0)*1000+F791-cukier[[#This Row],[ilość cukru]],F791-cukier[[#This Row],[ilość cukru]])),F791-cukier[[#This Row],[ilość cukru]])</f>
        <v>2488</v>
      </c>
      <c r="G792">
        <f>F793-cukier[[#This Row],[magazyn]]+C793</f>
        <v>0</v>
      </c>
    </row>
    <row r="793" spans="1:7" x14ac:dyDescent="0.25">
      <c r="A793" s="1">
        <v>39716</v>
      </c>
      <c r="B793" t="s">
        <v>32</v>
      </c>
      <c r="C793">
        <v>183</v>
      </c>
      <c r="D7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3">
        <f>cukier[[#This Row],[cena]]*cukier[[#This Row],[ilość cukru]]</f>
        <v>393.45</v>
      </c>
      <c r="F793">
        <f>IF(MONTH(cukier[[#This Row],[Data sprzedaży]])&lt;&gt;(MONTH(A794)),IF(F792&gt;=5000,F792-cukier[[#This Row],[ilość cukru]],IF(ROUNDUP(((5000-F792)/1000), 0)*1000+F792-cukier[[#This Row],[ilość cukru]]&gt;0,ROUNDUP(((5000-F792)/1000), 0)*1000+F792-cukier[[#This Row],[ilość cukru]],F792-cukier[[#This Row],[ilość cukru]])),F792-cukier[[#This Row],[ilość cukru]])</f>
        <v>2305</v>
      </c>
      <c r="G793">
        <f>F794-cukier[[#This Row],[magazyn]]+C794</f>
        <v>0</v>
      </c>
    </row>
    <row r="794" spans="1:7" x14ac:dyDescent="0.25">
      <c r="A794" s="1">
        <v>39717</v>
      </c>
      <c r="B794" t="s">
        <v>63</v>
      </c>
      <c r="C794">
        <v>182</v>
      </c>
      <c r="D7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4">
        <f>cukier[[#This Row],[cena]]*cukier[[#This Row],[ilość cukru]]</f>
        <v>391.3</v>
      </c>
      <c r="F794">
        <f>IF(MONTH(cukier[[#This Row],[Data sprzedaży]])&lt;&gt;(MONTH(A795)),IF(F793&gt;=5000,F793-cukier[[#This Row],[ilość cukru]],IF(ROUNDUP(((5000-F793)/1000), 0)*1000+F793-cukier[[#This Row],[ilość cukru]]&gt;0,ROUNDUP(((5000-F793)/1000), 0)*1000+F793-cukier[[#This Row],[ilość cukru]],F793-cukier[[#This Row],[ilość cukru]])),F793-cukier[[#This Row],[ilość cukru]])</f>
        <v>2123</v>
      </c>
      <c r="G794">
        <f>F795-cukier[[#This Row],[magazyn]]+C795</f>
        <v>3000</v>
      </c>
    </row>
    <row r="795" spans="1:7" x14ac:dyDescent="0.25">
      <c r="A795" s="1">
        <v>39719</v>
      </c>
      <c r="B795" t="s">
        <v>47</v>
      </c>
      <c r="C795">
        <v>383</v>
      </c>
      <c r="D7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5">
        <f>cukier[[#This Row],[cena]]*cukier[[#This Row],[ilość cukru]]</f>
        <v>823.44999999999993</v>
      </c>
      <c r="F795">
        <f>IF(MONTH(cukier[[#This Row],[Data sprzedaży]])&lt;&gt;(MONTH(A796)),IF(F794&gt;=5000,F794-cukier[[#This Row],[ilość cukru]],IF(ROUNDUP(((5000-F794)/1000), 0)*1000+F794-cukier[[#This Row],[ilość cukru]]&gt;0,ROUNDUP(((5000-F794)/1000), 0)*1000+F794-cukier[[#This Row],[ilość cukru]],F794-cukier[[#This Row],[ilość cukru]])),F794-cukier[[#This Row],[ilość cukru]])</f>
        <v>4740</v>
      </c>
      <c r="G795">
        <f>F796-cukier[[#This Row],[magazyn]]+C796</f>
        <v>0</v>
      </c>
    </row>
    <row r="796" spans="1:7" x14ac:dyDescent="0.25">
      <c r="A796" s="1">
        <v>39722</v>
      </c>
      <c r="B796" t="s">
        <v>24</v>
      </c>
      <c r="C796">
        <v>113</v>
      </c>
      <c r="D7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6">
        <f>cukier[[#This Row],[cena]]*cukier[[#This Row],[ilość cukru]]</f>
        <v>242.95</v>
      </c>
      <c r="F796">
        <f>IF(MONTH(cukier[[#This Row],[Data sprzedaży]])&lt;&gt;(MONTH(A797)),IF(F795&gt;=5000,F795-cukier[[#This Row],[ilość cukru]],IF(ROUNDUP(((5000-F795)/1000), 0)*1000+F795-cukier[[#This Row],[ilość cukru]]&gt;0,ROUNDUP(((5000-F795)/1000), 0)*1000+F795-cukier[[#This Row],[ilość cukru]],F795-cukier[[#This Row],[ilość cukru]])),F795-cukier[[#This Row],[ilość cukru]])</f>
        <v>4627</v>
      </c>
      <c r="G796">
        <f>F797-cukier[[#This Row],[magazyn]]+C797</f>
        <v>0</v>
      </c>
    </row>
    <row r="797" spans="1:7" x14ac:dyDescent="0.25">
      <c r="A797" s="1">
        <v>39722</v>
      </c>
      <c r="B797" t="s">
        <v>65</v>
      </c>
      <c r="C797">
        <v>154</v>
      </c>
      <c r="D7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7">
        <f>cukier[[#This Row],[cena]]*cukier[[#This Row],[ilość cukru]]</f>
        <v>331.09999999999997</v>
      </c>
      <c r="F797">
        <f>IF(MONTH(cukier[[#This Row],[Data sprzedaży]])&lt;&gt;(MONTH(A798)),IF(F796&gt;=5000,F796-cukier[[#This Row],[ilość cukru]],IF(ROUNDUP(((5000-F796)/1000), 0)*1000+F796-cukier[[#This Row],[ilość cukru]]&gt;0,ROUNDUP(((5000-F796)/1000), 0)*1000+F796-cukier[[#This Row],[ilość cukru]],F796-cukier[[#This Row],[ilość cukru]])),F796-cukier[[#This Row],[ilość cukru]])</f>
        <v>4473</v>
      </c>
      <c r="G797">
        <f>F798-cukier[[#This Row],[magazyn]]+C798</f>
        <v>0</v>
      </c>
    </row>
    <row r="798" spans="1:7" x14ac:dyDescent="0.25">
      <c r="A798" s="1">
        <v>39722</v>
      </c>
      <c r="B798" t="s">
        <v>38</v>
      </c>
      <c r="C798">
        <v>8</v>
      </c>
      <c r="D7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8">
        <f>cukier[[#This Row],[cena]]*cukier[[#This Row],[ilość cukru]]</f>
        <v>17.2</v>
      </c>
      <c r="F798">
        <f>IF(MONTH(cukier[[#This Row],[Data sprzedaży]])&lt;&gt;(MONTH(A799)),IF(F797&gt;=5000,F797-cukier[[#This Row],[ilość cukru]],IF(ROUNDUP(((5000-F797)/1000), 0)*1000+F797-cukier[[#This Row],[ilość cukru]]&gt;0,ROUNDUP(((5000-F797)/1000), 0)*1000+F797-cukier[[#This Row],[ilość cukru]],F797-cukier[[#This Row],[ilość cukru]])),F797-cukier[[#This Row],[ilość cukru]])</f>
        <v>4465</v>
      </c>
      <c r="G798">
        <f>F799-cukier[[#This Row],[magazyn]]+C799</f>
        <v>0</v>
      </c>
    </row>
    <row r="799" spans="1:7" x14ac:dyDescent="0.25">
      <c r="A799" s="1">
        <v>39725</v>
      </c>
      <c r="B799" t="s">
        <v>118</v>
      </c>
      <c r="C799">
        <v>5</v>
      </c>
      <c r="D7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799">
        <f>cukier[[#This Row],[cena]]*cukier[[#This Row],[ilość cukru]]</f>
        <v>10.75</v>
      </c>
      <c r="F799">
        <f>IF(MONTH(cukier[[#This Row],[Data sprzedaży]])&lt;&gt;(MONTH(A800)),IF(F798&gt;=5000,F798-cukier[[#This Row],[ilość cukru]],IF(ROUNDUP(((5000-F798)/1000), 0)*1000+F798-cukier[[#This Row],[ilość cukru]]&gt;0,ROUNDUP(((5000-F798)/1000), 0)*1000+F798-cukier[[#This Row],[ilość cukru]],F798-cukier[[#This Row],[ilość cukru]])),F798-cukier[[#This Row],[ilość cukru]])</f>
        <v>4460</v>
      </c>
      <c r="G799">
        <f>F800-cukier[[#This Row],[magazyn]]+C800</f>
        <v>0</v>
      </c>
    </row>
    <row r="800" spans="1:7" x14ac:dyDescent="0.25">
      <c r="A800" s="1">
        <v>39725</v>
      </c>
      <c r="B800" t="s">
        <v>44</v>
      </c>
      <c r="C800">
        <v>14</v>
      </c>
      <c r="D8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0">
        <f>cukier[[#This Row],[cena]]*cukier[[#This Row],[ilość cukru]]</f>
        <v>30.099999999999998</v>
      </c>
      <c r="F800">
        <f>IF(MONTH(cukier[[#This Row],[Data sprzedaży]])&lt;&gt;(MONTH(A801)),IF(F799&gt;=5000,F799-cukier[[#This Row],[ilość cukru]],IF(ROUNDUP(((5000-F799)/1000), 0)*1000+F799-cukier[[#This Row],[ilość cukru]]&gt;0,ROUNDUP(((5000-F799)/1000), 0)*1000+F799-cukier[[#This Row],[ilość cukru]],F799-cukier[[#This Row],[ilość cukru]])),F799-cukier[[#This Row],[ilość cukru]])</f>
        <v>4446</v>
      </c>
      <c r="G800">
        <f>F801-cukier[[#This Row],[magazyn]]+C801</f>
        <v>0</v>
      </c>
    </row>
    <row r="801" spans="1:7" x14ac:dyDescent="0.25">
      <c r="A801" s="1">
        <v>39727</v>
      </c>
      <c r="B801" t="s">
        <v>73</v>
      </c>
      <c r="C801">
        <v>27</v>
      </c>
      <c r="D8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1">
        <f>cukier[[#This Row],[cena]]*cukier[[#This Row],[ilość cukru]]</f>
        <v>58.05</v>
      </c>
      <c r="F801">
        <f>IF(MONTH(cukier[[#This Row],[Data sprzedaży]])&lt;&gt;(MONTH(A802)),IF(F800&gt;=5000,F800-cukier[[#This Row],[ilość cukru]],IF(ROUNDUP(((5000-F800)/1000), 0)*1000+F800-cukier[[#This Row],[ilość cukru]]&gt;0,ROUNDUP(((5000-F800)/1000), 0)*1000+F800-cukier[[#This Row],[ilość cukru]],F800-cukier[[#This Row],[ilość cukru]])),F800-cukier[[#This Row],[ilość cukru]])</f>
        <v>4419</v>
      </c>
      <c r="G801">
        <f>F802-cukier[[#This Row],[magazyn]]+C802</f>
        <v>0</v>
      </c>
    </row>
    <row r="802" spans="1:7" x14ac:dyDescent="0.25">
      <c r="A802" s="1">
        <v>39727</v>
      </c>
      <c r="B802" t="s">
        <v>10</v>
      </c>
      <c r="C802">
        <v>141</v>
      </c>
      <c r="D8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2">
        <f>cukier[[#This Row],[cena]]*cukier[[#This Row],[ilość cukru]]</f>
        <v>303.14999999999998</v>
      </c>
      <c r="F802">
        <f>IF(MONTH(cukier[[#This Row],[Data sprzedaży]])&lt;&gt;(MONTH(A803)),IF(F801&gt;=5000,F801-cukier[[#This Row],[ilość cukru]],IF(ROUNDUP(((5000-F801)/1000), 0)*1000+F801-cukier[[#This Row],[ilość cukru]]&gt;0,ROUNDUP(((5000-F801)/1000), 0)*1000+F801-cukier[[#This Row],[ilość cukru]],F801-cukier[[#This Row],[ilość cukru]])),F801-cukier[[#This Row],[ilość cukru]])</f>
        <v>4278</v>
      </c>
      <c r="G802">
        <f>F803-cukier[[#This Row],[magazyn]]+C803</f>
        <v>0</v>
      </c>
    </row>
    <row r="803" spans="1:7" x14ac:dyDescent="0.25">
      <c r="A803" s="1">
        <v>39729</v>
      </c>
      <c r="B803" t="s">
        <v>177</v>
      </c>
      <c r="C803">
        <v>14</v>
      </c>
      <c r="D8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3">
        <f>cukier[[#This Row],[cena]]*cukier[[#This Row],[ilość cukru]]</f>
        <v>30.099999999999998</v>
      </c>
      <c r="F803">
        <f>IF(MONTH(cukier[[#This Row],[Data sprzedaży]])&lt;&gt;(MONTH(A804)),IF(F802&gt;=5000,F802-cukier[[#This Row],[ilość cukru]],IF(ROUNDUP(((5000-F802)/1000), 0)*1000+F802-cukier[[#This Row],[ilość cukru]]&gt;0,ROUNDUP(((5000-F802)/1000), 0)*1000+F802-cukier[[#This Row],[ilość cukru]],F802-cukier[[#This Row],[ilość cukru]])),F802-cukier[[#This Row],[ilość cukru]])</f>
        <v>4264</v>
      </c>
      <c r="G803">
        <f>F804-cukier[[#This Row],[magazyn]]+C804</f>
        <v>0</v>
      </c>
    </row>
    <row r="804" spans="1:7" x14ac:dyDescent="0.25">
      <c r="A804" s="1">
        <v>39729</v>
      </c>
      <c r="B804" t="s">
        <v>33</v>
      </c>
      <c r="C804">
        <v>136</v>
      </c>
      <c r="D8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4">
        <f>cukier[[#This Row],[cena]]*cukier[[#This Row],[ilość cukru]]</f>
        <v>292.39999999999998</v>
      </c>
      <c r="F804">
        <f>IF(MONTH(cukier[[#This Row],[Data sprzedaży]])&lt;&gt;(MONTH(A805)),IF(F803&gt;=5000,F803-cukier[[#This Row],[ilość cukru]],IF(ROUNDUP(((5000-F803)/1000), 0)*1000+F803-cukier[[#This Row],[ilość cukru]]&gt;0,ROUNDUP(((5000-F803)/1000), 0)*1000+F803-cukier[[#This Row],[ilość cukru]],F803-cukier[[#This Row],[ilość cukru]])),F803-cukier[[#This Row],[ilość cukru]])</f>
        <v>4128</v>
      </c>
      <c r="G804">
        <f>F805-cukier[[#This Row],[magazyn]]+C805</f>
        <v>0</v>
      </c>
    </row>
    <row r="805" spans="1:7" x14ac:dyDescent="0.25">
      <c r="A805" s="1">
        <v>39729</v>
      </c>
      <c r="B805" t="s">
        <v>7</v>
      </c>
      <c r="C805">
        <v>378</v>
      </c>
      <c r="D8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5">
        <f>cukier[[#This Row],[cena]]*cukier[[#This Row],[ilość cukru]]</f>
        <v>812.69999999999993</v>
      </c>
      <c r="F805">
        <f>IF(MONTH(cukier[[#This Row],[Data sprzedaży]])&lt;&gt;(MONTH(A806)),IF(F804&gt;=5000,F804-cukier[[#This Row],[ilość cukru]],IF(ROUNDUP(((5000-F804)/1000), 0)*1000+F804-cukier[[#This Row],[ilość cukru]]&gt;0,ROUNDUP(((5000-F804)/1000), 0)*1000+F804-cukier[[#This Row],[ilość cukru]],F804-cukier[[#This Row],[ilość cukru]])),F804-cukier[[#This Row],[ilość cukru]])</f>
        <v>3750</v>
      </c>
      <c r="G805">
        <f>F806-cukier[[#This Row],[magazyn]]+C806</f>
        <v>0</v>
      </c>
    </row>
    <row r="806" spans="1:7" x14ac:dyDescent="0.25">
      <c r="A806" s="1">
        <v>39729</v>
      </c>
      <c r="B806" t="s">
        <v>161</v>
      </c>
      <c r="C806">
        <v>12</v>
      </c>
      <c r="D8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6">
        <f>cukier[[#This Row],[cena]]*cukier[[#This Row],[ilość cukru]]</f>
        <v>25.799999999999997</v>
      </c>
      <c r="F806">
        <f>IF(MONTH(cukier[[#This Row],[Data sprzedaży]])&lt;&gt;(MONTH(A807)),IF(F805&gt;=5000,F805-cukier[[#This Row],[ilość cukru]],IF(ROUNDUP(((5000-F805)/1000), 0)*1000+F805-cukier[[#This Row],[ilość cukru]]&gt;0,ROUNDUP(((5000-F805)/1000), 0)*1000+F805-cukier[[#This Row],[ilość cukru]],F805-cukier[[#This Row],[ilość cukru]])),F805-cukier[[#This Row],[ilość cukru]])</f>
        <v>3738</v>
      </c>
      <c r="G806">
        <f>F807-cukier[[#This Row],[magazyn]]+C807</f>
        <v>0</v>
      </c>
    </row>
    <row r="807" spans="1:7" x14ac:dyDescent="0.25">
      <c r="A807" s="1">
        <v>39732</v>
      </c>
      <c r="B807" t="s">
        <v>47</v>
      </c>
      <c r="C807">
        <v>284</v>
      </c>
      <c r="D8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7">
        <f>cukier[[#This Row],[cena]]*cukier[[#This Row],[ilość cukru]]</f>
        <v>610.6</v>
      </c>
      <c r="F807">
        <f>IF(MONTH(cukier[[#This Row],[Data sprzedaży]])&lt;&gt;(MONTH(A808)),IF(F806&gt;=5000,F806-cukier[[#This Row],[ilość cukru]],IF(ROUNDUP(((5000-F806)/1000), 0)*1000+F806-cukier[[#This Row],[ilość cukru]]&gt;0,ROUNDUP(((5000-F806)/1000), 0)*1000+F806-cukier[[#This Row],[ilość cukru]],F806-cukier[[#This Row],[ilość cukru]])),F806-cukier[[#This Row],[ilość cukru]])</f>
        <v>3454</v>
      </c>
      <c r="G807">
        <f>F808-cukier[[#This Row],[magazyn]]+C808</f>
        <v>0</v>
      </c>
    </row>
    <row r="808" spans="1:7" x14ac:dyDescent="0.25">
      <c r="A808" s="1">
        <v>39733</v>
      </c>
      <c r="B808" t="s">
        <v>21</v>
      </c>
      <c r="C808">
        <v>54</v>
      </c>
      <c r="D8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8">
        <f>cukier[[#This Row],[cena]]*cukier[[#This Row],[ilość cukru]]</f>
        <v>116.1</v>
      </c>
      <c r="F808">
        <f>IF(MONTH(cukier[[#This Row],[Data sprzedaży]])&lt;&gt;(MONTH(A809)),IF(F807&gt;=5000,F807-cukier[[#This Row],[ilość cukru]],IF(ROUNDUP(((5000-F807)/1000), 0)*1000+F807-cukier[[#This Row],[ilość cukru]]&gt;0,ROUNDUP(((5000-F807)/1000), 0)*1000+F807-cukier[[#This Row],[ilość cukru]],F807-cukier[[#This Row],[ilość cukru]])),F807-cukier[[#This Row],[ilość cukru]])</f>
        <v>3400</v>
      </c>
      <c r="G808">
        <f>F809-cukier[[#This Row],[magazyn]]+C809</f>
        <v>0</v>
      </c>
    </row>
    <row r="809" spans="1:7" x14ac:dyDescent="0.25">
      <c r="A809" s="1">
        <v>39733</v>
      </c>
      <c r="B809" t="s">
        <v>33</v>
      </c>
      <c r="C809">
        <v>51</v>
      </c>
      <c r="D8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09">
        <f>cukier[[#This Row],[cena]]*cukier[[#This Row],[ilość cukru]]</f>
        <v>109.64999999999999</v>
      </c>
      <c r="F809">
        <f>IF(MONTH(cukier[[#This Row],[Data sprzedaży]])&lt;&gt;(MONTH(A810)),IF(F808&gt;=5000,F808-cukier[[#This Row],[ilość cukru]],IF(ROUNDUP(((5000-F808)/1000), 0)*1000+F808-cukier[[#This Row],[ilość cukru]]&gt;0,ROUNDUP(((5000-F808)/1000), 0)*1000+F808-cukier[[#This Row],[ilość cukru]],F808-cukier[[#This Row],[ilość cukru]])),F808-cukier[[#This Row],[ilość cukru]])</f>
        <v>3349</v>
      </c>
      <c r="G809">
        <f>F810-cukier[[#This Row],[magazyn]]+C810</f>
        <v>0</v>
      </c>
    </row>
    <row r="810" spans="1:7" x14ac:dyDescent="0.25">
      <c r="A810" s="1">
        <v>39733</v>
      </c>
      <c r="B810" t="s">
        <v>57</v>
      </c>
      <c r="C810">
        <v>159</v>
      </c>
      <c r="D8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0">
        <f>cukier[[#This Row],[cena]]*cukier[[#This Row],[ilość cukru]]</f>
        <v>341.84999999999997</v>
      </c>
      <c r="F810">
        <f>IF(MONTH(cukier[[#This Row],[Data sprzedaży]])&lt;&gt;(MONTH(A811)),IF(F809&gt;=5000,F809-cukier[[#This Row],[ilość cukru]],IF(ROUNDUP(((5000-F809)/1000), 0)*1000+F809-cukier[[#This Row],[ilość cukru]]&gt;0,ROUNDUP(((5000-F809)/1000), 0)*1000+F809-cukier[[#This Row],[ilość cukru]],F809-cukier[[#This Row],[ilość cukru]])),F809-cukier[[#This Row],[ilość cukru]])</f>
        <v>3190</v>
      </c>
      <c r="G810">
        <f>F811-cukier[[#This Row],[magazyn]]+C811</f>
        <v>0</v>
      </c>
    </row>
    <row r="811" spans="1:7" x14ac:dyDescent="0.25">
      <c r="A811" s="1">
        <v>39738</v>
      </c>
      <c r="B811" t="s">
        <v>11</v>
      </c>
      <c r="C811">
        <v>351</v>
      </c>
      <c r="D8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1">
        <f>cukier[[#This Row],[cena]]*cukier[[#This Row],[ilość cukru]]</f>
        <v>754.65</v>
      </c>
      <c r="F811">
        <f>IF(MONTH(cukier[[#This Row],[Data sprzedaży]])&lt;&gt;(MONTH(A812)),IF(F810&gt;=5000,F810-cukier[[#This Row],[ilość cukru]],IF(ROUNDUP(((5000-F810)/1000), 0)*1000+F810-cukier[[#This Row],[ilość cukru]]&gt;0,ROUNDUP(((5000-F810)/1000), 0)*1000+F810-cukier[[#This Row],[ilość cukru]],F810-cukier[[#This Row],[ilość cukru]])),F810-cukier[[#This Row],[ilość cukru]])</f>
        <v>2839</v>
      </c>
      <c r="G811">
        <f>F812-cukier[[#This Row],[magazyn]]+C812</f>
        <v>0</v>
      </c>
    </row>
    <row r="812" spans="1:7" x14ac:dyDescent="0.25">
      <c r="A812" s="1">
        <v>39738</v>
      </c>
      <c r="B812" t="s">
        <v>24</v>
      </c>
      <c r="C812">
        <v>390</v>
      </c>
      <c r="D8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2">
        <f>cukier[[#This Row],[cena]]*cukier[[#This Row],[ilość cukru]]</f>
        <v>838.5</v>
      </c>
      <c r="F812">
        <f>IF(MONTH(cukier[[#This Row],[Data sprzedaży]])&lt;&gt;(MONTH(A813)),IF(F811&gt;=5000,F811-cukier[[#This Row],[ilość cukru]],IF(ROUNDUP(((5000-F811)/1000), 0)*1000+F811-cukier[[#This Row],[ilość cukru]]&gt;0,ROUNDUP(((5000-F811)/1000), 0)*1000+F811-cukier[[#This Row],[ilość cukru]],F811-cukier[[#This Row],[ilość cukru]])),F811-cukier[[#This Row],[ilość cukru]])</f>
        <v>2449</v>
      </c>
      <c r="G812">
        <f>F813-cukier[[#This Row],[magazyn]]+C813</f>
        <v>0</v>
      </c>
    </row>
    <row r="813" spans="1:7" x14ac:dyDescent="0.25">
      <c r="A813" s="1">
        <v>39738</v>
      </c>
      <c r="B813" t="s">
        <v>35</v>
      </c>
      <c r="C813">
        <v>4</v>
      </c>
      <c r="D8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3">
        <f>cukier[[#This Row],[cena]]*cukier[[#This Row],[ilość cukru]]</f>
        <v>8.6</v>
      </c>
      <c r="F813">
        <f>IF(MONTH(cukier[[#This Row],[Data sprzedaży]])&lt;&gt;(MONTH(A814)),IF(F812&gt;=5000,F812-cukier[[#This Row],[ilość cukru]],IF(ROUNDUP(((5000-F812)/1000), 0)*1000+F812-cukier[[#This Row],[ilość cukru]]&gt;0,ROUNDUP(((5000-F812)/1000), 0)*1000+F812-cukier[[#This Row],[ilość cukru]],F812-cukier[[#This Row],[ilość cukru]])),F812-cukier[[#This Row],[ilość cukru]])</f>
        <v>2445</v>
      </c>
      <c r="G813">
        <f>F814-cukier[[#This Row],[magazyn]]+C814</f>
        <v>0</v>
      </c>
    </row>
    <row r="814" spans="1:7" x14ac:dyDescent="0.25">
      <c r="A814" s="1">
        <v>39739</v>
      </c>
      <c r="B814" t="s">
        <v>37</v>
      </c>
      <c r="C814">
        <v>140</v>
      </c>
      <c r="D8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4">
        <f>cukier[[#This Row],[cena]]*cukier[[#This Row],[ilość cukru]]</f>
        <v>301</v>
      </c>
      <c r="F814">
        <f>IF(MONTH(cukier[[#This Row],[Data sprzedaży]])&lt;&gt;(MONTH(A815)),IF(F813&gt;=5000,F813-cukier[[#This Row],[ilość cukru]],IF(ROUNDUP(((5000-F813)/1000), 0)*1000+F813-cukier[[#This Row],[ilość cukru]]&gt;0,ROUNDUP(((5000-F813)/1000), 0)*1000+F813-cukier[[#This Row],[ilość cukru]],F813-cukier[[#This Row],[ilość cukru]])),F813-cukier[[#This Row],[ilość cukru]])</f>
        <v>2305</v>
      </c>
      <c r="G814">
        <f>F815-cukier[[#This Row],[magazyn]]+C815</f>
        <v>0</v>
      </c>
    </row>
    <row r="815" spans="1:7" x14ac:dyDescent="0.25">
      <c r="A815" s="1">
        <v>39740</v>
      </c>
      <c r="B815" t="s">
        <v>52</v>
      </c>
      <c r="C815">
        <v>125</v>
      </c>
      <c r="D8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5">
        <f>cukier[[#This Row],[cena]]*cukier[[#This Row],[ilość cukru]]</f>
        <v>268.75</v>
      </c>
      <c r="F815">
        <f>IF(MONTH(cukier[[#This Row],[Data sprzedaży]])&lt;&gt;(MONTH(A816)),IF(F814&gt;=5000,F814-cukier[[#This Row],[ilość cukru]],IF(ROUNDUP(((5000-F814)/1000), 0)*1000+F814-cukier[[#This Row],[ilość cukru]]&gt;0,ROUNDUP(((5000-F814)/1000), 0)*1000+F814-cukier[[#This Row],[ilość cukru]],F814-cukier[[#This Row],[ilość cukru]])),F814-cukier[[#This Row],[ilość cukru]])</f>
        <v>2180</v>
      </c>
      <c r="G815">
        <f>F816-cukier[[#This Row],[magazyn]]+C816</f>
        <v>0</v>
      </c>
    </row>
    <row r="816" spans="1:7" x14ac:dyDescent="0.25">
      <c r="A816" s="1">
        <v>39740</v>
      </c>
      <c r="B816" t="s">
        <v>68</v>
      </c>
      <c r="C816">
        <v>97</v>
      </c>
      <c r="D8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6">
        <f>cukier[[#This Row],[cena]]*cukier[[#This Row],[ilość cukru]]</f>
        <v>208.54999999999998</v>
      </c>
      <c r="F816">
        <f>IF(MONTH(cukier[[#This Row],[Data sprzedaży]])&lt;&gt;(MONTH(A817)),IF(F815&gt;=5000,F815-cukier[[#This Row],[ilość cukru]],IF(ROUNDUP(((5000-F815)/1000), 0)*1000+F815-cukier[[#This Row],[ilość cukru]]&gt;0,ROUNDUP(((5000-F815)/1000), 0)*1000+F815-cukier[[#This Row],[ilość cukru]],F815-cukier[[#This Row],[ilość cukru]])),F815-cukier[[#This Row],[ilość cukru]])</f>
        <v>2083</v>
      </c>
      <c r="G816">
        <f>F817-cukier[[#This Row],[magazyn]]+C817</f>
        <v>0</v>
      </c>
    </row>
    <row r="817" spans="1:7" x14ac:dyDescent="0.25">
      <c r="A817" s="1">
        <v>39743</v>
      </c>
      <c r="B817" t="s">
        <v>68</v>
      </c>
      <c r="C817">
        <v>190</v>
      </c>
      <c r="D8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7">
        <f>cukier[[#This Row],[cena]]*cukier[[#This Row],[ilość cukru]]</f>
        <v>408.5</v>
      </c>
      <c r="F817">
        <f>IF(MONTH(cukier[[#This Row],[Data sprzedaży]])&lt;&gt;(MONTH(A818)),IF(F816&gt;=5000,F816-cukier[[#This Row],[ilość cukru]],IF(ROUNDUP(((5000-F816)/1000), 0)*1000+F816-cukier[[#This Row],[ilość cukru]]&gt;0,ROUNDUP(((5000-F816)/1000), 0)*1000+F816-cukier[[#This Row],[ilość cukru]],F816-cukier[[#This Row],[ilość cukru]])),F816-cukier[[#This Row],[ilość cukru]])</f>
        <v>1893</v>
      </c>
      <c r="G817">
        <f>F818-cukier[[#This Row],[magazyn]]+C818</f>
        <v>0</v>
      </c>
    </row>
    <row r="818" spans="1:7" x14ac:dyDescent="0.25">
      <c r="A818" s="1">
        <v>39745</v>
      </c>
      <c r="B818" t="s">
        <v>16</v>
      </c>
      <c r="C818">
        <v>415</v>
      </c>
      <c r="D8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8">
        <f>cukier[[#This Row],[cena]]*cukier[[#This Row],[ilość cukru]]</f>
        <v>892.25</v>
      </c>
      <c r="F818">
        <f>IF(MONTH(cukier[[#This Row],[Data sprzedaży]])&lt;&gt;(MONTH(A819)),IF(F817&gt;=5000,F817-cukier[[#This Row],[ilość cukru]],IF(ROUNDUP(((5000-F817)/1000), 0)*1000+F817-cukier[[#This Row],[ilość cukru]]&gt;0,ROUNDUP(((5000-F817)/1000), 0)*1000+F817-cukier[[#This Row],[ilość cukru]],F817-cukier[[#This Row],[ilość cukru]])),F817-cukier[[#This Row],[ilość cukru]])</f>
        <v>1478</v>
      </c>
      <c r="G818">
        <f>F819-cukier[[#This Row],[magazyn]]+C819</f>
        <v>0</v>
      </c>
    </row>
    <row r="819" spans="1:7" x14ac:dyDescent="0.25">
      <c r="A819" s="1">
        <v>39747</v>
      </c>
      <c r="B819" t="s">
        <v>11</v>
      </c>
      <c r="C819">
        <v>269</v>
      </c>
      <c r="D8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19">
        <f>cukier[[#This Row],[cena]]*cukier[[#This Row],[ilość cukru]]</f>
        <v>578.35</v>
      </c>
      <c r="F819">
        <f>IF(MONTH(cukier[[#This Row],[Data sprzedaży]])&lt;&gt;(MONTH(A820)),IF(F818&gt;=5000,F818-cukier[[#This Row],[ilość cukru]],IF(ROUNDUP(((5000-F818)/1000), 0)*1000+F818-cukier[[#This Row],[ilość cukru]]&gt;0,ROUNDUP(((5000-F818)/1000), 0)*1000+F818-cukier[[#This Row],[ilość cukru]],F818-cukier[[#This Row],[ilość cukru]])),F818-cukier[[#This Row],[ilość cukru]])</f>
        <v>1209</v>
      </c>
      <c r="G819">
        <f>F820-cukier[[#This Row],[magazyn]]+C820</f>
        <v>0</v>
      </c>
    </row>
    <row r="820" spans="1:7" x14ac:dyDescent="0.25">
      <c r="A820" s="1">
        <v>39747</v>
      </c>
      <c r="B820" t="s">
        <v>142</v>
      </c>
      <c r="C820">
        <v>11</v>
      </c>
      <c r="D8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0">
        <f>cukier[[#This Row],[cena]]*cukier[[#This Row],[ilość cukru]]</f>
        <v>23.65</v>
      </c>
      <c r="F820">
        <f>IF(MONTH(cukier[[#This Row],[Data sprzedaży]])&lt;&gt;(MONTH(A821)),IF(F819&gt;=5000,F819-cukier[[#This Row],[ilość cukru]],IF(ROUNDUP(((5000-F819)/1000), 0)*1000+F819-cukier[[#This Row],[ilość cukru]]&gt;0,ROUNDUP(((5000-F819)/1000), 0)*1000+F819-cukier[[#This Row],[ilość cukru]],F819-cukier[[#This Row],[ilość cukru]])),F819-cukier[[#This Row],[ilość cukru]])</f>
        <v>1198</v>
      </c>
      <c r="G820">
        <f>F821-cukier[[#This Row],[magazyn]]+C821</f>
        <v>4000</v>
      </c>
    </row>
    <row r="821" spans="1:7" x14ac:dyDescent="0.25">
      <c r="A821" s="1">
        <v>39747</v>
      </c>
      <c r="B821" t="s">
        <v>47</v>
      </c>
      <c r="C821">
        <v>162</v>
      </c>
      <c r="D8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1">
        <f>cukier[[#This Row],[cena]]*cukier[[#This Row],[ilość cukru]]</f>
        <v>348.3</v>
      </c>
      <c r="F821">
        <f>IF(MONTH(cukier[[#This Row],[Data sprzedaży]])&lt;&gt;(MONTH(A822)),IF(F820&gt;=5000,F820-cukier[[#This Row],[ilość cukru]],IF(ROUNDUP(((5000-F820)/1000), 0)*1000+F820-cukier[[#This Row],[ilość cukru]]&gt;0,ROUNDUP(((5000-F820)/1000), 0)*1000+F820-cukier[[#This Row],[ilość cukru]],F820-cukier[[#This Row],[ilość cukru]])),F820-cukier[[#This Row],[ilość cukru]])</f>
        <v>5036</v>
      </c>
      <c r="G821">
        <f>F822-cukier[[#This Row],[magazyn]]+C822</f>
        <v>0</v>
      </c>
    </row>
    <row r="822" spans="1:7" x14ac:dyDescent="0.25">
      <c r="A822" s="1">
        <v>39757</v>
      </c>
      <c r="B822" t="s">
        <v>20</v>
      </c>
      <c r="C822">
        <v>75</v>
      </c>
      <c r="D8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2">
        <f>cukier[[#This Row],[cena]]*cukier[[#This Row],[ilość cukru]]</f>
        <v>161.25</v>
      </c>
      <c r="F822">
        <f>IF(MONTH(cukier[[#This Row],[Data sprzedaży]])&lt;&gt;(MONTH(A823)),IF(F821&gt;=5000,F821-cukier[[#This Row],[ilość cukru]],IF(ROUNDUP(((5000-F821)/1000), 0)*1000+F821-cukier[[#This Row],[ilość cukru]]&gt;0,ROUNDUP(((5000-F821)/1000), 0)*1000+F821-cukier[[#This Row],[ilość cukru]],F821-cukier[[#This Row],[ilość cukru]])),F821-cukier[[#This Row],[ilość cukru]])</f>
        <v>4961</v>
      </c>
      <c r="G822">
        <f>F823-cukier[[#This Row],[magazyn]]+C823</f>
        <v>0</v>
      </c>
    </row>
    <row r="823" spans="1:7" x14ac:dyDescent="0.25">
      <c r="A823" s="1">
        <v>39759</v>
      </c>
      <c r="B823" t="s">
        <v>24</v>
      </c>
      <c r="C823">
        <v>358</v>
      </c>
      <c r="D8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3">
        <f>cukier[[#This Row],[cena]]*cukier[[#This Row],[ilość cukru]]</f>
        <v>769.69999999999993</v>
      </c>
      <c r="F823">
        <f>IF(MONTH(cukier[[#This Row],[Data sprzedaży]])&lt;&gt;(MONTH(A824)),IF(F822&gt;=5000,F822-cukier[[#This Row],[ilość cukru]],IF(ROUNDUP(((5000-F822)/1000), 0)*1000+F822-cukier[[#This Row],[ilość cukru]]&gt;0,ROUNDUP(((5000-F822)/1000), 0)*1000+F822-cukier[[#This Row],[ilość cukru]],F822-cukier[[#This Row],[ilość cukru]])),F822-cukier[[#This Row],[ilość cukru]])</f>
        <v>4603</v>
      </c>
      <c r="G823">
        <f>F824-cukier[[#This Row],[magazyn]]+C824</f>
        <v>0</v>
      </c>
    </row>
    <row r="824" spans="1:7" x14ac:dyDescent="0.25">
      <c r="A824" s="1">
        <v>39760</v>
      </c>
      <c r="B824" t="s">
        <v>10</v>
      </c>
      <c r="C824">
        <v>198</v>
      </c>
      <c r="D8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4">
        <f>cukier[[#This Row],[cena]]*cukier[[#This Row],[ilość cukru]]</f>
        <v>425.7</v>
      </c>
      <c r="F824">
        <f>IF(MONTH(cukier[[#This Row],[Data sprzedaży]])&lt;&gt;(MONTH(A825)),IF(F823&gt;=5000,F823-cukier[[#This Row],[ilość cukru]],IF(ROUNDUP(((5000-F823)/1000), 0)*1000+F823-cukier[[#This Row],[ilość cukru]]&gt;0,ROUNDUP(((5000-F823)/1000), 0)*1000+F823-cukier[[#This Row],[ilość cukru]],F823-cukier[[#This Row],[ilość cukru]])),F823-cukier[[#This Row],[ilość cukru]])</f>
        <v>4405</v>
      </c>
      <c r="G824">
        <f>F825-cukier[[#This Row],[magazyn]]+C825</f>
        <v>0</v>
      </c>
    </row>
    <row r="825" spans="1:7" x14ac:dyDescent="0.25">
      <c r="A825" s="1">
        <v>39763</v>
      </c>
      <c r="B825" t="s">
        <v>24</v>
      </c>
      <c r="C825">
        <v>189</v>
      </c>
      <c r="D8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5">
        <f>cukier[[#This Row],[cena]]*cukier[[#This Row],[ilość cukru]]</f>
        <v>406.34999999999997</v>
      </c>
      <c r="F825">
        <f>IF(MONTH(cukier[[#This Row],[Data sprzedaży]])&lt;&gt;(MONTH(A826)),IF(F824&gt;=5000,F824-cukier[[#This Row],[ilość cukru]],IF(ROUNDUP(((5000-F824)/1000), 0)*1000+F824-cukier[[#This Row],[ilość cukru]]&gt;0,ROUNDUP(((5000-F824)/1000), 0)*1000+F824-cukier[[#This Row],[ilość cukru]],F824-cukier[[#This Row],[ilość cukru]])),F824-cukier[[#This Row],[ilość cukru]])</f>
        <v>4216</v>
      </c>
      <c r="G825">
        <f>F826-cukier[[#This Row],[magazyn]]+C826</f>
        <v>0</v>
      </c>
    </row>
    <row r="826" spans="1:7" x14ac:dyDescent="0.25">
      <c r="A826" s="1">
        <v>39764</v>
      </c>
      <c r="B826" t="s">
        <v>26</v>
      </c>
      <c r="C826">
        <v>226</v>
      </c>
      <c r="D8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6">
        <f>cukier[[#This Row],[cena]]*cukier[[#This Row],[ilość cukru]]</f>
        <v>485.9</v>
      </c>
      <c r="F826">
        <f>IF(MONTH(cukier[[#This Row],[Data sprzedaży]])&lt;&gt;(MONTH(A827)),IF(F825&gt;=5000,F825-cukier[[#This Row],[ilość cukru]],IF(ROUNDUP(((5000-F825)/1000), 0)*1000+F825-cukier[[#This Row],[ilość cukru]]&gt;0,ROUNDUP(((5000-F825)/1000), 0)*1000+F825-cukier[[#This Row],[ilość cukru]],F825-cukier[[#This Row],[ilość cukru]])),F825-cukier[[#This Row],[ilość cukru]])</f>
        <v>3990</v>
      </c>
      <c r="G826">
        <f>F827-cukier[[#This Row],[magazyn]]+C827</f>
        <v>0</v>
      </c>
    </row>
    <row r="827" spans="1:7" x14ac:dyDescent="0.25">
      <c r="A827" s="1">
        <v>39765</v>
      </c>
      <c r="B827" t="s">
        <v>57</v>
      </c>
      <c r="C827">
        <v>94</v>
      </c>
      <c r="D8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7">
        <f>cukier[[#This Row],[cena]]*cukier[[#This Row],[ilość cukru]]</f>
        <v>202.1</v>
      </c>
      <c r="F827">
        <f>IF(MONTH(cukier[[#This Row],[Data sprzedaży]])&lt;&gt;(MONTH(A828)),IF(F826&gt;=5000,F826-cukier[[#This Row],[ilość cukru]],IF(ROUNDUP(((5000-F826)/1000), 0)*1000+F826-cukier[[#This Row],[ilość cukru]]&gt;0,ROUNDUP(((5000-F826)/1000), 0)*1000+F826-cukier[[#This Row],[ilość cukru]],F826-cukier[[#This Row],[ilość cukru]])),F826-cukier[[#This Row],[ilość cukru]])</f>
        <v>3896</v>
      </c>
      <c r="G827">
        <f>F828-cukier[[#This Row],[magazyn]]+C828</f>
        <v>0</v>
      </c>
    </row>
    <row r="828" spans="1:7" x14ac:dyDescent="0.25">
      <c r="A828" s="1">
        <v>39770</v>
      </c>
      <c r="B828" t="s">
        <v>52</v>
      </c>
      <c r="C828">
        <v>401</v>
      </c>
      <c r="D8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8">
        <f>cukier[[#This Row],[cena]]*cukier[[#This Row],[ilość cukru]]</f>
        <v>862.15</v>
      </c>
      <c r="F828">
        <f>IF(MONTH(cukier[[#This Row],[Data sprzedaży]])&lt;&gt;(MONTH(A829)),IF(F827&gt;=5000,F827-cukier[[#This Row],[ilość cukru]],IF(ROUNDUP(((5000-F827)/1000), 0)*1000+F827-cukier[[#This Row],[ilość cukru]]&gt;0,ROUNDUP(((5000-F827)/1000), 0)*1000+F827-cukier[[#This Row],[ilość cukru]],F827-cukier[[#This Row],[ilość cukru]])),F827-cukier[[#This Row],[ilość cukru]])</f>
        <v>3495</v>
      </c>
      <c r="G828">
        <f>F829-cukier[[#This Row],[magazyn]]+C829</f>
        <v>0</v>
      </c>
    </row>
    <row r="829" spans="1:7" x14ac:dyDescent="0.25">
      <c r="A829" s="1">
        <v>39771</v>
      </c>
      <c r="B829" t="s">
        <v>71</v>
      </c>
      <c r="C829">
        <v>52</v>
      </c>
      <c r="D8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29">
        <f>cukier[[#This Row],[cena]]*cukier[[#This Row],[ilość cukru]]</f>
        <v>111.8</v>
      </c>
      <c r="F829">
        <f>IF(MONTH(cukier[[#This Row],[Data sprzedaży]])&lt;&gt;(MONTH(A830)),IF(F828&gt;=5000,F828-cukier[[#This Row],[ilość cukru]],IF(ROUNDUP(((5000-F828)/1000), 0)*1000+F828-cukier[[#This Row],[ilość cukru]]&gt;0,ROUNDUP(((5000-F828)/1000), 0)*1000+F828-cukier[[#This Row],[ilość cukru]],F828-cukier[[#This Row],[ilość cukru]])),F828-cukier[[#This Row],[ilość cukru]])</f>
        <v>3443</v>
      </c>
      <c r="G829">
        <f>F830-cukier[[#This Row],[magazyn]]+C830</f>
        <v>0</v>
      </c>
    </row>
    <row r="830" spans="1:7" x14ac:dyDescent="0.25">
      <c r="A830" s="1">
        <v>39772</v>
      </c>
      <c r="B830" t="s">
        <v>14</v>
      </c>
      <c r="C830">
        <v>189</v>
      </c>
      <c r="D8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0">
        <f>cukier[[#This Row],[cena]]*cukier[[#This Row],[ilość cukru]]</f>
        <v>406.34999999999997</v>
      </c>
      <c r="F830">
        <f>IF(MONTH(cukier[[#This Row],[Data sprzedaży]])&lt;&gt;(MONTH(A831)),IF(F829&gt;=5000,F829-cukier[[#This Row],[ilość cukru]],IF(ROUNDUP(((5000-F829)/1000), 0)*1000+F829-cukier[[#This Row],[ilość cukru]]&gt;0,ROUNDUP(((5000-F829)/1000), 0)*1000+F829-cukier[[#This Row],[ilość cukru]],F829-cukier[[#This Row],[ilość cukru]])),F829-cukier[[#This Row],[ilość cukru]])</f>
        <v>3254</v>
      </c>
      <c r="G830">
        <f>F831-cukier[[#This Row],[magazyn]]+C831</f>
        <v>0</v>
      </c>
    </row>
    <row r="831" spans="1:7" x14ac:dyDescent="0.25">
      <c r="A831" s="1">
        <v>39774</v>
      </c>
      <c r="B831" t="s">
        <v>19</v>
      </c>
      <c r="C831">
        <v>201</v>
      </c>
      <c r="D8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1">
        <f>cukier[[#This Row],[cena]]*cukier[[#This Row],[ilość cukru]]</f>
        <v>432.15</v>
      </c>
      <c r="F831">
        <f>IF(MONTH(cukier[[#This Row],[Data sprzedaży]])&lt;&gt;(MONTH(A832)),IF(F830&gt;=5000,F830-cukier[[#This Row],[ilość cukru]],IF(ROUNDUP(((5000-F830)/1000), 0)*1000+F830-cukier[[#This Row],[ilość cukru]]&gt;0,ROUNDUP(((5000-F830)/1000), 0)*1000+F830-cukier[[#This Row],[ilość cukru]],F830-cukier[[#This Row],[ilość cukru]])),F830-cukier[[#This Row],[ilość cukru]])</f>
        <v>3053</v>
      </c>
      <c r="G831">
        <f>F832-cukier[[#This Row],[magazyn]]+C832</f>
        <v>0</v>
      </c>
    </row>
    <row r="832" spans="1:7" x14ac:dyDescent="0.25">
      <c r="A832" s="1">
        <v>39775</v>
      </c>
      <c r="B832" t="s">
        <v>24</v>
      </c>
      <c r="C832">
        <v>235</v>
      </c>
      <c r="D8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2">
        <f>cukier[[#This Row],[cena]]*cukier[[#This Row],[ilość cukru]]</f>
        <v>505.25</v>
      </c>
      <c r="F832">
        <f>IF(MONTH(cukier[[#This Row],[Data sprzedaży]])&lt;&gt;(MONTH(A833)),IF(F831&gt;=5000,F831-cukier[[#This Row],[ilość cukru]],IF(ROUNDUP(((5000-F831)/1000), 0)*1000+F831-cukier[[#This Row],[ilość cukru]]&gt;0,ROUNDUP(((5000-F831)/1000), 0)*1000+F831-cukier[[#This Row],[ilość cukru]],F831-cukier[[#This Row],[ilość cukru]])),F831-cukier[[#This Row],[ilość cukru]])</f>
        <v>2818</v>
      </c>
      <c r="G832">
        <f>F833-cukier[[#This Row],[magazyn]]+C833</f>
        <v>0</v>
      </c>
    </row>
    <row r="833" spans="1:7" x14ac:dyDescent="0.25">
      <c r="A833" s="1">
        <v>39776</v>
      </c>
      <c r="B833" t="s">
        <v>57</v>
      </c>
      <c r="C833">
        <v>78</v>
      </c>
      <c r="D8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3">
        <f>cukier[[#This Row],[cena]]*cukier[[#This Row],[ilość cukru]]</f>
        <v>167.7</v>
      </c>
      <c r="F833">
        <f>IF(MONTH(cukier[[#This Row],[Data sprzedaży]])&lt;&gt;(MONTH(A834)),IF(F832&gt;=5000,F832-cukier[[#This Row],[ilość cukru]],IF(ROUNDUP(((5000-F832)/1000), 0)*1000+F832-cukier[[#This Row],[ilość cukru]]&gt;0,ROUNDUP(((5000-F832)/1000), 0)*1000+F832-cukier[[#This Row],[ilość cukru]],F832-cukier[[#This Row],[ilość cukru]])),F832-cukier[[#This Row],[ilość cukru]])</f>
        <v>2740</v>
      </c>
      <c r="G833">
        <f>F834-cukier[[#This Row],[magazyn]]+C834</f>
        <v>0</v>
      </c>
    </row>
    <row r="834" spans="1:7" x14ac:dyDescent="0.25">
      <c r="A834" s="1">
        <v>39776</v>
      </c>
      <c r="B834" t="s">
        <v>128</v>
      </c>
      <c r="C834">
        <v>13</v>
      </c>
      <c r="D8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4">
        <f>cukier[[#This Row],[cena]]*cukier[[#This Row],[ilość cukru]]</f>
        <v>27.95</v>
      </c>
      <c r="F834">
        <f>IF(MONTH(cukier[[#This Row],[Data sprzedaży]])&lt;&gt;(MONTH(A835)),IF(F833&gt;=5000,F833-cukier[[#This Row],[ilość cukru]],IF(ROUNDUP(((5000-F833)/1000), 0)*1000+F833-cukier[[#This Row],[ilość cukru]]&gt;0,ROUNDUP(((5000-F833)/1000), 0)*1000+F833-cukier[[#This Row],[ilość cukru]],F833-cukier[[#This Row],[ilość cukru]])),F833-cukier[[#This Row],[ilość cukru]])</f>
        <v>2727</v>
      </c>
      <c r="G834">
        <f>F835-cukier[[#This Row],[magazyn]]+C835</f>
        <v>0</v>
      </c>
    </row>
    <row r="835" spans="1:7" x14ac:dyDescent="0.25">
      <c r="A835" s="1">
        <v>39776</v>
      </c>
      <c r="B835" t="s">
        <v>22</v>
      </c>
      <c r="C835">
        <v>196</v>
      </c>
      <c r="D8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5">
        <f>cukier[[#This Row],[cena]]*cukier[[#This Row],[ilość cukru]]</f>
        <v>421.4</v>
      </c>
      <c r="F835">
        <f>IF(MONTH(cukier[[#This Row],[Data sprzedaży]])&lt;&gt;(MONTH(A836)),IF(F834&gt;=5000,F834-cukier[[#This Row],[ilość cukru]],IF(ROUNDUP(((5000-F834)/1000), 0)*1000+F834-cukier[[#This Row],[ilość cukru]]&gt;0,ROUNDUP(((5000-F834)/1000), 0)*1000+F834-cukier[[#This Row],[ilość cukru]],F834-cukier[[#This Row],[ilość cukru]])),F834-cukier[[#This Row],[ilość cukru]])</f>
        <v>2531</v>
      </c>
      <c r="G835">
        <f>F836-cukier[[#This Row],[magazyn]]+C836</f>
        <v>0</v>
      </c>
    </row>
    <row r="836" spans="1:7" x14ac:dyDescent="0.25">
      <c r="A836" s="1">
        <v>39780</v>
      </c>
      <c r="B836" t="s">
        <v>72</v>
      </c>
      <c r="C836">
        <v>11</v>
      </c>
      <c r="D8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6">
        <f>cukier[[#This Row],[cena]]*cukier[[#This Row],[ilość cukru]]</f>
        <v>23.65</v>
      </c>
      <c r="F836">
        <f>IF(MONTH(cukier[[#This Row],[Data sprzedaży]])&lt;&gt;(MONTH(A837)),IF(F835&gt;=5000,F835-cukier[[#This Row],[ilość cukru]],IF(ROUNDUP(((5000-F835)/1000), 0)*1000+F835-cukier[[#This Row],[ilość cukru]]&gt;0,ROUNDUP(((5000-F835)/1000), 0)*1000+F835-cukier[[#This Row],[ilość cukru]],F835-cukier[[#This Row],[ilość cukru]])),F835-cukier[[#This Row],[ilość cukru]])</f>
        <v>2520</v>
      </c>
      <c r="G836">
        <f>F837-cukier[[#This Row],[magazyn]]+C837</f>
        <v>0</v>
      </c>
    </row>
    <row r="837" spans="1:7" x14ac:dyDescent="0.25">
      <c r="A837" s="1">
        <v>39780</v>
      </c>
      <c r="B837" t="s">
        <v>178</v>
      </c>
      <c r="C837">
        <v>17</v>
      </c>
      <c r="D8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7">
        <f>cukier[[#This Row],[cena]]*cukier[[#This Row],[ilość cukru]]</f>
        <v>36.549999999999997</v>
      </c>
      <c r="F837">
        <f>IF(MONTH(cukier[[#This Row],[Data sprzedaży]])&lt;&gt;(MONTH(A838)),IF(F836&gt;=5000,F836-cukier[[#This Row],[ilość cukru]],IF(ROUNDUP(((5000-F836)/1000), 0)*1000+F836-cukier[[#This Row],[ilość cukru]]&gt;0,ROUNDUP(((5000-F836)/1000), 0)*1000+F836-cukier[[#This Row],[ilość cukru]],F836-cukier[[#This Row],[ilość cukru]])),F836-cukier[[#This Row],[ilość cukru]])</f>
        <v>2503</v>
      </c>
      <c r="G837">
        <f>F838-cukier[[#This Row],[magazyn]]+C838</f>
        <v>3000</v>
      </c>
    </row>
    <row r="838" spans="1:7" x14ac:dyDescent="0.25">
      <c r="A838" s="1">
        <v>39781</v>
      </c>
      <c r="B838" t="s">
        <v>49</v>
      </c>
      <c r="C838">
        <v>4</v>
      </c>
      <c r="D8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8">
        <f>cukier[[#This Row],[cena]]*cukier[[#This Row],[ilość cukru]]</f>
        <v>8.6</v>
      </c>
      <c r="F838">
        <f>IF(MONTH(cukier[[#This Row],[Data sprzedaży]])&lt;&gt;(MONTH(A839)),IF(F837&gt;=5000,F837-cukier[[#This Row],[ilość cukru]],IF(ROUNDUP(((5000-F837)/1000), 0)*1000+F837-cukier[[#This Row],[ilość cukru]]&gt;0,ROUNDUP(((5000-F837)/1000), 0)*1000+F837-cukier[[#This Row],[ilość cukru]],F837-cukier[[#This Row],[ilość cukru]])),F837-cukier[[#This Row],[ilość cukru]])</f>
        <v>5499</v>
      </c>
      <c r="G838">
        <f>F839-cukier[[#This Row],[magazyn]]+C839</f>
        <v>0</v>
      </c>
    </row>
    <row r="839" spans="1:7" x14ac:dyDescent="0.25">
      <c r="A839" s="1">
        <v>39785</v>
      </c>
      <c r="B839" t="s">
        <v>56</v>
      </c>
      <c r="C839">
        <v>17</v>
      </c>
      <c r="D8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39">
        <f>cukier[[#This Row],[cena]]*cukier[[#This Row],[ilość cukru]]</f>
        <v>36.549999999999997</v>
      </c>
      <c r="F839">
        <f>IF(MONTH(cukier[[#This Row],[Data sprzedaży]])&lt;&gt;(MONTH(A840)),IF(F838&gt;=5000,F838-cukier[[#This Row],[ilość cukru]],IF(ROUNDUP(((5000-F838)/1000), 0)*1000+F838-cukier[[#This Row],[ilość cukru]]&gt;0,ROUNDUP(((5000-F838)/1000), 0)*1000+F838-cukier[[#This Row],[ilość cukru]],F838-cukier[[#This Row],[ilość cukru]])),F838-cukier[[#This Row],[ilość cukru]])</f>
        <v>5482</v>
      </c>
      <c r="G839">
        <f>F840-cukier[[#This Row],[magazyn]]+C840</f>
        <v>0</v>
      </c>
    </row>
    <row r="840" spans="1:7" x14ac:dyDescent="0.25">
      <c r="A840" s="1">
        <v>39785</v>
      </c>
      <c r="B840" t="s">
        <v>179</v>
      </c>
      <c r="C840">
        <v>1</v>
      </c>
      <c r="D8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0">
        <f>cukier[[#This Row],[cena]]*cukier[[#This Row],[ilość cukru]]</f>
        <v>2.15</v>
      </c>
      <c r="F840">
        <f>IF(MONTH(cukier[[#This Row],[Data sprzedaży]])&lt;&gt;(MONTH(A841)),IF(F839&gt;=5000,F839-cukier[[#This Row],[ilość cukru]],IF(ROUNDUP(((5000-F839)/1000), 0)*1000+F839-cukier[[#This Row],[ilość cukru]]&gt;0,ROUNDUP(((5000-F839)/1000), 0)*1000+F839-cukier[[#This Row],[ilość cukru]],F839-cukier[[#This Row],[ilość cukru]])),F839-cukier[[#This Row],[ilość cukru]])</f>
        <v>5481</v>
      </c>
      <c r="G840">
        <f>F841-cukier[[#This Row],[magazyn]]+C841</f>
        <v>0</v>
      </c>
    </row>
    <row r="841" spans="1:7" x14ac:dyDescent="0.25">
      <c r="A841" s="1">
        <v>39790</v>
      </c>
      <c r="B841" t="s">
        <v>15</v>
      </c>
      <c r="C841">
        <v>6</v>
      </c>
      <c r="D8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1">
        <f>cukier[[#This Row],[cena]]*cukier[[#This Row],[ilość cukru]]</f>
        <v>12.899999999999999</v>
      </c>
      <c r="F841">
        <f>IF(MONTH(cukier[[#This Row],[Data sprzedaży]])&lt;&gt;(MONTH(A842)),IF(F840&gt;=5000,F840-cukier[[#This Row],[ilość cukru]],IF(ROUNDUP(((5000-F840)/1000), 0)*1000+F840-cukier[[#This Row],[ilość cukru]]&gt;0,ROUNDUP(((5000-F840)/1000), 0)*1000+F840-cukier[[#This Row],[ilość cukru]],F840-cukier[[#This Row],[ilość cukru]])),F840-cukier[[#This Row],[ilość cukru]])</f>
        <v>5475</v>
      </c>
      <c r="G841">
        <f>F842-cukier[[#This Row],[magazyn]]+C842</f>
        <v>0</v>
      </c>
    </row>
    <row r="842" spans="1:7" x14ac:dyDescent="0.25">
      <c r="A842" s="1">
        <v>39790</v>
      </c>
      <c r="B842" t="s">
        <v>9</v>
      </c>
      <c r="C842">
        <v>496</v>
      </c>
      <c r="D8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2">
        <f>cukier[[#This Row],[cena]]*cukier[[#This Row],[ilość cukru]]</f>
        <v>1066.3999999999999</v>
      </c>
      <c r="F842">
        <f>IF(MONTH(cukier[[#This Row],[Data sprzedaży]])&lt;&gt;(MONTH(A843)),IF(F841&gt;=5000,F841-cukier[[#This Row],[ilość cukru]],IF(ROUNDUP(((5000-F841)/1000), 0)*1000+F841-cukier[[#This Row],[ilość cukru]]&gt;0,ROUNDUP(((5000-F841)/1000), 0)*1000+F841-cukier[[#This Row],[ilość cukru]],F841-cukier[[#This Row],[ilość cukru]])),F841-cukier[[#This Row],[ilość cukru]])</f>
        <v>4979</v>
      </c>
      <c r="G842">
        <f>F843-cukier[[#This Row],[magazyn]]+C843</f>
        <v>0</v>
      </c>
    </row>
    <row r="843" spans="1:7" x14ac:dyDescent="0.25">
      <c r="A843" s="1">
        <v>39794</v>
      </c>
      <c r="B843" t="s">
        <v>7</v>
      </c>
      <c r="C843">
        <v>363</v>
      </c>
      <c r="D8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3">
        <f>cukier[[#This Row],[cena]]*cukier[[#This Row],[ilość cukru]]</f>
        <v>780.44999999999993</v>
      </c>
      <c r="F843">
        <f>IF(MONTH(cukier[[#This Row],[Data sprzedaży]])&lt;&gt;(MONTH(A844)),IF(F842&gt;=5000,F842-cukier[[#This Row],[ilość cukru]],IF(ROUNDUP(((5000-F842)/1000), 0)*1000+F842-cukier[[#This Row],[ilość cukru]]&gt;0,ROUNDUP(((5000-F842)/1000), 0)*1000+F842-cukier[[#This Row],[ilość cukru]],F842-cukier[[#This Row],[ilość cukru]])),F842-cukier[[#This Row],[ilość cukru]])</f>
        <v>4616</v>
      </c>
      <c r="G843">
        <f>F844-cukier[[#This Row],[magazyn]]+C844</f>
        <v>0</v>
      </c>
    </row>
    <row r="844" spans="1:7" x14ac:dyDescent="0.25">
      <c r="A844" s="1">
        <v>39797</v>
      </c>
      <c r="B844" t="s">
        <v>7</v>
      </c>
      <c r="C844">
        <v>491</v>
      </c>
      <c r="D8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4">
        <f>cukier[[#This Row],[cena]]*cukier[[#This Row],[ilość cukru]]</f>
        <v>1055.6499999999999</v>
      </c>
      <c r="F844">
        <f>IF(MONTH(cukier[[#This Row],[Data sprzedaży]])&lt;&gt;(MONTH(A845)),IF(F843&gt;=5000,F843-cukier[[#This Row],[ilość cukru]],IF(ROUNDUP(((5000-F843)/1000), 0)*1000+F843-cukier[[#This Row],[ilość cukru]]&gt;0,ROUNDUP(((5000-F843)/1000), 0)*1000+F843-cukier[[#This Row],[ilość cukru]],F843-cukier[[#This Row],[ilość cukru]])),F843-cukier[[#This Row],[ilość cukru]])</f>
        <v>4125</v>
      </c>
      <c r="G844">
        <f>F845-cukier[[#This Row],[magazyn]]+C845</f>
        <v>0</v>
      </c>
    </row>
    <row r="845" spans="1:7" x14ac:dyDescent="0.25">
      <c r="A845" s="1">
        <v>39797</v>
      </c>
      <c r="B845" t="s">
        <v>19</v>
      </c>
      <c r="C845">
        <v>369</v>
      </c>
      <c r="D8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5">
        <f>cukier[[#This Row],[cena]]*cukier[[#This Row],[ilość cukru]]</f>
        <v>793.35</v>
      </c>
      <c r="F845">
        <f>IF(MONTH(cukier[[#This Row],[Data sprzedaży]])&lt;&gt;(MONTH(A846)),IF(F844&gt;=5000,F844-cukier[[#This Row],[ilość cukru]],IF(ROUNDUP(((5000-F844)/1000), 0)*1000+F844-cukier[[#This Row],[ilość cukru]]&gt;0,ROUNDUP(((5000-F844)/1000), 0)*1000+F844-cukier[[#This Row],[ilość cukru]],F844-cukier[[#This Row],[ilość cukru]])),F844-cukier[[#This Row],[ilość cukru]])</f>
        <v>3756</v>
      </c>
      <c r="G845">
        <f>F846-cukier[[#This Row],[magazyn]]+C846</f>
        <v>0</v>
      </c>
    </row>
    <row r="846" spans="1:7" x14ac:dyDescent="0.25">
      <c r="A846" s="1">
        <v>39799</v>
      </c>
      <c r="B846" t="s">
        <v>68</v>
      </c>
      <c r="C846">
        <v>60</v>
      </c>
      <c r="D8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6">
        <f>cukier[[#This Row],[cena]]*cukier[[#This Row],[ilość cukru]]</f>
        <v>129</v>
      </c>
      <c r="F846">
        <f>IF(MONTH(cukier[[#This Row],[Data sprzedaży]])&lt;&gt;(MONTH(A847)),IF(F845&gt;=5000,F845-cukier[[#This Row],[ilość cukru]],IF(ROUNDUP(((5000-F845)/1000), 0)*1000+F845-cukier[[#This Row],[ilość cukru]]&gt;0,ROUNDUP(((5000-F845)/1000), 0)*1000+F845-cukier[[#This Row],[ilość cukru]],F845-cukier[[#This Row],[ilość cukru]])),F845-cukier[[#This Row],[ilość cukru]])</f>
        <v>3696</v>
      </c>
      <c r="G846">
        <f>F847-cukier[[#This Row],[magazyn]]+C847</f>
        <v>0</v>
      </c>
    </row>
    <row r="847" spans="1:7" x14ac:dyDescent="0.25">
      <c r="A847" s="1">
        <v>39800</v>
      </c>
      <c r="B847" t="s">
        <v>22</v>
      </c>
      <c r="C847">
        <v>35</v>
      </c>
      <c r="D8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7">
        <f>cukier[[#This Row],[cena]]*cukier[[#This Row],[ilość cukru]]</f>
        <v>75.25</v>
      </c>
      <c r="F847">
        <f>IF(MONTH(cukier[[#This Row],[Data sprzedaży]])&lt;&gt;(MONTH(A848)),IF(F846&gt;=5000,F846-cukier[[#This Row],[ilość cukru]],IF(ROUNDUP(((5000-F846)/1000), 0)*1000+F846-cukier[[#This Row],[ilość cukru]]&gt;0,ROUNDUP(((5000-F846)/1000), 0)*1000+F846-cukier[[#This Row],[ilość cukru]],F846-cukier[[#This Row],[ilość cukru]])),F846-cukier[[#This Row],[ilość cukru]])</f>
        <v>3661</v>
      </c>
      <c r="G847">
        <f>F848-cukier[[#This Row],[magazyn]]+C848</f>
        <v>0</v>
      </c>
    </row>
    <row r="848" spans="1:7" x14ac:dyDescent="0.25">
      <c r="A848" s="1">
        <v>39803</v>
      </c>
      <c r="B848" t="s">
        <v>9</v>
      </c>
      <c r="C848">
        <v>121</v>
      </c>
      <c r="D8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8">
        <f>cukier[[#This Row],[cena]]*cukier[[#This Row],[ilość cukru]]</f>
        <v>260.14999999999998</v>
      </c>
      <c r="F848">
        <f>IF(MONTH(cukier[[#This Row],[Data sprzedaży]])&lt;&gt;(MONTH(A849)),IF(F847&gt;=5000,F847-cukier[[#This Row],[ilość cukru]],IF(ROUNDUP(((5000-F847)/1000), 0)*1000+F847-cukier[[#This Row],[ilość cukru]]&gt;0,ROUNDUP(((5000-F847)/1000), 0)*1000+F847-cukier[[#This Row],[ilość cukru]],F847-cukier[[#This Row],[ilość cukru]])),F847-cukier[[#This Row],[ilość cukru]])</f>
        <v>3540</v>
      </c>
      <c r="G848">
        <f>F849-cukier[[#This Row],[magazyn]]+C849</f>
        <v>0</v>
      </c>
    </row>
    <row r="849" spans="1:7" x14ac:dyDescent="0.25">
      <c r="A849" s="1">
        <v>39803</v>
      </c>
      <c r="B849" t="s">
        <v>52</v>
      </c>
      <c r="C849">
        <v>442</v>
      </c>
      <c r="D8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49">
        <f>cukier[[#This Row],[cena]]*cukier[[#This Row],[ilość cukru]]</f>
        <v>950.3</v>
      </c>
      <c r="F849">
        <f>IF(MONTH(cukier[[#This Row],[Data sprzedaży]])&lt;&gt;(MONTH(A850)),IF(F848&gt;=5000,F848-cukier[[#This Row],[ilość cukru]],IF(ROUNDUP(((5000-F848)/1000), 0)*1000+F848-cukier[[#This Row],[ilość cukru]]&gt;0,ROUNDUP(((5000-F848)/1000), 0)*1000+F848-cukier[[#This Row],[ilość cukru]],F848-cukier[[#This Row],[ilość cukru]])),F848-cukier[[#This Row],[ilość cukru]])</f>
        <v>3098</v>
      </c>
      <c r="G849">
        <f>F850-cukier[[#This Row],[magazyn]]+C850</f>
        <v>0</v>
      </c>
    </row>
    <row r="850" spans="1:7" x14ac:dyDescent="0.25">
      <c r="A850" s="1">
        <v>39804</v>
      </c>
      <c r="B850" t="s">
        <v>9</v>
      </c>
      <c r="C850">
        <v>338</v>
      </c>
      <c r="D8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0">
        <f>cukier[[#This Row],[cena]]*cukier[[#This Row],[ilość cukru]]</f>
        <v>726.69999999999993</v>
      </c>
      <c r="F850">
        <f>IF(MONTH(cukier[[#This Row],[Data sprzedaży]])&lt;&gt;(MONTH(A851)),IF(F849&gt;=5000,F849-cukier[[#This Row],[ilość cukru]],IF(ROUNDUP(((5000-F849)/1000), 0)*1000+F849-cukier[[#This Row],[ilość cukru]]&gt;0,ROUNDUP(((5000-F849)/1000), 0)*1000+F849-cukier[[#This Row],[ilość cukru]],F849-cukier[[#This Row],[ilość cukru]])),F849-cukier[[#This Row],[ilość cukru]])</f>
        <v>2760</v>
      </c>
      <c r="G850">
        <f>F851-cukier[[#This Row],[magazyn]]+C851</f>
        <v>0</v>
      </c>
    </row>
    <row r="851" spans="1:7" x14ac:dyDescent="0.25">
      <c r="A851" s="1">
        <v>39805</v>
      </c>
      <c r="B851" t="s">
        <v>33</v>
      </c>
      <c r="C851">
        <v>94</v>
      </c>
      <c r="D8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1">
        <f>cukier[[#This Row],[cena]]*cukier[[#This Row],[ilość cukru]]</f>
        <v>202.1</v>
      </c>
      <c r="F851">
        <f>IF(MONTH(cukier[[#This Row],[Data sprzedaży]])&lt;&gt;(MONTH(A852)),IF(F850&gt;=5000,F850-cukier[[#This Row],[ilość cukru]],IF(ROUNDUP(((5000-F850)/1000), 0)*1000+F850-cukier[[#This Row],[ilość cukru]]&gt;0,ROUNDUP(((5000-F850)/1000), 0)*1000+F850-cukier[[#This Row],[ilość cukru]],F850-cukier[[#This Row],[ilość cukru]])),F850-cukier[[#This Row],[ilość cukru]])</f>
        <v>2666</v>
      </c>
      <c r="G851">
        <f>F852-cukier[[#This Row],[magazyn]]+C852</f>
        <v>0</v>
      </c>
    </row>
    <row r="852" spans="1:7" x14ac:dyDescent="0.25">
      <c r="A852" s="1">
        <v>39808</v>
      </c>
      <c r="B852" t="s">
        <v>3</v>
      </c>
      <c r="C852">
        <v>14</v>
      </c>
      <c r="D8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2">
        <f>cukier[[#This Row],[cena]]*cukier[[#This Row],[ilość cukru]]</f>
        <v>30.099999999999998</v>
      </c>
      <c r="F852">
        <f>IF(MONTH(cukier[[#This Row],[Data sprzedaży]])&lt;&gt;(MONTH(A853)),IF(F851&gt;=5000,F851-cukier[[#This Row],[ilość cukru]],IF(ROUNDUP(((5000-F851)/1000), 0)*1000+F851-cukier[[#This Row],[ilość cukru]]&gt;0,ROUNDUP(((5000-F851)/1000), 0)*1000+F851-cukier[[#This Row],[ilość cukru]],F851-cukier[[#This Row],[ilość cukru]])),F851-cukier[[#This Row],[ilość cukru]])</f>
        <v>2652</v>
      </c>
      <c r="G852">
        <f>F853-cukier[[#This Row],[magazyn]]+C853</f>
        <v>0</v>
      </c>
    </row>
    <row r="853" spans="1:7" x14ac:dyDescent="0.25">
      <c r="A853" s="1">
        <v>39809</v>
      </c>
      <c r="B853" t="s">
        <v>96</v>
      </c>
      <c r="C853">
        <v>2</v>
      </c>
      <c r="D8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3">
        <f>cukier[[#This Row],[cena]]*cukier[[#This Row],[ilość cukru]]</f>
        <v>4.3</v>
      </c>
      <c r="F853">
        <f>IF(MONTH(cukier[[#This Row],[Data sprzedaży]])&lt;&gt;(MONTH(A854)),IF(F852&gt;=5000,F852-cukier[[#This Row],[ilość cukru]],IF(ROUNDUP(((5000-F852)/1000), 0)*1000+F852-cukier[[#This Row],[ilość cukru]]&gt;0,ROUNDUP(((5000-F852)/1000), 0)*1000+F852-cukier[[#This Row],[ilość cukru]],F852-cukier[[#This Row],[ilość cukru]])),F852-cukier[[#This Row],[ilość cukru]])</f>
        <v>2650</v>
      </c>
      <c r="G853">
        <f>F854-cukier[[#This Row],[magazyn]]+C854</f>
        <v>0</v>
      </c>
    </row>
    <row r="854" spans="1:7" x14ac:dyDescent="0.25">
      <c r="A854" s="1">
        <v>39811</v>
      </c>
      <c r="B854" t="s">
        <v>16</v>
      </c>
      <c r="C854">
        <v>110</v>
      </c>
      <c r="D8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4">
        <f>cukier[[#This Row],[cena]]*cukier[[#This Row],[ilość cukru]]</f>
        <v>236.5</v>
      </c>
      <c r="F854">
        <f>IF(MONTH(cukier[[#This Row],[Data sprzedaży]])&lt;&gt;(MONTH(A855)),IF(F853&gt;=5000,F853-cukier[[#This Row],[ilość cukru]],IF(ROUNDUP(((5000-F853)/1000), 0)*1000+F853-cukier[[#This Row],[ilość cukru]]&gt;0,ROUNDUP(((5000-F853)/1000), 0)*1000+F853-cukier[[#This Row],[ilość cukru]],F853-cukier[[#This Row],[ilość cukru]])),F853-cukier[[#This Row],[ilość cukru]])</f>
        <v>2540</v>
      </c>
      <c r="G854">
        <f>F855-cukier[[#This Row],[magazyn]]+C855</f>
        <v>0</v>
      </c>
    </row>
    <row r="855" spans="1:7" x14ac:dyDescent="0.25">
      <c r="A855" s="1">
        <v>39812</v>
      </c>
      <c r="B855" t="s">
        <v>89</v>
      </c>
      <c r="C855">
        <v>18</v>
      </c>
      <c r="D8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5">
        <f>cukier[[#This Row],[cena]]*cukier[[#This Row],[ilość cukru]]</f>
        <v>38.699999999999996</v>
      </c>
      <c r="F855">
        <f>IF(MONTH(cukier[[#This Row],[Data sprzedaży]])&lt;&gt;(MONTH(A856)),IF(F854&gt;=5000,F854-cukier[[#This Row],[ilość cukru]],IF(ROUNDUP(((5000-F854)/1000), 0)*1000+F854-cukier[[#This Row],[ilość cukru]]&gt;0,ROUNDUP(((5000-F854)/1000), 0)*1000+F854-cukier[[#This Row],[ilość cukru]],F854-cukier[[#This Row],[ilość cukru]])),F854-cukier[[#This Row],[ilość cukru]])</f>
        <v>2522</v>
      </c>
      <c r="G855">
        <f>F856-cukier[[#This Row],[magazyn]]+C856</f>
        <v>3000</v>
      </c>
    </row>
    <row r="856" spans="1:7" x14ac:dyDescent="0.25">
      <c r="A856" s="1">
        <v>39812</v>
      </c>
      <c r="B856" t="s">
        <v>149</v>
      </c>
      <c r="C856">
        <v>7</v>
      </c>
      <c r="D8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2.15</v>
      </c>
      <c r="E856">
        <f>cukier[[#This Row],[cena]]*cukier[[#This Row],[ilość cukru]]</f>
        <v>15.049999999999999</v>
      </c>
      <c r="F856">
        <f>IF(MONTH(cukier[[#This Row],[Data sprzedaży]])&lt;&gt;(MONTH(A857)),IF(F855&gt;=5000,F855-cukier[[#This Row],[ilość cukru]],IF(ROUNDUP(((5000-F855)/1000), 0)*1000+F855-cukier[[#This Row],[ilość cukru]]&gt;0,ROUNDUP(((5000-F855)/1000), 0)*1000+F855-cukier[[#This Row],[ilość cukru]],F855-cukier[[#This Row],[ilość cukru]])),F855-cukier[[#This Row],[ilość cukru]])</f>
        <v>5515</v>
      </c>
      <c r="G856">
        <f>F857-cukier[[#This Row],[magazyn]]+C857</f>
        <v>0</v>
      </c>
    </row>
    <row r="857" spans="1:7" x14ac:dyDescent="0.25">
      <c r="A857" s="1">
        <v>39814</v>
      </c>
      <c r="B857" t="s">
        <v>180</v>
      </c>
      <c r="C857">
        <v>2</v>
      </c>
      <c r="D8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57">
        <f>cukier[[#This Row],[cena]]*cukier[[#This Row],[ilość cukru]]</f>
        <v>4.26</v>
      </c>
      <c r="F857">
        <f>IF(MONTH(cukier[[#This Row],[Data sprzedaży]])&lt;&gt;(MONTH(A858)),IF(F856&gt;=5000,F856-cukier[[#This Row],[ilość cukru]],IF(ROUNDUP(((5000-F856)/1000), 0)*1000+F856-cukier[[#This Row],[ilość cukru]]&gt;0,ROUNDUP(((5000-F856)/1000), 0)*1000+F856-cukier[[#This Row],[ilość cukru]],F856-cukier[[#This Row],[ilość cukru]])),F856-cukier[[#This Row],[ilość cukru]])</f>
        <v>5513</v>
      </c>
      <c r="G857">
        <f>F858-cukier[[#This Row],[magazyn]]+C858</f>
        <v>0</v>
      </c>
    </row>
    <row r="858" spans="1:7" x14ac:dyDescent="0.25">
      <c r="A858" s="1">
        <v>39815</v>
      </c>
      <c r="B858" t="s">
        <v>39</v>
      </c>
      <c r="C858">
        <v>188</v>
      </c>
      <c r="D8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58">
        <f>cukier[[#This Row],[cena]]*cukier[[#This Row],[ilość cukru]]</f>
        <v>400.44</v>
      </c>
      <c r="F858">
        <f>IF(MONTH(cukier[[#This Row],[Data sprzedaży]])&lt;&gt;(MONTH(A859)),IF(F857&gt;=5000,F857-cukier[[#This Row],[ilość cukru]],IF(ROUNDUP(((5000-F857)/1000), 0)*1000+F857-cukier[[#This Row],[ilość cukru]]&gt;0,ROUNDUP(((5000-F857)/1000), 0)*1000+F857-cukier[[#This Row],[ilość cukru]],F857-cukier[[#This Row],[ilość cukru]])),F857-cukier[[#This Row],[ilość cukru]])</f>
        <v>5325</v>
      </c>
      <c r="G858">
        <f>F859-cukier[[#This Row],[magazyn]]+C859</f>
        <v>0</v>
      </c>
    </row>
    <row r="859" spans="1:7" x14ac:dyDescent="0.25">
      <c r="A859" s="1">
        <v>39819</v>
      </c>
      <c r="B859" t="s">
        <v>94</v>
      </c>
      <c r="C859">
        <v>11</v>
      </c>
      <c r="D8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59">
        <f>cukier[[#This Row],[cena]]*cukier[[#This Row],[ilość cukru]]</f>
        <v>23.43</v>
      </c>
      <c r="F859">
        <f>IF(MONTH(cukier[[#This Row],[Data sprzedaży]])&lt;&gt;(MONTH(A860)),IF(F858&gt;=5000,F858-cukier[[#This Row],[ilość cukru]],IF(ROUNDUP(((5000-F858)/1000), 0)*1000+F858-cukier[[#This Row],[ilość cukru]]&gt;0,ROUNDUP(((5000-F858)/1000), 0)*1000+F858-cukier[[#This Row],[ilość cukru]],F858-cukier[[#This Row],[ilość cukru]])),F858-cukier[[#This Row],[ilość cukru]])</f>
        <v>5314</v>
      </c>
      <c r="G859">
        <f>F860-cukier[[#This Row],[magazyn]]+C860</f>
        <v>0</v>
      </c>
    </row>
    <row r="860" spans="1:7" x14ac:dyDescent="0.25">
      <c r="A860" s="1">
        <v>39819</v>
      </c>
      <c r="B860" t="s">
        <v>16</v>
      </c>
      <c r="C860">
        <v>129</v>
      </c>
      <c r="D8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0">
        <f>cukier[[#This Row],[cena]]*cukier[[#This Row],[ilość cukru]]</f>
        <v>274.77</v>
      </c>
      <c r="F860">
        <f>IF(MONTH(cukier[[#This Row],[Data sprzedaży]])&lt;&gt;(MONTH(A861)),IF(F859&gt;=5000,F859-cukier[[#This Row],[ilość cukru]],IF(ROUNDUP(((5000-F859)/1000), 0)*1000+F859-cukier[[#This Row],[ilość cukru]]&gt;0,ROUNDUP(((5000-F859)/1000), 0)*1000+F859-cukier[[#This Row],[ilość cukru]],F859-cukier[[#This Row],[ilość cukru]])),F859-cukier[[#This Row],[ilość cukru]])</f>
        <v>5185</v>
      </c>
      <c r="G860">
        <f>F861-cukier[[#This Row],[magazyn]]+C861</f>
        <v>0</v>
      </c>
    </row>
    <row r="861" spans="1:7" x14ac:dyDescent="0.25">
      <c r="A861" s="1">
        <v>39819</v>
      </c>
      <c r="B861" t="s">
        <v>63</v>
      </c>
      <c r="C861">
        <v>117</v>
      </c>
      <c r="D8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1">
        <f>cukier[[#This Row],[cena]]*cukier[[#This Row],[ilość cukru]]</f>
        <v>249.20999999999998</v>
      </c>
      <c r="F861">
        <f>IF(MONTH(cukier[[#This Row],[Data sprzedaży]])&lt;&gt;(MONTH(A862)),IF(F860&gt;=5000,F860-cukier[[#This Row],[ilość cukru]],IF(ROUNDUP(((5000-F860)/1000), 0)*1000+F860-cukier[[#This Row],[ilość cukru]]&gt;0,ROUNDUP(((5000-F860)/1000), 0)*1000+F860-cukier[[#This Row],[ilość cukru]],F860-cukier[[#This Row],[ilość cukru]])),F860-cukier[[#This Row],[ilość cukru]])</f>
        <v>5068</v>
      </c>
      <c r="G861">
        <f>F862-cukier[[#This Row],[magazyn]]+C862</f>
        <v>0</v>
      </c>
    </row>
    <row r="862" spans="1:7" x14ac:dyDescent="0.25">
      <c r="A862" s="1">
        <v>39821</v>
      </c>
      <c r="B862" t="s">
        <v>84</v>
      </c>
      <c r="C862">
        <v>11</v>
      </c>
      <c r="D8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2">
        <f>cukier[[#This Row],[cena]]*cukier[[#This Row],[ilość cukru]]</f>
        <v>23.43</v>
      </c>
      <c r="F862">
        <f>IF(MONTH(cukier[[#This Row],[Data sprzedaży]])&lt;&gt;(MONTH(A863)),IF(F861&gt;=5000,F861-cukier[[#This Row],[ilość cukru]],IF(ROUNDUP(((5000-F861)/1000), 0)*1000+F861-cukier[[#This Row],[ilość cukru]]&gt;0,ROUNDUP(((5000-F861)/1000), 0)*1000+F861-cukier[[#This Row],[ilość cukru]],F861-cukier[[#This Row],[ilość cukru]])),F861-cukier[[#This Row],[ilość cukru]])</f>
        <v>5057</v>
      </c>
      <c r="G862">
        <f>F863-cukier[[#This Row],[magazyn]]+C863</f>
        <v>0</v>
      </c>
    </row>
    <row r="863" spans="1:7" x14ac:dyDescent="0.25">
      <c r="A863" s="1">
        <v>39823</v>
      </c>
      <c r="B863" t="s">
        <v>63</v>
      </c>
      <c r="C863">
        <v>186</v>
      </c>
      <c r="D8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3">
        <f>cukier[[#This Row],[cena]]*cukier[[#This Row],[ilość cukru]]</f>
        <v>396.18</v>
      </c>
      <c r="F863">
        <f>IF(MONTH(cukier[[#This Row],[Data sprzedaży]])&lt;&gt;(MONTH(A864)),IF(F862&gt;=5000,F862-cukier[[#This Row],[ilość cukru]],IF(ROUNDUP(((5000-F862)/1000), 0)*1000+F862-cukier[[#This Row],[ilość cukru]]&gt;0,ROUNDUP(((5000-F862)/1000), 0)*1000+F862-cukier[[#This Row],[ilość cukru]],F862-cukier[[#This Row],[ilość cukru]])),F862-cukier[[#This Row],[ilość cukru]])</f>
        <v>4871</v>
      </c>
      <c r="G863">
        <f>F864-cukier[[#This Row],[magazyn]]+C864</f>
        <v>0</v>
      </c>
    </row>
    <row r="864" spans="1:7" x14ac:dyDescent="0.25">
      <c r="A864" s="1">
        <v>39824</v>
      </c>
      <c r="B864" t="s">
        <v>20</v>
      </c>
      <c r="C864">
        <v>40</v>
      </c>
      <c r="D8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4">
        <f>cukier[[#This Row],[cena]]*cukier[[#This Row],[ilość cukru]]</f>
        <v>85.199999999999989</v>
      </c>
      <c r="F864">
        <f>IF(MONTH(cukier[[#This Row],[Data sprzedaży]])&lt;&gt;(MONTH(A865)),IF(F863&gt;=5000,F863-cukier[[#This Row],[ilość cukru]],IF(ROUNDUP(((5000-F863)/1000), 0)*1000+F863-cukier[[#This Row],[ilość cukru]]&gt;0,ROUNDUP(((5000-F863)/1000), 0)*1000+F863-cukier[[#This Row],[ilość cukru]],F863-cukier[[#This Row],[ilość cukru]])),F863-cukier[[#This Row],[ilość cukru]])</f>
        <v>4831</v>
      </c>
      <c r="G864">
        <f>F865-cukier[[#This Row],[magazyn]]+C865</f>
        <v>0</v>
      </c>
    </row>
    <row r="865" spans="1:7" x14ac:dyDescent="0.25">
      <c r="A865" s="1">
        <v>39829</v>
      </c>
      <c r="B865" t="s">
        <v>49</v>
      </c>
      <c r="C865">
        <v>6</v>
      </c>
      <c r="D8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5">
        <f>cukier[[#This Row],[cena]]*cukier[[#This Row],[ilość cukru]]</f>
        <v>12.78</v>
      </c>
      <c r="F865">
        <f>IF(MONTH(cukier[[#This Row],[Data sprzedaży]])&lt;&gt;(MONTH(A866)),IF(F864&gt;=5000,F864-cukier[[#This Row],[ilość cukru]],IF(ROUNDUP(((5000-F864)/1000), 0)*1000+F864-cukier[[#This Row],[ilość cukru]]&gt;0,ROUNDUP(((5000-F864)/1000), 0)*1000+F864-cukier[[#This Row],[ilość cukru]],F864-cukier[[#This Row],[ilość cukru]])),F864-cukier[[#This Row],[ilość cukru]])</f>
        <v>4825</v>
      </c>
      <c r="G865">
        <f>F866-cukier[[#This Row],[magazyn]]+C866</f>
        <v>0</v>
      </c>
    </row>
    <row r="866" spans="1:7" x14ac:dyDescent="0.25">
      <c r="A866" s="1">
        <v>39831</v>
      </c>
      <c r="B866" t="s">
        <v>57</v>
      </c>
      <c r="C866">
        <v>153</v>
      </c>
      <c r="D8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6">
        <f>cukier[[#This Row],[cena]]*cukier[[#This Row],[ilość cukru]]</f>
        <v>325.89</v>
      </c>
      <c r="F866">
        <f>IF(MONTH(cukier[[#This Row],[Data sprzedaży]])&lt;&gt;(MONTH(A867)),IF(F865&gt;=5000,F865-cukier[[#This Row],[ilość cukru]],IF(ROUNDUP(((5000-F865)/1000), 0)*1000+F865-cukier[[#This Row],[ilość cukru]]&gt;0,ROUNDUP(((5000-F865)/1000), 0)*1000+F865-cukier[[#This Row],[ilość cukru]],F865-cukier[[#This Row],[ilość cukru]])),F865-cukier[[#This Row],[ilość cukru]])</f>
        <v>4672</v>
      </c>
      <c r="G866">
        <f>F867-cukier[[#This Row],[magazyn]]+C867</f>
        <v>0</v>
      </c>
    </row>
    <row r="867" spans="1:7" x14ac:dyDescent="0.25">
      <c r="A867" s="1">
        <v>39832</v>
      </c>
      <c r="B867" t="s">
        <v>47</v>
      </c>
      <c r="C867">
        <v>163</v>
      </c>
      <c r="D8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7">
        <f>cukier[[#This Row],[cena]]*cukier[[#This Row],[ilość cukru]]</f>
        <v>347.19</v>
      </c>
      <c r="F867">
        <f>IF(MONTH(cukier[[#This Row],[Data sprzedaży]])&lt;&gt;(MONTH(A868)),IF(F866&gt;=5000,F866-cukier[[#This Row],[ilość cukru]],IF(ROUNDUP(((5000-F866)/1000), 0)*1000+F866-cukier[[#This Row],[ilość cukru]]&gt;0,ROUNDUP(((5000-F866)/1000), 0)*1000+F866-cukier[[#This Row],[ilość cukru]],F866-cukier[[#This Row],[ilość cukru]])),F866-cukier[[#This Row],[ilość cukru]])</f>
        <v>4509</v>
      </c>
      <c r="G867">
        <f>F868-cukier[[#This Row],[magazyn]]+C868</f>
        <v>0</v>
      </c>
    </row>
    <row r="868" spans="1:7" x14ac:dyDescent="0.25">
      <c r="A868" s="1">
        <v>39834</v>
      </c>
      <c r="B868" t="s">
        <v>181</v>
      </c>
      <c r="C868">
        <v>16</v>
      </c>
      <c r="D8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8">
        <f>cukier[[#This Row],[cena]]*cukier[[#This Row],[ilość cukru]]</f>
        <v>34.08</v>
      </c>
      <c r="F868">
        <f>IF(MONTH(cukier[[#This Row],[Data sprzedaży]])&lt;&gt;(MONTH(A869)),IF(F867&gt;=5000,F867-cukier[[#This Row],[ilość cukru]],IF(ROUNDUP(((5000-F867)/1000), 0)*1000+F867-cukier[[#This Row],[ilość cukru]]&gt;0,ROUNDUP(((5000-F867)/1000), 0)*1000+F867-cukier[[#This Row],[ilość cukru]],F867-cukier[[#This Row],[ilość cukru]])),F867-cukier[[#This Row],[ilość cukru]])</f>
        <v>4493</v>
      </c>
      <c r="G868">
        <f>F869-cukier[[#This Row],[magazyn]]+C869</f>
        <v>0</v>
      </c>
    </row>
    <row r="869" spans="1:7" x14ac:dyDescent="0.25">
      <c r="A869" s="1">
        <v>39835</v>
      </c>
      <c r="B869" t="s">
        <v>27</v>
      </c>
      <c r="C869">
        <v>161</v>
      </c>
      <c r="D8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69">
        <f>cukier[[#This Row],[cena]]*cukier[[#This Row],[ilość cukru]]</f>
        <v>342.93</v>
      </c>
      <c r="F869">
        <f>IF(MONTH(cukier[[#This Row],[Data sprzedaży]])&lt;&gt;(MONTH(A870)),IF(F868&gt;=5000,F868-cukier[[#This Row],[ilość cukru]],IF(ROUNDUP(((5000-F868)/1000), 0)*1000+F868-cukier[[#This Row],[ilość cukru]]&gt;0,ROUNDUP(((5000-F868)/1000), 0)*1000+F868-cukier[[#This Row],[ilość cukru]],F868-cukier[[#This Row],[ilość cukru]])),F868-cukier[[#This Row],[ilość cukru]])</f>
        <v>4332</v>
      </c>
      <c r="G869">
        <f>F870-cukier[[#This Row],[magazyn]]+C870</f>
        <v>0</v>
      </c>
    </row>
    <row r="870" spans="1:7" x14ac:dyDescent="0.25">
      <c r="A870" s="1">
        <v>39836</v>
      </c>
      <c r="B870" t="s">
        <v>182</v>
      </c>
      <c r="C870">
        <v>5</v>
      </c>
      <c r="D8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0">
        <f>cukier[[#This Row],[cena]]*cukier[[#This Row],[ilość cukru]]</f>
        <v>10.649999999999999</v>
      </c>
      <c r="F870">
        <f>IF(MONTH(cukier[[#This Row],[Data sprzedaży]])&lt;&gt;(MONTH(A871)),IF(F869&gt;=5000,F869-cukier[[#This Row],[ilość cukru]],IF(ROUNDUP(((5000-F869)/1000), 0)*1000+F869-cukier[[#This Row],[ilość cukru]]&gt;0,ROUNDUP(((5000-F869)/1000), 0)*1000+F869-cukier[[#This Row],[ilość cukru]],F869-cukier[[#This Row],[ilość cukru]])),F869-cukier[[#This Row],[ilość cukru]])</f>
        <v>4327</v>
      </c>
      <c r="G870">
        <f>F871-cukier[[#This Row],[magazyn]]+C871</f>
        <v>0</v>
      </c>
    </row>
    <row r="871" spans="1:7" x14ac:dyDescent="0.25">
      <c r="A871" s="1">
        <v>39839</v>
      </c>
      <c r="B871" t="s">
        <v>32</v>
      </c>
      <c r="C871">
        <v>200</v>
      </c>
      <c r="D8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1">
        <f>cukier[[#This Row],[cena]]*cukier[[#This Row],[ilość cukru]]</f>
        <v>426</v>
      </c>
      <c r="F871">
        <f>IF(MONTH(cukier[[#This Row],[Data sprzedaży]])&lt;&gt;(MONTH(A872)),IF(F870&gt;=5000,F870-cukier[[#This Row],[ilość cukru]],IF(ROUNDUP(((5000-F870)/1000), 0)*1000+F870-cukier[[#This Row],[ilość cukru]]&gt;0,ROUNDUP(((5000-F870)/1000), 0)*1000+F870-cukier[[#This Row],[ilość cukru]],F870-cukier[[#This Row],[ilość cukru]])),F870-cukier[[#This Row],[ilość cukru]])</f>
        <v>4127</v>
      </c>
      <c r="G871">
        <f>F872-cukier[[#This Row],[magazyn]]+C872</f>
        <v>1000</v>
      </c>
    </row>
    <row r="872" spans="1:7" x14ac:dyDescent="0.25">
      <c r="A872" s="1">
        <v>39843</v>
      </c>
      <c r="B872" t="s">
        <v>183</v>
      </c>
      <c r="C872">
        <v>11</v>
      </c>
      <c r="D8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2">
        <f>cukier[[#This Row],[cena]]*cukier[[#This Row],[ilość cukru]]</f>
        <v>23.43</v>
      </c>
      <c r="F872">
        <f>IF(MONTH(cukier[[#This Row],[Data sprzedaży]])&lt;&gt;(MONTH(A873)),IF(F871&gt;=5000,F871-cukier[[#This Row],[ilość cukru]],IF(ROUNDUP(((5000-F871)/1000), 0)*1000+F871-cukier[[#This Row],[ilość cukru]]&gt;0,ROUNDUP(((5000-F871)/1000), 0)*1000+F871-cukier[[#This Row],[ilość cukru]],F871-cukier[[#This Row],[ilość cukru]])),F871-cukier[[#This Row],[ilość cukru]])</f>
        <v>5116</v>
      </c>
      <c r="G872">
        <f>F873-cukier[[#This Row],[magazyn]]+C873</f>
        <v>0</v>
      </c>
    </row>
    <row r="873" spans="1:7" x14ac:dyDescent="0.25">
      <c r="A873" s="1">
        <v>39847</v>
      </c>
      <c r="B873" t="s">
        <v>98</v>
      </c>
      <c r="C873">
        <v>14</v>
      </c>
      <c r="D8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3">
        <f>cukier[[#This Row],[cena]]*cukier[[#This Row],[ilość cukru]]</f>
        <v>29.82</v>
      </c>
      <c r="F873">
        <f>IF(MONTH(cukier[[#This Row],[Data sprzedaży]])&lt;&gt;(MONTH(A874)),IF(F872&gt;=5000,F872-cukier[[#This Row],[ilość cukru]],IF(ROUNDUP(((5000-F872)/1000), 0)*1000+F872-cukier[[#This Row],[ilość cukru]]&gt;0,ROUNDUP(((5000-F872)/1000), 0)*1000+F872-cukier[[#This Row],[ilość cukru]],F872-cukier[[#This Row],[ilość cukru]])),F872-cukier[[#This Row],[ilość cukru]])</f>
        <v>5102</v>
      </c>
      <c r="G873">
        <f>F874-cukier[[#This Row],[magazyn]]+C874</f>
        <v>0</v>
      </c>
    </row>
    <row r="874" spans="1:7" x14ac:dyDescent="0.25">
      <c r="A874" s="1">
        <v>39849</v>
      </c>
      <c r="B874" t="s">
        <v>9</v>
      </c>
      <c r="C874">
        <v>469</v>
      </c>
      <c r="D8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4">
        <f>cukier[[#This Row],[cena]]*cukier[[#This Row],[ilość cukru]]</f>
        <v>998.96999999999991</v>
      </c>
      <c r="F874">
        <f>IF(MONTH(cukier[[#This Row],[Data sprzedaży]])&lt;&gt;(MONTH(A875)),IF(F873&gt;=5000,F873-cukier[[#This Row],[ilość cukru]],IF(ROUNDUP(((5000-F873)/1000), 0)*1000+F873-cukier[[#This Row],[ilość cukru]]&gt;0,ROUNDUP(((5000-F873)/1000), 0)*1000+F873-cukier[[#This Row],[ilość cukru]],F873-cukier[[#This Row],[ilość cukru]])),F873-cukier[[#This Row],[ilość cukru]])</f>
        <v>4633</v>
      </c>
      <c r="G874">
        <f>F875-cukier[[#This Row],[magazyn]]+C875</f>
        <v>0</v>
      </c>
    </row>
    <row r="875" spans="1:7" x14ac:dyDescent="0.25">
      <c r="A875" s="1">
        <v>39853</v>
      </c>
      <c r="B875" t="s">
        <v>168</v>
      </c>
      <c r="C875">
        <v>11</v>
      </c>
      <c r="D8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5">
        <f>cukier[[#This Row],[cena]]*cukier[[#This Row],[ilość cukru]]</f>
        <v>23.43</v>
      </c>
      <c r="F875">
        <f>IF(MONTH(cukier[[#This Row],[Data sprzedaży]])&lt;&gt;(MONTH(A876)),IF(F874&gt;=5000,F874-cukier[[#This Row],[ilość cukru]],IF(ROUNDUP(((5000-F874)/1000), 0)*1000+F874-cukier[[#This Row],[ilość cukru]]&gt;0,ROUNDUP(((5000-F874)/1000), 0)*1000+F874-cukier[[#This Row],[ilość cukru]],F874-cukier[[#This Row],[ilość cukru]])),F874-cukier[[#This Row],[ilość cukru]])</f>
        <v>4622</v>
      </c>
      <c r="G875">
        <f>F876-cukier[[#This Row],[magazyn]]+C876</f>
        <v>0</v>
      </c>
    </row>
    <row r="876" spans="1:7" x14ac:dyDescent="0.25">
      <c r="A876" s="1">
        <v>39853</v>
      </c>
      <c r="B876" t="s">
        <v>16</v>
      </c>
      <c r="C876">
        <v>423</v>
      </c>
      <c r="D8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6">
        <f>cukier[[#This Row],[cena]]*cukier[[#This Row],[ilość cukru]]</f>
        <v>900.99</v>
      </c>
      <c r="F876">
        <f>IF(MONTH(cukier[[#This Row],[Data sprzedaży]])&lt;&gt;(MONTH(A877)),IF(F875&gt;=5000,F875-cukier[[#This Row],[ilość cukru]],IF(ROUNDUP(((5000-F875)/1000), 0)*1000+F875-cukier[[#This Row],[ilość cukru]]&gt;0,ROUNDUP(((5000-F875)/1000), 0)*1000+F875-cukier[[#This Row],[ilość cukru]],F875-cukier[[#This Row],[ilość cukru]])),F875-cukier[[#This Row],[ilość cukru]])</f>
        <v>4199</v>
      </c>
      <c r="G876">
        <f>F877-cukier[[#This Row],[magazyn]]+C877</f>
        <v>0</v>
      </c>
    </row>
    <row r="877" spans="1:7" x14ac:dyDescent="0.25">
      <c r="A877" s="1">
        <v>39853</v>
      </c>
      <c r="B877" t="s">
        <v>174</v>
      </c>
      <c r="C877">
        <v>9</v>
      </c>
      <c r="D8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7">
        <f>cukier[[#This Row],[cena]]*cukier[[#This Row],[ilość cukru]]</f>
        <v>19.169999999999998</v>
      </c>
      <c r="F877">
        <f>IF(MONTH(cukier[[#This Row],[Data sprzedaży]])&lt;&gt;(MONTH(A878)),IF(F876&gt;=5000,F876-cukier[[#This Row],[ilość cukru]],IF(ROUNDUP(((5000-F876)/1000), 0)*1000+F876-cukier[[#This Row],[ilość cukru]]&gt;0,ROUNDUP(((5000-F876)/1000), 0)*1000+F876-cukier[[#This Row],[ilość cukru]],F876-cukier[[#This Row],[ilość cukru]])),F876-cukier[[#This Row],[ilość cukru]])</f>
        <v>4190</v>
      </c>
      <c r="G877">
        <f>F878-cukier[[#This Row],[magazyn]]+C878</f>
        <v>0</v>
      </c>
    </row>
    <row r="878" spans="1:7" x14ac:dyDescent="0.25">
      <c r="A878" s="1">
        <v>39853</v>
      </c>
      <c r="B878" t="s">
        <v>70</v>
      </c>
      <c r="C878">
        <v>3</v>
      </c>
      <c r="D8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8">
        <f>cukier[[#This Row],[cena]]*cukier[[#This Row],[ilość cukru]]</f>
        <v>6.39</v>
      </c>
      <c r="F878">
        <f>IF(MONTH(cukier[[#This Row],[Data sprzedaży]])&lt;&gt;(MONTH(A879)),IF(F877&gt;=5000,F877-cukier[[#This Row],[ilość cukru]],IF(ROUNDUP(((5000-F877)/1000), 0)*1000+F877-cukier[[#This Row],[ilość cukru]]&gt;0,ROUNDUP(((5000-F877)/1000), 0)*1000+F877-cukier[[#This Row],[ilość cukru]],F877-cukier[[#This Row],[ilość cukru]])),F877-cukier[[#This Row],[ilość cukru]])</f>
        <v>4187</v>
      </c>
      <c r="G878">
        <f>F879-cukier[[#This Row],[magazyn]]+C879</f>
        <v>0</v>
      </c>
    </row>
    <row r="879" spans="1:7" x14ac:dyDescent="0.25">
      <c r="A879" s="1">
        <v>39854</v>
      </c>
      <c r="B879" t="s">
        <v>24</v>
      </c>
      <c r="C879">
        <v>186</v>
      </c>
      <c r="D8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79">
        <f>cukier[[#This Row],[cena]]*cukier[[#This Row],[ilość cukru]]</f>
        <v>396.18</v>
      </c>
      <c r="F879">
        <f>IF(MONTH(cukier[[#This Row],[Data sprzedaży]])&lt;&gt;(MONTH(A880)),IF(F878&gt;=5000,F878-cukier[[#This Row],[ilość cukru]],IF(ROUNDUP(((5000-F878)/1000), 0)*1000+F878-cukier[[#This Row],[ilość cukru]]&gt;0,ROUNDUP(((5000-F878)/1000), 0)*1000+F878-cukier[[#This Row],[ilość cukru]],F878-cukier[[#This Row],[ilość cukru]])),F878-cukier[[#This Row],[ilość cukru]])</f>
        <v>4001</v>
      </c>
      <c r="G879">
        <f>F880-cukier[[#This Row],[magazyn]]+C880</f>
        <v>0</v>
      </c>
    </row>
    <row r="880" spans="1:7" x14ac:dyDescent="0.25">
      <c r="A880" s="1">
        <v>39854</v>
      </c>
      <c r="B880" t="s">
        <v>9</v>
      </c>
      <c r="C880">
        <v>390</v>
      </c>
      <c r="D8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0">
        <f>cukier[[#This Row],[cena]]*cukier[[#This Row],[ilość cukru]]</f>
        <v>830.69999999999993</v>
      </c>
      <c r="F880">
        <f>IF(MONTH(cukier[[#This Row],[Data sprzedaży]])&lt;&gt;(MONTH(A881)),IF(F879&gt;=5000,F879-cukier[[#This Row],[ilość cukru]],IF(ROUNDUP(((5000-F879)/1000), 0)*1000+F879-cukier[[#This Row],[ilość cukru]]&gt;0,ROUNDUP(((5000-F879)/1000), 0)*1000+F879-cukier[[#This Row],[ilość cukru]],F879-cukier[[#This Row],[ilość cukru]])),F879-cukier[[#This Row],[ilość cukru]])</f>
        <v>3611</v>
      </c>
      <c r="G880">
        <f>F881-cukier[[#This Row],[magazyn]]+C881</f>
        <v>0</v>
      </c>
    </row>
    <row r="881" spans="1:7" x14ac:dyDescent="0.25">
      <c r="A881" s="1">
        <v>39855</v>
      </c>
      <c r="B881" t="s">
        <v>7</v>
      </c>
      <c r="C881">
        <v>445</v>
      </c>
      <c r="D8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1">
        <f>cukier[[#This Row],[cena]]*cukier[[#This Row],[ilość cukru]]</f>
        <v>947.84999999999991</v>
      </c>
      <c r="F881">
        <f>IF(MONTH(cukier[[#This Row],[Data sprzedaży]])&lt;&gt;(MONTH(A882)),IF(F880&gt;=5000,F880-cukier[[#This Row],[ilość cukru]],IF(ROUNDUP(((5000-F880)/1000), 0)*1000+F880-cukier[[#This Row],[ilość cukru]]&gt;0,ROUNDUP(((5000-F880)/1000), 0)*1000+F880-cukier[[#This Row],[ilość cukru]],F880-cukier[[#This Row],[ilość cukru]])),F880-cukier[[#This Row],[ilość cukru]])</f>
        <v>3166</v>
      </c>
      <c r="G881">
        <f>F882-cukier[[#This Row],[magazyn]]+C882</f>
        <v>0</v>
      </c>
    </row>
    <row r="882" spans="1:7" x14ac:dyDescent="0.25">
      <c r="A882" s="1">
        <v>39856</v>
      </c>
      <c r="B882" t="s">
        <v>52</v>
      </c>
      <c r="C882">
        <v>241</v>
      </c>
      <c r="D8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2">
        <f>cukier[[#This Row],[cena]]*cukier[[#This Row],[ilość cukru]]</f>
        <v>513.32999999999993</v>
      </c>
      <c r="F882">
        <f>IF(MONTH(cukier[[#This Row],[Data sprzedaży]])&lt;&gt;(MONTH(A883)),IF(F881&gt;=5000,F881-cukier[[#This Row],[ilość cukru]],IF(ROUNDUP(((5000-F881)/1000), 0)*1000+F881-cukier[[#This Row],[ilość cukru]]&gt;0,ROUNDUP(((5000-F881)/1000), 0)*1000+F881-cukier[[#This Row],[ilość cukru]],F881-cukier[[#This Row],[ilość cukru]])),F881-cukier[[#This Row],[ilość cukru]])</f>
        <v>2925</v>
      </c>
      <c r="G882">
        <f>F883-cukier[[#This Row],[magazyn]]+C883</f>
        <v>0</v>
      </c>
    </row>
    <row r="883" spans="1:7" x14ac:dyDescent="0.25">
      <c r="A883" s="1">
        <v>39856</v>
      </c>
      <c r="B883" t="s">
        <v>31</v>
      </c>
      <c r="C883">
        <v>3</v>
      </c>
      <c r="D8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3">
        <f>cukier[[#This Row],[cena]]*cukier[[#This Row],[ilość cukru]]</f>
        <v>6.39</v>
      </c>
      <c r="F883">
        <f>IF(MONTH(cukier[[#This Row],[Data sprzedaży]])&lt;&gt;(MONTH(A884)),IF(F882&gt;=5000,F882-cukier[[#This Row],[ilość cukru]],IF(ROUNDUP(((5000-F882)/1000), 0)*1000+F882-cukier[[#This Row],[ilość cukru]]&gt;0,ROUNDUP(((5000-F882)/1000), 0)*1000+F882-cukier[[#This Row],[ilość cukru]],F882-cukier[[#This Row],[ilość cukru]])),F882-cukier[[#This Row],[ilość cukru]])</f>
        <v>2922</v>
      </c>
      <c r="G883">
        <f>F884-cukier[[#This Row],[magazyn]]+C884</f>
        <v>0</v>
      </c>
    </row>
    <row r="884" spans="1:7" x14ac:dyDescent="0.25">
      <c r="A884" s="1">
        <v>39858</v>
      </c>
      <c r="B884" t="s">
        <v>25</v>
      </c>
      <c r="C884">
        <v>50</v>
      </c>
      <c r="D8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4">
        <f>cukier[[#This Row],[cena]]*cukier[[#This Row],[ilość cukru]]</f>
        <v>106.5</v>
      </c>
      <c r="F884">
        <f>IF(MONTH(cukier[[#This Row],[Data sprzedaży]])&lt;&gt;(MONTH(A885)),IF(F883&gt;=5000,F883-cukier[[#This Row],[ilość cukru]],IF(ROUNDUP(((5000-F883)/1000), 0)*1000+F883-cukier[[#This Row],[ilość cukru]]&gt;0,ROUNDUP(((5000-F883)/1000), 0)*1000+F883-cukier[[#This Row],[ilość cukru]],F883-cukier[[#This Row],[ilość cukru]])),F883-cukier[[#This Row],[ilość cukru]])</f>
        <v>2872</v>
      </c>
      <c r="G884">
        <f>F885-cukier[[#This Row],[magazyn]]+C885</f>
        <v>0</v>
      </c>
    </row>
    <row r="885" spans="1:7" x14ac:dyDescent="0.25">
      <c r="A885" s="1">
        <v>39859</v>
      </c>
      <c r="B885" t="s">
        <v>26</v>
      </c>
      <c r="C885">
        <v>284</v>
      </c>
      <c r="D8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5">
        <f>cukier[[#This Row],[cena]]*cukier[[#This Row],[ilość cukru]]</f>
        <v>604.91999999999996</v>
      </c>
      <c r="F885">
        <f>IF(MONTH(cukier[[#This Row],[Data sprzedaży]])&lt;&gt;(MONTH(A886)),IF(F884&gt;=5000,F884-cukier[[#This Row],[ilość cukru]],IF(ROUNDUP(((5000-F884)/1000), 0)*1000+F884-cukier[[#This Row],[ilość cukru]]&gt;0,ROUNDUP(((5000-F884)/1000), 0)*1000+F884-cukier[[#This Row],[ilość cukru]],F884-cukier[[#This Row],[ilość cukru]])),F884-cukier[[#This Row],[ilość cukru]])</f>
        <v>2588</v>
      </c>
      <c r="G885">
        <f>F886-cukier[[#This Row],[magazyn]]+C886</f>
        <v>0</v>
      </c>
    </row>
    <row r="886" spans="1:7" x14ac:dyDescent="0.25">
      <c r="A886" s="1">
        <v>39860</v>
      </c>
      <c r="B886" t="s">
        <v>11</v>
      </c>
      <c r="C886">
        <v>395</v>
      </c>
      <c r="D8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6">
        <f>cukier[[#This Row],[cena]]*cukier[[#This Row],[ilość cukru]]</f>
        <v>841.34999999999991</v>
      </c>
      <c r="F886">
        <f>IF(MONTH(cukier[[#This Row],[Data sprzedaży]])&lt;&gt;(MONTH(A887)),IF(F885&gt;=5000,F885-cukier[[#This Row],[ilość cukru]],IF(ROUNDUP(((5000-F885)/1000), 0)*1000+F885-cukier[[#This Row],[ilość cukru]]&gt;0,ROUNDUP(((5000-F885)/1000), 0)*1000+F885-cukier[[#This Row],[ilość cukru]],F885-cukier[[#This Row],[ilość cukru]])),F885-cukier[[#This Row],[ilość cukru]])</f>
        <v>2193</v>
      </c>
      <c r="G886">
        <f>F887-cukier[[#This Row],[magazyn]]+C887</f>
        <v>0</v>
      </c>
    </row>
    <row r="887" spans="1:7" x14ac:dyDescent="0.25">
      <c r="A887" s="1">
        <v>39862</v>
      </c>
      <c r="B887" t="s">
        <v>7</v>
      </c>
      <c r="C887">
        <v>290</v>
      </c>
      <c r="D8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7">
        <f>cukier[[#This Row],[cena]]*cukier[[#This Row],[ilość cukru]]</f>
        <v>617.69999999999993</v>
      </c>
      <c r="F887">
        <f>IF(MONTH(cukier[[#This Row],[Data sprzedaży]])&lt;&gt;(MONTH(A888)),IF(F886&gt;=5000,F886-cukier[[#This Row],[ilość cukru]],IF(ROUNDUP(((5000-F886)/1000), 0)*1000+F886-cukier[[#This Row],[ilość cukru]]&gt;0,ROUNDUP(((5000-F886)/1000), 0)*1000+F886-cukier[[#This Row],[ilość cukru]],F886-cukier[[#This Row],[ilość cukru]])),F886-cukier[[#This Row],[ilość cukru]])</f>
        <v>1903</v>
      </c>
      <c r="G887">
        <f>F888-cukier[[#This Row],[magazyn]]+C888</f>
        <v>0</v>
      </c>
    </row>
    <row r="888" spans="1:7" x14ac:dyDescent="0.25">
      <c r="A888" s="1">
        <v>39863</v>
      </c>
      <c r="B888" t="s">
        <v>24</v>
      </c>
      <c r="C888">
        <v>361</v>
      </c>
      <c r="D8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8">
        <f>cukier[[#This Row],[cena]]*cukier[[#This Row],[ilość cukru]]</f>
        <v>768.93</v>
      </c>
      <c r="F888">
        <f>IF(MONTH(cukier[[#This Row],[Data sprzedaży]])&lt;&gt;(MONTH(A889)),IF(F887&gt;=5000,F887-cukier[[#This Row],[ilość cukru]],IF(ROUNDUP(((5000-F887)/1000), 0)*1000+F887-cukier[[#This Row],[ilość cukru]]&gt;0,ROUNDUP(((5000-F887)/1000), 0)*1000+F887-cukier[[#This Row],[ilość cukru]],F887-cukier[[#This Row],[ilość cukru]])),F887-cukier[[#This Row],[ilość cukru]])</f>
        <v>1542</v>
      </c>
      <c r="G888">
        <f>F889-cukier[[#This Row],[magazyn]]+C889</f>
        <v>0</v>
      </c>
    </row>
    <row r="889" spans="1:7" x14ac:dyDescent="0.25">
      <c r="A889" s="1">
        <v>39865</v>
      </c>
      <c r="B889" t="s">
        <v>19</v>
      </c>
      <c r="C889">
        <v>355</v>
      </c>
      <c r="D8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89">
        <f>cukier[[#This Row],[cena]]*cukier[[#This Row],[ilość cukru]]</f>
        <v>756.15</v>
      </c>
      <c r="F889">
        <f>IF(MONTH(cukier[[#This Row],[Data sprzedaży]])&lt;&gt;(MONTH(A890)),IF(F888&gt;=5000,F888-cukier[[#This Row],[ilość cukru]],IF(ROUNDUP(((5000-F888)/1000), 0)*1000+F888-cukier[[#This Row],[ilość cukru]]&gt;0,ROUNDUP(((5000-F888)/1000), 0)*1000+F888-cukier[[#This Row],[ilość cukru]],F888-cukier[[#This Row],[ilość cukru]])),F888-cukier[[#This Row],[ilość cukru]])</f>
        <v>1187</v>
      </c>
      <c r="G889">
        <f>F890-cukier[[#This Row],[magazyn]]+C890</f>
        <v>0</v>
      </c>
    </row>
    <row r="890" spans="1:7" x14ac:dyDescent="0.25">
      <c r="A890" s="1">
        <v>39866</v>
      </c>
      <c r="B890" t="s">
        <v>184</v>
      </c>
      <c r="C890">
        <v>19</v>
      </c>
      <c r="D8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0">
        <f>cukier[[#This Row],[cena]]*cukier[[#This Row],[ilość cukru]]</f>
        <v>40.47</v>
      </c>
      <c r="F890">
        <f>IF(MONTH(cukier[[#This Row],[Data sprzedaży]])&lt;&gt;(MONTH(A891)),IF(F889&gt;=5000,F889-cukier[[#This Row],[ilość cukru]],IF(ROUNDUP(((5000-F889)/1000), 0)*1000+F889-cukier[[#This Row],[ilość cukru]]&gt;0,ROUNDUP(((5000-F889)/1000), 0)*1000+F889-cukier[[#This Row],[ilość cukru]],F889-cukier[[#This Row],[ilość cukru]])),F889-cukier[[#This Row],[ilość cukru]])</f>
        <v>1168</v>
      </c>
      <c r="G890">
        <f>F891-cukier[[#This Row],[magazyn]]+C891</f>
        <v>0</v>
      </c>
    </row>
    <row r="891" spans="1:7" x14ac:dyDescent="0.25">
      <c r="A891" s="1">
        <v>39868</v>
      </c>
      <c r="B891" t="s">
        <v>54</v>
      </c>
      <c r="C891">
        <v>32</v>
      </c>
      <c r="D8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1">
        <f>cukier[[#This Row],[cena]]*cukier[[#This Row],[ilość cukru]]</f>
        <v>68.16</v>
      </c>
      <c r="F891">
        <f>IF(MONTH(cukier[[#This Row],[Data sprzedaży]])&lt;&gt;(MONTH(A892)),IF(F890&gt;=5000,F890-cukier[[#This Row],[ilość cukru]],IF(ROUNDUP(((5000-F890)/1000), 0)*1000+F890-cukier[[#This Row],[ilość cukru]]&gt;0,ROUNDUP(((5000-F890)/1000), 0)*1000+F890-cukier[[#This Row],[ilość cukru]],F890-cukier[[#This Row],[ilość cukru]])),F890-cukier[[#This Row],[ilość cukru]])</f>
        <v>1136</v>
      </c>
      <c r="G891">
        <f>F892-cukier[[#This Row],[magazyn]]+C892</f>
        <v>0</v>
      </c>
    </row>
    <row r="892" spans="1:7" x14ac:dyDescent="0.25">
      <c r="A892" s="1">
        <v>39871</v>
      </c>
      <c r="B892" t="s">
        <v>148</v>
      </c>
      <c r="C892">
        <v>13</v>
      </c>
      <c r="D8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2">
        <f>cukier[[#This Row],[cena]]*cukier[[#This Row],[ilość cukru]]</f>
        <v>27.689999999999998</v>
      </c>
      <c r="F892">
        <f>IF(MONTH(cukier[[#This Row],[Data sprzedaży]])&lt;&gt;(MONTH(A893)),IF(F891&gt;=5000,F891-cukier[[#This Row],[ilość cukru]],IF(ROUNDUP(((5000-F891)/1000), 0)*1000+F891-cukier[[#This Row],[ilość cukru]]&gt;0,ROUNDUP(((5000-F891)/1000), 0)*1000+F891-cukier[[#This Row],[ilość cukru]],F891-cukier[[#This Row],[ilość cukru]])),F891-cukier[[#This Row],[ilość cukru]])</f>
        <v>1123</v>
      </c>
      <c r="G892">
        <f>F893-cukier[[#This Row],[magazyn]]+C893</f>
        <v>4000</v>
      </c>
    </row>
    <row r="893" spans="1:7" x14ac:dyDescent="0.25">
      <c r="A893" s="1">
        <v>39871</v>
      </c>
      <c r="B893" t="s">
        <v>47</v>
      </c>
      <c r="C893">
        <v>156</v>
      </c>
      <c r="D8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3">
        <f>cukier[[#This Row],[cena]]*cukier[[#This Row],[ilość cukru]]</f>
        <v>332.28</v>
      </c>
      <c r="F893">
        <f>IF(MONTH(cukier[[#This Row],[Data sprzedaży]])&lt;&gt;(MONTH(A894)),IF(F892&gt;=5000,F892-cukier[[#This Row],[ilość cukru]],IF(ROUNDUP(((5000-F892)/1000), 0)*1000+F892-cukier[[#This Row],[ilość cukru]]&gt;0,ROUNDUP(((5000-F892)/1000), 0)*1000+F892-cukier[[#This Row],[ilość cukru]],F892-cukier[[#This Row],[ilość cukru]])),F892-cukier[[#This Row],[ilość cukru]])</f>
        <v>4967</v>
      </c>
      <c r="G893">
        <f>F894-cukier[[#This Row],[magazyn]]+C894</f>
        <v>0</v>
      </c>
    </row>
    <row r="894" spans="1:7" x14ac:dyDescent="0.25">
      <c r="A894" s="1">
        <v>39873</v>
      </c>
      <c r="B894" t="s">
        <v>185</v>
      </c>
      <c r="C894">
        <v>20</v>
      </c>
      <c r="D8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4">
        <f>cukier[[#This Row],[cena]]*cukier[[#This Row],[ilość cukru]]</f>
        <v>42.599999999999994</v>
      </c>
      <c r="F894">
        <f>IF(MONTH(cukier[[#This Row],[Data sprzedaży]])&lt;&gt;(MONTH(A895)),IF(F893&gt;=5000,F893-cukier[[#This Row],[ilość cukru]],IF(ROUNDUP(((5000-F893)/1000), 0)*1000+F893-cukier[[#This Row],[ilość cukru]]&gt;0,ROUNDUP(((5000-F893)/1000), 0)*1000+F893-cukier[[#This Row],[ilość cukru]],F893-cukier[[#This Row],[ilość cukru]])),F893-cukier[[#This Row],[ilość cukru]])</f>
        <v>4947</v>
      </c>
      <c r="G894">
        <f>F895-cukier[[#This Row],[magazyn]]+C895</f>
        <v>0</v>
      </c>
    </row>
    <row r="895" spans="1:7" x14ac:dyDescent="0.25">
      <c r="A895" s="1">
        <v>39874</v>
      </c>
      <c r="B895" t="s">
        <v>14</v>
      </c>
      <c r="C895">
        <v>112</v>
      </c>
      <c r="D8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5">
        <f>cukier[[#This Row],[cena]]*cukier[[#This Row],[ilość cukru]]</f>
        <v>238.56</v>
      </c>
      <c r="F895">
        <f>IF(MONTH(cukier[[#This Row],[Data sprzedaży]])&lt;&gt;(MONTH(A896)),IF(F894&gt;=5000,F894-cukier[[#This Row],[ilość cukru]],IF(ROUNDUP(((5000-F894)/1000), 0)*1000+F894-cukier[[#This Row],[ilość cukru]]&gt;0,ROUNDUP(((5000-F894)/1000), 0)*1000+F894-cukier[[#This Row],[ilość cukru]],F894-cukier[[#This Row],[ilość cukru]])),F894-cukier[[#This Row],[ilość cukru]])</f>
        <v>4835</v>
      </c>
      <c r="G895">
        <f>F896-cukier[[#This Row],[magazyn]]+C896</f>
        <v>0</v>
      </c>
    </row>
    <row r="896" spans="1:7" x14ac:dyDescent="0.25">
      <c r="A896" s="1">
        <v>39877</v>
      </c>
      <c r="B896" t="s">
        <v>9</v>
      </c>
      <c r="C896">
        <v>110</v>
      </c>
      <c r="D8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6">
        <f>cukier[[#This Row],[cena]]*cukier[[#This Row],[ilość cukru]]</f>
        <v>234.29999999999998</v>
      </c>
      <c r="F896">
        <f>IF(MONTH(cukier[[#This Row],[Data sprzedaży]])&lt;&gt;(MONTH(A897)),IF(F895&gt;=5000,F895-cukier[[#This Row],[ilość cukru]],IF(ROUNDUP(((5000-F895)/1000), 0)*1000+F895-cukier[[#This Row],[ilość cukru]]&gt;0,ROUNDUP(((5000-F895)/1000), 0)*1000+F895-cukier[[#This Row],[ilość cukru]],F895-cukier[[#This Row],[ilość cukru]])),F895-cukier[[#This Row],[ilość cukru]])</f>
        <v>4725</v>
      </c>
      <c r="G896">
        <f>F897-cukier[[#This Row],[magazyn]]+C897</f>
        <v>0</v>
      </c>
    </row>
    <row r="897" spans="1:7" x14ac:dyDescent="0.25">
      <c r="A897" s="1">
        <v>39878</v>
      </c>
      <c r="B897" t="s">
        <v>186</v>
      </c>
      <c r="C897">
        <v>4</v>
      </c>
      <c r="D8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7">
        <f>cukier[[#This Row],[cena]]*cukier[[#This Row],[ilość cukru]]</f>
        <v>8.52</v>
      </c>
      <c r="F897">
        <f>IF(MONTH(cukier[[#This Row],[Data sprzedaży]])&lt;&gt;(MONTH(A898)),IF(F896&gt;=5000,F896-cukier[[#This Row],[ilość cukru]],IF(ROUNDUP(((5000-F896)/1000), 0)*1000+F896-cukier[[#This Row],[ilość cukru]]&gt;0,ROUNDUP(((5000-F896)/1000), 0)*1000+F896-cukier[[#This Row],[ilość cukru]],F896-cukier[[#This Row],[ilość cukru]])),F896-cukier[[#This Row],[ilość cukru]])</f>
        <v>4721</v>
      </c>
      <c r="G897">
        <f>F898-cukier[[#This Row],[magazyn]]+C898</f>
        <v>0</v>
      </c>
    </row>
    <row r="898" spans="1:7" x14ac:dyDescent="0.25">
      <c r="A898" s="1">
        <v>39885</v>
      </c>
      <c r="B898" t="s">
        <v>135</v>
      </c>
      <c r="C898">
        <v>18</v>
      </c>
      <c r="D8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8">
        <f>cukier[[#This Row],[cena]]*cukier[[#This Row],[ilość cukru]]</f>
        <v>38.339999999999996</v>
      </c>
      <c r="F898">
        <f>IF(MONTH(cukier[[#This Row],[Data sprzedaży]])&lt;&gt;(MONTH(A899)),IF(F897&gt;=5000,F897-cukier[[#This Row],[ilość cukru]],IF(ROUNDUP(((5000-F897)/1000), 0)*1000+F897-cukier[[#This Row],[ilość cukru]]&gt;0,ROUNDUP(((5000-F897)/1000), 0)*1000+F897-cukier[[#This Row],[ilość cukru]],F897-cukier[[#This Row],[ilość cukru]])),F897-cukier[[#This Row],[ilość cukru]])</f>
        <v>4703</v>
      </c>
      <c r="G898">
        <f>F899-cukier[[#This Row],[magazyn]]+C899</f>
        <v>0</v>
      </c>
    </row>
    <row r="899" spans="1:7" x14ac:dyDescent="0.25">
      <c r="A899" s="1">
        <v>39889</v>
      </c>
      <c r="B899" t="s">
        <v>22</v>
      </c>
      <c r="C899">
        <v>60</v>
      </c>
      <c r="D8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899">
        <f>cukier[[#This Row],[cena]]*cukier[[#This Row],[ilość cukru]]</f>
        <v>127.8</v>
      </c>
      <c r="F899">
        <f>IF(MONTH(cukier[[#This Row],[Data sprzedaży]])&lt;&gt;(MONTH(A900)),IF(F898&gt;=5000,F898-cukier[[#This Row],[ilość cukru]],IF(ROUNDUP(((5000-F898)/1000), 0)*1000+F898-cukier[[#This Row],[ilość cukru]]&gt;0,ROUNDUP(((5000-F898)/1000), 0)*1000+F898-cukier[[#This Row],[ilość cukru]],F898-cukier[[#This Row],[ilość cukru]])),F898-cukier[[#This Row],[ilość cukru]])</f>
        <v>4643</v>
      </c>
      <c r="G899">
        <f>F900-cukier[[#This Row],[magazyn]]+C900</f>
        <v>0</v>
      </c>
    </row>
    <row r="900" spans="1:7" x14ac:dyDescent="0.25">
      <c r="A900" s="1">
        <v>39889</v>
      </c>
      <c r="B900" t="s">
        <v>90</v>
      </c>
      <c r="C900">
        <v>14</v>
      </c>
      <c r="D9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0">
        <f>cukier[[#This Row],[cena]]*cukier[[#This Row],[ilość cukru]]</f>
        <v>29.82</v>
      </c>
      <c r="F900">
        <f>IF(MONTH(cukier[[#This Row],[Data sprzedaży]])&lt;&gt;(MONTH(A901)),IF(F899&gt;=5000,F899-cukier[[#This Row],[ilość cukru]],IF(ROUNDUP(((5000-F899)/1000), 0)*1000+F899-cukier[[#This Row],[ilość cukru]]&gt;0,ROUNDUP(((5000-F899)/1000), 0)*1000+F899-cukier[[#This Row],[ilość cukru]],F899-cukier[[#This Row],[ilość cukru]])),F899-cukier[[#This Row],[ilość cukru]])</f>
        <v>4629</v>
      </c>
      <c r="G900">
        <f>F901-cukier[[#This Row],[magazyn]]+C901</f>
        <v>0</v>
      </c>
    </row>
    <row r="901" spans="1:7" x14ac:dyDescent="0.25">
      <c r="A901" s="1">
        <v>39889</v>
      </c>
      <c r="B901" t="s">
        <v>30</v>
      </c>
      <c r="C901">
        <v>24</v>
      </c>
      <c r="D9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1">
        <f>cukier[[#This Row],[cena]]*cukier[[#This Row],[ilość cukru]]</f>
        <v>51.12</v>
      </c>
      <c r="F901">
        <f>IF(MONTH(cukier[[#This Row],[Data sprzedaży]])&lt;&gt;(MONTH(A902)),IF(F900&gt;=5000,F900-cukier[[#This Row],[ilość cukru]],IF(ROUNDUP(((5000-F900)/1000), 0)*1000+F900-cukier[[#This Row],[ilość cukru]]&gt;0,ROUNDUP(((5000-F900)/1000), 0)*1000+F900-cukier[[#This Row],[ilość cukru]],F900-cukier[[#This Row],[ilość cukru]])),F900-cukier[[#This Row],[ilość cukru]])</f>
        <v>4605</v>
      </c>
      <c r="G901">
        <f>F902-cukier[[#This Row],[magazyn]]+C902</f>
        <v>0</v>
      </c>
    </row>
    <row r="902" spans="1:7" x14ac:dyDescent="0.25">
      <c r="A902" s="1">
        <v>39891</v>
      </c>
      <c r="B902" t="s">
        <v>24</v>
      </c>
      <c r="C902">
        <v>145</v>
      </c>
      <c r="D9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2">
        <f>cukier[[#This Row],[cena]]*cukier[[#This Row],[ilość cukru]]</f>
        <v>308.84999999999997</v>
      </c>
      <c r="F902">
        <f>IF(MONTH(cukier[[#This Row],[Data sprzedaży]])&lt;&gt;(MONTH(A903)),IF(F901&gt;=5000,F901-cukier[[#This Row],[ilość cukru]],IF(ROUNDUP(((5000-F901)/1000), 0)*1000+F901-cukier[[#This Row],[ilość cukru]]&gt;0,ROUNDUP(((5000-F901)/1000), 0)*1000+F901-cukier[[#This Row],[ilość cukru]],F901-cukier[[#This Row],[ilość cukru]])),F901-cukier[[#This Row],[ilość cukru]])</f>
        <v>4460</v>
      </c>
      <c r="G902">
        <f>F903-cukier[[#This Row],[magazyn]]+C903</f>
        <v>0</v>
      </c>
    </row>
    <row r="903" spans="1:7" x14ac:dyDescent="0.25">
      <c r="A903" s="1">
        <v>39891</v>
      </c>
      <c r="B903" t="s">
        <v>52</v>
      </c>
      <c r="C903">
        <v>393</v>
      </c>
      <c r="D9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3">
        <f>cukier[[#This Row],[cena]]*cukier[[#This Row],[ilość cukru]]</f>
        <v>837.08999999999992</v>
      </c>
      <c r="F903">
        <f>IF(MONTH(cukier[[#This Row],[Data sprzedaży]])&lt;&gt;(MONTH(A904)),IF(F902&gt;=5000,F902-cukier[[#This Row],[ilość cukru]],IF(ROUNDUP(((5000-F902)/1000), 0)*1000+F902-cukier[[#This Row],[ilość cukru]]&gt;0,ROUNDUP(((5000-F902)/1000), 0)*1000+F902-cukier[[#This Row],[ilość cukru]],F902-cukier[[#This Row],[ilość cukru]])),F902-cukier[[#This Row],[ilość cukru]])</f>
        <v>4067</v>
      </c>
      <c r="G903">
        <f>F904-cukier[[#This Row],[magazyn]]+C904</f>
        <v>0</v>
      </c>
    </row>
    <row r="904" spans="1:7" x14ac:dyDescent="0.25">
      <c r="A904" s="1">
        <v>39893</v>
      </c>
      <c r="B904" t="s">
        <v>30</v>
      </c>
      <c r="C904">
        <v>73</v>
      </c>
      <c r="D9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4">
        <f>cukier[[#This Row],[cena]]*cukier[[#This Row],[ilość cukru]]</f>
        <v>155.48999999999998</v>
      </c>
      <c r="F904">
        <f>IF(MONTH(cukier[[#This Row],[Data sprzedaży]])&lt;&gt;(MONTH(A905)),IF(F903&gt;=5000,F903-cukier[[#This Row],[ilość cukru]],IF(ROUNDUP(((5000-F903)/1000), 0)*1000+F903-cukier[[#This Row],[ilość cukru]]&gt;0,ROUNDUP(((5000-F903)/1000), 0)*1000+F903-cukier[[#This Row],[ilość cukru]],F903-cukier[[#This Row],[ilość cukru]])),F903-cukier[[#This Row],[ilość cukru]])</f>
        <v>3994</v>
      </c>
      <c r="G904">
        <f>F905-cukier[[#This Row],[magazyn]]+C905</f>
        <v>0</v>
      </c>
    </row>
    <row r="905" spans="1:7" x14ac:dyDescent="0.25">
      <c r="A905" s="1">
        <v>39893</v>
      </c>
      <c r="B905" t="s">
        <v>10</v>
      </c>
      <c r="C905">
        <v>136</v>
      </c>
      <c r="D9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5">
        <f>cukier[[#This Row],[cena]]*cukier[[#This Row],[ilość cukru]]</f>
        <v>289.68</v>
      </c>
      <c r="F905">
        <f>IF(MONTH(cukier[[#This Row],[Data sprzedaży]])&lt;&gt;(MONTH(A906)),IF(F904&gt;=5000,F904-cukier[[#This Row],[ilość cukru]],IF(ROUNDUP(((5000-F904)/1000), 0)*1000+F904-cukier[[#This Row],[ilość cukru]]&gt;0,ROUNDUP(((5000-F904)/1000), 0)*1000+F904-cukier[[#This Row],[ilość cukru]],F904-cukier[[#This Row],[ilość cukru]])),F904-cukier[[#This Row],[ilość cukru]])</f>
        <v>3858</v>
      </c>
      <c r="G905">
        <f>F906-cukier[[#This Row],[magazyn]]+C906</f>
        <v>0</v>
      </c>
    </row>
    <row r="906" spans="1:7" x14ac:dyDescent="0.25">
      <c r="A906" s="1">
        <v>39894</v>
      </c>
      <c r="B906" t="s">
        <v>47</v>
      </c>
      <c r="C906">
        <v>422</v>
      </c>
      <c r="D9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6">
        <f>cukier[[#This Row],[cena]]*cukier[[#This Row],[ilość cukru]]</f>
        <v>898.8599999999999</v>
      </c>
      <c r="F906">
        <f>IF(MONTH(cukier[[#This Row],[Data sprzedaży]])&lt;&gt;(MONTH(A907)),IF(F905&gt;=5000,F905-cukier[[#This Row],[ilość cukru]],IF(ROUNDUP(((5000-F905)/1000), 0)*1000+F905-cukier[[#This Row],[ilość cukru]]&gt;0,ROUNDUP(((5000-F905)/1000), 0)*1000+F905-cukier[[#This Row],[ilość cukru]],F905-cukier[[#This Row],[ilość cukru]])),F905-cukier[[#This Row],[ilość cukru]])</f>
        <v>3436</v>
      </c>
      <c r="G906">
        <f>F907-cukier[[#This Row],[magazyn]]+C907</f>
        <v>0</v>
      </c>
    </row>
    <row r="907" spans="1:7" x14ac:dyDescent="0.25">
      <c r="A907" s="1">
        <v>39895</v>
      </c>
      <c r="B907" t="s">
        <v>11</v>
      </c>
      <c r="C907">
        <v>187</v>
      </c>
      <c r="D9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7">
        <f>cukier[[#This Row],[cena]]*cukier[[#This Row],[ilość cukru]]</f>
        <v>398.31</v>
      </c>
      <c r="F907">
        <f>IF(MONTH(cukier[[#This Row],[Data sprzedaży]])&lt;&gt;(MONTH(A908)),IF(F906&gt;=5000,F906-cukier[[#This Row],[ilość cukru]],IF(ROUNDUP(((5000-F906)/1000), 0)*1000+F906-cukier[[#This Row],[ilość cukru]]&gt;0,ROUNDUP(((5000-F906)/1000), 0)*1000+F906-cukier[[#This Row],[ilość cukru]],F906-cukier[[#This Row],[ilość cukru]])),F906-cukier[[#This Row],[ilość cukru]])</f>
        <v>3249</v>
      </c>
      <c r="G907">
        <f>F908-cukier[[#This Row],[magazyn]]+C908</f>
        <v>0</v>
      </c>
    </row>
    <row r="908" spans="1:7" x14ac:dyDescent="0.25">
      <c r="A908" s="1">
        <v>39897</v>
      </c>
      <c r="B908" t="s">
        <v>20</v>
      </c>
      <c r="C908">
        <v>58</v>
      </c>
      <c r="D9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8">
        <f>cukier[[#This Row],[cena]]*cukier[[#This Row],[ilość cukru]]</f>
        <v>123.53999999999999</v>
      </c>
      <c r="F908">
        <f>IF(MONTH(cukier[[#This Row],[Data sprzedaży]])&lt;&gt;(MONTH(A909)),IF(F907&gt;=5000,F907-cukier[[#This Row],[ilość cukru]],IF(ROUNDUP(((5000-F907)/1000), 0)*1000+F907-cukier[[#This Row],[ilość cukru]]&gt;0,ROUNDUP(((5000-F907)/1000), 0)*1000+F907-cukier[[#This Row],[ilość cukru]],F907-cukier[[#This Row],[ilość cukru]])),F907-cukier[[#This Row],[ilość cukru]])</f>
        <v>3191</v>
      </c>
      <c r="G908">
        <f>F909-cukier[[#This Row],[magazyn]]+C909</f>
        <v>0</v>
      </c>
    </row>
    <row r="909" spans="1:7" x14ac:dyDescent="0.25">
      <c r="A909" s="1">
        <v>39898</v>
      </c>
      <c r="B909" t="s">
        <v>47</v>
      </c>
      <c r="C909">
        <v>436</v>
      </c>
      <c r="D9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09">
        <f>cukier[[#This Row],[cena]]*cukier[[#This Row],[ilość cukru]]</f>
        <v>928.68</v>
      </c>
      <c r="F909">
        <f>IF(MONTH(cukier[[#This Row],[Data sprzedaży]])&lt;&gt;(MONTH(A910)),IF(F908&gt;=5000,F908-cukier[[#This Row],[ilość cukru]],IF(ROUNDUP(((5000-F908)/1000), 0)*1000+F908-cukier[[#This Row],[ilość cukru]]&gt;0,ROUNDUP(((5000-F908)/1000), 0)*1000+F908-cukier[[#This Row],[ilość cukru]],F908-cukier[[#This Row],[ilość cukru]])),F908-cukier[[#This Row],[ilość cukru]])</f>
        <v>2755</v>
      </c>
      <c r="G909">
        <f>F910-cukier[[#This Row],[magazyn]]+C910</f>
        <v>3000</v>
      </c>
    </row>
    <row r="910" spans="1:7" x14ac:dyDescent="0.25">
      <c r="A910" s="1">
        <v>39902</v>
      </c>
      <c r="B910" t="s">
        <v>16</v>
      </c>
      <c r="C910">
        <v>406</v>
      </c>
      <c r="D9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0">
        <f>cukier[[#This Row],[cena]]*cukier[[#This Row],[ilość cukru]]</f>
        <v>864.78</v>
      </c>
      <c r="F910">
        <f>IF(MONTH(cukier[[#This Row],[Data sprzedaży]])&lt;&gt;(MONTH(A911)),IF(F909&gt;=5000,F909-cukier[[#This Row],[ilość cukru]],IF(ROUNDUP(((5000-F909)/1000), 0)*1000+F909-cukier[[#This Row],[ilość cukru]]&gt;0,ROUNDUP(((5000-F909)/1000), 0)*1000+F909-cukier[[#This Row],[ilość cukru]],F909-cukier[[#This Row],[ilość cukru]])),F909-cukier[[#This Row],[ilość cukru]])</f>
        <v>5349</v>
      </c>
      <c r="G910">
        <f>F911-cukier[[#This Row],[magazyn]]+C911</f>
        <v>0</v>
      </c>
    </row>
    <row r="911" spans="1:7" x14ac:dyDescent="0.25">
      <c r="A911" s="1">
        <v>39904</v>
      </c>
      <c r="B911" t="s">
        <v>16</v>
      </c>
      <c r="C911">
        <v>108</v>
      </c>
      <c r="D9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1">
        <f>cukier[[#This Row],[cena]]*cukier[[#This Row],[ilość cukru]]</f>
        <v>230.04</v>
      </c>
      <c r="F911">
        <f>IF(MONTH(cukier[[#This Row],[Data sprzedaży]])&lt;&gt;(MONTH(A912)),IF(F910&gt;=5000,F910-cukier[[#This Row],[ilość cukru]],IF(ROUNDUP(((5000-F910)/1000), 0)*1000+F910-cukier[[#This Row],[ilość cukru]]&gt;0,ROUNDUP(((5000-F910)/1000), 0)*1000+F910-cukier[[#This Row],[ilość cukru]],F910-cukier[[#This Row],[ilość cukru]])),F910-cukier[[#This Row],[ilość cukru]])</f>
        <v>5241</v>
      </c>
      <c r="G911">
        <f>F912-cukier[[#This Row],[magazyn]]+C912</f>
        <v>0</v>
      </c>
    </row>
    <row r="912" spans="1:7" x14ac:dyDescent="0.25">
      <c r="A912" s="1">
        <v>39905</v>
      </c>
      <c r="B912" t="s">
        <v>144</v>
      </c>
      <c r="C912">
        <v>10</v>
      </c>
      <c r="D9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2">
        <f>cukier[[#This Row],[cena]]*cukier[[#This Row],[ilość cukru]]</f>
        <v>21.299999999999997</v>
      </c>
      <c r="F912">
        <f>IF(MONTH(cukier[[#This Row],[Data sprzedaży]])&lt;&gt;(MONTH(A913)),IF(F911&gt;=5000,F911-cukier[[#This Row],[ilość cukru]],IF(ROUNDUP(((5000-F911)/1000), 0)*1000+F911-cukier[[#This Row],[ilość cukru]]&gt;0,ROUNDUP(((5000-F911)/1000), 0)*1000+F911-cukier[[#This Row],[ilość cukru]],F911-cukier[[#This Row],[ilość cukru]])),F911-cukier[[#This Row],[ilość cukru]])</f>
        <v>5231</v>
      </c>
      <c r="G912">
        <f>F913-cukier[[#This Row],[magazyn]]+C913</f>
        <v>0</v>
      </c>
    </row>
    <row r="913" spans="1:7" x14ac:dyDescent="0.25">
      <c r="A913" s="1">
        <v>39906</v>
      </c>
      <c r="B913" t="s">
        <v>39</v>
      </c>
      <c r="C913">
        <v>153</v>
      </c>
      <c r="D9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3">
        <f>cukier[[#This Row],[cena]]*cukier[[#This Row],[ilość cukru]]</f>
        <v>325.89</v>
      </c>
      <c r="F913">
        <f>IF(MONTH(cukier[[#This Row],[Data sprzedaży]])&lt;&gt;(MONTH(A914)),IF(F912&gt;=5000,F912-cukier[[#This Row],[ilość cukru]],IF(ROUNDUP(((5000-F912)/1000), 0)*1000+F912-cukier[[#This Row],[ilość cukru]]&gt;0,ROUNDUP(((5000-F912)/1000), 0)*1000+F912-cukier[[#This Row],[ilość cukru]],F912-cukier[[#This Row],[ilość cukru]])),F912-cukier[[#This Row],[ilość cukru]])</f>
        <v>5078</v>
      </c>
      <c r="G913">
        <f>F914-cukier[[#This Row],[magazyn]]+C914</f>
        <v>0</v>
      </c>
    </row>
    <row r="914" spans="1:7" x14ac:dyDescent="0.25">
      <c r="A914" s="1">
        <v>39908</v>
      </c>
      <c r="B914" t="s">
        <v>187</v>
      </c>
      <c r="C914">
        <v>3</v>
      </c>
      <c r="D9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4">
        <f>cukier[[#This Row],[cena]]*cukier[[#This Row],[ilość cukru]]</f>
        <v>6.39</v>
      </c>
      <c r="F914">
        <f>IF(MONTH(cukier[[#This Row],[Data sprzedaży]])&lt;&gt;(MONTH(A915)),IF(F913&gt;=5000,F913-cukier[[#This Row],[ilość cukru]],IF(ROUNDUP(((5000-F913)/1000), 0)*1000+F913-cukier[[#This Row],[ilość cukru]]&gt;0,ROUNDUP(((5000-F913)/1000), 0)*1000+F913-cukier[[#This Row],[ilość cukru]],F913-cukier[[#This Row],[ilość cukru]])),F913-cukier[[#This Row],[ilość cukru]])</f>
        <v>5075</v>
      </c>
      <c r="G914">
        <f>F915-cukier[[#This Row],[magazyn]]+C915</f>
        <v>0</v>
      </c>
    </row>
    <row r="915" spans="1:7" x14ac:dyDescent="0.25">
      <c r="A915" s="1">
        <v>39909</v>
      </c>
      <c r="B915" t="s">
        <v>33</v>
      </c>
      <c r="C915">
        <v>109</v>
      </c>
      <c r="D9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5">
        <f>cukier[[#This Row],[cena]]*cukier[[#This Row],[ilość cukru]]</f>
        <v>232.17</v>
      </c>
      <c r="F915">
        <f>IF(MONTH(cukier[[#This Row],[Data sprzedaży]])&lt;&gt;(MONTH(A916)),IF(F914&gt;=5000,F914-cukier[[#This Row],[ilość cukru]],IF(ROUNDUP(((5000-F914)/1000), 0)*1000+F914-cukier[[#This Row],[ilość cukru]]&gt;0,ROUNDUP(((5000-F914)/1000), 0)*1000+F914-cukier[[#This Row],[ilość cukru]],F914-cukier[[#This Row],[ilość cukru]])),F914-cukier[[#This Row],[ilość cukru]])</f>
        <v>4966</v>
      </c>
      <c r="G915">
        <f>F916-cukier[[#This Row],[magazyn]]+C916</f>
        <v>0</v>
      </c>
    </row>
    <row r="916" spans="1:7" x14ac:dyDescent="0.25">
      <c r="A916" s="1">
        <v>39911</v>
      </c>
      <c r="B916" t="s">
        <v>88</v>
      </c>
      <c r="C916">
        <v>9</v>
      </c>
      <c r="D9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6">
        <f>cukier[[#This Row],[cena]]*cukier[[#This Row],[ilość cukru]]</f>
        <v>19.169999999999998</v>
      </c>
      <c r="F916">
        <f>IF(MONTH(cukier[[#This Row],[Data sprzedaży]])&lt;&gt;(MONTH(A917)),IF(F915&gt;=5000,F915-cukier[[#This Row],[ilość cukru]],IF(ROUNDUP(((5000-F915)/1000), 0)*1000+F915-cukier[[#This Row],[ilość cukru]]&gt;0,ROUNDUP(((5000-F915)/1000), 0)*1000+F915-cukier[[#This Row],[ilość cukru]],F915-cukier[[#This Row],[ilość cukru]])),F915-cukier[[#This Row],[ilość cukru]])</f>
        <v>4957</v>
      </c>
      <c r="G916">
        <f>F917-cukier[[#This Row],[magazyn]]+C917</f>
        <v>0</v>
      </c>
    </row>
    <row r="917" spans="1:7" x14ac:dyDescent="0.25">
      <c r="A917" s="1">
        <v>39911</v>
      </c>
      <c r="B917" t="s">
        <v>54</v>
      </c>
      <c r="C917">
        <v>112</v>
      </c>
      <c r="D9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7">
        <f>cukier[[#This Row],[cena]]*cukier[[#This Row],[ilość cukru]]</f>
        <v>238.56</v>
      </c>
      <c r="F917">
        <f>IF(MONTH(cukier[[#This Row],[Data sprzedaży]])&lt;&gt;(MONTH(A918)),IF(F916&gt;=5000,F916-cukier[[#This Row],[ilość cukru]],IF(ROUNDUP(((5000-F916)/1000), 0)*1000+F916-cukier[[#This Row],[ilość cukru]]&gt;0,ROUNDUP(((5000-F916)/1000), 0)*1000+F916-cukier[[#This Row],[ilość cukru]],F916-cukier[[#This Row],[ilość cukru]])),F916-cukier[[#This Row],[ilość cukru]])</f>
        <v>4845</v>
      </c>
      <c r="G917">
        <f>F918-cukier[[#This Row],[magazyn]]+C918</f>
        <v>0</v>
      </c>
    </row>
    <row r="918" spans="1:7" x14ac:dyDescent="0.25">
      <c r="A918" s="1">
        <v>39916</v>
      </c>
      <c r="B918" t="s">
        <v>21</v>
      </c>
      <c r="C918">
        <v>29</v>
      </c>
      <c r="D9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8">
        <f>cukier[[#This Row],[cena]]*cukier[[#This Row],[ilość cukru]]</f>
        <v>61.769999999999996</v>
      </c>
      <c r="F918">
        <f>IF(MONTH(cukier[[#This Row],[Data sprzedaży]])&lt;&gt;(MONTH(A919)),IF(F917&gt;=5000,F917-cukier[[#This Row],[ilość cukru]],IF(ROUNDUP(((5000-F917)/1000), 0)*1000+F917-cukier[[#This Row],[ilość cukru]]&gt;0,ROUNDUP(((5000-F917)/1000), 0)*1000+F917-cukier[[#This Row],[ilość cukru]],F917-cukier[[#This Row],[ilość cukru]])),F917-cukier[[#This Row],[ilość cukru]])</f>
        <v>4816</v>
      </c>
      <c r="G918">
        <f>F919-cukier[[#This Row],[magazyn]]+C919</f>
        <v>0</v>
      </c>
    </row>
    <row r="919" spans="1:7" x14ac:dyDescent="0.25">
      <c r="A919" s="1">
        <v>39916</v>
      </c>
      <c r="B919" t="s">
        <v>52</v>
      </c>
      <c r="C919">
        <v>310</v>
      </c>
      <c r="D9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19">
        <f>cukier[[#This Row],[cena]]*cukier[[#This Row],[ilość cukru]]</f>
        <v>660.3</v>
      </c>
      <c r="F919">
        <f>IF(MONTH(cukier[[#This Row],[Data sprzedaży]])&lt;&gt;(MONTH(A920)),IF(F918&gt;=5000,F918-cukier[[#This Row],[ilość cukru]],IF(ROUNDUP(((5000-F918)/1000), 0)*1000+F918-cukier[[#This Row],[ilość cukru]]&gt;0,ROUNDUP(((5000-F918)/1000), 0)*1000+F918-cukier[[#This Row],[ilość cukru]],F918-cukier[[#This Row],[ilość cukru]])),F918-cukier[[#This Row],[ilość cukru]])</f>
        <v>4506</v>
      </c>
      <c r="G919">
        <f>F920-cukier[[#This Row],[magazyn]]+C920</f>
        <v>0</v>
      </c>
    </row>
    <row r="920" spans="1:7" x14ac:dyDescent="0.25">
      <c r="A920" s="1">
        <v>39918</v>
      </c>
      <c r="B920" t="s">
        <v>57</v>
      </c>
      <c r="C920">
        <v>107</v>
      </c>
      <c r="D9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0">
        <f>cukier[[#This Row],[cena]]*cukier[[#This Row],[ilość cukru]]</f>
        <v>227.91</v>
      </c>
      <c r="F920">
        <f>IF(MONTH(cukier[[#This Row],[Data sprzedaży]])&lt;&gt;(MONTH(A921)),IF(F919&gt;=5000,F919-cukier[[#This Row],[ilość cukru]],IF(ROUNDUP(((5000-F919)/1000), 0)*1000+F919-cukier[[#This Row],[ilość cukru]]&gt;0,ROUNDUP(((5000-F919)/1000), 0)*1000+F919-cukier[[#This Row],[ilość cukru]],F919-cukier[[#This Row],[ilość cukru]])),F919-cukier[[#This Row],[ilość cukru]])</f>
        <v>4399</v>
      </c>
      <c r="G920">
        <f>F921-cukier[[#This Row],[magazyn]]+C921</f>
        <v>0</v>
      </c>
    </row>
    <row r="921" spans="1:7" x14ac:dyDescent="0.25">
      <c r="A921" s="1">
        <v>39921</v>
      </c>
      <c r="B921" t="s">
        <v>10</v>
      </c>
      <c r="C921">
        <v>26</v>
      </c>
      <c r="D9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1">
        <f>cukier[[#This Row],[cena]]*cukier[[#This Row],[ilość cukru]]</f>
        <v>55.379999999999995</v>
      </c>
      <c r="F921">
        <f>IF(MONTH(cukier[[#This Row],[Data sprzedaży]])&lt;&gt;(MONTH(A922)),IF(F920&gt;=5000,F920-cukier[[#This Row],[ilość cukru]],IF(ROUNDUP(((5000-F920)/1000), 0)*1000+F920-cukier[[#This Row],[ilość cukru]]&gt;0,ROUNDUP(((5000-F920)/1000), 0)*1000+F920-cukier[[#This Row],[ilość cukru]],F920-cukier[[#This Row],[ilość cukru]])),F920-cukier[[#This Row],[ilość cukru]])</f>
        <v>4373</v>
      </c>
      <c r="G921">
        <f>F922-cukier[[#This Row],[magazyn]]+C922</f>
        <v>0</v>
      </c>
    </row>
    <row r="922" spans="1:7" x14ac:dyDescent="0.25">
      <c r="A922" s="1">
        <v>39923</v>
      </c>
      <c r="B922" t="s">
        <v>33</v>
      </c>
      <c r="C922">
        <v>114</v>
      </c>
      <c r="D9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2">
        <f>cukier[[#This Row],[cena]]*cukier[[#This Row],[ilość cukru]]</f>
        <v>242.82</v>
      </c>
      <c r="F922">
        <f>IF(MONTH(cukier[[#This Row],[Data sprzedaży]])&lt;&gt;(MONTH(A923)),IF(F921&gt;=5000,F921-cukier[[#This Row],[ilość cukru]],IF(ROUNDUP(((5000-F921)/1000), 0)*1000+F921-cukier[[#This Row],[ilość cukru]]&gt;0,ROUNDUP(((5000-F921)/1000), 0)*1000+F921-cukier[[#This Row],[ilość cukru]],F921-cukier[[#This Row],[ilość cukru]])),F921-cukier[[#This Row],[ilość cukru]])</f>
        <v>4259</v>
      </c>
      <c r="G922">
        <f>F923-cukier[[#This Row],[magazyn]]+C923</f>
        <v>0</v>
      </c>
    </row>
    <row r="923" spans="1:7" x14ac:dyDescent="0.25">
      <c r="A923" s="1">
        <v>39924</v>
      </c>
      <c r="B923" t="s">
        <v>171</v>
      </c>
      <c r="C923">
        <v>4</v>
      </c>
      <c r="D9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3">
        <f>cukier[[#This Row],[cena]]*cukier[[#This Row],[ilość cukru]]</f>
        <v>8.52</v>
      </c>
      <c r="F923">
        <f>IF(MONTH(cukier[[#This Row],[Data sprzedaży]])&lt;&gt;(MONTH(A924)),IF(F922&gt;=5000,F922-cukier[[#This Row],[ilość cukru]],IF(ROUNDUP(((5000-F922)/1000), 0)*1000+F922-cukier[[#This Row],[ilość cukru]]&gt;0,ROUNDUP(((5000-F922)/1000), 0)*1000+F922-cukier[[#This Row],[ilość cukru]],F922-cukier[[#This Row],[ilość cukru]])),F922-cukier[[#This Row],[ilość cukru]])</f>
        <v>4255</v>
      </c>
      <c r="G923">
        <f>F924-cukier[[#This Row],[magazyn]]+C924</f>
        <v>0</v>
      </c>
    </row>
    <row r="924" spans="1:7" x14ac:dyDescent="0.25">
      <c r="A924" s="1">
        <v>39925</v>
      </c>
      <c r="B924" t="s">
        <v>188</v>
      </c>
      <c r="C924">
        <v>15</v>
      </c>
      <c r="D9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4">
        <f>cukier[[#This Row],[cena]]*cukier[[#This Row],[ilość cukru]]</f>
        <v>31.95</v>
      </c>
      <c r="F924">
        <f>IF(MONTH(cukier[[#This Row],[Data sprzedaży]])&lt;&gt;(MONTH(A925)),IF(F923&gt;=5000,F923-cukier[[#This Row],[ilość cukru]],IF(ROUNDUP(((5000-F923)/1000), 0)*1000+F923-cukier[[#This Row],[ilość cukru]]&gt;0,ROUNDUP(((5000-F923)/1000), 0)*1000+F923-cukier[[#This Row],[ilość cukru]],F923-cukier[[#This Row],[ilość cukru]])),F923-cukier[[#This Row],[ilość cukru]])</f>
        <v>4240</v>
      </c>
      <c r="G924">
        <f>F925-cukier[[#This Row],[magazyn]]+C925</f>
        <v>0</v>
      </c>
    </row>
    <row r="925" spans="1:7" x14ac:dyDescent="0.25">
      <c r="A925" s="1">
        <v>39929</v>
      </c>
      <c r="B925" t="s">
        <v>68</v>
      </c>
      <c r="C925">
        <v>144</v>
      </c>
      <c r="D9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5">
        <f>cukier[[#This Row],[cena]]*cukier[[#This Row],[ilość cukru]]</f>
        <v>306.71999999999997</v>
      </c>
      <c r="F925">
        <f>IF(MONTH(cukier[[#This Row],[Data sprzedaży]])&lt;&gt;(MONTH(A926)),IF(F924&gt;=5000,F924-cukier[[#This Row],[ilość cukru]],IF(ROUNDUP(((5000-F924)/1000), 0)*1000+F924-cukier[[#This Row],[ilość cukru]]&gt;0,ROUNDUP(((5000-F924)/1000), 0)*1000+F924-cukier[[#This Row],[ilość cukru]],F924-cukier[[#This Row],[ilość cukru]])),F924-cukier[[#This Row],[ilość cukru]])</f>
        <v>4096</v>
      </c>
      <c r="G925">
        <f>F926-cukier[[#This Row],[magazyn]]+C926</f>
        <v>0</v>
      </c>
    </row>
    <row r="926" spans="1:7" x14ac:dyDescent="0.25">
      <c r="A926" s="1">
        <v>39933</v>
      </c>
      <c r="B926" t="s">
        <v>7</v>
      </c>
      <c r="C926">
        <v>110</v>
      </c>
      <c r="D9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6">
        <f>cukier[[#This Row],[cena]]*cukier[[#This Row],[ilość cukru]]</f>
        <v>234.29999999999998</v>
      </c>
      <c r="F926">
        <f>IF(MONTH(cukier[[#This Row],[Data sprzedaży]])&lt;&gt;(MONTH(A927)),IF(F925&gt;=5000,F925-cukier[[#This Row],[ilość cukru]],IF(ROUNDUP(((5000-F925)/1000), 0)*1000+F925-cukier[[#This Row],[ilość cukru]]&gt;0,ROUNDUP(((5000-F925)/1000), 0)*1000+F925-cukier[[#This Row],[ilość cukru]],F925-cukier[[#This Row],[ilość cukru]])),F925-cukier[[#This Row],[ilość cukru]])</f>
        <v>3986</v>
      </c>
      <c r="G926">
        <f>F927-cukier[[#This Row],[magazyn]]+C927</f>
        <v>2000</v>
      </c>
    </row>
    <row r="927" spans="1:7" x14ac:dyDescent="0.25">
      <c r="A927" s="1">
        <v>39933</v>
      </c>
      <c r="B927" t="s">
        <v>39</v>
      </c>
      <c r="C927">
        <v>105</v>
      </c>
      <c r="D9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7">
        <f>cukier[[#This Row],[cena]]*cukier[[#This Row],[ilość cukru]]</f>
        <v>223.64999999999998</v>
      </c>
      <c r="F927">
        <f>IF(MONTH(cukier[[#This Row],[Data sprzedaży]])&lt;&gt;(MONTH(A928)),IF(F926&gt;=5000,F926-cukier[[#This Row],[ilość cukru]],IF(ROUNDUP(((5000-F926)/1000), 0)*1000+F926-cukier[[#This Row],[ilość cukru]]&gt;0,ROUNDUP(((5000-F926)/1000), 0)*1000+F926-cukier[[#This Row],[ilość cukru]],F926-cukier[[#This Row],[ilość cukru]])),F926-cukier[[#This Row],[ilość cukru]])</f>
        <v>5881</v>
      </c>
      <c r="G927">
        <f>F928-cukier[[#This Row],[magazyn]]+C928</f>
        <v>0</v>
      </c>
    </row>
    <row r="928" spans="1:7" x14ac:dyDescent="0.25">
      <c r="A928" s="1">
        <v>39935</v>
      </c>
      <c r="B928" t="s">
        <v>54</v>
      </c>
      <c r="C928">
        <v>51</v>
      </c>
      <c r="D9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8">
        <f>cukier[[#This Row],[cena]]*cukier[[#This Row],[ilość cukru]]</f>
        <v>108.63</v>
      </c>
      <c r="F928">
        <f>IF(MONTH(cukier[[#This Row],[Data sprzedaży]])&lt;&gt;(MONTH(A929)),IF(F927&gt;=5000,F927-cukier[[#This Row],[ilość cukru]],IF(ROUNDUP(((5000-F927)/1000), 0)*1000+F927-cukier[[#This Row],[ilość cukru]]&gt;0,ROUNDUP(((5000-F927)/1000), 0)*1000+F927-cukier[[#This Row],[ilość cukru]],F927-cukier[[#This Row],[ilość cukru]])),F927-cukier[[#This Row],[ilość cukru]])</f>
        <v>5830</v>
      </c>
      <c r="G928">
        <f>F929-cukier[[#This Row],[magazyn]]+C929</f>
        <v>0</v>
      </c>
    </row>
    <row r="929" spans="1:7" x14ac:dyDescent="0.25">
      <c r="A929" s="1">
        <v>39937</v>
      </c>
      <c r="B929" t="s">
        <v>147</v>
      </c>
      <c r="C929">
        <v>1</v>
      </c>
      <c r="D9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29">
        <f>cukier[[#This Row],[cena]]*cukier[[#This Row],[ilość cukru]]</f>
        <v>2.13</v>
      </c>
      <c r="F929">
        <f>IF(MONTH(cukier[[#This Row],[Data sprzedaży]])&lt;&gt;(MONTH(A930)),IF(F928&gt;=5000,F928-cukier[[#This Row],[ilość cukru]],IF(ROUNDUP(((5000-F928)/1000), 0)*1000+F928-cukier[[#This Row],[ilość cukru]]&gt;0,ROUNDUP(((5000-F928)/1000), 0)*1000+F928-cukier[[#This Row],[ilość cukru]],F928-cukier[[#This Row],[ilość cukru]])),F928-cukier[[#This Row],[ilość cukru]])</f>
        <v>5829</v>
      </c>
      <c r="G929">
        <f>F930-cukier[[#This Row],[magazyn]]+C930</f>
        <v>0</v>
      </c>
    </row>
    <row r="930" spans="1:7" x14ac:dyDescent="0.25">
      <c r="A930" s="1">
        <v>39937</v>
      </c>
      <c r="B930" t="s">
        <v>154</v>
      </c>
      <c r="C930">
        <v>8</v>
      </c>
      <c r="D9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0">
        <f>cukier[[#This Row],[cena]]*cukier[[#This Row],[ilość cukru]]</f>
        <v>17.04</v>
      </c>
      <c r="F930">
        <f>IF(MONTH(cukier[[#This Row],[Data sprzedaży]])&lt;&gt;(MONTH(A931)),IF(F929&gt;=5000,F929-cukier[[#This Row],[ilość cukru]],IF(ROUNDUP(((5000-F929)/1000), 0)*1000+F929-cukier[[#This Row],[ilość cukru]]&gt;0,ROUNDUP(((5000-F929)/1000), 0)*1000+F929-cukier[[#This Row],[ilość cukru]],F929-cukier[[#This Row],[ilość cukru]])),F929-cukier[[#This Row],[ilość cukru]])</f>
        <v>5821</v>
      </c>
      <c r="G930">
        <f>F931-cukier[[#This Row],[magazyn]]+C931</f>
        <v>0</v>
      </c>
    </row>
    <row r="931" spans="1:7" x14ac:dyDescent="0.25">
      <c r="A931" s="1">
        <v>39939</v>
      </c>
      <c r="B931" t="s">
        <v>11</v>
      </c>
      <c r="C931">
        <v>128</v>
      </c>
      <c r="D9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1">
        <f>cukier[[#This Row],[cena]]*cukier[[#This Row],[ilość cukru]]</f>
        <v>272.64</v>
      </c>
      <c r="F931">
        <f>IF(MONTH(cukier[[#This Row],[Data sprzedaży]])&lt;&gt;(MONTH(A932)),IF(F930&gt;=5000,F930-cukier[[#This Row],[ilość cukru]],IF(ROUNDUP(((5000-F930)/1000), 0)*1000+F930-cukier[[#This Row],[ilość cukru]]&gt;0,ROUNDUP(((5000-F930)/1000), 0)*1000+F930-cukier[[#This Row],[ilość cukru]],F930-cukier[[#This Row],[ilość cukru]])),F930-cukier[[#This Row],[ilość cukru]])</f>
        <v>5693</v>
      </c>
      <c r="G931">
        <f>F932-cukier[[#This Row],[magazyn]]+C932</f>
        <v>0</v>
      </c>
    </row>
    <row r="932" spans="1:7" x14ac:dyDescent="0.25">
      <c r="A932" s="1">
        <v>39942</v>
      </c>
      <c r="B932" t="s">
        <v>89</v>
      </c>
      <c r="C932">
        <v>9</v>
      </c>
      <c r="D9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2">
        <f>cukier[[#This Row],[cena]]*cukier[[#This Row],[ilość cukru]]</f>
        <v>19.169999999999998</v>
      </c>
      <c r="F932">
        <f>IF(MONTH(cukier[[#This Row],[Data sprzedaży]])&lt;&gt;(MONTH(A933)),IF(F931&gt;=5000,F931-cukier[[#This Row],[ilość cukru]],IF(ROUNDUP(((5000-F931)/1000), 0)*1000+F931-cukier[[#This Row],[ilość cukru]]&gt;0,ROUNDUP(((5000-F931)/1000), 0)*1000+F931-cukier[[#This Row],[ilość cukru]],F931-cukier[[#This Row],[ilość cukru]])),F931-cukier[[#This Row],[ilość cukru]])</f>
        <v>5684</v>
      </c>
      <c r="G932">
        <f>F933-cukier[[#This Row],[magazyn]]+C933</f>
        <v>0</v>
      </c>
    </row>
    <row r="933" spans="1:7" x14ac:dyDescent="0.25">
      <c r="A933" s="1">
        <v>39948</v>
      </c>
      <c r="B933" t="s">
        <v>11</v>
      </c>
      <c r="C933">
        <v>291</v>
      </c>
      <c r="D9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3">
        <f>cukier[[#This Row],[cena]]*cukier[[#This Row],[ilość cukru]]</f>
        <v>619.82999999999993</v>
      </c>
      <c r="F933">
        <f>IF(MONTH(cukier[[#This Row],[Data sprzedaży]])&lt;&gt;(MONTH(A934)),IF(F932&gt;=5000,F932-cukier[[#This Row],[ilość cukru]],IF(ROUNDUP(((5000-F932)/1000), 0)*1000+F932-cukier[[#This Row],[ilość cukru]]&gt;0,ROUNDUP(((5000-F932)/1000), 0)*1000+F932-cukier[[#This Row],[ilość cukru]],F932-cukier[[#This Row],[ilość cukru]])),F932-cukier[[#This Row],[ilość cukru]])</f>
        <v>5393</v>
      </c>
      <c r="G933">
        <f>F934-cukier[[#This Row],[magazyn]]+C934</f>
        <v>0</v>
      </c>
    </row>
    <row r="934" spans="1:7" x14ac:dyDescent="0.25">
      <c r="A934" s="1">
        <v>39949</v>
      </c>
      <c r="B934" t="s">
        <v>16</v>
      </c>
      <c r="C934">
        <v>261</v>
      </c>
      <c r="D9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4">
        <f>cukier[[#This Row],[cena]]*cukier[[#This Row],[ilość cukru]]</f>
        <v>555.92999999999995</v>
      </c>
      <c r="F934">
        <f>IF(MONTH(cukier[[#This Row],[Data sprzedaży]])&lt;&gt;(MONTH(A935)),IF(F933&gt;=5000,F933-cukier[[#This Row],[ilość cukru]],IF(ROUNDUP(((5000-F933)/1000), 0)*1000+F933-cukier[[#This Row],[ilość cukru]]&gt;0,ROUNDUP(((5000-F933)/1000), 0)*1000+F933-cukier[[#This Row],[ilość cukru]],F933-cukier[[#This Row],[ilość cukru]])),F933-cukier[[#This Row],[ilość cukru]])</f>
        <v>5132</v>
      </c>
      <c r="G934">
        <f>F935-cukier[[#This Row],[magazyn]]+C935</f>
        <v>0</v>
      </c>
    </row>
    <row r="935" spans="1:7" x14ac:dyDescent="0.25">
      <c r="A935" s="1">
        <v>39951</v>
      </c>
      <c r="B935" t="s">
        <v>54</v>
      </c>
      <c r="C935">
        <v>192</v>
      </c>
      <c r="D9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5">
        <f>cukier[[#This Row],[cena]]*cukier[[#This Row],[ilość cukru]]</f>
        <v>408.96</v>
      </c>
      <c r="F935">
        <f>IF(MONTH(cukier[[#This Row],[Data sprzedaży]])&lt;&gt;(MONTH(A936)),IF(F934&gt;=5000,F934-cukier[[#This Row],[ilość cukru]],IF(ROUNDUP(((5000-F934)/1000), 0)*1000+F934-cukier[[#This Row],[ilość cukru]]&gt;0,ROUNDUP(((5000-F934)/1000), 0)*1000+F934-cukier[[#This Row],[ilość cukru]],F934-cukier[[#This Row],[ilość cukru]])),F934-cukier[[#This Row],[ilość cukru]])</f>
        <v>4940</v>
      </c>
      <c r="G935">
        <f>F936-cukier[[#This Row],[magazyn]]+C936</f>
        <v>0</v>
      </c>
    </row>
    <row r="936" spans="1:7" x14ac:dyDescent="0.25">
      <c r="A936" s="1">
        <v>39951</v>
      </c>
      <c r="B936" t="s">
        <v>9</v>
      </c>
      <c r="C936">
        <v>319</v>
      </c>
      <c r="D9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6">
        <f>cukier[[#This Row],[cena]]*cukier[[#This Row],[ilość cukru]]</f>
        <v>679.46999999999991</v>
      </c>
      <c r="F936">
        <f>IF(MONTH(cukier[[#This Row],[Data sprzedaży]])&lt;&gt;(MONTH(A937)),IF(F935&gt;=5000,F935-cukier[[#This Row],[ilość cukru]],IF(ROUNDUP(((5000-F935)/1000), 0)*1000+F935-cukier[[#This Row],[ilość cukru]]&gt;0,ROUNDUP(((5000-F935)/1000), 0)*1000+F935-cukier[[#This Row],[ilość cukru]],F935-cukier[[#This Row],[ilość cukru]])),F935-cukier[[#This Row],[ilość cukru]])</f>
        <v>4621</v>
      </c>
      <c r="G936">
        <f>F937-cukier[[#This Row],[magazyn]]+C937</f>
        <v>0</v>
      </c>
    </row>
    <row r="937" spans="1:7" x14ac:dyDescent="0.25">
      <c r="A937" s="1">
        <v>39953</v>
      </c>
      <c r="B937" t="s">
        <v>47</v>
      </c>
      <c r="C937">
        <v>393</v>
      </c>
      <c r="D9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7">
        <f>cukier[[#This Row],[cena]]*cukier[[#This Row],[ilość cukru]]</f>
        <v>837.08999999999992</v>
      </c>
      <c r="F937">
        <f>IF(MONTH(cukier[[#This Row],[Data sprzedaży]])&lt;&gt;(MONTH(A938)),IF(F936&gt;=5000,F936-cukier[[#This Row],[ilość cukru]],IF(ROUNDUP(((5000-F936)/1000), 0)*1000+F936-cukier[[#This Row],[ilość cukru]]&gt;0,ROUNDUP(((5000-F936)/1000), 0)*1000+F936-cukier[[#This Row],[ilość cukru]],F936-cukier[[#This Row],[ilość cukru]])),F936-cukier[[#This Row],[ilość cukru]])</f>
        <v>4228</v>
      </c>
      <c r="G937">
        <f>F938-cukier[[#This Row],[magazyn]]+C938</f>
        <v>0</v>
      </c>
    </row>
    <row r="938" spans="1:7" x14ac:dyDescent="0.25">
      <c r="A938" s="1">
        <v>39957</v>
      </c>
      <c r="B938" t="s">
        <v>189</v>
      </c>
      <c r="C938">
        <v>13</v>
      </c>
      <c r="D9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8">
        <f>cukier[[#This Row],[cena]]*cukier[[#This Row],[ilość cukru]]</f>
        <v>27.689999999999998</v>
      </c>
      <c r="F938">
        <f>IF(MONTH(cukier[[#This Row],[Data sprzedaży]])&lt;&gt;(MONTH(A939)),IF(F937&gt;=5000,F937-cukier[[#This Row],[ilość cukru]],IF(ROUNDUP(((5000-F937)/1000), 0)*1000+F937-cukier[[#This Row],[ilość cukru]]&gt;0,ROUNDUP(((5000-F937)/1000), 0)*1000+F937-cukier[[#This Row],[ilość cukru]],F937-cukier[[#This Row],[ilość cukru]])),F937-cukier[[#This Row],[ilość cukru]])</f>
        <v>4215</v>
      </c>
      <c r="G938">
        <f>F939-cukier[[#This Row],[magazyn]]+C939</f>
        <v>0</v>
      </c>
    </row>
    <row r="939" spans="1:7" x14ac:dyDescent="0.25">
      <c r="A939" s="1">
        <v>39958</v>
      </c>
      <c r="B939" t="s">
        <v>52</v>
      </c>
      <c r="C939">
        <v>380</v>
      </c>
      <c r="D9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39">
        <f>cukier[[#This Row],[cena]]*cukier[[#This Row],[ilość cukru]]</f>
        <v>809.4</v>
      </c>
      <c r="F939">
        <f>IF(MONTH(cukier[[#This Row],[Data sprzedaży]])&lt;&gt;(MONTH(A940)),IF(F938&gt;=5000,F938-cukier[[#This Row],[ilość cukru]],IF(ROUNDUP(((5000-F938)/1000), 0)*1000+F938-cukier[[#This Row],[ilość cukru]]&gt;0,ROUNDUP(((5000-F938)/1000), 0)*1000+F938-cukier[[#This Row],[ilość cukru]],F938-cukier[[#This Row],[ilość cukru]])),F938-cukier[[#This Row],[ilość cukru]])</f>
        <v>3835</v>
      </c>
      <c r="G939">
        <f>F940-cukier[[#This Row],[magazyn]]+C940</f>
        <v>0</v>
      </c>
    </row>
    <row r="940" spans="1:7" x14ac:dyDescent="0.25">
      <c r="A940" s="1">
        <v>39959</v>
      </c>
      <c r="B940" t="s">
        <v>39</v>
      </c>
      <c r="C940">
        <v>36</v>
      </c>
      <c r="D9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0">
        <f>cukier[[#This Row],[cena]]*cukier[[#This Row],[ilość cukru]]</f>
        <v>76.679999999999993</v>
      </c>
      <c r="F940">
        <f>IF(MONTH(cukier[[#This Row],[Data sprzedaży]])&lt;&gt;(MONTH(A941)),IF(F939&gt;=5000,F939-cukier[[#This Row],[ilość cukru]],IF(ROUNDUP(((5000-F939)/1000), 0)*1000+F939-cukier[[#This Row],[ilość cukru]]&gt;0,ROUNDUP(((5000-F939)/1000), 0)*1000+F939-cukier[[#This Row],[ilość cukru]],F939-cukier[[#This Row],[ilość cukru]])),F939-cukier[[#This Row],[ilość cukru]])</f>
        <v>3799</v>
      </c>
      <c r="G940">
        <f>F941-cukier[[#This Row],[magazyn]]+C941</f>
        <v>0</v>
      </c>
    </row>
    <row r="941" spans="1:7" x14ac:dyDescent="0.25">
      <c r="A941" s="1">
        <v>39962</v>
      </c>
      <c r="B941" t="s">
        <v>175</v>
      </c>
      <c r="C941">
        <v>179</v>
      </c>
      <c r="D9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1">
        <f>cukier[[#This Row],[cena]]*cukier[[#This Row],[ilość cukru]]</f>
        <v>381.27</v>
      </c>
      <c r="F941">
        <f>IF(MONTH(cukier[[#This Row],[Data sprzedaży]])&lt;&gt;(MONTH(A942)),IF(F940&gt;=5000,F940-cukier[[#This Row],[ilość cukru]],IF(ROUNDUP(((5000-F940)/1000), 0)*1000+F940-cukier[[#This Row],[ilość cukru]]&gt;0,ROUNDUP(((5000-F940)/1000), 0)*1000+F940-cukier[[#This Row],[ilość cukru]],F940-cukier[[#This Row],[ilość cukru]])),F940-cukier[[#This Row],[ilość cukru]])</f>
        <v>3620</v>
      </c>
      <c r="G941">
        <f>F942-cukier[[#This Row],[magazyn]]+C942</f>
        <v>2000</v>
      </c>
    </row>
    <row r="942" spans="1:7" x14ac:dyDescent="0.25">
      <c r="A942" s="1">
        <v>39964</v>
      </c>
      <c r="B942" t="s">
        <v>30</v>
      </c>
      <c r="C942">
        <v>111</v>
      </c>
      <c r="D9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2">
        <f>cukier[[#This Row],[cena]]*cukier[[#This Row],[ilość cukru]]</f>
        <v>236.42999999999998</v>
      </c>
      <c r="F942">
        <f>IF(MONTH(cukier[[#This Row],[Data sprzedaży]])&lt;&gt;(MONTH(A943)),IF(F941&gt;=5000,F941-cukier[[#This Row],[ilość cukru]],IF(ROUNDUP(((5000-F941)/1000), 0)*1000+F941-cukier[[#This Row],[ilość cukru]]&gt;0,ROUNDUP(((5000-F941)/1000), 0)*1000+F941-cukier[[#This Row],[ilość cukru]],F941-cukier[[#This Row],[ilość cukru]])),F941-cukier[[#This Row],[ilość cukru]])</f>
        <v>5509</v>
      </c>
      <c r="G942">
        <f>F943-cukier[[#This Row],[magazyn]]+C943</f>
        <v>0</v>
      </c>
    </row>
    <row r="943" spans="1:7" x14ac:dyDescent="0.25">
      <c r="A943" s="1">
        <v>39965</v>
      </c>
      <c r="B943" t="s">
        <v>10</v>
      </c>
      <c r="C943">
        <v>36</v>
      </c>
      <c r="D9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3">
        <f>cukier[[#This Row],[cena]]*cukier[[#This Row],[ilość cukru]]</f>
        <v>76.679999999999993</v>
      </c>
      <c r="F943">
        <f>IF(MONTH(cukier[[#This Row],[Data sprzedaży]])&lt;&gt;(MONTH(A944)),IF(F942&gt;=5000,F942-cukier[[#This Row],[ilość cukru]],IF(ROUNDUP(((5000-F942)/1000), 0)*1000+F942-cukier[[#This Row],[ilość cukru]]&gt;0,ROUNDUP(((5000-F942)/1000), 0)*1000+F942-cukier[[#This Row],[ilość cukru]],F942-cukier[[#This Row],[ilość cukru]])),F942-cukier[[#This Row],[ilość cukru]])</f>
        <v>5473</v>
      </c>
      <c r="G943">
        <f>F944-cukier[[#This Row],[magazyn]]+C944</f>
        <v>0</v>
      </c>
    </row>
    <row r="944" spans="1:7" x14ac:dyDescent="0.25">
      <c r="A944" s="1">
        <v>39965</v>
      </c>
      <c r="B944" t="s">
        <v>12</v>
      </c>
      <c r="C944">
        <v>120</v>
      </c>
      <c r="D9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4">
        <f>cukier[[#This Row],[cena]]*cukier[[#This Row],[ilość cukru]]</f>
        <v>255.6</v>
      </c>
      <c r="F944">
        <f>IF(MONTH(cukier[[#This Row],[Data sprzedaży]])&lt;&gt;(MONTH(A945)),IF(F943&gt;=5000,F943-cukier[[#This Row],[ilość cukru]],IF(ROUNDUP(((5000-F943)/1000), 0)*1000+F943-cukier[[#This Row],[ilość cukru]]&gt;0,ROUNDUP(((5000-F943)/1000), 0)*1000+F943-cukier[[#This Row],[ilość cukru]],F943-cukier[[#This Row],[ilość cukru]])),F943-cukier[[#This Row],[ilość cukru]])</f>
        <v>5353</v>
      </c>
      <c r="G944">
        <f>F945-cukier[[#This Row],[magazyn]]+C945</f>
        <v>0</v>
      </c>
    </row>
    <row r="945" spans="1:7" x14ac:dyDescent="0.25">
      <c r="A945" s="1">
        <v>39969</v>
      </c>
      <c r="B945" t="s">
        <v>190</v>
      </c>
      <c r="C945">
        <v>11</v>
      </c>
      <c r="D9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5">
        <f>cukier[[#This Row],[cena]]*cukier[[#This Row],[ilość cukru]]</f>
        <v>23.43</v>
      </c>
      <c r="F945">
        <f>IF(MONTH(cukier[[#This Row],[Data sprzedaży]])&lt;&gt;(MONTH(A946)),IF(F944&gt;=5000,F944-cukier[[#This Row],[ilość cukru]],IF(ROUNDUP(((5000-F944)/1000), 0)*1000+F944-cukier[[#This Row],[ilość cukru]]&gt;0,ROUNDUP(((5000-F944)/1000), 0)*1000+F944-cukier[[#This Row],[ilość cukru]],F944-cukier[[#This Row],[ilość cukru]])),F944-cukier[[#This Row],[ilość cukru]])</f>
        <v>5342</v>
      </c>
      <c r="G945">
        <f>F946-cukier[[#This Row],[magazyn]]+C946</f>
        <v>0</v>
      </c>
    </row>
    <row r="946" spans="1:7" x14ac:dyDescent="0.25">
      <c r="A946" s="1">
        <v>39971</v>
      </c>
      <c r="B946" t="s">
        <v>128</v>
      </c>
      <c r="C946">
        <v>15</v>
      </c>
      <c r="D9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6">
        <f>cukier[[#This Row],[cena]]*cukier[[#This Row],[ilość cukru]]</f>
        <v>31.95</v>
      </c>
      <c r="F946">
        <f>IF(MONTH(cukier[[#This Row],[Data sprzedaży]])&lt;&gt;(MONTH(A947)),IF(F945&gt;=5000,F945-cukier[[#This Row],[ilość cukru]],IF(ROUNDUP(((5000-F945)/1000), 0)*1000+F945-cukier[[#This Row],[ilość cukru]]&gt;0,ROUNDUP(((5000-F945)/1000), 0)*1000+F945-cukier[[#This Row],[ilość cukru]],F945-cukier[[#This Row],[ilość cukru]])),F945-cukier[[#This Row],[ilość cukru]])</f>
        <v>5327</v>
      </c>
      <c r="G946">
        <f>F947-cukier[[#This Row],[magazyn]]+C947</f>
        <v>0</v>
      </c>
    </row>
    <row r="947" spans="1:7" x14ac:dyDescent="0.25">
      <c r="A947" s="1">
        <v>39971</v>
      </c>
      <c r="B947" t="s">
        <v>45</v>
      </c>
      <c r="C947">
        <v>4</v>
      </c>
      <c r="D9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7">
        <f>cukier[[#This Row],[cena]]*cukier[[#This Row],[ilość cukru]]</f>
        <v>8.52</v>
      </c>
      <c r="F947">
        <f>IF(MONTH(cukier[[#This Row],[Data sprzedaży]])&lt;&gt;(MONTH(A948)),IF(F946&gt;=5000,F946-cukier[[#This Row],[ilość cukru]],IF(ROUNDUP(((5000-F946)/1000), 0)*1000+F946-cukier[[#This Row],[ilość cukru]]&gt;0,ROUNDUP(((5000-F946)/1000), 0)*1000+F946-cukier[[#This Row],[ilość cukru]],F946-cukier[[#This Row],[ilość cukru]])),F946-cukier[[#This Row],[ilość cukru]])</f>
        <v>5323</v>
      </c>
      <c r="G947">
        <f>F948-cukier[[#This Row],[magazyn]]+C948</f>
        <v>0</v>
      </c>
    </row>
    <row r="948" spans="1:7" x14ac:dyDescent="0.25">
      <c r="A948" s="1">
        <v>39974</v>
      </c>
      <c r="B948" t="s">
        <v>117</v>
      </c>
      <c r="C948">
        <v>11</v>
      </c>
      <c r="D9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8">
        <f>cukier[[#This Row],[cena]]*cukier[[#This Row],[ilość cukru]]</f>
        <v>23.43</v>
      </c>
      <c r="F948">
        <f>IF(MONTH(cukier[[#This Row],[Data sprzedaży]])&lt;&gt;(MONTH(A949)),IF(F947&gt;=5000,F947-cukier[[#This Row],[ilość cukru]],IF(ROUNDUP(((5000-F947)/1000), 0)*1000+F947-cukier[[#This Row],[ilość cukru]]&gt;0,ROUNDUP(((5000-F947)/1000), 0)*1000+F947-cukier[[#This Row],[ilość cukru]],F947-cukier[[#This Row],[ilość cukru]])),F947-cukier[[#This Row],[ilość cukru]])</f>
        <v>5312</v>
      </c>
      <c r="G948">
        <f>F949-cukier[[#This Row],[magazyn]]+C949</f>
        <v>0</v>
      </c>
    </row>
    <row r="949" spans="1:7" x14ac:dyDescent="0.25">
      <c r="A949" s="1">
        <v>39977</v>
      </c>
      <c r="B949" t="s">
        <v>191</v>
      </c>
      <c r="C949">
        <v>9</v>
      </c>
      <c r="D9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49">
        <f>cukier[[#This Row],[cena]]*cukier[[#This Row],[ilość cukru]]</f>
        <v>19.169999999999998</v>
      </c>
      <c r="F949">
        <f>IF(MONTH(cukier[[#This Row],[Data sprzedaży]])&lt;&gt;(MONTH(A950)),IF(F948&gt;=5000,F948-cukier[[#This Row],[ilość cukru]],IF(ROUNDUP(((5000-F948)/1000), 0)*1000+F948-cukier[[#This Row],[ilość cukru]]&gt;0,ROUNDUP(((5000-F948)/1000), 0)*1000+F948-cukier[[#This Row],[ilość cukru]],F948-cukier[[#This Row],[ilość cukru]])),F948-cukier[[#This Row],[ilość cukru]])</f>
        <v>5303</v>
      </c>
      <c r="G949">
        <f>F950-cukier[[#This Row],[magazyn]]+C950</f>
        <v>0</v>
      </c>
    </row>
    <row r="950" spans="1:7" x14ac:dyDescent="0.25">
      <c r="A950" s="1">
        <v>39978</v>
      </c>
      <c r="B950" t="s">
        <v>52</v>
      </c>
      <c r="C950">
        <v>498</v>
      </c>
      <c r="D9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0">
        <f>cukier[[#This Row],[cena]]*cukier[[#This Row],[ilość cukru]]</f>
        <v>1060.74</v>
      </c>
      <c r="F950">
        <f>IF(MONTH(cukier[[#This Row],[Data sprzedaży]])&lt;&gt;(MONTH(A951)),IF(F949&gt;=5000,F949-cukier[[#This Row],[ilość cukru]],IF(ROUNDUP(((5000-F949)/1000), 0)*1000+F949-cukier[[#This Row],[ilość cukru]]&gt;0,ROUNDUP(((5000-F949)/1000), 0)*1000+F949-cukier[[#This Row],[ilość cukru]],F949-cukier[[#This Row],[ilość cukru]])),F949-cukier[[#This Row],[ilość cukru]])</f>
        <v>4805</v>
      </c>
      <c r="G950">
        <f>F951-cukier[[#This Row],[magazyn]]+C951</f>
        <v>0</v>
      </c>
    </row>
    <row r="951" spans="1:7" x14ac:dyDescent="0.25">
      <c r="A951" s="1">
        <v>39980</v>
      </c>
      <c r="B951" t="s">
        <v>47</v>
      </c>
      <c r="C951">
        <v>350</v>
      </c>
      <c r="D9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1">
        <f>cukier[[#This Row],[cena]]*cukier[[#This Row],[ilość cukru]]</f>
        <v>745.5</v>
      </c>
      <c r="F951">
        <f>IF(MONTH(cukier[[#This Row],[Data sprzedaży]])&lt;&gt;(MONTH(A952)),IF(F950&gt;=5000,F950-cukier[[#This Row],[ilość cukru]],IF(ROUNDUP(((5000-F950)/1000), 0)*1000+F950-cukier[[#This Row],[ilość cukru]]&gt;0,ROUNDUP(((5000-F950)/1000), 0)*1000+F950-cukier[[#This Row],[ilość cukru]],F950-cukier[[#This Row],[ilość cukru]])),F950-cukier[[#This Row],[ilość cukru]])</f>
        <v>4455</v>
      </c>
      <c r="G951">
        <f>F952-cukier[[#This Row],[magazyn]]+C952</f>
        <v>0</v>
      </c>
    </row>
    <row r="952" spans="1:7" x14ac:dyDescent="0.25">
      <c r="A952" s="1">
        <v>39980</v>
      </c>
      <c r="B952" t="s">
        <v>10</v>
      </c>
      <c r="C952">
        <v>191</v>
      </c>
      <c r="D9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2">
        <f>cukier[[#This Row],[cena]]*cukier[[#This Row],[ilość cukru]]</f>
        <v>406.83</v>
      </c>
      <c r="F952">
        <f>IF(MONTH(cukier[[#This Row],[Data sprzedaży]])&lt;&gt;(MONTH(A953)),IF(F951&gt;=5000,F951-cukier[[#This Row],[ilość cukru]],IF(ROUNDUP(((5000-F951)/1000), 0)*1000+F951-cukier[[#This Row],[ilość cukru]]&gt;0,ROUNDUP(((5000-F951)/1000), 0)*1000+F951-cukier[[#This Row],[ilość cukru]],F951-cukier[[#This Row],[ilość cukru]])),F951-cukier[[#This Row],[ilość cukru]])</f>
        <v>4264</v>
      </c>
      <c r="G952">
        <f>F953-cukier[[#This Row],[magazyn]]+C953</f>
        <v>0</v>
      </c>
    </row>
    <row r="953" spans="1:7" x14ac:dyDescent="0.25">
      <c r="A953" s="1">
        <v>39980</v>
      </c>
      <c r="B953" t="s">
        <v>11</v>
      </c>
      <c r="C953">
        <v>402</v>
      </c>
      <c r="D9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3">
        <f>cukier[[#This Row],[cena]]*cukier[[#This Row],[ilość cukru]]</f>
        <v>856.26</v>
      </c>
      <c r="F953">
        <f>IF(MONTH(cukier[[#This Row],[Data sprzedaży]])&lt;&gt;(MONTH(A954)),IF(F952&gt;=5000,F952-cukier[[#This Row],[ilość cukru]],IF(ROUNDUP(((5000-F952)/1000), 0)*1000+F952-cukier[[#This Row],[ilość cukru]]&gt;0,ROUNDUP(((5000-F952)/1000), 0)*1000+F952-cukier[[#This Row],[ilość cukru]],F952-cukier[[#This Row],[ilość cukru]])),F952-cukier[[#This Row],[ilość cukru]])</f>
        <v>3862</v>
      </c>
      <c r="G953">
        <f>F954-cukier[[#This Row],[magazyn]]+C954</f>
        <v>0</v>
      </c>
    </row>
    <row r="954" spans="1:7" x14ac:dyDescent="0.25">
      <c r="A954" s="1">
        <v>39984</v>
      </c>
      <c r="B954" t="s">
        <v>71</v>
      </c>
      <c r="C954">
        <v>140</v>
      </c>
      <c r="D9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4">
        <f>cukier[[#This Row],[cena]]*cukier[[#This Row],[ilość cukru]]</f>
        <v>298.2</v>
      </c>
      <c r="F954">
        <f>IF(MONTH(cukier[[#This Row],[Data sprzedaży]])&lt;&gt;(MONTH(A955)),IF(F953&gt;=5000,F953-cukier[[#This Row],[ilość cukru]],IF(ROUNDUP(((5000-F953)/1000), 0)*1000+F953-cukier[[#This Row],[ilość cukru]]&gt;0,ROUNDUP(((5000-F953)/1000), 0)*1000+F953-cukier[[#This Row],[ilość cukru]],F953-cukier[[#This Row],[ilość cukru]])),F953-cukier[[#This Row],[ilość cukru]])</f>
        <v>3722</v>
      </c>
      <c r="G954">
        <f>F955-cukier[[#This Row],[magazyn]]+C955</f>
        <v>0</v>
      </c>
    </row>
    <row r="955" spans="1:7" x14ac:dyDescent="0.25">
      <c r="A955" s="1">
        <v>39985</v>
      </c>
      <c r="B955" t="s">
        <v>192</v>
      </c>
      <c r="C955">
        <v>3</v>
      </c>
      <c r="D9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5">
        <f>cukier[[#This Row],[cena]]*cukier[[#This Row],[ilość cukru]]</f>
        <v>6.39</v>
      </c>
      <c r="F955">
        <f>IF(MONTH(cukier[[#This Row],[Data sprzedaży]])&lt;&gt;(MONTH(A956)),IF(F954&gt;=5000,F954-cukier[[#This Row],[ilość cukru]],IF(ROUNDUP(((5000-F954)/1000), 0)*1000+F954-cukier[[#This Row],[ilość cukru]]&gt;0,ROUNDUP(((5000-F954)/1000), 0)*1000+F954-cukier[[#This Row],[ilość cukru]],F954-cukier[[#This Row],[ilość cukru]])),F954-cukier[[#This Row],[ilość cukru]])</f>
        <v>3719</v>
      </c>
      <c r="G955">
        <f>F956-cukier[[#This Row],[magazyn]]+C956</f>
        <v>0</v>
      </c>
    </row>
    <row r="956" spans="1:7" x14ac:dyDescent="0.25">
      <c r="A956" s="1">
        <v>39987</v>
      </c>
      <c r="B956" t="s">
        <v>54</v>
      </c>
      <c r="C956">
        <v>25</v>
      </c>
      <c r="D9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6">
        <f>cukier[[#This Row],[cena]]*cukier[[#This Row],[ilość cukru]]</f>
        <v>53.25</v>
      </c>
      <c r="F956">
        <f>IF(MONTH(cukier[[#This Row],[Data sprzedaży]])&lt;&gt;(MONTH(A957)),IF(F955&gt;=5000,F955-cukier[[#This Row],[ilość cukru]],IF(ROUNDUP(((5000-F955)/1000), 0)*1000+F955-cukier[[#This Row],[ilość cukru]]&gt;0,ROUNDUP(((5000-F955)/1000), 0)*1000+F955-cukier[[#This Row],[ilość cukru]],F955-cukier[[#This Row],[ilość cukru]])),F955-cukier[[#This Row],[ilość cukru]])</f>
        <v>3694</v>
      </c>
      <c r="G956">
        <f>F957-cukier[[#This Row],[magazyn]]+C957</f>
        <v>0</v>
      </c>
    </row>
    <row r="957" spans="1:7" x14ac:dyDescent="0.25">
      <c r="A957" s="1">
        <v>39992</v>
      </c>
      <c r="B957" t="s">
        <v>193</v>
      </c>
      <c r="C957">
        <v>7</v>
      </c>
      <c r="D9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7">
        <f>cukier[[#This Row],[cena]]*cukier[[#This Row],[ilość cukru]]</f>
        <v>14.91</v>
      </c>
      <c r="F957">
        <f>IF(MONTH(cukier[[#This Row],[Data sprzedaży]])&lt;&gt;(MONTH(A958)),IF(F956&gt;=5000,F956-cukier[[#This Row],[ilość cukru]],IF(ROUNDUP(((5000-F956)/1000), 0)*1000+F956-cukier[[#This Row],[ilość cukru]]&gt;0,ROUNDUP(((5000-F956)/1000), 0)*1000+F956-cukier[[#This Row],[ilość cukru]],F956-cukier[[#This Row],[ilość cukru]])),F956-cukier[[#This Row],[ilość cukru]])</f>
        <v>3687</v>
      </c>
      <c r="G957">
        <f>F958-cukier[[#This Row],[magazyn]]+C958</f>
        <v>0</v>
      </c>
    </row>
    <row r="958" spans="1:7" x14ac:dyDescent="0.25">
      <c r="A958" s="1">
        <v>39994</v>
      </c>
      <c r="B958" t="s">
        <v>194</v>
      </c>
      <c r="C958">
        <v>17</v>
      </c>
      <c r="D9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8">
        <f>cukier[[#This Row],[cena]]*cukier[[#This Row],[ilość cukru]]</f>
        <v>36.21</v>
      </c>
      <c r="F958">
        <f>IF(MONTH(cukier[[#This Row],[Data sprzedaży]])&lt;&gt;(MONTH(A959)),IF(F957&gt;=5000,F957-cukier[[#This Row],[ilość cukru]],IF(ROUNDUP(((5000-F957)/1000), 0)*1000+F957-cukier[[#This Row],[ilość cukru]]&gt;0,ROUNDUP(((5000-F957)/1000), 0)*1000+F957-cukier[[#This Row],[ilość cukru]],F957-cukier[[#This Row],[ilość cukru]])),F957-cukier[[#This Row],[ilość cukru]])</f>
        <v>3670</v>
      </c>
      <c r="G958">
        <f>F959-cukier[[#This Row],[magazyn]]+C959</f>
        <v>0</v>
      </c>
    </row>
    <row r="959" spans="1:7" x14ac:dyDescent="0.25">
      <c r="A959" s="1">
        <v>39994</v>
      </c>
      <c r="B959" t="s">
        <v>11</v>
      </c>
      <c r="C959">
        <v>479</v>
      </c>
      <c r="D9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59">
        <f>cukier[[#This Row],[cena]]*cukier[[#This Row],[ilość cukru]]</f>
        <v>1020.27</v>
      </c>
      <c r="F959">
        <f>IF(MONTH(cukier[[#This Row],[Data sprzedaży]])&lt;&gt;(MONTH(A960)),IF(F958&gt;=5000,F958-cukier[[#This Row],[ilość cukru]],IF(ROUNDUP(((5000-F958)/1000), 0)*1000+F958-cukier[[#This Row],[ilość cukru]]&gt;0,ROUNDUP(((5000-F958)/1000), 0)*1000+F958-cukier[[#This Row],[ilość cukru]],F958-cukier[[#This Row],[ilość cukru]])),F958-cukier[[#This Row],[ilość cukru]])</f>
        <v>3191</v>
      </c>
      <c r="G959">
        <f>F960-cukier[[#This Row],[magazyn]]+C960</f>
        <v>0</v>
      </c>
    </row>
    <row r="960" spans="1:7" x14ac:dyDescent="0.25">
      <c r="A960" s="1">
        <v>39994</v>
      </c>
      <c r="B960" t="s">
        <v>195</v>
      </c>
      <c r="C960">
        <v>6</v>
      </c>
      <c r="D9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0">
        <f>cukier[[#This Row],[cena]]*cukier[[#This Row],[ilość cukru]]</f>
        <v>12.78</v>
      </c>
      <c r="F960">
        <f>IF(MONTH(cukier[[#This Row],[Data sprzedaży]])&lt;&gt;(MONTH(A961)),IF(F959&gt;=5000,F959-cukier[[#This Row],[ilość cukru]],IF(ROUNDUP(((5000-F959)/1000), 0)*1000+F959-cukier[[#This Row],[ilość cukru]]&gt;0,ROUNDUP(((5000-F959)/1000), 0)*1000+F959-cukier[[#This Row],[ilość cukru]],F959-cukier[[#This Row],[ilość cukru]])),F959-cukier[[#This Row],[ilość cukru]])</f>
        <v>3185</v>
      </c>
      <c r="G960">
        <f>F961-cukier[[#This Row],[magazyn]]+C961</f>
        <v>2000</v>
      </c>
    </row>
    <row r="961" spans="1:7" x14ac:dyDescent="0.25">
      <c r="A961" s="1">
        <v>39994</v>
      </c>
      <c r="B961" t="s">
        <v>18</v>
      </c>
      <c r="C961">
        <v>10</v>
      </c>
      <c r="D9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1">
        <f>cukier[[#This Row],[cena]]*cukier[[#This Row],[ilość cukru]]</f>
        <v>21.299999999999997</v>
      </c>
      <c r="F961">
        <f>IF(MONTH(cukier[[#This Row],[Data sprzedaży]])&lt;&gt;(MONTH(A962)),IF(F960&gt;=5000,F960-cukier[[#This Row],[ilość cukru]],IF(ROUNDUP(((5000-F960)/1000), 0)*1000+F960-cukier[[#This Row],[ilość cukru]]&gt;0,ROUNDUP(((5000-F960)/1000), 0)*1000+F960-cukier[[#This Row],[ilość cukru]],F960-cukier[[#This Row],[ilość cukru]])),F960-cukier[[#This Row],[ilość cukru]])</f>
        <v>5175</v>
      </c>
      <c r="G961">
        <f>F962-cukier[[#This Row],[magazyn]]+C962</f>
        <v>0</v>
      </c>
    </row>
    <row r="962" spans="1:7" x14ac:dyDescent="0.25">
      <c r="A962" s="1">
        <v>39995</v>
      </c>
      <c r="B962" t="s">
        <v>31</v>
      </c>
      <c r="C962">
        <v>2</v>
      </c>
      <c r="D9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2">
        <f>cukier[[#This Row],[cena]]*cukier[[#This Row],[ilość cukru]]</f>
        <v>4.26</v>
      </c>
      <c r="F962">
        <f>IF(MONTH(cukier[[#This Row],[Data sprzedaży]])&lt;&gt;(MONTH(A963)),IF(F961&gt;=5000,F961-cukier[[#This Row],[ilość cukru]],IF(ROUNDUP(((5000-F961)/1000), 0)*1000+F961-cukier[[#This Row],[ilość cukru]]&gt;0,ROUNDUP(((5000-F961)/1000), 0)*1000+F961-cukier[[#This Row],[ilość cukru]],F961-cukier[[#This Row],[ilość cukru]])),F961-cukier[[#This Row],[ilość cukru]])</f>
        <v>5173</v>
      </c>
      <c r="G962">
        <f>F963-cukier[[#This Row],[magazyn]]+C963</f>
        <v>0</v>
      </c>
    </row>
    <row r="963" spans="1:7" x14ac:dyDescent="0.25">
      <c r="A963" s="1">
        <v>39997</v>
      </c>
      <c r="B963" t="s">
        <v>196</v>
      </c>
      <c r="C963">
        <v>13</v>
      </c>
      <c r="D9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3">
        <f>cukier[[#This Row],[cena]]*cukier[[#This Row],[ilość cukru]]</f>
        <v>27.689999999999998</v>
      </c>
      <c r="F963">
        <f>IF(MONTH(cukier[[#This Row],[Data sprzedaży]])&lt;&gt;(MONTH(A964)),IF(F962&gt;=5000,F962-cukier[[#This Row],[ilość cukru]],IF(ROUNDUP(((5000-F962)/1000), 0)*1000+F962-cukier[[#This Row],[ilość cukru]]&gt;0,ROUNDUP(((5000-F962)/1000), 0)*1000+F962-cukier[[#This Row],[ilość cukru]],F962-cukier[[#This Row],[ilość cukru]])),F962-cukier[[#This Row],[ilość cukru]])</f>
        <v>5160</v>
      </c>
      <c r="G963">
        <f>F964-cukier[[#This Row],[magazyn]]+C964</f>
        <v>0</v>
      </c>
    </row>
    <row r="964" spans="1:7" x14ac:dyDescent="0.25">
      <c r="A964" s="1">
        <v>40000</v>
      </c>
      <c r="B964" t="s">
        <v>185</v>
      </c>
      <c r="C964">
        <v>12</v>
      </c>
      <c r="D9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4">
        <f>cukier[[#This Row],[cena]]*cukier[[#This Row],[ilość cukru]]</f>
        <v>25.56</v>
      </c>
      <c r="F964">
        <f>IF(MONTH(cukier[[#This Row],[Data sprzedaży]])&lt;&gt;(MONTH(A965)),IF(F963&gt;=5000,F963-cukier[[#This Row],[ilość cukru]],IF(ROUNDUP(((5000-F963)/1000), 0)*1000+F963-cukier[[#This Row],[ilość cukru]]&gt;0,ROUNDUP(((5000-F963)/1000), 0)*1000+F963-cukier[[#This Row],[ilość cukru]],F963-cukier[[#This Row],[ilość cukru]])),F963-cukier[[#This Row],[ilość cukru]])</f>
        <v>5148</v>
      </c>
      <c r="G964">
        <f>F965-cukier[[#This Row],[magazyn]]+C965</f>
        <v>0</v>
      </c>
    </row>
    <row r="965" spans="1:7" x14ac:dyDescent="0.25">
      <c r="A965" s="1">
        <v>40000</v>
      </c>
      <c r="B965" t="s">
        <v>7</v>
      </c>
      <c r="C965">
        <v>191</v>
      </c>
      <c r="D9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5">
        <f>cukier[[#This Row],[cena]]*cukier[[#This Row],[ilość cukru]]</f>
        <v>406.83</v>
      </c>
      <c r="F965">
        <f>IF(MONTH(cukier[[#This Row],[Data sprzedaży]])&lt;&gt;(MONTH(A966)),IF(F964&gt;=5000,F964-cukier[[#This Row],[ilość cukru]],IF(ROUNDUP(((5000-F964)/1000), 0)*1000+F964-cukier[[#This Row],[ilość cukru]]&gt;0,ROUNDUP(((5000-F964)/1000), 0)*1000+F964-cukier[[#This Row],[ilość cukru]],F964-cukier[[#This Row],[ilość cukru]])),F964-cukier[[#This Row],[ilość cukru]])</f>
        <v>4957</v>
      </c>
      <c r="G965">
        <f>F966-cukier[[#This Row],[magazyn]]+C966</f>
        <v>0</v>
      </c>
    </row>
    <row r="966" spans="1:7" x14ac:dyDescent="0.25">
      <c r="A966" s="1">
        <v>40000</v>
      </c>
      <c r="B966" t="s">
        <v>12</v>
      </c>
      <c r="C966">
        <v>123</v>
      </c>
      <c r="D9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6">
        <f>cukier[[#This Row],[cena]]*cukier[[#This Row],[ilość cukru]]</f>
        <v>261.99</v>
      </c>
      <c r="F966">
        <f>IF(MONTH(cukier[[#This Row],[Data sprzedaży]])&lt;&gt;(MONTH(A967)),IF(F965&gt;=5000,F965-cukier[[#This Row],[ilość cukru]],IF(ROUNDUP(((5000-F965)/1000), 0)*1000+F965-cukier[[#This Row],[ilość cukru]]&gt;0,ROUNDUP(((5000-F965)/1000), 0)*1000+F965-cukier[[#This Row],[ilość cukru]],F965-cukier[[#This Row],[ilość cukru]])),F965-cukier[[#This Row],[ilość cukru]])</f>
        <v>4834</v>
      </c>
      <c r="G966">
        <f>F967-cukier[[#This Row],[magazyn]]+C967</f>
        <v>0</v>
      </c>
    </row>
    <row r="967" spans="1:7" x14ac:dyDescent="0.25">
      <c r="A967" s="1">
        <v>40001</v>
      </c>
      <c r="B967" t="s">
        <v>20</v>
      </c>
      <c r="C967">
        <v>66</v>
      </c>
      <c r="D9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7">
        <f>cukier[[#This Row],[cena]]*cukier[[#This Row],[ilość cukru]]</f>
        <v>140.57999999999998</v>
      </c>
      <c r="F967">
        <f>IF(MONTH(cukier[[#This Row],[Data sprzedaży]])&lt;&gt;(MONTH(A968)),IF(F966&gt;=5000,F966-cukier[[#This Row],[ilość cukru]],IF(ROUNDUP(((5000-F966)/1000), 0)*1000+F966-cukier[[#This Row],[ilość cukru]]&gt;0,ROUNDUP(((5000-F966)/1000), 0)*1000+F966-cukier[[#This Row],[ilość cukru]],F966-cukier[[#This Row],[ilość cukru]])),F966-cukier[[#This Row],[ilość cukru]])</f>
        <v>4768</v>
      </c>
      <c r="G967">
        <f>F968-cukier[[#This Row],[magazyn]]+C968</f>
        <v>0</v>
      </c>
    </row>
    <row r="968" spans="1:7" x14ac:dyDescent="0.25">
      <c r="A968" s="1">
        <v>40002</v>
      </c>
      <c r="B968" t="s">
        <v>63</v>
      </c>
      <c r="C968">
        <v>132</v>
      </c>
      <c r="D9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8">
        <f>cukier[[#This Row],[cena]]*cukier[[#This Row],[ilość cukru]]</f>
        <v>281.15999999999997</v>
      </c>
      <c r="F968">
        <f>IF(MONTH(cukier[[#This Row],[Data sprzedaży]])&lt;&gt;(MONTH(A969)),IF(F967&gt;=5000,F967-cukier[[#This Row],[ilość cukru]],IF(ROUNDUP(((5000-F967)/1000), 0)*1000+F967-cukier[[#This Row],[ilość cukru]]&gt;0,ROUNDUP(((5000-F967)/1000), 0)*1000+F967-cukier[[#This Row],[ilość cukru]],F967-cukier[[#This Row],[ilość cukru]])),F967-cukier[[#This Row],[ilość cukru]])</f>
        <v>4636</v>
      </c>
      <c r="G968">
        <f>F969-cukier[[#This Row],[magazyn]]+C969</f>
        <v>0</v>
      </c>
    </row>
    <row r="969" spans="1:7" x14ac:dyDescent="0.25">
      <c r="A969" s="1">
        <v>40006</v>
      </c>
      <c r="B969" t="s">
        <v>197</v>
      </c>
      <c r="C969">
        <v>9</v>
      </c>
      <c r="D9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69">
        <f>cukier[[#This Row],[cena]]*cukier[[#This Row],[ilość cukru]]</f>
        <v>19.169999999999998</v>
      </c>
      <c r="F969">
        <f>IF(MONTH(cukier[[#This Row],[Data sprzedaży]])&lt;&gt;(MONTH(A970)),IF(F968&gt;=5000,F968-cukier[[#This Row],[ilość cukru]],IF(ROUNDUP(((5000-F968)/1000), 0)*1000+F968-cukier[[#This Row],[ilość cukru]]&gt;0,ROUNDUP(((5000-F968)/1000), 0)*1000+F968-cukier[[#This Row],[ilość cukru]],F968-cukier[[#This Row],[ilość cukru]])),F968-cukier[[#This Row],[ilość cukru]])</f>
        <v>4627</v>
      </c>
      <c r="G969">
        <f>F970-cukier[[#This Row],[magazyn]]+C970</f>
        <v>0</v>
      </c>
    </row>
    <row r="970" spans="1:7" x14ac:dyDescent="0.25">
      <c r="A970" s="1">
        <v>40006</v>
      </c>
      <c r="B970" t="s">
        <v>80</v>
      </c>
      <c r="C970">
        <v>111</v>
      </c>
      <c r="D9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0">
        <f>cukier[[#This Row],[cena]]*cukier[[#This Row],[ilość cukru]]</f>
        <v>236.42999999999998</v>
      </c>
      <c r="F970">
        <f>IF(MONTH(cukier[[#This Row],[Data sprzedaży]])&lt;&gt;(MONTH(A971)),IF(F969&gt;=5000,F969-cukier[[#This Row],[ilość cukru]],IF(ROUNDUP(((5000-F969)/1000), 0)*1000+F969-cukier[[#This Row],[ilość cukru]]&gt;0,ROUNDUP(((5000-F969)/1000), 0)*1000+F969-cukier[[#This Row],[ilość cukru]],F969-cukier[[#This Row],[ilość cukru]])),F969-cukier[[#This Row],[ilość cukru]])</f>
        <v>4516</v>
      </c>
      <c r="G970">
        <f>F971-cukier[[#This Row],[magazyn]]+C971</f>
        <v>0</v>
      </c>
    </row>
    <row r="971" spans="1:7" x14ac:dyDescent="0.25">
      <c r="A971" s="1">
        <v>40007</v>
      </c>
      <c r="B971" t="s">
        <v>21</v>
      </c>
      <c r="C971">
        <v>163</v>
      </c>
      <c r="D9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1">
        <f>cukier[[#This Row],[cena]]*cukier[[#This Row],[ilość cukru]]</f>
        <v>347.19</v>
      </c>
      <c r="F971">
        <f>IF(MONTH(cukier[[#This Row],[Data sprzedaży]])&lt;&gt;(MONTH(A972)),IF(F970&gt;=5000,F970-cukier[[#This Row],[ilość cukru]],IF(ROUNDUP(((5000-F970)/1000), 0)*1000+F970-cukier[[#This Row],[ilość cukru]]&gt;0,ROUNDUP(((5000-F970)/1000), 0)*1000+F970-cukier[[#This Row],[ilość cukru]],F970-cukier[[#This Row],[ilość cukru]])),F970-cukier[[#This Row],[ilość cukru]])</f>
        <v>4353</v>
      </c>
      <c r="G971">
        <f>F972-cukier[[#This Row],[magazyn]]+C972</f>
        <v>0</v>
      </c>
    </row>
    <row r="972" spans="1:7" x14ac:dyDescent="0.25">
      <c r="A972" s="1">
        <v>40007</v>
      </c>
      <c r="B972" t="s">
        <v>157</v>
      </c>
      <c r="C972">
        <v>4</v>
      </c>
      <c r="D9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2">
        <f>cukier[[#This Row],[cena]]*cukier[[#This Row],[ilość cukru]]</f>
        <v>8.52</v>
      </c>
      <c r="F972">
        <f>IF(MONTH(cukier[[#This Row],[Data sprzedaży]])&lt;&gt;(MONTH(A973)),IF(F971&gt;=5000,F971-cukier[[#This Row],[ilość cukru]],IF(ROUNDUP(((5000-F971)/1000), 0)*1000+F971-cukier[[#This Row],[ilość cukru]]&gt;0,ROUNDUP(((5000-F971)/1000), 0)*1000+F971-cukier[[#This Row],[ilość cukru]],F971-cukier[[#This Row],[ilość cukru]])),F971-cukier[[#This Row],[ilość cukru]])</f>
        <v>4349</v>
      </c>
      <c r="G972">
        <f>F973-cukier[[#This Row],[magazyn]]+C973</f>
        <v>0</v>
      </c>
    </row>
    <row r="973" spans="1:7" x14ac:dyDescent="0.25">
      <c r="A973" s="1">
        <v>40009</v>
      </c>
      <c r="B973" t="s">
        <v>147</v>
      </c>
      <c r="C973">
        <v>10</v>
      </c>
      <c r="D9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3">
        <f>cukier[[#This Row],[cena]]*cukier[[#This Row],[ilość cukru]]</f>
        <v>21.299999999999997</v>
      </c>
      <c r="F973">
        <f>IF(MONTH(cukier[[#This Row],[Data sprzedaży]])&lt;&gt;(MONTH(A974)),IF(F972&gt;=5000,F972-cukier[[#This Row],[ilość cukru]],IF(ROUNDUP(((5000-F972)/1000), 0)*1000+F972-cukier[[#This Row],[ilość cukru]]&gt;0,ROUNDUP(((5000-F972)/1000), 0)*1000+F972-cukier[[#This Row],[ilość cukru]],F972-cukier[[#This Row],[ilość cukru]])),F972-cukier[[#This Row],[ilość cukru]])</f>
        <v>4339</v>
      </c>
      <c r="G973">
        <f>F974-cukier[[#This Row],[magazyn]]+C974</f>
        <v>0</v>
      </c>
    </row>
    <row r="974" spans="1:7" x14ac:dyDescent="0.25">
      <c r="A974" s="1">
        <v>40010</v>
      </c>
      <c r="B974" t="s">
        <v>11</v>
      </c>
      <c r="C974">
        <v>457</v>
      </c>
      <c r="D9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4">
        <f>cukier[[#This Row],[cena]]*cukier[[#This Row],[ilość cukru]]</f>
        <v>973.41</v>
      </c>
      <c r="F974">
        <f>IF(MONTH(cukier[[#This Row],[Data sprzedaży]])&lt;&gt;(MONTH(A975)),IF(F973&gt;=5000,F973-cukier[[#This Row],[ilość cukru]],IF(ROUNDUP(((5000-F973)/1000), 0)*1000+F973-cukier[[#This Row],[ilość cukru]]&gt;0,ROUNDUP(((5000-F973)/1000), 0)*1000+F973-cukier[[#This Row],[ilość cukru]],F973-cukier[[#This Row],[ilość cukru]])),F973-cukier[[#This Row],[ilość cukru]])</f>
        <v>3882</v>
      </c>
      <c r="G974">
        <f>F975-cukier[[#This Row],[magazyn]]+C975</f>
        <v>0</v>
      </c>
    </row>
    <row r="975" spans="1:7" x14ac:dyDescent="0.25">
      <c r="A975" s="1">
        <v>40012</v>
      </c>
      <c r="B975" t="s">
        <v>52</v>
      </c>
      <c r="C975">
        <v>260</v>
      </c>
      <c r="D9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5">
        <f>cukier[[#This Row],[cena]]*cukier[[#This Row],[ilość cukru]]</f>
        <v>553.79999999999995</v>
      </c>
      <c r="F975">
        <f>IF(MONTH(cukier[[#This Row],[Data sprzedaży]])&lt;&gt;(MONTH(A976)),IF(F974&gt;=5000,F974-cukier[[#This Row],[ilość cukru]],IF(ROUNDUP(((5000-F974)/1000), 0)*1000+F974-cukier[[#This Row],[ilość cukru]]&gt;0,ROUNDUP(((5000-F974)/1000), 0)*1000+F974-cukier[[#This Row],[ilość cukru]],F974-cukier[[#This Row],[ilość cukru]])),F974-cukier[[#This Row],[ilość cukru]])</f>
        <v>3622</v>
      </c>
      <c r="G975">
        <f>F976-cukier[[#This Row],[magazyn]]+C976</f>
        <v>0</v>
      </c>
    </row>
    <row r="976" spans="1:7" x14ac:dyDescent="0.25">
      <c r="A976" s="1">
        <v>40013</v>
      </c>
      <c r="B976" t="s">
        <v>122</v>
      </c>
      <c r="C976">
        <v>181</v>
      </c>
      <c r="D9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6">
        <f>cukier[[#This Row],[cena]]*cukier[[#This Row],[ilość cukru]]</f>
        <v>385.53</v>
      </c>
      <c r="F976">
        <f>IF(MONTH(cukier[[#This Row],[Data sprzedaży]])&lt;&gt;(MONTH(A977)),IF(F975&gt;=5000,F975-cukier[[#This Row],[ilość cukru]],IF(ROUNDUP(((5000-F975)/1000), 0)*1000+F975-cukier[[#This Row],[ilość cukru]]&gt;0,ROUNDUP(((5000-F975)/1000), 0)*1000+F975-cukier[[#This Row],[ilość cukru]],F975-cukier[[#This Row],[ilość cukru]])),F975-cukier[[#This Row],[ilość cukru]])</f>
        <v>3441</v>
      </c>
      <c r="G976">
        <f>F977-cukier[[#This Row],[magazyn]]+C977</f>
        <v>0</v>
      </c>
    </row>
    <row r="977" spans="1:7" x14ac:dyDescent="0.25">
      <c r="A977" s="1">
        <v>40014</v>
      </c>
      <c r="B977" t="s">
        <v>52</v>
      </c>
      <c r="C977">
        <v>144</v>
      </c>
      <c r="D9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7">
        <f>cukier[[#This Row],[cena]]*cukier[[#This Row],[ilość cukru]]</f>
        <v>306.71999999999997</v>
      </c>
      <c r="F977">
        <f>IF(MONTH(cukier[[#This Row],[Data sprzedaży]])&lt;&gt;(MONTH(A978)),IF(F976&gt;=5000,F976-cukier[[#This Row],[ilość cukru]],IF(ROUNDUP(((5000-F976)/1000), 0)*1000+F976-cukier[[#This Row],[ilość cukru]]&gt;0,ROUNDUP(((5000-F976)/1000), 0)*1000+F976-cukier[[#This Row],[ilość cukru]],F976-cukier[[#This Row],[ilość cukru]])),F976-cukier[[#This Row],[ilość cukru]])</f>
        <v>3297</v>
      </c>
      <c r="G977">
        <f>F978-cukier[[#This Row],[magazyn]]+C978</f>
        <v>0</v>
      </c>
    </row>
    <row r="978" spans="1:7" x14ac:dyDescent="0.25">
      <c r="A978" s="1">
        <v>40015</v>
      </c>
      <c r="B978" t="s">
        <v>24</v>
      </c>
      <c r="C978">
        <v>246</v>
      </c>
      <c r="D9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8">
        <f>cukier[[#This Row],[cena]]*cukier[[#This Row],[ilość cukru]]</f>
        <v>523.98</v>
      </c>
      <c r="F978">
        <f>IF(MONTH(cukier[[#This Row],[Data sprzedaży]])&lt;&gt;(MONTH(A979)),IF(F977&gt;=5000,F977-cukier[[#This Row],[ilość cukru]],IF(ROUNDUP(((5000-F977)/1000), 0)*1000+F977-cukier[[#This Row],[ilość cukru]]&gt;0,ROUNDUP(((5000-F977)/1000), 0)*1000+F977-cukier[[#This Row],[ilość cukru]],F977-cukier[[#This Row],[ilość cukru]])),F977-cukier[[#This Row],[ilość cukru]])</f>
        <v>3051</v>
      </c>
      <c r="G978">
        <f>F979-cukier[[#This Row],[magazyn]]+C979</f>
        <v>0</v>
      </c>
    </row>
    <row r="979" spans="1:7" x14ac:dyDescent="0.25">
      <c r="A979" s="1">
        <v>40017</v>
      </c>
      <c r="B979" t="s">
        <v>198</v>
      </c>
      <c r="C979">
        <v>10</v>
      </c>
      <c r="D9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79">
        <f>cukier[[#This Row],[cena]]*cukier[[#This Row],[ilość cukru]]</f>
        <v>21.299999999999997</v>
      </c>
      <c r="F979">
        <f>IF(MONTH(cukier[[#This Row],[Data sprzedaży]])&lt;&gt;(MONTH(A980)),IF(F978&gt;=5000,F978-cukier[[#This Row],[ilość cukru]],IF(ROUNDUP(((5000-F978)/1000), 0)*1000+F978-cukier[[#This Row],[ilość cukru]]&gt;0,ROUNDUP(((5000-F978)/1000), 0)*1000+F978-cukier[[#This Row],[ilość cukru]],F978-cukier[[#This Row],[ilość cukru]])),F978-cukier[[#This Row],[ilość cukru]])</f>
        <v>3041</v>
      </c>
      <c r="G979">
        <f>F980-cukier[[#This Row],[magazyn]]+C980</f>
        <v>0</v>
      </c>
    </row>
    <row r="980" spans="1:7" x14ac:dyDescent="0.25">
      <c r="A980" s="1">
        <v>40019</v>
      </c>
      <c r="B980" t="s">
        <v>28</v>
      </c>
      <c r="C980">
        <v>148</v>
      </c>
      <c r="D9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0">
        <f>cukier[[#This Row],[cena]]*cukier[[#This Row],[ilość cukru]]</f>
        <v>315.24</v>
      </c>
      <c r="F980">
        <f>IF(MONTH(cukier[[#This Row],[Data sprzedaży]])&lt;&gt;(MONTH(A981)),IF(F979&gt;=5000,F979-cukier[[#This Row],[ilość cukru]],IF(ROUNDUP(((5000-F979)/1000), 0)*1000+F979-cukier[[#This Row],[ilość cukru]]&gt;0,ROUNDUP(((5000-F979)/1000), 0)*1000+F979-cukier[[#This Row],[ilość cukru]],F979-cukier[[#This Row],[ilość cukru]])),F979-cukier[[#This Row],[ilość cukru]])</f>
        <v>2893</v>
      </c>
      <c r="G980">
        <f>F981-cukier[[#This Row],[magazyn]]+C981</f>
        <v>0</v>
      </c>
    </row>
    <row r="981" spans="1:7" x14ac:dyDescent="0.25">
      <c r="A981" s="1">
        <v>40021</v>
      </c>
      <c r="B981" t="s">
        <v>37</v>
      </c>
      <c r="C981">
        <v>24</v>
      </c>
      <c r="D9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1">
        <f>cukier[[#This Row],[cena]]*cukier[[#This Row],[ilość cukru]]</f>
        <v>51.12</v>
      </c>
      <c r="F981">
        <f>IF(MONTH(cukier[[#This Row],[Data sprzedaży]])&lt;&gt;(MONTH(A982)),IF(F980&gt;=5000,F980-cukier[[#This Row],[ilość cukru]],IF(ROUNDUP(((5000-F980)/1000), 0)*1000+F980-cukier[[#This Row],[ilość cukru]]&gt;0,ROUNDUP(((5000-F980)/1000), 0)*1000+F980-cukier[[#This Row],[ilość cukru]],F980-cukier[[#This Row],[ilość cukru]])),F980-cukier[[#This Row],[ilość cukru]])</f>
        <v>2869</v>
      </c>
      <c r="G981">
        <f>F982-cukier[[#This Row],[magazyn]]+C982</f>
        <v>3000</v>
      </c>
    </row>
    <row r="982" spans="1:7" x14ac:dyDescent="0.25">
      <c r="A982" s="1">
        <v>40024</v>
      </c>
      <c r="B982" t="s">
        <v>27</v>
      </c>
      <c r="C982">
        <v>66</v>
      </c>
      <c r="D9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2">
        <f>cukier[[#This Row],[cena]]*cukier[[#This Row],[ilość cukru]]</f>
        <v>140.57999999999998</v>
      </c>
      <c r="F982">
        <f>IF(MONTH(cukier[[#This Row],[Data sprzedaży]])&lt;&gt;(MONTH(A983)),IF(F981&gt;=5000,F981-cukier[[#This Row],[ilość cukru]],IF(ROUNDUP(((5000-F981)/1000), 0)*1000+F981-cukier[[#This Row],[ilość cukru]]&gt;0,ROUNDUP(((5000-F981)/1000), 0)*1000+F981-cukier[[#This Row],[ilość cukru]],F981-cukier[[#This Row],[ilość cukru]])),F981-cukier[[#This Row],[ilość cukru]])</f>
        <v>5803</v>
      </c>
      <c r="G982">
        <f>F983-cukier[[#This Row],[magazyn]]+C983</f>
        <v>0</v>
      </c>
    </row>
    <row r="983" spans="1:7" x14ac:dyDescent="0.25">
      <c r="A983" s="1">
        <v>40027</v>
      </c>
      <c r="B983" t="s">
        <v>47</v>
      </c>
      <c r="C983">
        <v>333</v>
      </c>
      <c r="D9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3">
        <f>cukier[[#This Row],[cena]]*cukier[[#This Row],[ilość cukru]]</f>
        <v>709.29</v>
      </c>
      <c r="F983">
        <f>IF(MONTH(cukier[[#This Row],[Data sprzedaży]])&lt;&gt;(MONTH(A984)),IF(F982&gt;=5000,F982-cukier[[#This Row],[ilość cukru]],IF(ROUNDUP(((5000-F982)/1000), 0)*1000+F982-cukier[[#This Row],[ilość cukru]]&gt;0,ROUNDUP(((5000-F982)/1000), 0)*1000+F982-cukier[[#This Row],[ilość cukru]],F982-cukier[[#This Row],[ilość cukru]])),F982-cukier[[#This Row],[ilość cukru]])</f>
        <v>5470</v>
      </c>
      <c r="G983">
        <f>F984-cukier[[#This Row],[magazyn]]+C984</f>
        <v>0</v>
      </c>
    </row>
    <row r="984" spans="1:7" x14ac:dyDescent="0.25">
      <c r="A984" s="1">
        <v>40027</v>
      </c>
      <c r="B984" t="s">
        <v>39</v>
      </c>
      <c r="C984">
        <v>194</v>
      </c>
      <c r="D9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4">
        <f>cukier[[#This Row],[cena]]*cukier[[#This Row],[ilość cukru]]</f>
        <v>413.21999999999997</v>
      </c>
      <c r="F984">
        <f>IF(MONTH(cukier[[#This Row],[Data sprzedaży]])&lt;&gt;(MONTH(A985)),IF(F983&gt;=5000,F983-cukier[[#This Row],[ilość cukru]],IF(ROUNDUP(((5000-F983)/1000), 0)*1000+F983-cukier[[#This Row],[ilość cukru]]&gt;0,ROUNDUP(((5000-F983)/1000), 0)*1000+F983-cukier[[#This Row],[ilość cukru]],F983-cukier[[#This Row],[ilość cukru]])),F983-cukier[[#This Row],[ilość cukru]])</f>
        <v>5276</v>
      </c>
      <c r="G984">
        <f>F985-cukier[[#This Row],[magazyn]]+C985</f>
        <v>0</v>
      </c>
    </row>
    <row r="985" spans="1:7" x14ac:dyDescent="0.25">
      <c r="A985" s="1">
        <v>40031</v>
      </c>
      <c r="B985" t="s">
        <v>20</v>
      </c>
      <c r="C985">
        <v>154</v>
      </c>
      <c r="D9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5">
        <f>cukier[[#This Row],[cena]]*cukier[[#This Row],[ilość cukru]]</f>
        <v>328.02</v>
      </c>
      <c r="F985">
        <f>IF(MONTH(cukier[[#This Row],[Data sprzedaży]])&lt;&gt;(MONTH(A986)),IF(F984&gt;=5000,F984-cukier[[#This Row],[ilość cukru]],IF(ROUNDUP(((5000-F984)/1000), 0)*1000+F984-cukier[[#This Row],[ilość cukru]]&gt;0,ROUNDUP(((5000-F984)/1000), 0)*1000+F984-cukier[[#This Row],[ilość cukru]],F984-cukier[[#This Row],[ilość cukru]])),F984-cukier[[#This Row],[ilość cukru]])</f>
        <v>5122</v>
      </c>
      <c r="G985">
        <f>F986-cukier[[#This Row],[magazyn]]+C986</f>
        <v>0</v>
      </c>
    </row>
    <row r="986" spans="1:7" x14ac:dyDescent="0.25">
      <c r="A986" s="1">
        <v>40031</v>
      </c>
      <c r="B986" t="s">
        <v>57</v>
      </c>
      <c r="C986">
        <v>100</v>
      </c>
      <c r="D9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6">
        <f>cukier[[#This Row],[cena]]*cukier[[#This Row],[ilość cukru]]</f>
        <v>213</v>
      </c>
      <c r="F986">
        <f>IF(MONTH(cukier[[#This Row],[Data sprzedaży]])&lt;&gt;(MONTH(A987)),IF(F985&gt;=5000,F985-cukier[[#This Row],[ilość cukru]],IF(ROUNDUP(((5000-F985)/1000), 0)*1000+F985-cukier[[#This Row],[ilość cukru]]&gt;0,ROUNDUP(((5000-F985)/1000), 0)*1000+F985-cukier[[#This Row],[ilość cukru]],F985-cukier[[#This Row],[ilość cukru]])),F985-cukier[[#This Row],[ilość cukru]])</f>
        <v>5022</v>
      </c>
      <c r="G986">
        <f>F987-cukier[[#This Row],[magazyn]]+C987</f>
        <v>0</v>
      </c>
    </row>
    <row r="987" spans="1:7" x14ac:dyDescent="0.25">
      <c r="A987" s="1">
        <v>40031</v>
      </c>
      <c r="B987" t="s">
        <v>3</v>
      </c>
      <c r="C987">
        <v>18</v>
      </c>
      <c r="D9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7">
        <f>cukier[[#This Row],[cena]]*cukier[[#This Row],[ilość cukru]]</f>
        <v>38.339999999999996</v>
      </c>
      <c r="F987">
        <f>IF(MONTH(cukier[[#This Row],[Data sprzedaży]])&lt;&gt;(MONTH(A988)),IF(F986&gt;=5000,F986-cukier[[#This Row],[ilość cukru]],IF(ROUNDUP(((5000-F986)/1000), 0)*1000+F986-cukier[[#This Row],[ilość cukru]]&gt;0,ROUNDUP(((5000-F986)/1000), 0)*1000+F986-cukier[[#This Row],[ilość cukru]],F986-cukier[[#This Row],[ilość cukru]])),F986-cukier[[#This Row],[ilość cukru]])</f>
        <v>5004</v>
      </c>
      <c r="G987">
        <f>F988-cukier[[#This Row],[magazyn]]+C988</f>
        <v>0</v>
      </c>
    </row>
    <row r="988" spans="1:7" x14ac:dyDescent="0.25">
      <c r="A988" s="1">
        <v>40031</v>
      </c>
      <c r="B988" t="s">
        <v>172</v>
      </c>
      <c r="C988">
        <v>20</v>
      </c>
      <c r="D9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8">
        <f>cukier[[#This Row],[cena]]*cukier[[#This Row],[ilość cukru]]</f>
        <v>42.599999999999994</v>
      </c>
      <c r="F988">
        <f>IF(MONTH(cukier[[#This Row],[Data sprzedaży]])&lt;&gt;(MONTH(A989)),IF(F987&gt;=5000,F987-cukier[[#This Row],[ilość cukru]],IF(ROUNDUP(((5000-F987)/1000), 0)*1000+F987-cukier[[#This Row],[ilość cukru]]&gt;0,ROUNDUP(((5000-F987)/1000), 0)*1000+F987-cukier[[#This Row],[ilość cukru]],F987-cukier[[#This Row],[ilość cukru]])),F987-cukier[[#This Row],[ilość cukru]])</f>
        <v>4984</v>
      </c>
      <c r="G988">
        <f>F989-cukier[[#This Row],[magazyn]]+C989</f>
        <v>0</v>
      </c>
    </row>
    <row r="989" spans="1:7" x14ac:dyDescent="0.25">
      <c r="A989" s="1">
        <v>40033</v>
      </c>
      <c r="B989" t="s">
        <v>57</v>
      </c>
      <c r="C989">
        <v>200</v>
      </c>
      <c r="D9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89">
        <f>cukier[[#This Row],[cena]]*cukier[[#This Row],[ilość cukru]]</f>
        <v>426</v>
      </c>
      <c r="F989">
        <f>IF(MONTH(cukier[[#This Row],[Data sprzedaży]])&lt;&gt;(MONTH(A990)),IF(F988&gt;=5000,F988-cukier[[#This Row],[ilość cukru]],IF(ROUNDUP(((5000-F988)/1000), 0)*1000+F988-cukier[[#This Row],[ilość cukru]]&gt;0,ROUNDUP(((5000-F988)/1000), 0)*1000+F988-cukier[[#This Row],[ilość cukru]],F988-cukier[[#This Row],[ilość cukru]])),F988-cukier[[#This Row],[ilość cukru]])</f>
        <v>4784</v>
      </c>
      <c r="G989">
        <f>F990-cukier[[#This Row],[magazyn]]+C990</f>
        <v>0</v>
      </c>
    </row>
    <row r="990" spans="1:7" x14ac:dyDescent="0.25">
      <c r="A990" s="1">
        <v>40034</v>
      </c>
      <c r="B990" t="s">
        <v>20</v>
      </c>
      <c r="C990">
        <v>48</v>
      </c>
      <c r="D9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0">
        <f>cukier[[#This Row],[cena]]*cukier[[#This Row],[ilość cukru]]</f>
        <v>102.24</v>
      </c>
      <c r="F990">
        <f>IF(MONTH(cukier[[#This Row],[Data sprzedaży]])&lt;&gt;(MONTH(A991)),IF(F989&gt;=5000,F989-cukier[[#This Row],[ilość cukru]],IF(ROUNDUP(((5000-F989)/1000), 0)*1000+F989-cukier[[#This Row],[ilość cukru]]&gt;0,ROUNDUP(((5000-F989)/1000), 0)*1000+F989-cukier[[#This Row],[ilość cukru]],F989-cukier[[#This Row],[ilość cukru]])),F989-cukier[[#This Row],[ilość cukru]])</f>
        <v>4736</v>
      </c>
      <c r="G990">
        <f>F991-cukier[[#This Row],[magazyn]]+C991</f>
        <v>0</v>
      </c>
    </row>
    <row r="991" spans="1:7" x14ac:dyDescent="0.25">
      <c r="A991" s="1">
        <v>40034</v>
      </c>
      <c r="B991" t="s">
        <v>63</v>
      </c>
      <c r="C991">
        <v>68</v>
      </c>
      <c r="D9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1">
        <f>cukier[[#This Row],[cena]]*cukier[[#This Row],[ilość cukru]]</f>
        <v>144.84</v>
      </c>
      <c r="F991">
        <f>IF(MONTH(cukier[[#This Row],[Data sprzedaży]])&lt;&gt;(MONTH(A992)),IF(F990&gt;=5000,F990-cukier[[#This Row],[ilość cukru]],IF(ROUNDUP(((5000-F990)/1000), 0)*1000+F990-cukier[[#This Row],[ilość cukru]]&gt;0,ROUNDUP(((5000-F990)/1000), 0)*1000+F990-cukier[[#This Row],[ilość cukru]],F990-cukier[[#This Row],[ilość cukru]])),F990-cukier[[#This Row],[ilość cukru]])</f>
        <v>4668</v>
      </c>
      <c r="G991">
        <f>F992-cukier[[#This Row],[magazyn]]+C992</f>
        <v>0</v>
      </c>
    </row>
    <row r="992" spans="1:7" x14ac:dyDescent="0.25">
      <c r="A992" s="1">
        <v>40035</v>
      </c>
      <c r="B992" t="s">
        <v>176</v>
      </c>
      <c r="C992">
        <v>9</v>
      </c>
      <c r="D9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2">
        <f>cukier[[#This Row],[cena]]*cukier[[#This Row],[ilość cukru]]</f>
        <v>19.169999999999998</v>
      </c>
      <c r="F992">
        <f>IF(MONTH(cukier[[#This Row],[Data sprzedaży]])&lt;&gt;(MONTH(A993)),IF(F991&gt;=5000,F991-cukier[[#This Row],[ilość cukru]],IF(ROUNDUP(((5000-F991)/1000), 0)*1000+F991-cukier[[#This Row],[ilość cukru]]&gt;0,ROUNDUP(((5000-F991)/1000), 0)*1000+F991-cukier[[#This Row],[ilość cukru]],F991-cukier[[#This Row],[ilość cukru]])),F991-cukier[[#This Row],[ilość cukru]])</f>
        <v>4659</v>
      </c>
      <c r="G992">
        <f>F993-cukier[[#This Row],[magazyn]]+C993</f>
        <v>0</v>
      </c>
    </row>
    <row r="993" spans="1:7" x14ac:dyDescent="0.25">
      <c r="A993" s="1">
        <v>40039</v>
      </c>
      <c r="B993" t="s">
        <v>52</v>
      </c>
      <c r="C993">
        <v>493</v>
      </c>
      <c r="D9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3">
        <f>cukier[[#This Row],[cena]]*cukier[[#This Row],[ilość cukru]]</f>
        <v>1050.0899999999999</v>
      </c>
      <c r="F993">
        <f>IF(MONTH(cukier[[#This Row],[Data sprzedaży]])&lt;&gt;(MONTH(A994)),IF(F992&gt;=5000,F992-cukier[[#This Row],[ilość cukru]],IF(ROUNDUP(((5000-F992)/1000), 0)*1000+F992-cukier[[#This Row],[ilość cukru]]&gt;0,ROUNDUP(((5000-F992)/1000), 0)*1000+F992-cukier[[#This Row],[ilość cukru]],F992-cukier[[#This Row],[ilość cukru]])),F992-cukier[[#This Row],[ilość cukru]])</f>
        <v>4166</v>
      </c>
      <c r="G993">
        <f>F994-cukier[[#This Row],[magazyn]]+C994</f>
        <v>0</v>
      </c>
    </row>
    <row r="994" spans="1:7" x14ac:dyDescent="0.25">
      <c r="A994" s="1">
        <v>40039</v>
      </c>
      <c r="B994" t="s">
        <v>16</v>
      </c>
      <c r="C994">
        <v>340</v>
      </c>
      <c r="D9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4">
        <f>cukier[[#This Row],[cena]]*cukier[[#This Row],[ilość cukru]]</f>
        <v>724.19999999999993</v>
      </c>
      <c r="F994">
        <f>IF(MONTH(cukier[[#This Row],[Data sprzedaży]])&lt;&gt;(MONTH(A995)),IF(F993&gt;=5000,F993-cukier[[#This Row],[ilość cukru]],IF(ROUNDUP(((5000-F993)/1000), 0)*1000+F993-cukier[[#This Row],[ilość cukru]]&gt;0,ROUNDUP(((5000-F993)/1000), 0)*1000+F993-cukier[[#This Row],[ilość cukru]],F993-cukier[[#This Row],[ilość cukru]])),F993-cukier[[#This Row],[ilość cukru]])</f>
        <v>3826</v>
      </c>
      <c r="G994">
        <f>F995-cukier[[#This Row],[magazyn]]+C995</f>
        <v>0</v>
      </c>
    </row>
    <row r="995" spans="1:7" x14ac:dyDescent="0.25">
      <c r="A995" s="1">
        <v>40041</v>
      </c>
      <c r="B995" t="s">
        <v>176</v>
      </c>
      <c r="C995">
        <v>2</v>
      </c>
      <c r="D9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5">
        <f>cukier[[#This Row],[cena]]*cukier[[#This Row],[ilość cukru]]</f>
        <v>4.26</v>
      </c>
      <c r="F995">
        <f>IF(MONTH(cukier[[#This Row],[Data sprzedaży]])&lt;&gt;(MONTH(A996)),IF(F994&gt;=5000,F994-cukier[[#This Row],[ilość cukru]],IF(ROUNDUP(((5000-F994)/1000), 0)*1000+F994-cukier[[#This Row],[ilość cukru]]&gt;0,ROUNDUP(((5000-F994)/1000), 0)*1000+F994-cukier[[#This Row],[ilość cukru]],F994-cukier[[#This Row],[ilość cukru]])),F994-cukier[[#This Row],[ilość cukru]])</f>
        <v>3824</v>
      </c>
      <c r="G995">
        <f>F996-cukier[[#This Row],[magazyn]]+C996</f>
        <v>0</v>
      </c>
    </row>
    <row r="996" spans="1:7" x14ac:dyDescent="0.25">
      <c r="A996" s="1">
        <v>40044</v>
      </c>
      <c r="B996" t="s">
        <v>30</v>
      </c>
      <c r="C996">
        <v>62</v>
      </c>
      <c r="D9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6">
        <f>cukier[[#This Row],[cena]]*cukier[[#This Row],[ilość cukru]]</f>
        <v>132.06</v>
      </c>
      <c r="F996">
        <f>IF(MONTH(cukier[[#This Row],[Data sprzedaży]])&lt;&gt;(MONTH(A997)),IF(F995&gt;=5000,F995-cukier[[#This Row],[ilość cukru]],IF(ROUNDUP(((5000-F995)/1000), 0)*1000+F995-cukier[[#This Row],[ilość cukru]]&gt;0,ROUNDUP(((5000-F995)/1000), 0)*1000+F995-cukier[[#This Row],[ilość cukru]],F995-cukier[[#This Row],[ilość cukru]])),F995-cukier[[#This Row],[ilość cukru]])</f>
        <v>3762</v>
      </c>
      <c r="G996">
        <f>F997-cukier[[#This Row],[magazyn]]+C997</f>
        <v>0</v>
      </c>
    </row>
    <row r="997" spans="1:7" x14ac:dyDescent="0.25">
      <c r="A997" s="1">
        <v>40044</v>
      </c>
      <c r="B997" t="s">
        <v>24</v>
      </c>
      <c r="C997">
        <v>164</v>
      </c>
      <c r="D9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7">
        <f>cukier[[#This Row],[cena]]*cukier[[#This Row],[ilość cukru]]</f>
        <v>349.32</v>
      </c>
      <c r="F997">
        <f>IF(MONTH(cukier[[#This Row],[Data sprzedaży]])&lt;&gt;(MONTH(A998)),IF(F996&gt;=5000,F996-cukier[[#This Row],[ilość cukru]],IF(ROUNDUP(((5000-F996)/1000), 0)*1000+F996-cukier[[#This Row],[ilość cukru]]&gt;0,ROUNDUP(((5000-F996)/1000), 0)*1000+F996-cukier[[#This Row],[ilość cukru]],F996-cukier[[#This Row],[ilość cukru]])),F996-cukier[[#This Row],[ilość cukru]])</f>
        <v>3598</v>
      </c>
      <c r="G997">
        <f>F998-cukier[[#This Row],[magazyn]]+C998</f>
        <v>0</v>
      </c>
    </row>
    <row r="998" spans="1:7" x14ac:dyDescent="0.25">
      <c r="A998" s="1">
        <v>40045</v>
      </c>
      <c r="B998" t="s">
        <v>30</v>
      </c>
      <c r="C998">
        <v>170</v>
      </c>
      <c r="D9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8">
        <f>cukier[[#This Row],[cena]]*cukier[[#This Row],[ilość cukru]]</f>
        <v>362.09999999999997</v>
      </c>
      <c r="F998">
        <f>IF(MONTH(cukier[[#This Row],[Data sprzedaży]])&lt;&gt;(MONTH(A999)),IF(F997&gt;=5000,F997-cukier[[#This Row],[ilość cukru]],IF(ROUNDUP(((5000-F997)/1000), 0)*1000+F997-cukier[[#This Row],[ilość cukru]]&gt;0,ROUNDUP(((5000-F997)/1000), 0)*1000+F997-cukier[[#This Row],[ilość cukru]],F997-cukier[[#This Row],[ilość cukru]])),F997-cukier[[#This Row],[ilość cukru]])</f>
        <v>3428</v>
      </c>
      <c r="G998">
        <f>F999-cukier[[#This Row],[magazyn]]+C999</f>
        <v>0</v>
      </c>
    </row>
    <row r="999" spans="1:7" x14ac:dyDescent="0.25">
      <c r="A999" s="1">
        <v>40047</v>
      </c>
      <c r="B999" t="s">
        <v>73</v>
      </c>
      <c r="C999">
        <v>164</v>
      </c>
      <c r="D9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999">
        <f>cukier[[#This Row],[cena]]*cukier[[#This Row],[ilość cukru]]</f>
        <v>349.32</v>
      </c>
      <c r="F999">
        <f>IF(MONTH(cukier[[#This Row],[Data sprzedaży]])&lt;&gt;(MONTH(A1000)),IF(F998&gt;=5000,F998-cukier[[#This Row],[ilość cukru]],IF(ROUNDUP(((5000-F998)/1000), 0)*1000+F998-cukier[[#This Row],[ilość cukru]]&gt;0,ROUNDUP(((5000-F998)/1000), 0)*1000+F998-cukier[[#This Row],[ilość cukru]],F998-cukier[[#This Row],[ilość cukru]])),F998-cukier[[#This Row],[ilość cukru]])</f>
        <v>3264</v>
      </c>
      <c r="G999">
        <f>F1000-cukier[[#This Row],[magazyn]]+C1000</f>
        <v>0</v>
      </c>
    </row>
    <row r="1000" spans="1:7" x14ac:dyDescent="0.25">
      <c r="A1000" s="1">
        <v>40049</v>
      </c>
      <c r="B1000" t="s">
        <v>8</v>
      </c>
      <c r="C1000">
        <v>70</v>
      </c>
      <c r="D10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0">
        <f>cukier[[#This Row],[cena]]*cukier[[#This Row],[ilość cukru]]</f>
        <v>149.1</v>
      </c>
      <c r="F1000">
        <f>IF(MONTH(cukier[[#This Row],[Data sprzedaży]])&lt;&gt;(MONTH(A1001)),IF(F999&gt;=5000,F999-cukier[[#This Row],[ilość cukru]],IF(ROUNDUP(((5000-F999)/1000), 0)*1000+F999-cukier[[#This Row],[ilość cukru]]&gt;0,ROUNDUP(((5000-F999)/1000), 0)*1000+F999-cukier[[#This Row],[ilość cukru]],F999-cukier[[#This Row],[ilość cukru]])),F999-cukier[[#This Row],[ilość cukru]])</f>
        <v>3194</v>
      </c>
      <c r="G1000">
        <f>F1001-cukier[[#This Row],[magazyn]]+C1001</f>
        <v>2000</v>
      </c>
    </row>
    <row r="1001" spans="1:7" x14ac:dyDescent="0.25">
      <c r="A1001" s="1">
        <v>40056</v>
      </c>
      <c r="B1001" t="s">
        <v>52</v>
      </c>
      <c r="C1001">
        <v>133</v>
      </c>
      <c r="D10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1">
        <f>cukier[[#This Row],[cena]]*cukier[[#This Row],[ilość cukru]]</f>
        <v>283.28999999999996</v>
      </c>
      <c r="F1001">
        <f>IF(MONTH(cukier[[#This Row],[Data sprzedaży]])&lt;&gt;(MONTH(A1002)),IF(F1000&gt;=5000,F1000-cukier[[#This Row],[ilość cukru]],IF(ROUNDUP(((5000-F1000)/1000), 0)*1000+F1000-cukier[[#This Row],[ilość cukru]]&gt;0,ROUNDUP(((5000-F1000)/1000), 0)*1000+F1000-cukier[[#This Row],[ilość cukru]],F1000-cukier[[#This Row],[ilość cukru]])),F1000-cukier[[#This Row],[ilość cukru]])</f>
        <v>5061</v>
      </c>
      <c r="G1001">
        <f>F1002-cukier[[#This Row],[magazyn]]+C1002</f>
        <v>0</v>
      </c>
    </row>
    <row r="1002" spans="1:7" x14ac:dyDescent="0.25">
      <c r="A1002" s="1">
        <v>40057</v>
      </c>
      <c r="B1002" t="s">
        <v>199</v>
      </c>
      <c r="C1002">
        <v>20</v>
      </c>
      <c r="D10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2">
        <f>cukier[[#This Row],[cena]]*cukier[[#This Row],[ilość cukru]]</f>
        <v>42.599999999999994</v>
      </c>
      <c r="F1002">
        <f>IF(MONTH(cukier[[#This Row],[Data sprzedaży]])&lt;&gt;(MONTH(A1003)),IF(F1001&gt;=5000,F1001-cukier[[#This Row],[ilość cukru]],IF(ROUNDUP(((5000-F1001)/1000), 0)*1000+F1001-cukier[[#This Row],[ilość cukru]]&gt;0,ROUNDUP(((5000-F1001)/1000), 0)*1000+F1001-cukier[[#This Row],[ilość cukru]],F1001-cukier[[#This Row],[ilość cukru]])),F1001-cukier[[#This Row],[ilość cukru]])</f>
        <v>5041</v>
      </c>
      <c r="G1002">
        <f>F1003-cukier[[#This Row],[magazyn]]+C1003</f>
        <v>0</v>
      </c>
    </row>
    <row r="1003" spans="1:7" x14ac:dyDescent="0.25">
      <c r="A1003" s="1">
        <v>40059</v>
      </c>
      <c r="B1003" t="s">
        <v>200</v>
      </c>
      <c r="C1003">
        <v>15</v>
      </c>
      <c r="D10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3">
        <f>cukier[[#This Row],[cena]]*cukier[[#This Row],[ilość cukru]]</f>
        <v>31.95</v>
      </c>
      <c r="F1003">
        <f>IF(MONTH(cukier[[#This Row],[Data sprzedaży]])&lt;&gt;(MONTH(A1004)),IF(F1002&gt;=5000,F1002-cukier[[#This Row],[ilość cukru]],IF(ROUNDUP(((5000-F1002)/1000), 0)*1000+F1002-cukier[[#This Row],[ilość cukru]]&gt;0,ROUNDUP(((5000-F1002)/1000), 0)*1000+F1002-cukier[[#This Row],[ilość cukru]],F1002-cukier[[#This Row],[ilość cukru]])),F1002-cukier[[#This Row],[ilość cukru]])</f>
        <v>5026</v>
      </c>
      <c r="G1003">
        <f>F1004-cukier[[#This Row],[magazyn]]+C1004</f>
        <v>0</v>
      </c>
    </row>
    <row r="1004" spans="1:7" x14ac:dyDescent="0.25">
      <c r="A1004" s="1">
        <v>40060</v>
      </c>
      <c r="B1004" t="s">
        <v>201</v>
      </c>
      <c r="C1004">
        <v>15</v>
      </c>
      <c r="D10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4">
        <f>cukier[[#This Row],[cena]]*cukier[[#This Row],[ilość cukru]]</f>
        <v>31.95</v>
      </c>
      <c r="F1004">
        <f>IF(MONTH(cukier[[#This Row],[Data sprzedaży]])&lt;&gt;(MONTH(A1005)),IF(F1003&gt;=5000,F1003-cukier[[#This Row],[ilość cukru]],IF(ROUNDUP(((5000-F1003)/1000), 0)*1000+F1003-cukier[[#This Row],[ilość cukru]]&gt;0,ROUNDUP(((5000-F1003)/1000), 0)*1000+F1003-cukier[[#This Row],[ilość cukru]],F1003-cukier[[#This Row],[ilość cukru]])),F1003-cukier[[#This Row],[ilość cukru]])</f>
        <v>5011</v>
      </c>
      <c r="G1004">
        <f>F1005-cukier[[#This Row],[magazyn]]+C1005</f>
        <v>0</v>
      </c>
    </row>
    <row r="1005" spans="1:7" x14ac:dyDescent="0.25">
      <c r="A1005" s="1">
        <v>40061</v>
      </c>
      <c r="B1005" t="s">
        <v>60</v>
      </c>
      <c r="C1005">
        <v>105</v>
      </c>
      <c r="D10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5">
        <f>cukier[[#This Row],[cena]]*cukier[[#This Row],[ilość cukru]]</f>
        <v>223.64999999999998</v>
      </c>
      <c r="F1005">
        <f>IF(MONTH(cukier[[#This Row],[Data sprzedaży]])&lt;&gt;(MONTH(A1006)),IF(F1004&gt;=5000,F1004-cukier[[#This Row],[ilość cukru]],IF(ROUNDUP(((5000-F1004)/1000), 0)*1000+F1004-cukier[[#This Row],[ilość cukru]]&gt;0,ROUNDUP(((5000-F1004)/1000), 0)*1000+F1004-cukier[[#This Row],[ilość cukru]],F1004-cukier[[#This Row],[ilość cukru]])),F1004-cukier[[#This Row],[ilość cukru]])</f>
        <v>4906</v>
      </c>
      <c r="G1005">
        <f>F1006-cukier[[#This Row],[magazyn]]+C1006</f>
        <v>0</v>
      </c>
    </row>
    <row r="1006" spans="1:7" x14ac:dyDescent="0.25">
      <c r="A1006" s="1">
        <v>40065</v>
      </c>
      <c r="B1006" t="s">
        <v>33</v>
      </c>
      <c r="C1006">
        <v>192</v>
      </c>
      <c r="D10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6">
        <f>cukier[[#This Row],[cena]]*cukier[[#This Row],[ilość cukru]]</f>
        <v>408.96</v>
      </c>
      <c r="F1006">
        <f>IF(MONTH(cukier[[#This Row],[Data sprzedaży]])&lt;&gt;(MONTH(A1007)),IF(F1005&gt;=5000,F1005-cukier[[#This Row],[ilość cukru]],IF(ROUNDUP(((5000-F1005)/1000), 0)*1000+F1005-cukier[[#This Row],[ilość cukru]]&gt;0,ROUNDUP(((5000-F1005)/1000), 0)*1000+F1005-cukier[[#This Row],[ilość cukru]],F1005-cukier[[#This Row],[ilość cukru]])),F1005-cukier[[#This Row],[ilość cukru]])</f>
        <v>4714</v>
      </c>
      <c r="G1006">
        <f>F1007-cukier[[#This Row],[magazyn]]+C1007</f>
        <v>0</v>
      </c>
    </row>
    <row r="1007" spans="1:7" x14ac:dyDescent="0.25">
      <c r="A1007" s="1">
        <v>40065</v>
      </c>
      <c r="B1007" t="s">
        <v>82</v>
      </c>
      <c r="C1007">
        <v>142</v>
      </c>
      <c r="D10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7">
        <f>cukier[[#This Row],[cena]]*cukier[[#This Row],[ilość cukru]]</f>
        <v>302.45999999999998</v>
      </c>
      <c r="F1007">
        <f>IF(MONTH(cukier[[#This Row],[Data sprzedaży]])&lt;&gt;(MONTH(A1008)),IF(F1006&gt;=5000,F1006-cukier[[#This Row],[ilość cukru]],IF(ROUNDUP(((5000-F1006)/1000), 0)*1000+F1006-cukier[[#This Row],[ilość cukru]]&gt;0,ROUNDUP(((5000-F1006)/1000), 0)*1000+F1006-cukier[[#This Row],[ilość cukru]],F1006-cukier[[#This Row],[ilość cukru]])),F1006-cukier[[#This Row],[ilość cukru]])</f>
        <v>4572</v>
      </c>
      <c r="G1007">
        <f>F1008-cukier[[#This Row],[magazyn]]+C1008</f>
        <v>0</v>
      </c>
    </row>
    <row r="1008" spans="1:7" x14ac:dyDescent="0.25">
      <c r="A1008" s="1">
        <v>40066</v>
      </c>
      <c r="B1008" t="s">
        <v>108</v>
      </c>
      <c r="C1008">
        <v>3</v>
      </c>
      <c r="D10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8">
        <f>cukier[[#This Row],[cena]]*cukier[[#This Row],[ilość cukru]]</f>
        <v>6.39</v>
      </c>
      <c r="F1008">
        <f>IF(MONTH(cukier[[#This Row],[Data sprzedaży]])&lt;&gt;(MONTH(A1009)),IF(F1007&gt;=5000,F1007-cukier[[#This Row],[ilość cukru]],IF(ROUNDUP(((5000-F1007)/1000), 0)*1000+F1007-cukier[[#This Row],[ilość cukru]]&gt;0,ROUNDUP(((5000-F1007)/1000), 0)*1000+F1007-cukier[[#This Row],[ilość cukru]],F1007-cukier[[#This Row],[ilość cukru]])),F1007-cukier[[#This Row],[ilość cukru]])</f>
        <v>4569</v>
      </c>
      <c r="G1008">
        <f>F1009-cukier[[#This Row],[magazyn]]+C1009</f>
        <v>0</v>
      </c>
    </row>
    <row r="1009" spans="1:7" x14ac:dyDescent="0.25">
      <c r="A1009" s="1">
        <v>40066</v>
      </c>
      <c r="B1009" t="s">
        <v>19</v>
      </c>
      <c r="C1009">
        <v>219</v>
      </c>
      <c r="D10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09">
        <f>cukier[[#This Row],[cena]]*cukier[[#This Row],[ilość cukru]]</f>
        <v>466.46999999999997</v>
      </c>
      <c r="F1009">
        <f>IF(MONTH(cukier[[#This Row],[Data sprzedaży]])&lt;&gt;(MONTH(A1010)),IF(F1008&gt;=5000,F1008-cukier[[#This Row],[ilość cukru]],IF(ROUNDUP(((5000-F1008)/1000), 0)*1000+F1008-cukier[[#This Row],[ilość cukru]]&gt;0,ROUNDUP(((5000-F1008)/1000), 0)*1000+F1008-cukier[[#This Row],[ilość cukru]],F1008-cukier[[#This Row],[ilość cukru]])),F1008-cukier[[#This Row],[ilość cukru]])</f>
        <v>4350</v>
      </c>
      <c r="G1009">
        <f>F1010-cukier[[#This Row],[magazyn]]+C1010</f>
        <v>0</v>
      </c>
    </row>
    <row r="1010" spans="1:7" x14ac:dyDescent="0.25">
      <c r="A1010" s="1">
        <v>40070</v>
      </c>
      <c r="B1010" t="s">
        <v>32</v>
      </c>
      <c r="C1010">
        <v>137</v>
      </c>
      <c r="D10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0">
        <f>cukier[[#This Row],[cena]]*cukier[[#This Row],[ilość cukru]]</f>
        <v>291.81</v>
      </c>
      <c r="F1010">
        <f>IF(MONTH(cukier[[#This Row],[Data sprzedaży]])&lt;&gt;(MONTH(A1011)),IF(F1009&gt;=5000,F1009-cukier[[#This Row],[ilość cukru]],IF(ROUNDUP(((5000-F1009)/1000), 0)*1000+F1009-cukier[[#This Row],[ilość cukru]]&gt;0,ROUNDUP(((5000-F1009)/1000), 0)*1000+F1009-cukier[[#This Row],[ilość cukru]],F1009-cukier[[#This Row],[ilość cukru]])),F1009-cukier[[#This Row],[ilość cukru]])</f>
        <v>4213</v>
      </c>
      <c r="G1010">
        <f>F1011-cukier[[#This Row],[magazyn]]+C1011</f>
        <v>0</v>
      </c>
    </row>
    <row r="1011" spans="1:7" x14ac:dyDescent="0.25">
      <c r="A1011" s="1">
        <v>40071</v>
      </c>
      <c r="B1011" t="s">
        <v>22</v>
      </c>
      <c r="C1011">
        <v>108</v>
      </c>
      <c r="D10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1">
        <f>cukier[[#This Row],[cena]]*cukier[[#This Row],[ilość cukru]]</f>
        <v>230.04</v>
      </c>
      <c r="F1011">
        <f>IF(MONTH(cukier[[#This Row],[Data sprzedaży]])&lt;&gt;(MONTH(A1012)),IF(F1010&gt;=5000,F1010-cukier[[#This Row],[ilość cukru]],IF(ROUNDUP(((5000-F1010)/1000), 0)*1000+F1010-cukier[[#This Row],[ilość cukru]]&gt;0,ROUNDUP(((5000-F1010)/1000), 0)*1000+F1010-cukier[[#This Row],[ilość cukru]],F1010-cukier[[#This Row],[ilość cukru]])),F1010-cukier[[#This Row],[ilość cukru]])</f>
        <v>4105</v>
      </c>
      <c r="G1011">
        <f>F1012-cukier[[#This Row],[magazyn]]+C1012</f>
        <v>0</v>
      </c>
    </row>
    <row r="1012" spans="1:7" x14ac:dyDescent="0.25">
      <c r="A1012" s="1">
        <v>40072</v>
      </c>
      <c r="B1012" t="s">
        <v>104</v>
      </c>
      <c r="C1012">
        <v>395</v>
      </c>
      <c r="D10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2">
        <f>cukier[[#This Row],[cena]]*cukier[[#This Row],[ilość cukru]]</f>
        <v>841.34999999999991</v>
      </c>
      <c r="F1012">
        <f>IF(MONTH(cukier[[#This Row],[Data sprzedaży]])&lt;&gt;(MONTH(A1013)),IF(F1011&gt;=5000,F1011-cukier[[#This Row],[ilość cukru]],IF(ROUNDUP(((5000-F1011)/1000), 0)*1000+F1011-cukier[[#This Row],[ilość cukru]]&gt;0,ROUNDUP(((5000-F1011)/1000), 0)*1000+F1011-cukier[[#This Row],[ilość cukru]],F1011-cukier[[#This Row],[ilość cukru]])),F1011-cukier[[#This Row],[ilość cukru]])</f>
        <v>3710</v>
      </c>
      <c r="G1012">
        <f>F1013-cukier[[#This Row],[magazyn]]+C1013</f>
        <v>0</v>
      </c>
    </row>
    <row r="1013" spans="1:7" x14ac:dyDescent="0.25">
      <c r="A1013" s="1">
        <v>40073</v>
      </c>
      <c r="B1013" t="s">
        <v>202</v>
      </c>
      <c r="C1013">
        <v>3</v>
      </c>
      <c r="D10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3">
        <f>cukier[[#This Row],[cena]]*cukier[[#This Row],[ilość cukru]]</f>
        <v>6.39</v>
      </c>
      <c r="F1013">
        <f>IF(MONTH(cukier[[#This Row],[Data sprzedaży]])&lt;&gt;(MONTH(A1014)),IF(F1012&gt;=5000,F1012-cukier[[#This Row],[ilość cukru]],IF(ROUNDUP(((5000-F1012)/1000), 0)*1000+F1012-cukier[[#This Row],[ilość cukru]]&gt;0,ROUNDUP(((5000-F1012)/1000), 0)*1000+F1012-cukier[[#This Row],[ilość cukru]],F1012-cukier[[#This Row],[ilość cukru]])),F1012-cukier[[#This Row],[ilość cukru]])</f>
        <v>3707</v>
      </c>
      <c r="G1013">
        <f>F1014-cukier[[#This Row],[magazyn]]+C1014</f>
        <v>0</v>
      </c>
    </row>
    <row r="1014" spans="1:7" x14ac:dyDescent="0.25">
      <c r="A1014" s="1">
        <v>40075</v>
      </c>
      <c r="B1014" t="s">
        <v>8</v>
      </c>
      <c r="C1014">
        <v>73</v>
      </c>
      <c r="D10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4">
        <f>cukier[[#This Row],[cena]]*cukier[[#This Row],[ilość cukru]]</f>
        <v>155.48999999999998</v>
      </c>
      <c r="F1014">
        <f>IF(MONTH(cukier[[#This Row],[Data sprzedaży]])&lt;&gt;(MONTH(A1015)),IF(F1013&gt;=5000,F1013-cukier[[#This Row],[ilość cukru]],IF(ROUNDUP(((5000-F1013)/1000), 0)*1000+F1013-cukier[[#This Row],[ilość cukru]]&gt;0,ROUNDUP(((5000-F1013)/1000), 0)*1000+F1013-cukier[[#This Row],[ilość cukru]],F1013-cukier[[#This Row],[ilość cukru]])),F1013-cukier[[#This Row],[ilość cukru]])</f>
        <v>3634</v>
      </c>
      <c r="G1014">
        <f>F1015-cukier[[#This Row],[magazyn]]+C1015</f>
        <v>0</v>
      </c>
    </row>
    <row r="1015" spans="1:7" x14ac:dyDescent="0.25">
      <c r="A1015" s="1">
        <v>40075</v>
      </c>
      <c r="B1015" t="s">
        <v>47</v>
      </c>
      <c r="C1015">
        <v>209</v>
      </c>
      <c r="D10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5">
        <f>cukier[[#This Row],[cena]]*cukier[[#This Row],[ilość cukru]]</f>
        <v>445.16999999999996</v>
      </c>
      <c r="F1015">
        <f>IF(MONTH(cukier[[#This Row],[Data sprzedaży]])&lt;&gt;(MONTH(A1016)),IF(F1014&gt;=5000,F1014-cukier[[#This Row],[ilość cukru]],IF(ROUNDUP(((5000-F1014)/1000), 0)*1000+F1014-cukier[[#This Row],[ilość cukru]]&gt;0,ROUNDUP(((5000-F1014)/1000), 0)*1000+F1014-cukier[[#This Row],[ilość cukru]],F1014-cukier[[#This Row],[ilość cukru]])),F1014-cukier[[#This Row],[ilość cukru]])</f>
        <v>3425</v>
      </c>
      <c r="G1015">
        <f>F1016-cukier[[#This Row],[magazyn]]+C1016</f>
        <v>0</v>
      </c>
    </row>
    <row r="1016" spans="1:7" x14ac:dyDescent="0.25">
      <c r="A1016" s="1">
        <v>40077</v>
      </c>
      <c r="B1016" t="s">
        <v>39</v>
      </c>
      <c r="C1016">
        <v>41</v>
      </c>
      <c r="D10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6">
        <f>cukier[[#This Row],[cena]]*cukier[[#This Row],[ilość cukru]]</f>
        <v>87.33</v>
      </c>
      <c r="F1016">
        <f>IF(MONTH(cukier[[#This Row],[Data sprzedaży]])&lt;&gt;(MONTH(A1017)),IF(F1015&gt;=5000,F1015-cukier[[#This Row],[ilość cukru]],IF(ROUNDUP(((5000-F1015)/1000), 0)*1000+F1015-cukier[[#This Row],[ilość cukru]]&gt;0,ROUNDUP(((5000-F1015)/1000), 0)*1000+F1015-cukier[[#This Row],[ilość cukru]],F1015-cukier[[#This Row],[ilość cukru]])),F1015-cukier[[#This Row],[ilość cukru]])</f>
        <v>3384</v>
      </c>
      <c r="G1016">
        <f>F1017-cukier[[#This Row],[magazyn]]+C1017</f>
        <v>0</v>
      </c>
    </row>
    <row r="1017" spans="1:7" x14ac:dyDescent="0.25">
      <c r="A1017" s="1">
        <v>40083</v>
      </c>
      <c r="B1017" t="s">
        <v>19</v>
      </c>
      <c r="C1017">
        <v>488</v>
      </c>
      <c r="D10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7">
        <f>cukier[[#This Row],[cena]]*cukier[[#This Row],[ilość cukru]]</f>
        <v>1039.44</v>
      </c>
      <c r="F1017">
        <f>IF(MONTH(cukier[[#This Row],[Data sprzedaży]])&lt;&gt;(MONTH(A1018)),IF(F1016&gt;=5000,F1016-cukier[[#This Row],[ilość cukru]],IF(ROUNDUP(((5000-F1016)/1000), 0)*1000+F1016-cukier[[#This Row],[ilość cukru]]&gt;0,ROUNDUP(((5000-F1016)/1000), 0)*1000+F1016-cukier[[#This Row],[ilość cukru]],F1016-cukier[[#This Row],[ilość cukru]])),F1016-cukier[[#This Row],[ilość cukru]])</f>
        <v>2896</v>
      </c>
      <c r="G1017">
        <f>F1018-cukier[[#This Row],[magazyn]]+C1018</f>
        <v>0</v>
      </c>
    </row>
    <row r="1018" spans="1:7" x14ac:dyDescent="0.25">
      <c r="A1018" s="1">
        <v>40084</v>
      </c>
      <c r="B1018" t="s">
        <v>99</v>
      </c>
      <c r="C1018">
        <v>5</v>
      </c>
      <c r="D10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8">
        <f>cukier[[#This Row],[cena]]*cukier[[#This Row],[ilość cukru]]</f>
        <v>10.649999999999999</v>
      </c>
      <c r="F1018">
        <f>IF(MONTH(cukier[[#This Row],[Data sprzedaży]])&lt;&gt;(MONTH(A1019)),IF(F1017&gt;=5000,F1017-cukier[[#This Row],[ilość cukru]],IF(ROUNDUP(((5000-F1017)/1000), 0)*1000+F1017-cukier[[#This Row],[ilość cukru]]&gt;0,ROUNDUP(((5000-F1017)/1000), 0)*1000+F1017-cukier[[#This Row],[ilość cukru]],F1017-cukier[[#This Row],[ilość cukru]])),F1017-cukier[[#This Row],[ilość cukru]])</f>
        <v>2891</v>
      </c>
      <c r="G1018">
        <f>F1019-cukier[[#This Row],[magazyn]]+C1019</f>
        <v>0</v>
      </c>
    </row>
    <row r="1019" spans="1:7" x14ac:dyDescent="0.25">
      <c r="A1019" s="1">
        <v>40084</v>
      </c>
      <c r="B1019" t="s">
        <v>71</v>
      </c>
      <c r="C1019">
        <v>97</v>
      </c>
      <c r="D10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19">
        <f>cukier[[#This Row],[cena]]*cukier[[#This Row],[ilość cukru]]</f>
        <v>206.60999999999999</v>
      </c>
      <c r="F1019">
        <f>IF(MONTH(cukier[[#This Row],[Data sprzedaży]])&lt;&gt;(MONTH(A1020)),IF(F1018&gt;=5000,F1018-cukier[[#This Row],[ilość cukru]],IF(ROUNDUP(((5000-F1018)/1000), 0)*1000+F1018-cukier[[#This Row],[ilość cukru]]&gt;0,ROUNDUP(((5000-F1018)/1000), 0)*1000+F1018-cukier[[#This Row],[ilość cukru]],F1018-cukier[[#This Row],[ilość cukru]])),F1018-cukier[[#This Row],[ilość cukru]])</f>
        <v>2794</v>
      </c>
      <c r="G1019">
        <f>F1020-cukier[[#This Row],[magazyn]]+C1020</f>
        <v>0</v>
      </c>
    </row>
    <row r="1020" spans="1:7" x14ac:dyDescent="0.25">
      <c r="A1020" s="1">
        <v>40085</v>
      </c>
      <c r="B1020" t="s">
        <v>10</v>
      </c>
      <c r="C1020">
        <v>58</v>
      </c>
      <c r="D10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0">
        <f>cukier[[#This Row],[cena]]*cukier[[#This Row],[ilość cukru]]</f>
        <v>123.53999999999999</v>
      </c>
      <c r="F1020">
        <f>IF(MONTH(cukier[[#This Row],[Data sprzedaży]])&lt;&gt;(MONTH(A1021)),IF(F1019&gt;=5000,F1019-cukier[[#This Row],[ilość cukru]],IF(ROUNDUP(((5000-F1019)/1000), 0)*1000+F1019-cukier[[#This Row],[ilość cukru]]&gt;0,ROUNDUP(((5000-F1019)/1000), 0)*1000+F1019-cukier[[#This Row],[ilość cukru]],F1019-cukier[[#This Row],[ilość cukru]])),F1019-cukier[[#This Row],[ilość cukru]])</f>
        <v>2736</v>
      </c>
      <c r="G1020">
        <f>F1021-cukier[[#This Row],[magazyn]]+C1021</f>
        <v>3000</v>
      </c>
    </row>
    <row r="1021" spans="1:7" x14ac:dyDescent="0.25">
      <c r="A1021" s="1">
        <v>40085</v>
      </c>
      <c r="B1021" t="s">
        <v>57</v>
      </c>
      <c r="C1021">
        <v>179</v>
      </c>
      <c r="D10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1">
        <f>cukier[[#This Row],[cena]]*cukier[[#This Row],[ilość cukru]]</f>
        <v>381.27</v>
      </c>
      <c r="F1021">
        <f>IF(MONTH(cukier[[#This Row],[Data sprzedaży]])&lt;&gt;(MONTH(A1022)),IF(F1020&gt;=5000,F1020-cukier[[#This Row],[ilość cukru]],IF(ROUNDUP(((5000-F1020)/1000), 0)*1000+F1020-cukier[[#This Row],[ilość cukru]]&gt;0,ROUNDUP(((5000-F1020)/1000), 0)*1000+F1020-cukier[[#This Row],[ilość cukru]],F1020-cukier[[#This Row],[ilość cukru]])),F1020-cukier[[#This Row],[ilość cukru]])</f>
        <v>5557</v>
      </c>
      <c r="G1021">
        <f>F1022-cukier[[#This Row],[magazyn]]+C1022</f>
        <v>0</v>
      </c>
    </row>
    <row r="1022" spans="1:7" x14ac:dyDescent="0.25">
      <c r="A1022" s="1">
        <v>40087</v>
      </c>
      <c r="B1022" t="s">
        <v>40</v>
      </c>
      <c r="C1022">
        <v>18</v>
      </c>
      <c r="D10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2">
        <f>cukier[[#This Row],[cena]]*cukier[[#This Row],[ilość cukru]]</f>
        <v>38.339999999999996</v>
      </c>
      <c r="F1022">
        <f>IF(MONTH(cukier[[#This Row],[Data sprzedaży]])&lt;&gt;(MONTH(A1023)),IF(F1021&gt;=5000,F1021-cukier[[#This Row],[ilość cukru]],IF(ROUNDUP(((5000-F1021)/1000), 0)*1000+F1021-cukier[[#This Row],[ilość cukru]]&gt;0,ROUNDUP(((5000-F1021)/1000), 0)*1000+F1021-cukier[[#This Row],[ilość cukru]],F1021-cukier[[#This Row],[ilość cukru]])),F1021-cukier[[#This Row],[ilość cukru]])</f>
        <v>5539</v>
      </c>
      <c r="G1022">
        <f>F1023-cukier[[#This Row],[magazyn]]+C1023</f>
        <v>0</v>
      </c>
    </row>
    <row r="1023" spans="1:7" x14ac:dyDescent="0.25">
      <c r="A1023" s="1">
        <v>40088</v>
      </c>
      <c r="B1023" t="s">
        <v>53</v>
      </c>
      <c r="C1023">
        <v>4</v>
      </c>
      <c r="D10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3">
        <f>cukier[[#This Row],[cena]]*cukier[[#This Row],[ilość cukru]]</f>
        <v>8.52</v>
      </c>
      <c r="F1023">
        <f>IF(MONTH(cukier[[#This Row],[Data sprzedaży]])&lt;&gt;(MONTH(A1024)),IF(F1022&gt;=5000,F1022-cukier[[#This Row],[ilość cukru]],IF(ROUNDUP(((5000-F1022)/1000), 0)*1000+F1022-cukier[[#This Row],[ilość cukru]]&gt;0,ROUNDUP(((5000-F1022)/1000), 0)*1000+F1022-cukier[[#This Row],[ilość cukru]],F1022-cukier[[#This Row],[ilość cukru]])),F1022-cukier[[#This Row],[ilość cukru]])</f>
        <v>5535</v>
      </c>
      <c r="G1023">
        <f>F1024-cukier[[#This Row],[magazyn]]+C1024</f>
        <v>0</v>
      </c>
    </row>
    <row r="1024" spans="1:7" x14ac:dyDescent="0.25">
      <c r="A1024" s="1">
        <v>40088</v>
      </c>
      <c r="B1024" t="s">
        <v>35</v>
      </c>
      <c r="C1024">
        <v>1</v>
      </c>
      <c r="D10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4">
        <f>cukier[[#This Row],[cena]]*cukier[[#This Row],[ilość cukru]]</f>
        <v>2.13</v>
      </c>
      <c r="F1024">
        <f>IF(MONTH(cukier[[#This Row],[Data sprzedaży]])&lt;&gt;(MONTH(A1025)),IF(F1023&gt;=5000,F1023-cukier[[#This Row],[ilość cukru]],IF(ROUNDUP(((5000-F1023)/1000), 0)*1000+F1023-cukier[[#This Row],[ilość cukru]]&gt;0,ROUNDUP(((5000-F1023)/1000), 0)*1000+F1023-cukier[[#This Row],[ilość cukru]],F1023-cukier[[#This Row],[ilość cukru]])),F1023-cukier[[#This Row],[ilość cukru]])</f>
        <v>5534</v>
      </c>
      <c r="G1024">
        <f>F1025-cukier[[#This Row],[magazyn]]+C1025</f>
        <v>0</v>
      </c>
    </row>
    <row r="1025" spans="1:7" x14ac:dyDescent="0.25">
      <c r="A1025" s="1">
        <v>40089</v>
      </c>
      <c r="B1025" t="s">
        <v>33</v>
      </c>
      <c r="C1025">
        <v>86</v>
      </c>
      <c r="D10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5">
        <f>cukier[[#This Row],[cena]]*cukier[[#This Row],[ilość cukru]]</f>
        <v>183.17999999999998</v>
      </c>
      <c r="F1025">
        <f>IF(MONTH(cukier[[#This Row],[Data sprzedaży]])&lt;&gt;(MONTH(A1026)),IF(F1024&gt;=5000,F1024-cukier[[#This Row],[ilość cukru]],IF(ROUNDUP(((5000-F1024)/1000), 0)*1000+F1024-cukier[[#This Row],[ilość cukru]]&gt;0,ROUNDUP(((5000-F1024)/1000), 0)*1000+F1024-cukier[[#This Row],[ilość cukru]],F1024-cukier[[#This Row],[ilość cukru]])),F1024-cukier[[#This Row],[ilość cukru]])</f>
        <v>5448</v>
      </c>
      <c r="G1025">
        <f>F1026-cukier[[#This Row],[magazyn]]+C1026</f>
        <v>0</v>
      </c>
    </row>
    <row r="1026" spans="1:7" x14ac:dyDescent="0.25">
      <c r="A1026" s="1">
        <v>40090</v>
      </c>
      <c r="B1026" t="s">
        <v>16</v>
      </c>
      <c r="C1026">
        <v>290</v>
      </c>
      <c r="D10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6">
        <f>cukier[[#This Row],[cena]]*cukier[[#This Row],[ilość cukru]]</f>
        <v>617.69999999999993</v>
      </c>
      <c r="F1026">
        <f>IF(MONTH(cukier[[#This Row],[Data sprzedaży]])&lt;&gt;(MONTH(A1027)),IF(F1025&gt;=5000,F1025-cukier[[#This Row],[ilość cukru]],IF(ROUNDUP(((5000-F1025)/1000), 0)*1000+F1025-cukier[[#This Row],[ilość cukru]]&gt;0,ROUNDUP(((5000-F1025)/1000), 0)*1000+F1025-cukier[[#This Row],[ilość cukru]],F1025-cukier[[#This Row],[ilość cukru]])),F1025-cukier[[#This Row],[ilość cukru]])</f>
        <v>5158</v>
      </c>
      <c r="G1026">
        <f>F1027-cukier[[#This Row],[magazyn]]+C1027</f>
        <v>0</v>
      </c>
    </row>
    <row r="1027" spans="1:7" x14ac:dyDescent="0.25">
      <c r="A1027" s="1">
        <v>40092</v>
      </c>
      <c r="B1027" t="s">
        <v>186</v>
      </c>
      <c r="C1027">
        <v>14</v>
      </c>
      <c r="D10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7">
        <f>cukier[[#This Row],[cena]]*cukier[[#This Row],[ilość cukru]]</f>
        <v>29.82</v>
      </c>
      <c r="F1027">
        <f>IF(MONTH(cukier[[#This Row],[Data sprzedaży]])&lt;&gt;(MONTH(A1028)),IF(F1026&gt;=5000,F1026-cukier[[#This Row],[ilość cukru]],IF(ROUNDUP(((5000-F1026)/1000), 0)*1000+F1026-cukier[[#This Row],[ilość cukru]]&gt;0,ROUNDUP(((5000-F1026)/1000), 0)*1000+F1026-cukier[[#This Row],[ilość cukru]],F1026-cukier[[#This Row],[ilość cukru]])),F1026-cukier[[#This Row],[ilość cukru]])</f>
        <v>5144</v>
      </c>
      <c r="G1027">
        <f>F1028-cukier[[#This Row],[magazyn]]+C1028</f>
        <v>0</v>
      </c>
    </row>
    <row r="1028" spans="1:7" x14ac:dyDescent="0.25">
      <c r="A1028" s="1">
        <v>40094</v>
      </c>
      <c r="B1028" t="s">
        <v>41</v>
      </c>
      <c r="C1028">
        <v>120</v>
      </c>
      <c r="D10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8">
        <f>cukier[[#This Row],[cena]]*cukier[[#This Row],[ilość cukru]]</f>
        <v>255.6</v>
      </c>
      <c r="F1028">
        <f>IF(MONTH(cukier[[#This Row],[Data sprzedaży]])&lt;&gt;(MONTH(A1029)),IF(F1027&gt;=5000,F1027-cukier[[#This Row],[ilość cukru]],IF(ROUNDUP(((5000-F1027)/1000), 0)*1000+F1027-cukier[[#This Row],[ilość cukru]]&gt;0,ROUNDUP(((5000-F1027)/1000), 0)*1000+F1027-cukier[[#This Row],[ilość cukru]],F1027-cukier[[#This Row],[ilość cukru]])),F1027-cukier[[#This Row],[ilość cukru]])</f>
        <v>5024</v>
      </c>
      <c r="G1028">
        <f>F1029-cukier[[#This Row],[magazyn]]+C1029</f>
        <v>0</v>
      </c>
    </row>
    <row r="1029" spans="1:7" x14ac:dyDescent="0.25">
      <c r="A1029" s="1">
        <v>40094</v>
      </c>
      <c r="B1029" t="s">
        <v>125</v>
      </c>
      <c r="C1029">
        <v>28</v>
      </c>
      <c r="D10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29">
        <f>cukier[[#This Row],[cena]]*cukier[[#This Row],[ilość cukru]]</f>
        <v>59.64</v>
      </c>
      <c r="F1029">
        <f>IF(MONTH(cukier[[#This Row],[Data sprzedaży]])&lt;&gt;(MONTH(A1030)),IF(F1028&gt;=5000,F1028-cukier[[#This Row],[ilość cukru]],IF(ROUNDUP(((5000-F1028)/1000), 0)*1000+F1028-cukier[[#This Row],[ilość cukru]]&gt;0,ROUNDUP(((5000-F1028)/1000), 0)*1000+F1028-cukier[[#This Row],[ilość cukru]],F1028-cukier[[#This Row],[ilość cukru]])),F1028-cukier[[#This Row],[ilość cukru]])</f>
        <v>4996</v>
      </c>
      <c r="G1029">
        <f>F1030-cukier[[#This Row],[magazyn]]+C1030</f>
        <v>0</v>
      </c>
    </row>
    <row r="1030" spans="1:7" x14ac:dyDescent="0.25">
      <c r="A1030" s="1">
        <v>40095</v>
      </c>
      <c r="B1030" t="s">
        <v>11</v>
      </c>
      <c r="C1030">
        <v>213</v>
      </c>
      <c r="D10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0">
        <f>cukier[[#This Row],[cena]]*cukier[[#This Row],[ilość cukru]]</f>
        <v>453.69</v>
      </c>
      <c r="F1030">
        <f>IF(MONTH(cukier[[#This Row],[Data sprzedaży]])&lt;&gt;(MONTH(A1031)),IF(F1029&gt;=5000,F1029-cukier[[#This Row],[ilość cukru]],IF(ROUNDUP(((5000-F1029)/1000), 0)*1000+F1029-cukier[[#This Row],[ilość cukru]]&gt;0,ROUNDUP(((5000-F1029)/1000), 0)*1000+F1029-cukier[[#This Row],[ilość cukru]],F1029-cukier[[#This Row],[ilość cukru]])),F1029-cukier[[#This Row],[ilość cukru]])</f>
        <v>4783</v>
      </c>
      <c r="G1030">
        <f>F1031-cukier[[#This Row],[magazyn]]+C1031</f>
        <v>0</v>
      </c>
    </row>
    <row r="1031" spans="1:7" x14ac:dyDescent="0.25">
      <c r="A1031" s="1">
        <v>40101</v>
      </c>
      <c r="B1031" t="s">
        <v>110</v>
      </c>
      <c r="C1031">
        <v>10</v>
      </c>
      <c r="D10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1">
        <f>cukier[[#This Row],[cena]]*cukier[[#This Row],[ilość cukru]]</f>
        <v>21.299999999999997</v>
      </c>
      <c r="F1031">
        <f>IF(MONTH(cukier[[#This Row],[Data sprzedaży]])&lt;&gt;(MONTH(A1032)),IF(F1030&gt;=5000,F1030-cukier[[#This Row],[ilość cukru]],IF(ROUNDUP(((5000-F1030)/1000), 0)*1000+F1030-cukier[[#This Row],[ilość cukru]]&gt;0,ROUNDUP(((5000-F1030)/1000), 0)*1000+F1030-cukier[[#This Row],[ilość cukru]],F1030-cukier[[#This Row],[ilość cukru]])),F1030-cukier[[#This Row],[ilość cukru]])</f>
        <v>4773</v>
      </c>
      <c r="G1031">
        <f>F1032-cukier[[#This Row],[magazyn]]+C1032</f>
        <v>0</v>
      </c>
    </row>
    <row r="1032" spans="1:7" x14ac:dyDescent="0.25">
      <c r="A1032" s="1">
        <v>40102</v>
      </c>
      <c r="B1032" t="s">
        <v>71</v>
      </c>
      <c r="C1032">
        <v>53</v>
      </c>
      <c r="D10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2">
        <f>cukier[[#This Row],[cena]]*cukier[[#This Row],[ilość cukru]]</f>
        <v>112.89</v>
      </c>
      <c r="F1032">
        <f>IF(MONTH(cukier[[#This Row],[Data sprzedaży]])&lt;&gt;(MONTH(A1033)),IF(F1031&gt;=5000,F1031-cukier[[#This Row],[ilość cukru]],IF(ROUNDUP(((5000-F1031)/1000), 0)*1000+F1031-cukier[[#This Row],[ilość cukru]]&gt;0,ROUNDUP(((5000-F1031)/1000), 0)*1000+F1031-cukier[[#This Row],[ilość cukru]],F1031-cukier[[#This Row],[ilość cukru]])),F1031-cukier[[#This Row],[ilość cukru]])</f>
        <v>4720</v>
      </c>
      <c r="G1032">
        <f>F1033-cukier[[#This Row],[magazyn]]+C1033</f>
        <v>0</v>
      </c>
    </row>
    <row r="1033" spans="1:7" x14ac:dyDescent="0.25">
      <c r="A1033" s="1">
        <v>40103</v>
      </c>
      <c r="B1033" t="s">
        <v>32</v>
      </c>
      <c r="C1033">
        <v>178</v>
      </c>
      <c r="D10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3">
        <f>cukier[[#This Row],[cena]]*cukier[[#This Row],[ilość cukru]]</f>
        <v>379.14</v>
      </c>
      <c r="F1033">
        <f>IF(MONTH(cukier[[#This Row],[Data sprzedaży]])&lt;&gt;(MONTH(A1034)),IF(F1032&gt;=5000,F1032-cukier[[#This Row],[ilość cukru]],IF(ROUNDUP(((5000-F1032)/1000), 0)*1000+F1032-cukier[[#This Row],[ilość cukru]]&gt;0,ROUNDUP(((5000-F1032)/1000), 0)*1000+F1032-cukier[[#This Row],[ilość cukru]],F1032-cukier[[#This Row],[ilość cukru]])),F1032-cukier[[#This Row],[ilość cukru]])</f>
        <v>4542</v>
      </c>
      <c r="G1033">
        <f>F1034-cukier[[#This Row],[magazyn]]+C1034</f>
        <v>0</v>
      </c>
    </row>
    <row r="1034" spans="1:7" x14ac:dyDescent="0.25">
      <c r="A1034" s="1">
        <v>40103</v>
      </c>
      <c r="B1034" t="s">
        <v>76</v>
      </c>
      <c r="C1034">
        <v>6</v>
      </c>
      <c r="D10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4">
        <f>cukier[[#This Row],[cena]]*cukier[[#This Row],[ilość cukru]]</f>
        <v>12.78</v>
      </c>
      <c r="F1034">
        <f>IF(MONTH(cukier[[#This Row],[Data sprzedaży]])&lt;&gt;(MONTH(A1035)),IF(F1033&gt;=5000,F1033-cukier[[#This Row],[ilość cukru]],IF(ROUNDUP(((5000-F1033)/1000), 0)*1000+F1033-cukier[[#This Row],[ilość cukru]]&gt;0,ROUNDUP(((5000-F1033)/1000), 0)*1000+F1033-cukier[[#This Row],[ilość cukru]],F1033-cukier[[#This Row],[ilość cukru]])),F1033-cukier[[#This Row],[ilość cukru]])</f>
        <v>4536</v>
      </c>
      <c r="G1034">
        <f>F1035-cukier[[#This Row],[magazyn]]+C1035</f>
        <v>0</v>
      </c>
    </row>
    <row r="1035" spans="1:7" x14ac:dyDescent="0.25">
      <c r="A1035" s="1">
        <v>40107</v>
      </c>
      <c r="B1035" t="s">
        <v>11</v>
      </c>
      <c r="C1035">
        <v>118</v>
      </c>
      <c r="D10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5">
        <f>cukier[[#This Row],[cena]]*cukier[[#This Row],[ilość cukru]]</f>
        <v>251.33999999999997</v>
      </c>
      <c r="F1035">
        <f>IF(MONTH(cukier[[#This Row],[Data sprzedaży]])&lt;&gt;(MONTH(A1036)),IF(F1034&gt;=5000,F1034-cukier[[#This Row],[ilość cukru]],IF(ROUNDUP(((5000-F1034)/1000), 0)*1000+F1034-cukier[[#This Row],[ilość cukru]]&gt;0,ROUNDUP(((5000-F1034)/1000), 0)*1000+F1034-cukier[[#This Row],[ilość cukru]],F1034-cukier[[#This Row],[ilość cukru]])),F1034-cukier[[#This Row],[ilość cukru]])</f>
        <v>4418</v>
      </c>
      <c r="G1035">
        <f>F1036-cukier[[#This Row],[magazyn]]+C1036</f>
        <v>0</v>
      </c>
    </row>
    <row r="1036" spans="1:7" x14ac:dyDescent="0.25">
      <c r="A1036" s="1">
        <v>40107</v>
      </c>
      <c r="B1036" t="s">
        <v>72</v>
      </c>
      <c r="C1036">
        <v>5</v>
      </c>
      <c r="D10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6">
        <f>cukier[[#This Row],[cena]]*cukier[[#This Row],[ilość cukru]]</f>
        <v>10.649999999999999</v>
      </c>
      <c r="F1036">
        <f>IF(MONTH(cukier[[#This Row],[Data sprzedaży]])&lt;&gt;(MONTH(A1037)),IF(F1035&gt;=5000,F1035-cukier[[#This Row],[ilość cukru]],IF(ROUNDUP(((5000-F1035)/1000), 0)*1000+F1035-cukier[[#This Row],[ilość cukru]]&gt;0,ROUNDUP(((5000-F1035)/1000), 0)*1000+F1035-cukier[[#This Row],[ilość cukru]],F1035-cukier[[#This Row],[ilość cukru]])),F1035-cukier[[#This Row],[ilość cukru]])</f>
        <v>4413</v>
      </c>
      <c r="G1036">
        <f>F1037-cukier[[#This Row],[magazyn]]+C1037</f>
        <v>0</v>
      </c>
    </row>
    <row r="1037" spans="1:7" x14ac:dyDescent="0.25">
      <c r="A1037" s="1">
        <v>40108</v>
      </c>
      <c r="B1037" t="s">
        <v>20</v>
      </c>
      <c r="C1037">
        <v>89</v>
      </c>
      <c r="D10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7">
        <f>cukier[[#This Row],[cena]]*cukier[[#This Row],[ilość cukru]]</f>
        <v>189.57</v>
      </c>
      <c r="F1037">
        <f>IF(MONTH(cukier[[#This Row],[Data sprzedaży]])&lt;&gt;(MONTH(A1038)),IF(F1036&gt;=5000,F1036-cukier[[#This Row],[ilość cukru]],IF(ROUNDUP(((5000-F1036)/1000), 0)*1000+F1036-cukier[[#This Row],[ilość cukru]]&gt;0,ROUNDUP(((5000-F1036)/1000), 0)*1000+F1036-cukier[[#This Row],[ilość cukru]],F1036-cukier[[#This Row],[ilość cukru]])),F1036-cukier[[#This Row],[ilość cukru]])</f>
        <v>4324</v>
      </c>
      <c r="G1037">
        <f>F1038-cukier[[#This Row],[magazyn]]+C1038</f>
        <v>0</v>
      </c>
    </row>
    <row r="1038" spans="1:7" x14ac:dyDescent="0.25">
      <c r="A1038" s="1">
        <v>40113</v>
      </c>
      <c r="B1038" t="s">
        <v>37</v>
      </c>
      <c r="C1038">
        <v>22</v>
      </c>
      <c r="D10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8">
        <f>cukier[[#This Row],[cena]]*cukier[[#This Row],[ilość cukru]]</f>
        <v>46.86</v>
      </c>
      <c r="F1038">
        <f>IF(MONTH(cukier[[#This Row],[Data sprzedaży]])&lt;&gt;(MONTH(A1039)),IF(F1037&gt;=5000,F1037-cukier[[#This Row],[ilość cukru]],IF(ROUNDUP(((5000-F1037)/1000), 0)*1000+F1037-cukier[[#This Row],[ilość cukru]]&gt;0,ROUNDUP(((5000-F1037)/1000), 0)*1000+F1037-cukier[[#This Row],[ilość cukru]],F1037-cukier[[#This Row],[ilość cukru]])),F1037-cukier[[#This Row],[ilość cukru]])</f>
        <v>4302</v>
      </c>
      <c r="G1038">
        <f>F1039-cukier[[#This Row],[magazyn]]+C1039</f>
        <v>1000</v>
      </c>
    </row>
    <row r="1039" spans="1:7" x14ac:dyDescent="0.25">
      <c r="A1039" s="1">
        <v>40114</v>
      </c>
      <c r="B1039" t="s">
        <v>20</v>
      </c>
      <c r="C1039">
        <v>199</v>
      </c>
      <c r="D10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39">
        <f>cukier[[#This Row],[cena]]*cukier[[#This Row],[ilość cukru]]</f>
        <v>423.87</v>
      </c>
      <c r="F1039">
        <f>IF(MONTH(cukier[[#This Row],[Data sprzedaży]])&lt;&gt;(MONTH(A1040)),IF(F1038&gt;=5000,F1038-cukier[[#This Row],[ilość cukru]],IF(ROUNDUP(((5000-F1038)/1000), 0)*1000+F1038-cukier[[#This Row],[ilość cukru]]&gt;0,ROUNDUP(((5000-F1038)/1000), 0)*1000+F1038-cukier[[#This Row],[ilość cukru]],F1038-cukier[[#This Row],[ilość cukru]])),F1038-cukier[[#This Row],[ilość cukru]])</f>
        <v>5103</v>
      </c>
      <c r="G1039">
        <f>F1040-cukier[[#This Row],[magazyn]]+C1040</f>
        <v>0</v>
      </c>
    </row>
    <row r="1040" spans="1:7" x14ac:dyDescent="0.25">
      <c r="A1040" s="1">
        <v>40120</v>
      </c>
      <c r="B1040" t="s">
        <v>111</v>
      </c>
      <c r="C1040">
        <v>8</v>
      </c>
      <c r="D10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0">
        <f>cukier[[#This Row],[cena]]*cukier[[#This Row],[ilość cukru]]</f>
        <v>17.04</v>
      </c>
      <c r="F1040">
        <f>IF(MONTH(cukier[[#This Row],[Data sprzedaży]])&lt;&gt;(MONTH(A1041)),IF(F1039&gt;=5000,F1039-cukier[[#This Row],[ilość cukru]],IF(ROUNDUP(((5000-F1039)/1000), 0)*1000+F1039-cukier[[#This Row],[ilość cukru]]&gt;0,ROUNDUP(((5000-F1039)/1000), 0)*1000+F1039-cukier[[#This Row],[ilość cukru]],F1039-cukier[[#This Row],[ilość cukru]])),F1039-cukier[[#This Row],[ilość cukru]])</f>
        <v>5095</v>
      </c>
      <c r="G1040">
        <f>F1041-cukier[[#This Row],[magazyn]]+C1041</f>
        <v>0</v>
      </c>
    </row>
    <row r="1041" spans="1:7" x14ac:dyDescent="0.25">
      <c r="A1041" s="1">
        <v>40120</v>
      </c>
      <c r="B1041" t="s">
        <v>20</v>
      </c>
      <c r="C1041">
        <v>198</v>
      </c>
      <c r="D10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1">
        <f>cukier[[#This Row],[cena]]*cukier[[#This Row],[ilość cukru]]</f>
        <v>421.73999999999995</v>
      </c>
      <c r="F1041">
        <f>IF(MONTH(cukier[[#This Row],[Data sprzedaży]])&lt;&gt;(MONTH(A1042)),IF(F1040&gt;=5000,F1040-cukier[[#This Row],[ilość cukru]],IF(ROUNDUP(((5000-F1040)/1000), 0)*1000+F1040-cukier[[#This Row],[ilość cukru]]&gt;0,ROUNDUP(((5000-F1040)/1000), 0)*1000+F1040-cukier[[#This Row],[ilość cukru]],F1040-cukier[[#This Row],[ilość cukru]])),F1040-cukier[[#This Row],[ilość cukru]])</f>
        <v>4897</v>
      </c>
      <c r="G1041">
        <f>F1042-cukier[[#This Row],[magazyn]]+C1042</f>
        <v>0</v>
      </c>
    </row>
    <row r="1042" spans="1:7" x14ac:dyDescent="0.25">
      <c r="A1042" s="1">
        <v>40121</v>
      </c>
      <c r="B1042" t="s">
        <v>97</v>
      </c>
      <c r="C1042">
        <v>6</v>
      </c>
      <c r="D10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2">
        <f>cukier[[#This Row],[cena]]*cukier[[#This Row],[ilość cukru]]</f>
        <v>12.78</v>
      </c>
      <c r="F1042">
        <f>IF(MONTH(cukier[[#This Row],[Data sprzedaży]])&lt;&gt;(MONTH(A1043)),IF(F1041&gt;=5000,F1041-cukier[[#This Row],[ilość cukru]],IF(ROUNDUP(((5000-F1041)/1000), 0)*1000+F1041-cukier[[#This Row],[ilość cukru]]&gt;0,ROUNDUP(((5000-F1041)/1000), 0)*1000+F1041-cukier[[#This Row],[ilość cukru]],F1041-cukier[[#This Row],[ilość cukru]])),F1041-cukier[[#This Row],[ilość cukru]])</f>
        <v>4891</v>
      </c>
      <c r="G1042">
        <f>F1043-cukier[[#This Row],[magazyn]]+C1043</f>
        <v>0</v>
      </c>
    </row>
    <row r="1043" spans="1:7" x14ac:dyDescent="0.25">
      <c r="A1043" s="1">
        <v>40121</v>
      </c>
      <c r="B1043" t="s">
        <v>25</v>
      </c>
      <c r="C1043">
        <v>68</v>
      </c>
      <c r="D10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3">
        <f>cukier[[#This Row],[cena]]*cukier[[#This Row],[ilość cukru]]</f>
        <v>144.84</v>
      </c>
      <c r="F1043">
        <f>IF(MONTH(cukier[[#This Row],[Data sprzedaży]])&lt;&gt;(MONTH(A1044)),IF(F1042&gt;=5000,F1042-cukier[[#This Row],[ilość cukru]],IF(ROUNDUP(((5000-F1042)/1000), 0)*1000+F1042-cukier[[#This Row],[ilość cukru]]&gt;0,ROUNDUP(((5000-F1042)/1000), 0)*1000+F1042-cukier[[#This Row],[ilość cukru]],F1042-cukier[[#This Row],[ilość cukru]])),F1042-cukier[[#This Row],[ilość cukru]])</f>
        <v>4823</v>
      </c>
      <c r="G1043">
        <f>F1044-cukier[[#This Row],[magazyn]]+C1044</f>
        <v>0</v>
      </c>
    </row>
    <row r="1044" spans="1:7" x14ac:dyDescent="0.25">
      <c r="A1044" s="1">
        <v>40121</v>
      </c>
      <c r="B1044" t="s">
        <v>104</v>
      </c>
      <c r="C1044">
        <v>200</v>
      </c>
      <c r="D10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4">
        <f>cukier[[#This Row],[cena]]*cukier[[#This Row],[ilość cukru]]</f>
        <v>426</v>
      </c>
      <c r="F1044">
        <f>IF(MONTH(cukier[[#This Row],[Data sprzedaży]])&lt;&gt;(MONTH(A1045)),IF(F1043&gt;=5000,F1043-cukier[[#This Row],[ilość cukru]],IF(ROUNDUP(((5000-F1043)/1000), 0)*1000+F1043-cukier[[#This Row],[ilość cukru]]&gt;0,ROUNDUP(((5000-F1043)/1000), 0)*1000+F1043-cukier[[#This Row],[ilość cukru]],F1043-cukier[[#This Row],[ilość cukru]])),F1043-cukier[[#This Row],[ilość cukru]])</f>
        <v>4623</v>
      </c>
      <c r="G1044">
        <f>F1045-cukier[[#This Row],[magazyn]]+C1045</f>
        <v>0</v>
      </c>
    </row>
    <row r="1045" spans="1:7" x14ac:dyDescent="0.25">
      <c r="A1045" s="1">
        <v>40122</v>
      </c>
      <c r="B1045" t="s">
        <v>7</v>
      </c>
      <c r="C1045">
        <v>426</v>
      </c>
      <c r="D10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5">
        <f>cukier[[#This Row],[cena]]*cukier[[#This Row],[ilość cukru]]</f>
        <v>907.38</v>
      </c>
      <c r="F1045">
        <f>IF(MONTH(cukier[[#This Row],[Data sprzedaży]])&lt;&gt;(MONTH(A1046)),IF(F1044&gt;=5000,F1044-cukier[[#This Row],[ilość cukru]],IF(ROUNDUP(((5000-F1044)/1000), 0)*1000+F1044-cukier[[#This Row],[ilość cukru]]&gt;0,ROUNDUP(((5000-F1044)/1000), 0)*1000+F1044-cukier[[#This Row],[ilość cukru]],F1044-cukier[[#This Row],[ilość cukru]])),F1044-cukier[[#This Row],[ilość cukru]])</f>
        <v>4197</v>
      </c>
      <c r="G1045">
        <f>F1046-cukier[[#This Row],[magazyn]]+C1046</f>
        <v>0</v>
      </c>
    </row>
    <row r="1046" spans="1:7" x14ac:dyDescent="0.25">
      <c r="A1046" s="1">
        <v>40122</v>
      </c>
      <c r="B1046" t="s">
        <v>80</v>
      </c>
      <c r="C1046">
        <v>142</v>
      </c>
      <c r="D10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6">
        <f>cukier[[#This Row],[cena]]*cukier[[#This Row],[ilość cukru]]</f>
        <v>302.45999999999998</v>
      </c>
      <c r="F1046">
        <f>IF(MONTH(cukier[[#This Row],[Data sprzedaży]])&lt;&gt;(MONTH(A1047)),IF(F1045&gt;=5000,F1045-cukier[[#This Row],[ilość cukru]],IF(ROUNDUP(((5000-F1045)/1000), 0)*1000+F1045-cukier[[#This Row],[ilość cukru]]&gt;0,ROUNDUP(((5000-F1045)/1000), 0)*1000+F1045-cukier[[#This Row],[ilość cukru]],F1045-cukier[[#This Row],[ilość cukru]])),F1045-cukier[[#This Row],[ilość cukru]])</f>
        <v>4055</v>
      </c>
      <c r="G1046">
        <f>F1047-cukier[[#This Row],[magazyn]]+C1047</f>
        <v>0</v>
      </c>
    </row>
    <row r="1047" spans="1:7" x14ac:dyDescent="0.25">
      <c r="A1047" s="1">
        <v>40122</v>
      </c>
      <c r="B1047" t="s">
        <v>9</v>
      </c>
      <c r="C1047">
        <v>298</v>
      </c>
      <c r="D10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7">
        <f>cukier[[#This Row],[cena]]*cukier[[#This Row],[ilość cukru]]</f>
        <v>634.74</v>
      </c>
      <c r="F1047">
        <f>IF(MONTH(cukier[[#This Row],[Data sprzedaży]])&lt;&gt;(MONTH(A1048)),IF(F1046&gt;=5000,F1046-cukier[[#This Row],[ilość cukru]],IF(ROUNDUP(((5000-F1046)/1000), 0)*1000+F1046-cukier[[#This Row],[ilość cukru]]&gt;0,ROUNDUP(((5000-F1046)/1000), 0)*1000+F1046-cukier[[#This Row],[ilość cukru]],F1046-cukier[[#This Row],[ilość cukru]])),F1046-cukier[[#This Row],[ilość cukru]])</f>
        <v>3757</v>
      </c>
      <c r="G1047">
        <f>F1048-cukier[[#This Row],[magazyn]]+C1048</f>
        <v>0</v>
      </c>
    </row>
    <row r="1048" spans="1:7" x14ac:dyDescent="0.25">
      <c r="A1048" s="1">
        <v>40124</v>
      </c>
      <c r="B1048" t="s">
        <v>19</v>
      </c>
      <c r="C1048">
        <v>224</v>
      </c>
      <c r="D10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8">
        <f>cukier[[#This Row],[cena]]*cukier[[#This Row],[ilość cukru]]</f>
        <v>477.12</v>
      </c>
      <c r="F1048">
        <f>IF(MONTH(cukier[[#This Row],[Data sprzedaży]])&lt;&gt;(MONTH(A1049)),IF(F1047&gt;=5000,F1047-cukier[[#This Row],[ilość cukru]],IF(ROUNDUP(((5000-F1047)/1000), 0)*1000+F1047-cukier[[#This Row],[ilość cukru]]&gt;0,ROUNDUP(((5000-F1047)/1000), 0)*1000+F1047-cukier[[#This Row],[ilość cukru]],F1047-cukier[[#This Row],[ilość cukru]])),F1047-cukier[[#This Row],[ilość cukru]])</f>
        <v>3533</v>
      </c>
      <c r="G1048">
        <f>F1049-cukier[[#This Row],[magazyn]]+C1049</f>
        <v>0</v>
      </c>
    </row>
    <row r="1049" spans="1:7" x14ac:dyDescent="0.25">
      <c r="A1049" s="1">
        <v>40126</v>
      </c>
      <c r="B1049" t="s">
        <v>7</v>
      </c>
      <c r="C1049">
        <v>133</v>
      </c>
      <c r="D10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49">
        <f>cukier[[#This Row],[cena]]*cukier[[#This Row],[ilość cukru]]</f>
        <v>283.28999999999996</v>
      </c>
      <c r="F1049">
        <f>IF(MONTH(cukier[[#This Row],[Data sprzedaży]])&lt;&gt;(MONTH(A1050)),IF(F1048&gt;=5000,F1048-cukier[[#This Row],[ilość cukru]],IF(ROUNDUP(((5000-F1048)/1000), 0)*1000+F1048-cukier[[#This Row],[ilość cukru]]&gt;0,ROUNDUP(((5000-F1048)/1000), 0)*1000+F1048-cukier[[#This Row],[ilość cukru]],F1048-cukier[[#This Row],[ilość cukru]])),F1048-cukier[[#This Row],[ilość cukru]])</f>
        <v>3400</v>
      </c>
      <c r="G1049">
        <f>F1050-cukier[[#This Row],[magazyn]]+C1050</f>
        <v>0</v>
      </c>
    </row>
    <row r="1050" spans="1:7" x14ac:dyDescent="0.25">
      <c r="A1050" s="1">
        <v>40128</v>
      </c>
      <c r="B1050" t="s">
        <v>47</v>
      </c>
      <c r="C1050">
        <v>326</v>
      </c>
      <c r="D10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0">
        <f>cukier[[#This Row],[cena]]*cukier[[#This Row],[ilość cukru]]</f>
        <v>694.38</v>
      </c>
      <c r="F1050">
        <f>IF(MONTH(cukier[[#This Row],[Data sprzedaży]])&lt;&gt;(MONTH(A1051)),IF(F1049&gt;=5000,F1049-cukier[[#This Row],[ilość cukru]],IF(ROUNDUP(((5000-F1049)/1000), 0)*1000+F1049-cukier[[#This Row],[ilość cukru]]&gt;0,ROUNDUP(((5000-F1049)/1000), 0)*1000+F1049-cukier[[#This Row],[ilość cukru]],F1049-cukier[[#This Row],[ilość cukru]])),F1049-cukier[[#This Row],[ilość cukru]])</f>
        <v>3074</v>
      </c>
      <c r="G1050">
        <f>F1051-cukier[[#This Row],[magazyn]]+C1051</f>
        <v>0</v>
      </c>
    </row>
    <row r="1051" spans="1:7" x14ac:dyDescent="0.25">
      <c r="A1051" s="1">
        <v>40128</v>
      </c>
      <c r="B1051" t="s">
        <v>122</v>
      </c>
      <c r="C1051">
        <v>102</v>
      </c>
      <c r="D10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1">
        <f>cukier[[#This Row],[cena]]*cukier[[#This Row],[ilość cukru]]</f>
        <v>217.26</v>
      </c>
      <c r="F1051">
        <f>IF(MONTH(cukier[[#This Row],[Data sprzedaży]])&lt;&gt;(MONTH(A1052)),IF(F1050&gt;=5000,F1050-cukier[[#This Row],[ilość cukru]],IF(ROUNDUP(((5000-F1050)/1000), 0)*1000+F1050-cukier[[#This Row],[ilość cukru]]&gt;0,ROUNDUP(((5000-F1050)/1000), 0)*1000+F1050-cukier[[#This Row],[ilość cukru]],F1050-cukier[[#This Row],[ilość cukru]])),F1050-cukier[[#This Row],[ilość cukru]])</f>
        <v>2972</v>
      </c>
      <c r="G1051">
        <f>F1052-cukier[[#This Row],[magazyn]]+C1052</f>
        <v>0</v>
      </c>
    </row>
    <row r="1052" spans="1:7" x14ac:dyDescent="0.25">
      <c r="A1052" s="1">
        <v>40129</v>
      </c>
      <c r="B1052" t="s">
        <v>9</v>
      </c>
      <c r="C1052">
        <v>332</v>
      </c>
      <c r="D10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2">
        <f>cukier[[#This Row],[cena]]*cukier[[#This Row],[ilość cukru]]</f>
        <v>707.16</v>
      </c>
      <c r="F1052">
        <f>IF(MONTH(cukier[[#This Row],[Data sprzedaży]])&lt;&gt;(MONTH(A1053)),IF(F1051&gt;=5000,F1051-cukier[[#This Row],[ilość cukru]],IF(ROUNDUP(((5000-F1051)/1000), 0)*1000+F1051-cukier[[#This Row],[ilość cukru]]&gt;0,ROUNDUP(((5000-F1051)/1000), 0)*1000+F1051-cukier[[#This Row],[ilość cukru]],F1051-cukier[[#This Row],[ilość cukru]])),F1051-cukier[[#This Row],[ilość cukru]])</f>
        <v>2640</v>
      </c>
      <c r="G1052">
        <f>F1053-cukier[[#This Row],[magazyn]]+C1053</f>
        <v>0</v>
      </c>
    </row>
    <row r="1053" spans="1:7" x14ac:dyDescent="0.25">
      <c r="A1053" s="1">
        <v>40130</v>
      </c>
      <c r="B1053" t="s">
        <v>21</v>
      </c>
      <c r="C1053">
        <v>95</v>
      </c>
      <c r="D10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3">
        <f>cukier[[#This Row],[cena]]*cukier[[#This Row],[ilość cukru]]</f>
        <v>202.35</v>
      </c>
      <c r="F1053">
        <f>IF(MONTH(cukier[[#This Row],[Data sprzedaży]])&lt;&gt;(MONTH(A1054)),IF(F1052&gt;=5000,F1052-cukier[[#This Row],[ilość cukru]],IF(ROUNDUP(((5000-F1052)/1000), 0)*1000+F1052-cukier[[#This Row],[ilość cukru]]&gt;0,ROUNDUP(((5000-F1052)/1000), 0)*1000+F1052-cukier[[#This Row],[ilość cukru]],F1052-cukier[[#This Row],[ilość cukru]])),F1052-cukier[[#This Row],[ilość cukru]])</f>
        <v>2545</v>
      </c>
      <c r="G1053">
        <f>F1054-cukier[[#This Row],[magazyn]]+C1054</f>
        <v>0</v>
      </c>
    </row>
    <row r="1054" spans="1:7" x14ac:dyDescent="0.25">
      <c r="A1054" s="1">
        <v>40134</v>
      </c>
      <c r="B1054" t="s">
        <v>138</v>
      </c>
      <c r="C1054">
        <v>7</v>
      </c>
      <c r="D10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4">
        <f>cukier[[#This Row],[cena]]*cukier[[#This Row],[ilość cukru]]</f>
        <v>14.91</v>
      </c>
      <c r="F1054">
        <f>IF(MONTH(cukier[[#This Row],[Data sprzedaży]])&lt;&gt;(MONTH(A1055)),IF(F1053&gt;=5000,F1053-cukier[[#This Row],[ilość cukru]],IF(ROUNDUP(((5000-F1053)/1000), 0)*1000+F1053-cukier[[#This Row],[ilość cukru]]&gt;0,ROUNDUP(((5000-F1053)/1000), 0)*1000+F1053-cukier[[#This Row],[ilość cukru]],F1053-cukier[[#This Row],[ilość cukru]])),F1053-cukier[[#This Row],[ilość cukru]])</f>
        <v>2538</v>
      </c>
      <c r="G1054">
        <f>F1055-cukier[[#This Row],[magazyn]]+C1055</f>
        <v>0</v>
      </c>
    </row>
    <row r="1055" spans="1:7" x14ac:dyDescent="0.25">
      <c r="A1055" s="1">
        <v>40134</v>
      </c>
      <c r="B1055" t="s">
        <v>16</v>
      </c>
      <c r="C1055">
        <v>276</v>
      </c>
      <c r="D10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5">
        <f>cukier[[#This Row],[cena]]*cukier[[#This Row],[ilość cukru]]</f>
        <v>587.88</v>
      </c>
      <c r="F1055">
        <f>IF(MONTH(cukier[[#This Row],[Data sprzedaży]])&lt;&gt;(MONTH(A1056)),IF(F1054&gt;=5000,F1054-cukier[[#This Row],[ilość cukru]],IF(ROUNDUP(((5000-F1054)/1000), 0)*1000+F1054-cukier[[#This Row],[ilość cukru]]&gt;0,ROUNDUP(((5000-F1054)/1000), 0)*1000+F1054-cukier[[#This Row],[ilość cukru]],F1054-cukier[[#This Row],[ilość cukru]])),F1054-cukier[[#This Row],[ilość cukru]])</f>
        <v>2262</v>
      </c>
      <c r="G1055">
        <f>F1056-cukier[[#This Row],[magazyn]]+C1056</f>
        <v>0</v>
      </c>
    </row>
    <row r="1056" spans="1:7" x14ac:dyDescent="0.25">
      <c r="A1056" s="1">
        <v>40134</v>
      </c>
      <c r="B1056" t="s">
        <v>141</v>
      </c>
      <c r="C1056">
        <v>6</v>
      </c>
      <c r="D10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6">
        <f>cukier[[#This Row],[cena]]*cukier[[#This Row],[ilość cukru]]</f>
        <v>12.78</v>
      </c>
      <c r="F1056">
        <f>IF(MONTH(cukier[[#This Row],[Data sprzedaży]])&lt;&gt;(MONTH(A1057)),IF(F1055&gt;=5000,F1055-cukier[[#This Row],[ilość cukru]],IF(ROUNDUP(((5000-F1055)/1000), 0)*1000+F1055-cukier[[#This Row],[ilość cukru]]&gt;0,ROUNDUP(((5000-F1055)/1000), 0)*1000+F1055-cukier[[#This Row],[ilość cukru]],F1055-cukier[[#This Row],[ilość cukru]])),F1055-cukier[[#This Row],[ilość cukru]])</f>
        <v>2256</v>
      </c>
      <c r="G1056">
        <f>F1057-cukier[[#This Row],[magazyn]]+C1057</f>
        <v>0</v>
      </c>
    </row>
    <row r="1057" spans="1:7" x14ac:dyDescent="0.25">
      <c r="A1057" s="1">
        <v>40136</v>
      </c>
      <c r="B1057" t="s">
        <v>47</v>
      </c>
      <c r="C1057">
        <v>232</v>
      </c>
      <c r="D10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7">
        <f>cukier[[#This Row],[cena]]*cukier[[#This Row],[ilość cukru]]</f>
        <v>494.15999999999997</v>
      </c>
      <c r="F1057">
        <f>IF(MONTH(cukier[[#This Row],[Data sprzedaży]])&lt;&gt;(MONTH(A1058)),IF(F1056&gt;=5000,F1056-cukier[[#This Row],[ilość cukru]],IF(ROUNDUP(((5000-F1056)/1000), 0)*1000+F1056-cukier[[#This Row],[ilość cukru]]&gt;0,ROUNDUP(((5000-F1056)/1000), 0)*1000+F1056-cukier[[#This Row],[ilość cukru]],F1056-cukier[[#This Row],[ilość cukru]])),F1056-cukier[[#This Row],[ilość cukru]])</f>
        <v>2024</v>
      </c>
      <c r="G1057">
        <f>F1058-cukier[[#This Row],[magazyn]]+C1058</f>
        <v>0</v>
      </c>
    </row>
    <row r="1058" spans="1:7" x14ac:dyDescent="0.25">
      <c r="A1058" s="1">
        <v>40136</v>
      </c>
      <c r="B1058" t="s">
        <v>68</v>
      </c>
      <c r="C1058">
        <v>162</v>
      </c>
      <c r="D10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8">
        <f>cukier[[#This Row],[cena]]*cukier[[#This Row],[ilość cukru]]</f>
        <v>345.06</v>
      </c>
      <c r="F1058">
        <f>IF(MONTH(cukier[[#This Row],[Data sprzedaży]])&lt;&gt;(MONTH(A1059)),IF(F1057&gt;=5000,F1057-cukier[[#This Row],[ilość cukru]],IF(ROUNDUP(((5000-F1057)/1000), 0)*1000+F1057-cukier[[#This Row],[ilość cukru]]&gt;0,ROUNDUP(((5000-F1057)/1000), 0)*1000+F1057-cukier[[#This Row],[ilość cukru]],F1057-cukier[[#This Row],[ilość cukru]])),F1057-cukier[[#This Row],[ilość cukru]])</f>
        <v>1862</v>
      </c>
      <c r="G1058">
        <f>F1059-cukier[[#This Row],[magazyn]]+C1059</f>
        <v>0</v>
      </c>
    </row>
    <row r="1059" spans="1:7" x14ac:dyDescent="0.25">
      <c r="A1059" s="1">
        <v>40139</v>
      </c>
      <c r="B1059" t="s">
        <v>12</v>
      </c>
      <c r="C1059">
        <v>66</v>
      </c>
      <c r="D10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59">
        <f>cukier[[#This Row],[cena]]*cukier[[#This Row],[ilość cukru]]</f>
        <v>140.57999999999998</v>
      </c>
      <c r="F1059">
        <f>IF(MONTH(cukier[[#This Row],[Data sprzedaży]])&lt;&gt;(MONTH(A1060)),IF(F1058&gt;=5000,F1058-cukier[[#This Row],[ilość cukru]],IF(ROUNDUP(((5000-F1058)/1000), 0)*1000+F1058-cukier[[#This Row],[ilość cukru]]&gt;0,ROUNDUP(((5000-F1058)/1000), 0)*1000+F1058-cukier[[#This Row],[ilość cukru]],F1058-cukier[[#This Row],[ilość cukru]])),F1058-cukier[[#This Row],[ilość cukru]])</f>
        <v>1796</v>
      </c>
      <c r="G1059">
        <f>F1060-cukier[[#This Row],[magazyn]]+C1060</f>
        <v>0</v>
      </c>
    </row>
    <row r="1060" spans="1:7" x14ac:dyDescent="0.25">
      <c r="A1060" s="1">
        <v>40139</v>
      </c>
      <c r="B1060" t="s">
        <v>159</v>
      </c>
      <c r="C1060">
        <v>2</v>
      </c>
      <c r="D10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0">
        <f>cukier[[#This Row],[cena]]*cukier[[#This Row],[ilość cukru]]</f>
        <v>4.26</v>
      </c>
      <c r="F1060">
        <f>IF(MONTH(cukier[[#This Row],[Data sprzedaży]])&lt;&gt;(MONTH(A1061)),IF(F1059&gt;=5000,F1059-cukier[[#This Row],[ilość cukru]],IF(ROUNDUP(((5000-F1059)/1000), 0)*1000+F1059-cukier[[#This Row],[ilość cukru]]&gt;0,ROUNDUP(((5000-F1059)/1000), 0)*1000+F1059-cukier[[#This Row],[ilość cukru]],F1059-cukier[[#This Row],[ilość cukru]])),F1059-cukier[[#This Row],[ilość cukru]])</f>
        <v>1794</v>
      </c>
      <c r="G1060">
        <f>F1061-cukier[[#This Row],[magazyn]]+C1061</f>
        <v>0</v>
      </c>
    </row>
    <row r="1061" spans="1:7" x14ac:dyDescent="0.25">
      <c r="A1061" s="1">
        <v>40139</v>
      </c>
      <c r="B1061" t="s">
        <v>14</v>
      </c>
      <c r="C1061">
        <v>152</v>
      </c>
      <c r="D10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1">
        <f>cukier[[#This Row],[cena]]*cukier[[#This Row],[ilość cukru]]</f>
        <v>323.76</v>
      </c>
      <c r="F1061">
        <f>IF(MONTH(cukier[[#This Row],[Data sprzedaży]])&lt;&gt;(MONTH(A1062)),IF(F1060&gt;=5000,F1060-cukier[[#This Row],[ilość cukru]],IF(ROUNDUP(((5000-F1060)/1000), 0)*1000+F1060-cukier[[#This Row],[ilość cukru]]&gt;0,ROUNDUP(((5000-F1060)/1000), 0)*1000+F1060-cukier[[#This Row],[ilość cukru]],F1060-cukier[[#This Row],[ilość cukru]])),F1060-cukier[[#This Row],[ilość cukru]])</f>
        <v>1642</v>
      </c>
      <c r="G1061">
        <f>F1062-cukier[[#This Row],[magazyn]]+C1062</f>
        <v>0</v>
      </c>
    </row>
    <row r="1062" spans="1:7" x14ac:dyDescent="0.25">
      <c r="A1062" s="1">
        <v>40139</v>
      </c>
      <c r="B1062" t="s">
        <v>203</v>
      </c>
      <c r="C1062">
        <v>2</v>
      </c>
      <c r="D10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2">
        <f>cukier[[#This Row],[cena]]*cukier[[#This Row],[ilość cukru]]</f>
        <v>4.26</v>
      </c>
      <c r="F1062">
        <f>IF(MONTH(cukier[[#This Row],[Data sprzedaży]])&lt;&gt;(MONTH(A1063)),IF(F1061&gt;=5000,F1061-cukier[[#This Row],[ilość cukru]],IF(ROUNDUP(((5000-F1061)/1000), 0)*1000+F1061-cukier[[#This Row],[ilość cukru]]&gt;0,ROUNDUP(((5000-F1061)/1000), 0)*1000+F1061-cukier[[#This Row],[ilość cukru]],F1061-cukier[[#This Row],[ilość cukru]])),F1061-cukier[[#This Row],[ilość cukru]])</f>
        <v>1640</v>
      </c>
      <c r="G1062">
        <f>F1063-cukier[[#This Row],[magazyn]]+C1063</f>
        <v>0</v>
      </c>
    </row>
    <row r="1063" spans="1:7" x14ac:dyDescent="0.25">
      <c r="A1063" s="1">
        <v>40142</v>
      </c>
      <c r="B1063" t="s">
        <v>22</v>
      </c>
      <c r="C1063">
        <v>115</v>
      </c>
      <c r="D10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3">
        <f>cukier[[#This Row],[cena]]*cukier[[#This Row],[ilość cukru]]</f>
        <v>244.95</v>
      </c>
      <c r="F1063">
        <f>IF(MONTH(cukier[[#This Row],[Data sprzedaży]])&lt;&gt;(MONTH(A1064)),IF(F1062&gt;=5000,F1062-cukier[[#This Row],[ilość cukru]],IF(ROUNDUP(((5000-F1062)/1000), 0)*1000+F1062-cukier[[#This Row],[ilość cukru]]&gt;0,ROUNDUP(((5000-F1062)/1000), 0)*1000+F1062-cukier[[#This Row],[ilość cukru]],F1062-cukier[[#This Row],[ilość cukru]])),F1062-cukier[[#This Row],[ilość cukru]])</f>
        <v>1525</v>
      </c>
      <c r="G1063">
        <f>F1064-cukier[[#This Row],[magazyn]]+C1064</f>
        <v>0</v>
      </c>
    </row>
    <row r="1064" spans="1:7" x14ac:dyDescent="0.25">
      <c r="A1064" s="1">
        <v>40142</v>
      </c>
      <c r="B1064" t="s">
        <v>39</v>
      </c>
      <c r="C1064">
        <v>29</v>
      </c>
      <c r="D10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4">
        <f>cukier[[#This Row],[cena]]*cukier[[#This Row],[ilość cukru]]</f>
        <v>61.769999999999996</v>
      </c>
      <c r="F1064">
        <f>IF(MONTH(cukier[[#This Row],[Data sprzedaży]])&lt;&gt;(MONTH(A1065)),IF(F1063&gt;=5000,F1063-cukier[[#This Row],[ilość cukru]],IF(ROUNDUP(((5000-F1063)/1000), 0)*1000+F1063-cukier[[#This Row],[ilość cukru]]&gt;0,ROUNDUP(((5000-F1063)/1000), 0)*1000+F1063-cukier[[#This Row],[ilość cukru]],F1063-cukier[[#This Row],[ilość cukru]])),F1063-cukier[[#This Row],[ilość cukru]])</f>
        <v>1496</v>
      </c>
      <c r="G1064">
        <f>F1065-cukier[[#This Row],[magazyn]]+C1065</f>
        <v>0</v>
      </c>
    </row>
    <row r="1065" spans="1:7" x14ac:dyDescent="0.25">
      <c r="A1065" s="1">
        <v>40142</v>
      </c>
      <c r="B1065" t="s">
        <v>37</v>
      </c>
      <c r="C1065">
        <v>91</v>
      </c>
      <c r="D10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5">
        <f>cukier[[#This Row],[cena]]*cukier[[#This Row],[ilość cukru]]</f>
        <v>193.82999999999998</v>
      </c>
      <c r="F1065">
        <f>IF(MONTH(cukier[[#This Row],[Data sprzedaży]])&lt;&gt;(MONTH(A1066)),IF(F1064&gt;=5000,F1064-cukier[[#This Row],[ilość cukru]],IF(ROUNDUP(((5000-F1064)/1000), 0)*1000+F1064-cukier[[#This Row],[ilość cukru]]&gt;0,ROUNDUP(((5000-F1064)/1000), 0)*1000+F1064-cukier[[#This Row],[ilość cukru]],F1064-cukier[[#This Row],[ilość cukru]])),F1064-cukier[[#This Row],[ilość cukru]])</f>
        <v>1405</v>
      </c>
      <c r="G1065">
        <f>F1066-cukier[[#This Row],[magazyn]]+C1066</f>
        <v>0</v>
      </c>
    </row>
    <row r="1066" spans="1:7" x14ac:dyDescent="0.25">
      <c r="A1066" s="1">
        <v>40144</v>
      </c>
      <c r="B1066" t="s">
        <v>21</v>
      </c>
      <c r="C1066">
        <v>125</v>
      </c>
      <c r="D10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6">
        <f>cukier[[#This Row],[cena]]*cukier[[#This Row],[ilość cukru]]</f>
        <v>266.25</v>
      </c>
      <c r="F1066">
        <f>IF(MONTH(cukier[[#This Row],[Data sprzedaży]])&lt;&gt;(MONTH(A1067)),IF(F1065&gt;=5000,F1065-cukier[[#This Row],[ilość cukru]],IF(ROUNDUP(((5000-F1065)/1000), 0)*1000+F1065-cukier[[#This Row],[ilość cukru]]&gt;0,ROUNDUP(((5000-F1065)/1000), 0)*1000+F1065-cukier[[#This Row],[ilość cukru]],F1065-cukier[[#This Row],[ilość cukru]])),F1065-cukier[[#This Row],[ilość cukru]])</f>
        <v>1280</v>
      </c>
      <c r="G1066">
        <f>F1067-cukier[[#This Row],[magazyn]]+C1067</f>
        <v>0</v>
      </c>
    </row>
    <row r="1067" spans="1:7" x14ac:dyDescent="0.25">
      <c r="A1067" s="1">
        <v>40146</v>
      </c>
      <c r="B1067" t="s">
        <v>63</v>
      </c>
      <c r="C1067">
        <v>40</v>
      </c>
      <c r="D10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7">
        <f>cukier[[#This Row],[cena]]*cukier[[#This Row],[ilość cukru]]</f>
        <v>85.199999999999989</v>
      </c>
      <c r="F1067">
        <f>IF(MONTH(cukier[[#This Row],[Data sprzedaży]])&lt;&gt;(MONTH(A1068)),IF(F1066&gt;=5000,F1066-cukier[[#This Row],[ilość cukru]],IF(ROUNDUP(((5000-F1066)/1000), 0)*1000+F1066-cukier[[#This Row],[ilość cukru]]&gt;0,ROUNDUP(((5000-F1066)/1000), 0)*1000+F1066-cukier[[#This Row],[ilość cukru]],F1066-cukier[[#This Row],[ilość cukru]])),F1066-cukier[[#This Row],[ilość cukru]])</f>
        <v>1240</v>
      </c>
      <c r="G1067">
        <f>F1068-cukier[[#This Row],[magazyn]]+C1068</f>
        <v>0</v>
      </c>
    </row>
    <row r="1068" spans="1:7" x14ac:dyDescent="0.25">
      <c r="A1068" s="1">
        <v>40146</v>
      </c>
      <c r="B1068" t="s">
        <v>11</v>
      </c>
      <c r="C1068">
        <v>279</v>
      </c>
      <c r="D10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8">
        <f>cukier[[#This Row],[cena]]*cukier[[#This Row],[ilość cukru]]</f>
        <v>594.27</v>
      </c>
      <c r="F1068">
        <f>IF(MONTH(cukier[[#This Row],[Data sprzedaży]])&lt;&gt;(MONTH(A1069)),IF(F1067&gt;=5000,F1067-cukier[[#This Row],[ilość cukru]],IF(ROUNDUP(((5000-F1067)/1000), 0)*1000+F1067-cukier[[#This Row],[ilość cukru]]&gt;0,ROUNDUP(((5000-F1067)/1000), 0)*1000+F1067-cukier[[#This Row],[ilość cukru]],F1067-cukier[[#This Row],[ilość cukru]])),F1067-cukier[[#This Row],[ilość cukru]])</f>
        <v>961</v>
      </c>
      <c r="G1068">
        <f>F1069-cukier[[#This Row],[magazyn]]+C1069</f>
        <v>5000</v>
      </c>
    </row>
    <row r="1069" spans="1:7" x14ac:dyDescent="0.25">
      <c r="A1069" s="1">
        <v>40147</v>
      </c>
      <c r="B1069" t="s">
        <v>13</v>
      </c>
      <c r="C1069">
        <v>8</v>
      </c>
      <c r="D10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69">
        <f>cukier[[#This Row],[cena]]*cukier[[#This Row],[ilość cukru]]</f>
        <v>17.04</v>
      </c>
      <c r="F1069">
        <f>IF(MONTH(cukier[[#This Row],[Data sprzedaży]])&lt;&gt;(MONTH(A1070)),IF(F1068&gt;=5000,F1068-cukier[[#This Row],[ilość cukru]],IF(ROUNDUP(((5000-F1068)/1000), 0)*1000+F1068-cukier[[#This Row],[ilość cukru]]&gt;0,ROUNDUP(((5000-F1068)/1000), 0)*1000+F1068-cukier[[#This Row],[ilość cukru]],F1068-cukier[[#This Row],[ilość cukru]])),F1068-cukier[[#This Row],[ilość cukru]])</f>
        <v>5953</v>
      </c>
      <c r="G1069">
        <f>F1070-cukier[[#This Row],[magazyn]]+C1070</f>
        <v>0</v>
      </c>
    </row>
    <row r="1070" spans="1:7" x14ac:dyDescent="0.25">
      <c r="A1070" s="1">
        <v>40151</v>
      </c>
      <c r="B1070" t="s">
        <v>73</v>
      </c>
      <c r="C1070">
        <v>194</v>
      </c>
      <c r="D10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0">
        <f>cukier[[#This Row],[cena]]*cukier[[#This Row],[ilość cukru]]</f>
        <v>413.21999999999997</v>
      </c>
      <c r="F1070">
        <f>IF(MONTH(cukier[[#This Row],[Data sprzedaży]])&lt;&gt;(MONTH(A1071)),IF(F1069&gt;=5000,F1069-cukier[[#This Row],[ilość cukru]],IF(ROUNDUP(((5000-F1069)/1000), 0)*1000+F1069-cukier[[#This Row],[ilość cukru]]&gt;0,ROUNDUP(((5000-F1069)/1000), 0)*1000+F1069-cukier[[#This Row],[ilość cukru]],F1069-cukier[[#This Row],[ilość cukru]])),F1069-cukier[[#This Row],[ilość cukru]])</f>
        <v>5759</v>
      </c>
      <c r="G1070">
        <f>F1071-cukier[[#This Row],[magazyn]]+C1071</f>
        <v>0</v>
      </c>
    </row>
    <row r="1071" spans="1:7" x14ac:dyDescent="0.25">
      <c r="A1071" s="1">
        <v>40152</v>
      </c>
      <c r="B1071" t="s">
        <v>8</v>
      </c>
      <c r="C1071">
        <v>168</v>
      </c>
      <c r="D10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1">
        <f>cukier[[#This Row],[cena]]*cukier[[#This Row],[ilość cukru]]</f>
        <v>357.84</v>
      </c>
      <c r="F1071">
        <f>IF(MONTH(cukier[[#This Row],[Data sprzedaży]])&lt;&gt;(MONTH(A1072)),IF(F1070&gt;=5000,F1070-cukier[[#This Row],[ilość cukru]],IF(ROUNDUP(((5000-F1070)/1000), 0)*1000+F1070-cukier[[#This Row],[ilość cukru]]&gt;0,ROUNDUP(((5000-F1070)/1000), 0)*1000+F1070-cukier[[#This Row],[ilość cukru]],F1070-cukier[[#This Row],[ilość cukru]])),F1070-cukier[[#This Row],[ilość cukru]])</f>
        <v>5591</v>
      </c>
      <c r="G1071">
        <f>F1072-cukier[[#This Row],[magazyn]]+C1072</f>
        <v>0</v>
      </c>
    </row>
    <row r="1072" spans="1:7" x14ac:dyDescent="0.25">
      <c r="A1072" s="1">
        <v>40153</v>
      </c>
      <c r="B1072" t="s">
        <v>16</v>
      </c>
      <c r="C1072">
        <v>211</v>
      </c>
      <c r="D10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2">
        <f>cukier[[#This Row],[cena]]*cukier[[#This Row],[ilość cukru]]</f>
        <v>449.42999999999995</v>
      </c>
      <c r="F1072">
        <f>IF(MONTH(cukier[[#This Row],[Data sprzedaży]])&lt;&gt;(MONTH(A1073)),IF(F1071&gt;=5000,F1071-cukier[[#This Row],[ilość cukru]],IF(ROUNDUP(((5000-F1071)/1000), 0)*1000+F1071-cukier[[#This Row],[ilość cukru]]&gt;0,ROUNDUP(((5000-F1071)/1000), 0)*1000+F1071-cukier[[#This Row],[ilość cukru]],F1071-cukier[[#This Row],[ilość cukru]])),F1071-cukier[[#This Row],[ilość cukru]])</f>
        <v>5380</v>
      </c>
      <c r="G1072">
        <f>F1073-cukier[[#This Row],[magazyn]]+C1073</f>
        <v>0</v>
      </c>
    </row>
    <row r="1073" spans="1:7" x14ac:dyDescent="0.25">
      <c r="A1073" s="1">
        <v>40153</v>
      </c>
      <c r="B1073" t="s">
        <v>157</v>
      </c>
      <c r="C1073">
        <v>19</v>
      </c>
      <c r="D10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3">
        <f>cukier[[#This Row],[cena]]*cukier[[#This Row],[ilość cukru]]</f>
        <v>40.47</v>
      </c>
      <c r="F1073">
        <f>IF(MONTH(cukier[[#This Row],[Data sprzedaży]])&lt;&gt;(MONTH(A1074)),IF(F1072&gt;=5000,F1072-cukier[[#This Row],[ilość cukru]],IF(ROUNDUP(((5000-F1072)/1000), 0)*1000+F1072-cukier[[#This Row],[ilość cukru]]&gt;0,ROUNDUP(((5000-F1072)/1000), 0)*1000+F1072-cukier[[#This Row],[ilość cukru]],F1072-cukier[[#This Row],[ilość cukru]])),F1072-cukier[[#This Row],[ilość cukru]])</f>
        <v>5361</v>
      </c>
      <c r="G1073">
        <f>F1074-cukier[[#This Row],[magazyn]]+C1074</f>
        <v>0</v>
      </c>
    </row>
    <row r="1074" spans="1:7" x14ac:dyDescent="0.25">
      <c r="A1074" s="1">
        <v>40155</v>
      </c>
      <c r="B1074" t="s">
        <v>155</v>
      </c>
      <c r="C1074">
        <v>16</v>
      </c>
      <c r="D10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4">
        <f>cukier[[#This Row],[cena]]*cukier[[#This Row],[ilość cukru]]</f>
        <v>34.08</v>
      </c>
      <c r="F1074">
        <f>IF(MONTH(cukier[[#This Row],[Data sprzedaży]])&lt;&gt;(MONTH(A1075)),IF(F1073&gt;=5000,F1073-cukier[[#This Row],[ilość cukru]],IF(ROUNDUP(((5000-F1073)/1000), 0)*1000+F1073-cukier[[#This Row],[ilość cukru]]&gt;0,ROUNDUP(((5000-F1073)/1000), 0)*1000+F1073-cukier[[#This Row],[ilość cukru]],F1073-cukier[[#This Row],[ilość cukru]])),F1073-cukier[[#This Row],[ilość cukru]])</f>
        <v>5345</v>
      </c>
      <c r="G1074">
        <f>F1075-cukier[[#This Row],[magazyn]]+C1075</f>
        <v>0</v>
      </c>
    </row>
    <row r="1075" spans="1:7" x14ac:dyDescent="0.25">
      <c r="A1075" s="1">
        <v>40158</v>
      </c>
      <c r="B1075" t="s">
        <v>29</v>
      </c>
      <c r="C1075">
        <v>18</v>
      </c>
      <c r="D10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5">
        <f>cukier[[#This Row],[cena]]*cukier[[#This Row],[ilość cukru]]</f>
        <v>38.339999999999996</v>
      </c>
      <c r="F1075">
        <f>IF(MONTH(cukier[[#This Row],[Data sprzedaży]])&lt;&gt;(MONTH(A1076)),IF(F1074&gt;=5000,F1074-cukier[[#This Row],[ilość cukru]],IF(ROUNDUP(((5000-F1074)/1000), 0)*1000+F1074-cukier[[#This Row],[ilość cukru]]&gt;0,ROUNDUP(((5000-F1074)/1000), 0)*1000+F1074-cukier[[#This Row],[ilość cukru]],F1074-cukier[[#This Row],[ilość cukru]])),F1074-cukier[[#This Row],[ilość cukru]])</f>
        <v>5327</v>
      </c>
      <c r="G1075">
        <f>F1076-cukier[[#This Row],[magazyn]]+C1076</f>
        <v>0</v>
      </c>
    </row>
    <row r="1076" spans="1:7" x14ac:dyDescent="0.25">
      <c r="A1076" s="1">
        <v>40158</v>
      </c>
      <c r="B1076" t="s">
        <v>9</v>
      </c>
      <c r="C1076">
        <v>399</v>
      </c>
      <c r="D10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6">
        <f>cukier[[#This Row],[cena]]*cukier[[#This Row],[ilość cukru]]</f>
        <v>849.87</v>
      </c>
      <c r="F1076">
        <f>IF(MONTH(cukier[[#This Row],[Data sprzedaży]])&lt;&gt;(MONTH(A1077)),IF(F1075&gt;=5000,F1075-cukier[[#This Row],[ilość cukru]],IF(ROUNDUP(((5000-F1075)/1000), 0)*1000+F1075-cukier[[#This Row],[ilość cukru]]&gt;0,ROUNDUP(((5000-F1075)/1000), 0)*1000+F1075-cukier[[#This Row],[ilość cukru]],F1075-cukier[[#This Row],[ilość cukru]])),F1075-cukier[[#This Row],[ilość cukru]])</f>
        <v>4928</v>
      </c>
      <c r="G1076">
        <f>F1077-cukier[[#This Row],[magazyn]]+C1077</f>
        <v>0</v>
      </c>
    </row>
    <row r="1077" spans="1:7" x14ac:dyDescent="0.25">
      <c r="A1077" s="1">
        <v>40160</v>
      </c>
      <c r="B1077" t="s">
        <v>204</v>
      </c>
      <c r="C1077">
        <v>11</v>
      </c>
      <c r="D10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7">
        <f>cukier[[#This Row],[cena]]*cukier[[#This Row],[ilość cukru]]</f>
        <v>23.43</v>
      </c>
      <c r="F1077">
        <f>IF(MONTH(cukier[[#This Row],[Data sprzedaży]])&lt;&gt;(MONTH(A1078)),IF(F1076&gt;=5000,F1076-cukier[[#This Row],[ilość cukru]],IF(ROUNDUP(((5000-F1076)/1000), 0)*1000+F1076-cukier[[#This Row],[ilość cukru]]&gt;0,ROUNDUP(((5000-F1076)/1000), 0)*1000+F1076-cukier[[#This Row],[ilość cukru]],F1076-cukier[[#This Row],[ilość cukru]])),F1076-cukier[[#This Row],[ilość cukru]])</f>
        <v>4917</v>
      </c>
      <c r="G1077">
        <f>F1078-cukier[[#This Row],[magazyn]]+C1078</f>
        <v>0</v>
      </c>
    </row>
    <row r="1078" spans="1:7" x14ac:dyDescent="0.25">
      <c r="A1078" s="1">
        <v>40164</v>
      </c>
      <c r="B1078" t="s">
        <v>25</v>
      </c>
      <c r="C1078">
        <v>131</v>
      </c>
      <c r="D10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8">
        <f>cukier[[#This Row],[cena]]*cukier[[#This Row],[ilość cukru]]</f>
        <v>279.02999999999997</v>
      </c>
      <c r="F1078">
        <f>IF(MONTH(cukier[[#This Row],[Data sprzedaży]])&lt;&gt;(MONTH(A1079)),IF(F1077&gt;=5000,F1077-cukier[[#This Row],[ilość cukru]],IF(ROUNDUP(((5000-F1077)/1000), 0)*1000+F1077-cukier[[#This Row],[ilość cukru]]&gt;0,ROUNDUP(((5000-F1077)/1000), 0)*1000+F1077-cukier[[#This Row],[ilość cukru]],F1077-cukier[[#This Row],[ilość cukru]])),F1077-cukier[[#This Row],[ilość cukru]])</f>
        <v>4786</v>
      </c>
      <c r="G1078">
        <f>F1079-cukier[[#This Row],[magazyn]]+C1079</f>
        <v>0</v>
      </c>
    </row>
    <row r="1079" spans="1:7" x14ac:dyDescent="0.25">
      <c r="A1079" s="1">
        <v>40165</v>
      </c>
      <c r="B1079" t="s">
        <v>41</v>
      </c>
      <c r="C1079">
        <v>67</v>
      </c>
      <c r="D10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79">
        <f>cukier[[#This Row],[cena]]*cukier[[#This Row],[ilość cukru]]</f>
        <v>142.70999999999998</v>
      </c>
      <c r="F1079">
        <f>IF(MONTH(cukier[[#This Row],[Data sprzedaży]])&lt;&gt;(MONTH(A1080)),IF(F1078&gt;=5000,F1078-cukier[[#This Row],[ilość cukru]],IF(ROUNDUP(((5000-F1078)/1000), 0)*1000+F1078-cukier[[#This Row],[ilość cukru]]&gt;0,ROUNDUP(((5000-F1078)/1000), 0)*1000+F1078-cukier[[#This Row],[ilość cukru]],F1078-cukier[[#This Row],[ilość cukru]])),F1078-cukier[[#This Row],[ilość cukru]])</f>
        <v>4719</v>
      </c>
      <c r="G1079">
        <f>F1080-cukier[[#This Row],[magazyn]]+C1080</f>
        <v>0</v>
      </c>
    </row>
    <row r="1080" spans="1:7" x14ac:dyDescent="0.25">
      <c r="A1080" s="1">
        <v>40166</v>
      </c>
      <c r="B1080" t="s">
        <v>12</v>
      </c>
      <c r="C1080">
        <v>151</v>
      </c>
      <c r="D10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0">
        <f>cukier[[#This Row],[cena]]*cukier[[#This Row],[ilość cukru]]</f>
        <v>321.63</v>
      </c>
      <c r="F1080">
        <f>IF(MONTH(cukier[[#This Row],[Data sprzedaży]])&lt;&gt;(MONTH(A1081)),IF(F1079&gt;=5000,F1079-cukier[[#This Row],[ilość cukru]],IF(ROUNDUP(((5000-F1079)/1000), 0)*1000+F1079-cukier[[#This Row],[ilość cukru]]&gt;0,ROUNDUP(((5000-F1079)/1000), 0)*1000+F1079-cukier[[#This Row],[ilość cukru]],F1079-cukier[[#This Row],[ilość cukru]])),F1079-cukier[[#This Row],[ilość cukru]])</f>
        <v>4568</v>
      </c>
      <c r="G1080">
        <f>F1081-cukier[[#This Row],[magazyn]]+C1081</f>
        <v>0</v>
      </c>
    </row>
    <row r="1081" spans="1:7" x14ac:dyDescent="0.25">
      <c r="A1081" s="1">
        <v>40171</v>
      </c>
      <c r="B1081" t="s">
        <v>25</v>
      </c>
      <c r="C1081">
        <v>105</v>
      </c>
      <c r="D10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1">
        <f>cukier[[#This Row],[cena]]*cukier[[#This Row],[ilość cukru]]</f>
        <v>223.64999999999998</v>
      </c>
      <c r="F1081">
        <f>IF(MONTH(cukier[[#This Row],[Data sprzedaży]])&lt;&gt;(MONTH(A1082)),IF(F1080&gt;=5000,F1080-cukier[[#This Row],[ilość cukru]],IF(ROUNDUP(((5000-F1080)/1000), 0)*1000+F1080-cukier[[#This Row],[ilość cukru]]&gt;0,ROUNDUP(((5000-F1080)/1000), 0)*1000+F1080-cukier[[#This Row],[ilość cukru]],F1080-cukier[[#This Row],[ilość cukru]])),F1080-cukier[[#This Row],[ilość cukru]])</f>
        <v>4463</v>
      </c>
      <c r="G1081">
        <f>F1082-cukier[[#This Row],[magazyn]]+C1082</f>
        <v>0</v>
      </c>
    </row>
    <row r="1082" spans="1:7" x14ac:dyDescent="0.25">
      <c r="A1082" s="1">
        <v>40172</v>
      </c>
      <c r="B1082" t="s">
        <v>73</v>
      </c>
      <c r="C1082">
        <v>132</v>
      </c>
      <c r="D10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2">
        <f>cukier[[#This Row],[cena]]*cukier[[#This Row],[ilość cukru]]</f>
        <v>281.15999999999997</v>
      </c>
      <c r="F1082">
        <f>IF(MONTH(cukier[[#This Row],[Data sprzedaży]])&lt;&gt;(MONTH(A1083)),IF(F1081&gt;=5000,F1081-cukier[[#This Row],[ilość cukru]],IF(ROUNDUP(((5000-F1081)/1000), 0)*1000+F1081-cukier[[#This Row],[ilość cukru]]&gt;0,ROUNDUP(((5000-F1081)/1000), 0)*1000+F1081-cukier[[#This Row],[ilość cukru]],F1081-cukier[[#This Row],[ilość cukru]])),F1081-cukier[[#This Row],[ilość cukru]])</f>
        <v>4331</v>
      </c>
      <c r="G1082">
        <f>F1083-cukier[[#This Row],[magazyn]]+C1083</f>
        <v>0</v>
      </c>
    </row>
    <row r="1083" spans="1:7" x14ac:dyDescent="0.25">
      <c r="A1083" s="1">
        <v>40172</v>
      </c>
      <c r="B1083" t="s">
        <v>19</v>
      </c>
      <c r="C1083">
        <v>142</v>
      </c>
      <c r="D10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3">
        <f>cukier[[#This Row],[cena]]*cukier[[#This Row],[ilość cukru]]</f>
        <v>302.45999999999998</v>
      </c>
      <c r="F1083">
        <f>IF(MONTH(cukier[[#This Row],[Data sprzedaży]])&lt;&gt;(MONTH(A1084)),IF(F1082&gt;=5000,F1082-cukier[[#This Row],[ilość cukru]],IF(ROUNDUP(((5000-F1082)/1000), 0)*1000+F1082-cukier[[#This Row],[ilość cukru]]&gt;0,ROUNDUP(((5000-F1082)/1000), 0)*1000+F1082-cukier[[#This Row],[ilość cukru]],F1082-cukier[[#This Row],[ilość cukru]])),F1082-cukier[[#This Row],[ilość cukru]])</f>
        <v>4189</v>
      </c>
      <c r="G1083">
        <f>F1084-cukier[[#This Row],[magazyn]]+C1084</f>
        <v>0</v>
      </c>
    </row>
    <row r="1084" spans="1:7" x14ac:dyDescent="0.25">
      <c r="A1084" s="1">
        <v>40172</v>
      </c>
      <c r="B1084" t="s">
        <v>205</v>
      </c>
      <c r="C1084">
        <v>17</v>
      </c>
      <c r="D10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4">
        <f>cukier[[#This Row],[cena]]*cukier[[#This Row],[ilość cukru]]</f>
        <v>36.21</v>
      </c>
      <c r="F1084">
        <f>IF(MONTH(cukier[[#This Row],[Data sprzedaży]])&lt;&gt;(MONTH(A1085)),IF(F1083&gt;=5000,F1083-cukier[[#This Row],[ilość cukru]],IF(ROUNDUP(((5000-F1083)/1000), 0)*1000+F1083-cukier[[#This Row],[ilość cukru]]&gt;0,ROUNDUP(((5000-F1083)/1000), 0)*1000+F1083-cukier[[#This Row],[ilość cukru]],F1083-cukier[[#This Row],[ilość cukru]])),F1083-cukier[[#This Row],[ilość cukru]])</f>
        <v>4172</v>
      </c>
      <c r="G1084">
        <f>F1085-cukier[[#This Row],[magazyn]]+C1085</f>
        <v>0</v>
      </c>
    </row>
    <row r="1085" spans="1:7" x14ac:dyDescent="0.25">
      <c r="A1085" s="1">
        <v>40173</v>
      </c>
      <c r="B1085" t="s">
        <v>9</v>
      </c>
      <c r="C1085">
        <v>444</v>
      </c>
      <c r="D10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5">
        <f>cukier[[#This Row],[cena]]*cukier[[#This Row],[ilość cukru]]</f>
        <v>945.71999999999991</v>
      </c>
      <c r="F1085">
        <f>IF(MONTH(cukier[[#This Row],[Data sprzedaży]])&lt;&gt;(MONTH(A1086)),IF(F1084&gt;=5000,F1084-cukier[[#This Row],[ilość cukru]],IF(ROUNDUP(((5000-F1084)/1000), 0)*1000+F1084-cukier[[#This Row],[ilość cukru]]&gt;0,ROUNDUP(((5000-F1084)/1000), 0)*1000+F1084-cukier[[#This Row],[ilość cukru]],F1084-cukier[[#This Row],[ilość cukru]])),F1084-cukier[[#This Row],[ilość cukru]])</f>
        <v>3728</v>
      </c>
      <c r="G1085">
        <f>F1086-cukier[[#This Row],[magazyn]]+C1086</f>
        <v>0</v>
      </c>
    </row>
    <row r="1086" spans="1:7" x14ac:dyDescent="0.25">
      <c r="A1086" s="1">
        <v>40173</v>
      </c>
      <c r="B1086" t="s">
        <v>52</v>
      </c>
      <c r="C1086">
        <v>294</v>
      </c>
      <c r="D10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6">
        <f>cukier[[#This Row],[cena]]*cukier[[#This Row],[ilość cukru]]</f>
        <v>626.21999999999991</v>
      </c>
      <c r="F1086">
        <f>IF(MONTH(cukier[[#This Row],[Data sprzedaży]])&lt;&gt;(MONTH(A1087)),IF(F1085&gt;=5000,F1085-cukier[[#This Row],[ilość cukru]],IF(ROUNDUP(((5000-F1085)/1000), 0)*1000+F1085-cukier[[#This Row],[ilość cukru]]&gt;0,ROUNDUP(((5000-F1085)/1000), 0)*1000+F1085-cukier[[#This Row],[ilość cukru]],F1085-cukier[[#This Row],[ilość cukru]])),F1085-cukier[[#This Row],[ilość cukru]])</f>
        <v>3434</v>
      </c>
      <c r="G1086">
        <f>F1087-cukier[[#This Row],[magazyn]]+C1087</f>
        <v>0</v>
      </c>
    </row>
    <row r="1087" spans="1:7" x14ac:dyDescent="0.25">
      <c r="A1087" s="1">
        <v>40174</v>
      </c>
      <c r="B1087" t="s">
        <v>9</v>
      </c>
      <c r="C1087">
        <v>274</v>
      </c>
      <c r="D10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7">
        <f>cukier[[#This Row],[cena]]*cukier[[#This Row],[ilość cukru]]</f>
        <v>583.62</v>
      </c>
      <c r="F1087">
        <f>IF(MONTH(cukier[[#This Row],[Data sprzedaży]])&lt;&gt;(MONTH(A1088)),IF(F1086&gt;=5000,F1086-cukier[[#This Row],[ilość cukru]],IF(ROUNDUP(((5000-F1086)/1000), 0)*1000+F1086-cukier[[#This Row],[ilość cukru]]&gt;0,ROUNDUP(((5000-F1086)/1000), 0)*1000+F1086-cukier[[#This Row],[ilość cukru]],F1086-cukier[[#This Row],[ilość cukru]])),F1086-cukier[[#This Row],[ilość cukru]])</f>
        <v>3160</v>
      </c>
      <c r="G1087">
        <f>F1088-cukier[[#This Row],[magazyn]]+C1088</f>
        <v>0</v>
      </c>
    </row>
    <row r="1088" spans="1:7" x14ac:dyDescent="0.25">
      <c r="A1088" s="1">
        <v>40176</v>
      </c>
      <c r="B1088" t="s">
        <v>37</v>
      </c>
      <c r="C1088">
        <v>168</v>
      </c>
      <c r="D10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8">
        <f>cukier[[#This Row],[cena]]*cukier[[#This Row],[ilość cukru]]</f>
        <v>357.84</v>
      </c>
      <c r="F1088">
        <f>IF(MONTH(cukier[[#This Row],[Data sprzedaży]])&lt;&gt;(MONTH(A1089)),IF(F1087&gt;=5000,F1087-cukier[[#This Row],[ilość cukru]],IF(ROUNDUP(((5000-F1087)/1000), 0)*1000+F1087-cukier[[#This Row],[ilość cukru]]&gt;0,ROUNDUP(((5000-F1087)/1000), 0)*1000+F1087-cukier[[#This Row],[ilość cukru]],F1087-cukier[[#This Row],[ilość cukru]])),F1087-cukier[[#This Row],[ilość cukru]])</f>
        <v>2992</v>
      </c>
      <c r="G1088">
        <f>F1089-cukier[[#This Row],[magazyn]]+C1089</f>
        <v>0</v>
      </c>
    </row>
    <row r="1089" spans="1:7" x14ac:dyDescent="0.25">
      <c r="A1089" s="1">
        <v>40177</v>
      </c>
      <c r="B1089" t="s">
        <v>10</v>
      </c>
      <c r="C1089">
        <v>115</v>
      </c>
      <c r="D10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89">
        <f>cukier[[#This Row],[cena]]*cukier[[#This Row],[ilość cukru]]</f>
        <v>244.95</v>
      </c>
      <c r="F1089">
        <f>IF(MONTH(cukier[[#This Row],[Data sprzedaży]])&lt;&gt;(MONTH(A1090)),IF(F1088&gt;=5000,F1088-cukier[[#This Row],[ilość cukru]],IF(ROUNDUP(((5000-F1088)/1000), 0)*1000+F1088-cukier[[#This Row],[ilość cukru]]&gt;0,ROUNDUP(((5000-F1088)/1000), 0)*1000+F1088-cukier[[#This Row],[ilość cukru]],F1088-cukier[[#This Row],[ilość cukru]])),F1088-cukier[[#This Row],[ilość cukru]])</f>
        <v>2877</v>
      </c>
      <c r="G1089">
        <f>F1090-cukier[[#This Row],[magazyn]]+C1090</f>
        <v>3000</v>
      </c>
    </row>
    <row r="1090" spans="1:7" x14ac:dyDescent="0.25">
      <c r="A1090" s="1">
        <v>40177</v>
      </c>
      <c r="B1090" t="s">
        <v>32</v>
      </c>
      <c r="C1090">
        <v>126</v>
      </c>
      <c r="D10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2.13</v>
      </c>
      <c r="E1090">
        <f>cukier[[#This Row],[cena]]*cukier[[#This Row],[ilość cukru]]</f>
        <v>268.38</v>
      </c>
      <c r="F1090">
        <f>IF(MONTH(cukier[[#This Row],[Data sprzedaży]])&lt;&gt;(MONTH(A1091)),IF(F1089&gt;=5000,F1089-cukier[[#This Row],[ilość cukru]],IF(ROUNDUP(((5000-F1089)/1000), 0)*1000+F1089-cukier[[#This Row],[ilość cukru]]&gt;0,ROUNDUP(((5000-F1089)/1000), 0)*1000+F1089-cukier[[#This Row],[ilość cukru]],F1089-cukier[[#This Row],[ilość cukru]])),F1089-cukier[[#This Row],[ilość cukru]])</f>
        <v>5751</v>
      </c>
      <c r="G1090">
        <f>F1091-cukier[[#This Row],[magazyn]]+C1091</f>
        <v>0</v>
      </c>
    </row>
    <row r="1091" spans="1:7" x14ac:dyDescent="0.25">
      <c r="A1091" s="1">
        <v>40180</v>
      </c>
      <c r="B1091" t="s">
        <v>30</v>
      </c>
      <c r="C1091">
        <v>73</v>
      </c>
      <c r="D10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1">
        <f>cukier[[#This Row],[cena]]*cukier[[#This Row],[ilość cukru]]</f>
        <v>153.30000000000001</v>
      </c>
      <c r="F1091">
        <f>IF(MONTH(cukier[[#This Row],[Data sprzedaży]])&lt;&gt;(MONTH(A1092)),IF(F1090&gt;=5000,F1090-cukier[[#This Row],[ilość cukru]],IF(ROUNDUP(((5000-F1090)/1000), 0)*1000+F1090-cukier[[#This Row],[ilość cukru]]&gt;0,ROUNDUP(((5000-F1090)/1000), 0)*1000+F1090-cukier[[#This Row],[ilość cukru]],F1090-cukier[[#This Row],[ilość cukru]])),F1090-cukier[[#This Row],[ilość cukru]])</f>
        <v>5678</v>
      </c>
      <c r="G1091">
        <f>F1092-cukier[[#This Row],[magazyn]]+C1092</f>
        <v>0</v>
      </c>
    </row>
    <row r="1092" spans="1:7" x14ac:dyDescent="0.25">
      <c r="A1092" s="1">
        <v>40180</v>
      </c>
      <c r="B1092" t="s">
        <v>24</v>
      </c>
      <c r="C1092">
        <v>413</v>
      </c>
      <c r="D10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2">
        <f>cukier[[#This Row],[cena]]*cukier[[#This Row],[ilość cukru]]</f>
        <v>867.30000000000007</v>
      </c>
      <c r="F1092">
        <f>IF(MONTH(cukier[[#This Row],[Data sprzedaży]])&lt;&gt;(MONTH(A1093)),IF(F1091&gt;=5000,F1091-cukier[[#This Row],[ilość cukru]],IF(ROUNDUP(((5000-F1091)/1000), 0)*1000+F1091-cukier[[#This Row],[ilość cukru]]&gt;0,ROUNDUP(((5000-F1091)/1000), 0)*1000+F1091-cukier[[#This Row],[ilość cukru]],F1091-cukier[[#This Row],[ilość cukru]])),F1091-cukier[[#This Row],[ilość cukru]])</f>
        <v>5265</v>
      </c>
      <c r="G1092">
        <f>F1093-cukier[[#This Row],[magazyn]]+C1093</f>
        <v>0</v>
      </c>
    </row>
    <row r="1093" spans="1:7" x14ac:dyDescent="0.25">
      <c r="A1093" s="1">
        <v>40181</v>
      </c>
      <c r="B1093" t="s">
        <v>9</v>
      </c>
      <c r="C1093">
        <v>393</v>
      </c>
      <c r="D10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3">
        <f>cukier[[#This Row],[cena]]*cukier[[#This Row],[ilość cukru]]</f>
        <v>825.30000000000007</v>
      </c>
      <c r="F1093">
        <f>IF(MONTH(cukier[[#This Row],[Data sprzedaży]])&lt;&gt;(MONTH(A1094)),IF(F1092&gt;=5000,F1092-cukier[[#This Row],[ilość cukru]],IF(ROUNDUP(((5000-F1092)/1000), 0)*1000+F1092-cukier[[#This Row],[ilość cukru]]&gt;0,ROUNDUP(((5000-F1092)/1000), 0)*1000+F1092-cukier[[#This Row],[ilość cukru]],F1092-cukier[[#This Row],[ilość cukru]])),F1092-cukier[[#This Row],[ilość cukru]])</f>
        <v>4872</v>
      </c>
      <c r="G1093">
        <f>F1094-cukier[[#This Row],[magazyn]]+C1094</f>
        <v>0</v>
      </c>
    </row>
    <row r="1094" spans="1:7" x14ac:dyDescent="0.25">
      <c r="A1094" s="1">
        <v>40184</v>
      </c>
      <c r="B1094" t="s">
        <v>145</v>
      </c>
      <c r="C1094">
        <v>13</v>
      </c>
      <c r="D10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4">
        <f>cukier[[#This Row],[cena]]*cukier[[#This Row],[ilość cukru]]</f>
        <v>27.3</v>
      </c>
      <c r="F1094">
        <f>IF(MONTH(cukier[[#This Row],[Data sprzedaży]])&lt;&gt;(MONTH(A1095)),IF(F1093&gt;=5000,F1093-cukier[[#This Row],[ilość cukru]],IF(ROUNDUP(((5000-F1093)/1000), 0)*1000+F1093-cukier[[#This Row],[ilość cukru]]&gt;0,ROUNDUP(((5000-F1093)/1000), 0)*1000+F1093-cukier[[#This Row],[ilość cukru]],F1093-cukier[[#This Row],[ilość cukru]])),F1093-cukier[[#This Row],[ilość cukru]])</f>
        <v>4859</v>
      </c>
      <c r="G1094">
        <f>F1095-cukier[[#This Row],[magazyn]]+C1095</f>
        <v>0</v>
      </c>
    </row>
    <row r="1095" spans="1:7" x14ac:dyDescent="0.25">
      <c r="A1095" s="1">
        <v>40185</v>
      </c>
      <c r="B1095" t="s">
        <v>24</v>
      </c>
      <c r="C1095">
        <v>211</v>
      </c>
      <c r="D10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5">
        <f>cukier[[#This Row],[cena]]*cukier[[#This Row],[ilość cukru]]</f>
        <v>443.1</v>
      </c>
      <c r="F1095">
        <f>IF(MONTH(cukier[[#This Row],[Data sprzedaży]])&lt;&gt;(MONTH(A1096)),IF(F1094&gt;=5000,F1094-cukier[[#This Row],[ilość cukru]],IF(ROUNDUP(((5000-F1094)/1000), 0)*1000+F1094-cukier[[#This Row],[ilość cukru]]&gt;0,ROUNDUP(((5000-F1094)/1000), 0)*1000+F1094-cukier[[#This Row],[ilość cukru]],F1094-cukier[[#This Row],[ilość cukru]])),F1094-cukier[[#This Row],[ilość cukru]])</f>
        <v>4648</v>
      </c>
      <c r="G1095">
        <f>F1096-cukier[[#This Row],[magazyn]]+C1096</f>
        <v>0</v>
      </c>
    </row>
    <row r="1096" spans="1:7" x14ac:dyDescent="0.25">
      <c r="A1096" s="1">
        <v>40189</v>
      </c>
      <c r="B1096" t="s">
        <v>63</v>
      </c>
      <c r="C1096">
        <v>116</v>
      </c>
      <c r="D10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6">
        <f>cukier[[#This Row],[cena]]*cukier[[#This Row],[ilość cukru]]</f>
        <v>243.60000000000002</v>
      </c>
      <c r="F1096">
        <f>IF(MONTH(cukier[[#This Row],[Data sprzedaży]])&lt;&gt;(MONTH(A1097)),IF(F1095&gt;=5000,F1095-cukier[[#This Row],[ilość cukru]],IF(ROUNDUP(((5000-F1095)/1000), 0)*1000+F1095-cukier[[#This Row],[ilość cukru]]&gt;0,ROUNDUP(((5000-F1095)/1000), 0)*1000+F1095-cukier[[#This Row],[ilość cukru]],F1095-cukier[[#This Row],[ilość cukru]])),F1095-cukier[[#This Row],[ilość cukru]])</f>
        <v>4532</v>
      </c>
      <c r="G1096">
        <f>F1097-cukier[[#This Row],[magazyn]]+C1097</f>
        <v>0</v>
      </c>
    </row>
    <row r="1097" spans="1:7" x14ac:dyDescent="0.25">
      <c r="A1097" s="1">
        <v>40189</v>
      </c>
      <c r="B1097" t="s">
        <v>2</v>
      </c>
      <c r="C1097">
        <v>9</v>
      </c>
      <c r="D10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7">
        <f>cukier[[#This Row],[cena]]*cukier[[#This Row],[ilość cukru]]</f>
        <v>18.900000000000002</v>
      </c>
      <c r="F1097">
        <f>IF(MONTH(cukier[[#This Row],[Data sprzedaży]])&lt;&gt;(MONTH(A1098)),IF(F1096&gt;=5000,F1096-cukier[[#This Row],[ilość cukru]],IF(ROUNDUP(((5000-F1096)/1000), 0)*1000+F1096-cukier[[#This Row],[ilość cukru]]&gt;0,ROUNDUP(((5000-F1096)/1000), 0)*1000+F1096-cukier[[#This Row],[ilość cukru]],F1096-cukier[[#This Row],[ilość cukru]])),F1096-cukier[[#This Row],[ilość cukru]])</f>
        <v>4523</v>
      </c>
      <c r="G1097">
        <f>F1098-cukier[[#This Row],[magazyn]]+C1098</f>
        <v>0</v>
      </c>
    </row>
    <row r="1098" spans="1:7" x14ac:dyDescent="0.25">
      <c r="A1098" s="1">
        <v>40193</v>
      </c>
      <c r="B1098" t="s">
        <v>47</v>
      </c>
      <c r="C1098">
        <v>117</v>
      </c>
      <c r="D10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8">
        <f>cukier[[#This Row],[cena]]*cukier[[#This Row],[ilość cukru]]</f>
        <v>245.70000000000002</v>
      </c>
      <c r="F1098">
        <f>IF(MONTH(cukier[[#This Row],[Data sprzedaży]])&lt;&gt;(MONTH(A1099)),IF(F1097&gt;=5000,F1097-cukier[[#This Row],[ilość cukru]],IF(ROUNDUP(((5000-F1097)/1000), 0)*1000+F1097-cukier[[#This Row],[ilość cukru]]&gt;0,ROUNDUP(((5000-F1097)/1000), 0)*1000+F1097-cukier[[#This Row],[ilość cukru]],F1097-cukier[[#This Row],[ilość cukru]])),F1097-cukier[[#This Row],[ilość cukru]])</f>
        <v>4406</v>
      </c>
      <c r="G1098">
        <f>F1099-cukier[[#This Row],[magazyn]]+C1099</f>
        <v>0</v>
      </c>
    </row>
    <row r="1099" spans="1:7" x14ac:dyDescent="0.25">
      <c r="A1099" s="1">
        <v>40194</v>
      </c>
      <c r="B1099" t="s">
        <v>52</v>
      </c>
      <c r="C1099">
        <v>221</v>
      </c>
      <c r="D10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099">
        <f>cukier[[#This Row],[cena]]*cukier[[#This Row],[ilość cukru]]</f>
        <v>464.1</v>
      </c>
      <c r="F1099">
        <f>IF(MONTH(cukier[[#This Row],[Data sprzedaży]])&lt;&gt;(MONTH(A1100)),IF(F1098&gt;=5000,F1098-cukier[[#This Row],[ilość cukru]],IF(ROUNDUP(((5000-F1098)/1000), 0)*1000+F1098-cukier[[#This Row],[ilość cukru]]&gt;0,ROUNDUP(((5000-F1098)/1000), 0)*1000+F1098-cukier[[#This Row],[ilość cukru]],F1098-cukier[[#This Row],[ilość cukru]])),F1098-cukier[[#This Row],[ilość cukru]])</f>
        <v>4185</v>
      </c>
      <c r="G1099">
        <f>F1100-cukier[[#This Row],[magazyn]]+C1100</f>
        <v>0</v>
      </c>
    </row>
    <row r="1100" spans="1:7" x14ac:dyDescent="0.25">
      <c r="A1100" s="1">
        <v>40198</v>
      </c>
      <c r="B1100" t="s">
        <v>154</v>
      </c>
      <c r="C1100">
        <v>9</v>
      </c>
      <c r="D11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0">
        <f>cukier[[#This Row],[cena]]*cukier[[#This Row],[ilość cukru]]</f>
        <v>18.900000000000002</v>
      </c>
      <c r="F1100">
        <f>IF(MONTH(cukier[[#This Row],[Data sprzedaży]])&lt;&gt;(MONTH(A1101)),IF(F1099&gt;=5000,F1099-cukier[[#This Row],[ilość cukru]],IF(ROUNDUP(((5000-F1099)/1000), 0)*1000+F1099-cukier[[#This Row],[ilość cukru]]&gt;0,ROUNDUP(((5000-F1099)/1000), 0)*1000+F1099-cukier[[#This Row],[ilość cukru]],F1099-cukier[[#This Row],[ilość cukru]])),F1099-cukier[[#This Row],[ilość cukru]])</f>
        <v>4176</v>
      </c>
      <c r="G1100">
        <f>F1101-cukier[[#This Row],[magazyn]]+C1101</f>
        <v>0</v>
      </c>
    </row>
    <row r="1101" spans="1:7" x14ac:dyDescent="0.25">
      <c r="A1101" s="1">
        <v>40199</v>
      </c>
      <c r="B1101" t="s">
        <v>19</v>
      </c>
      <c r="C1101">
        <v>214</v>
      </c>
      <c r="D11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1">
        <f>cukier[[#This Row],[cena]]*cukier[[#This Row],[ilość cukru]]</f>
        <v>449.40000000000003</v>
      </c>
      <c r="F1101">
        <f>IF(MONTH(cukier[[#This Row],[Data sprzedaży]])&lt;&gt;(MONTH(A1102)),IF(F1100&gt;=5000,F1100-cukier[[#This Row],[ilość cukru]],IF(ROUNDUP(((5000-F1100)/1000), 0)*1000+F1100-cukier[[#This Row],[ilość cukru]]&gt;0,ROUNDUP(((5000-F1100)/1000), 0)*1000+F1100-cukier[[#This Row],[ilość cukru]],F1100-cukier[[#This Row],[ilość cukru]])),F1100-cukier[[#This Row],[ilość cukru]])</f>
        <v>3962</v>
      </c>
      <c r="G1101">
        <f>F1102-cukier[[#This Row],[magazyn]]+C1102</f>
        <v>0</v>
      </c>
    </row>
    <row r="1102" spans="1:7" x14ac:dyDescent="0.25">
      <c r="A1102" s="1">
        <v>40200</v>
      </c>
      <c r="B1102" t="s">
        <v>39</v>
      </c>
      <c r="C1102">
        <v>138</v>
      </c>
      <c r="D11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2">
        <f>cukier[[#This Row],[cena]]*cukier[[#This Row],[ilość cukru]]</f>
        <v>289.8</v>
      </c>
      <c r="F1102">
        <f>IF(MONTH(cukier[[#This Row],[Data sprzedaży]])&lt;&gt;(MONTH(A1103)),IF(F1101&gt;=5000,F1101-cukier[[#This Row],[ilość cukru]],IF(ROUNDUP(((5000-F1101)/1000), 0)*1000+F1101-cukier[[#This Row],[ilość cukru]]&gt;0,ROUNDUP(((5000-F1101)/1000), 0)*1000+F1101-cukier[[#This Row],[ilość cukru]],F1101-cukier[[#This Row],[ilość cukru]])),F1101-cukier[[#This Row],[ilość cukru]])</f>
        <v>3824</v>
      </c>
      <c r="G1102">
        <f>F1103-cukier[[#This Row],[magazyn]]+C1103</f>
        <v>0</v>
      </c>
    </row>
    <row r="1103" spans="1:7" x14ac:dyDescent="0.25">
      <c r="A1103" s="1">
        <v>40201</v>
      </c>
      <c r="B1103" t="s">
        <v>83</v>
      </c>
      <c r="C1103">
        <v>11</v>
      </c>
      <c r="D11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3">
        <f>cukier[[#This Row],[cena]]*cukier[[#This Row],[ilość cukru]]</f>
        <v>23.1</v>
      </c>
      <c r="F1103">
        <f>IF(MONTH(cukier[[#This Row],[Data sprzedaży]])&lt;&gt;(MONTH(A1104)),IF(F1102&gt;=5000,F1102-cukier[[#This Row],[ilość cukru]],IF(ROUNDUP(((5000-F1102)/1000), 0)*1000+F1102-cukier[[#This Row],[ilość cukru]]&gt;0,ROUNDUP(((5000-F1102)/1000), 0)*1000+F1102-cukier[[#This Row],[ilość cukru]],F1102-cukier[[#This Row],[ilość cukru]])),F1102-cukier[[#This Row],[ilość cukru]])</f>
        <v>3813</v>
      </c>
      <c r="G1103">
        <f>F1104-cukier[[#This Row],[magazyn]]+C1104</f>
        <v>0</v>
      </c>
    </row>
    <row r="1104" spans="1:7" x14ac:dyDescent="0.25">
      <c r="A1104" s="1">
        <v>40201</v>
      </c>
      <c r="B1104" t="s">
        <v>54</v>
      </c>
      <c r="C1104">
        <v>128</v>
      </c>
      <c r="D11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4">
        <f>cukier[[#This Row],[cena]]*cukier[[#This Row],[ilość cukru]]</f>
        <v>268.8</v>
      </c>
      <c r="F1104">
        <f>IF(MONTH(cukier[[#This Row],[Data sprzedaży]])&lt;&gt;(MONTH(A1105)),IF(F1103&gt;=5000,F1103-cukier[[#This Row],[ilość cukru]],IF(ROUNDUP(((5000-F1103)/1000), 0)*1000+F1103-cukier[[#This Row],[ilość cukru]]&gt;0,ROUNDUP(((5000-F1103)/1000), 0)*1000+F1103-cukier[[#This Row],[ilość cukru]],F1103-cukier[[#This Row],[ilość cukru]])),F1103-cukier[[#This Row],[ilość cukru]])</f>
        <v>3685</v>
      </c>
      <c r="G1104">
        <f>F1105-cukier[[#This Row],[magazyn]]+C1105</f>
        <v>0</v>
      </c>
    </row>
    <row r="1105" spans="1:7" x14ac:dyDescent="0.25">
      <c r="A1105" s="1">
        <v>40202</v>
      </c>
      <c r="B1105" t="s">
        <v>19</v>
      </c>
      <c r="C1105">
        <v>376</v>
      </c>
      <c r="D11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5">
        <f>cukier[[#This Row],[cena]]*cukier[[#This Row],[ilość cukru]]</f>
        <v>789.6</v>
      </c>
      <c r="F1105">
        <f>IF(MONTH(cukier[[#This Row],[Data sprzedaży]])&lt;&gt;(MONTH(A1106)),IF(F1104&gt;=5000,F1104-cukier[[#This Row],[ilość cukru]],IF(ROUNDUP(((5000-F1104)/1000), 0)*1000+F1104-cukier[[#This Row],[ilość cukru]]&gt;0,ROUNDUP(((5000-F1104)/1000), 0)*1000+F1104-cukier[[#This Row],[ilość cukru]],F1104-cukier[[#This Row],[ilość cukru]])),F1104-cukier[[#This Row],[ilość cukru]])</f>
        <v>3309</v>
      </c>
      <c r="G1105">
        <f>F1106-cukier[[#This Row],[magazyn]]+C1106</f>
        <v>0</v>
      </c>
    </row>
    <row r="1106" spans="1:7" x14ac:dyDescent="0.25">
      <c r="A1106" s="1">
        <v>40203</v>
      </c>
      <c r="B1106" t="s">
        <v>19</v>
      </c>
      <c r="C1106">
        <v>121</v>
      </c>
      <c r="D11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6">
        <f>cukier[[#This Row],[cena]]*cukier[[#This Row],[ilość cukru]]</f>
        <v>254.10000000000002</v>
      </c>
      <c r="F1106">
        <f>IF(MONTH(cukier[[#This Row],[Data sprzedaży]])&lt;&gt;(MONTH(A1107)),IF(F1105&gt;=5000,F1105-cukier[[#This Row],[ilość cukru]],IF(ROUNDUP(((5000-F1105)/1000), 0)*1000+F1105-cukier[[#This Row],[ilość cukru]]&gt;0,ROUNDUP(((5000-F1105)/1000), 0)*1000+F1105-cukier[[#This Row],[ilość cukru]],F1105-cukier[[#This Row],[ilość cukru]])),F1105-cukier[[#This Row],[ilość cukru]])</f>
        <v>3188</v>
      </c>
      <c r="G1106">
        <f>F1107-cukier[[#This Row],[magazyn]]+C1107</f>
        <v>0</v>
      </c>
    </row>
    <row r="1107" spans="1:7" x14ac:dyDescent="0.25">
      <c r="A1107" s="1">
        <v>40203</v>
      </c>
      <c r="B1107" t="s">
        <v>16</v>
      </c>
      <c r="C1107">
        <v>200</v>
      </c>
      <c r="D11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7">
        <f>cukier[[#This Row],[cena]]*cukier[[#This Row],[ilość cukru]]</f>
        <v>420</v>
      </c>
      <c r="F1107">
        <f>IF(MONTH(cukier[[#This Row],[Data sprzedaży]])&lt;&gt;(MONTH(A1108)),IF(F1106&gt;=5000,F1106-cukier[[#This Row],[ilość cukru]],IF(ROUNDUP(((5000-F1106)/1000), 0)*1000+F1106-cukier[[#This Row],[ilość cukru]]&gt;0,ROUNDUP(((5000-F1106)/1000), 0)*1000+F1106-cukier[[#This Row],[ilość cukru]],F1106-cukier[[#This Row],[ilość cukru]])),F1106-cukier[[#This Row],[ilość cukru]])</f>
        <v>2988</v>
      </c>
      <c r="G1107">
        <f>F1108-cukier[[#This Row],[magazyn]]+C1108</f>
        <v>0</v>
      </c>
    </row>
    <row r="1108" spans="1:7" x14ac:dyDescent="0.25">
      <c r="A1108" s="1">
        <v>40204</v>
      </c>
      <c r="B1108" t="s">
        <v>19</v>
      </c>
      <c r="C1108">
        <v>500</v>
      </c>
      <c r="D11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8">
        <f>cukier[[#This Row],[cena]]*cukier[[#This Row],[ilość cukru]]</f>
        <v>1050</v>
      </c>
      <c r="F1108">
        <f>IF(MONTH(cukier[[#This Row],[Data sprzedaży]])&lt;&gt;(MONTH(A1109)),IF(F1107&gt;=5000,F1107-cukier[[#This Row],[ilość cukru]],IF(ROUNDUP(((5000-F1107)/1000), 0)*1000+F1107-cukier[[#This Row],[ilość cukru]]&gt;0,ROUNDUP(((5000-F1107)/1000), 0)*1000+F1107-cukier[[#This Row],[ilość cukru]],F1107-cukier[[#This Row],[ilość cukru]])),F1107-cukier[[#This Row],[ilość cukru]])</f>
        <v>2488</v>
      </c>
      <c r="G1108">
        <f>F1109-cukier[[#This Row],[magazyn]]+C1109</f>
        <v>0</v>
      </c>
    </row>
    <row r="1109" spans="1:7" x14ac:dyDescent="0.25">
      <c r="A1109" s="1">
        <v>40206</v>
      </c>
      <c r="B1109" t="s">
        <v>73</v>
      </c>
      <c r="C1109">
        <v>108</v>
      </c>
      <c r="D11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09">
        <f>cukier[[#This Row],[cena]]*cukier[[#This Row],[ilość cukru]]</f>
        <v>226.8</v>
      </c>
      <c r="F1109">
        <f>IF(MONTH(cukier[[#This Row],[Data sprzedaży]])&lt;&gt;(MONTH(A1110)),IF(F1108&gt;=5000,F1108-cukier[[#This Row],[ilość cukru]],IF(ROUNDUP(((5000-F1108)/1000), 0)*1000+F1108-cukier[[#This Row],[ilość cukru]]&gt;0,ROUNDUP(((5000-F1108)/1000), 0)*1000+F1108-cukier[[#This Row],[ilość cukru]],F1108-cukier[[#This Row],[ilość cukru]])),F1108-cukier[[#This Row],[ilość cukru]])</f>
        <v>2380</v>
      </c>
      <c r="G1109">
        <f>F1110-cukier[[#This Row],[magazyn]]+C1110</f>
        <v>0</v>
      </c>
    </row>
    <row r="1110" spans="1:7" x14ac:dyDescent="0.25">
      <c r="A1110" s="1">
        <v>40207</v>
      </c>
      <c r="B1110" t="s">
        <v>27</v>
      </c>
      <c r="C1110">
        <v>59</v>
      </c>
      <c r="D11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0">
        <f>cukier[[#This Row],[cena]]*cukier[[#This Row],[ilość cukru]]</f>
        <v>123.9</v>
      </c>
      <c r="F1110">
        <f>IF(MONTH(cukier[[#This Row],[Data sprzedaży]])&lt;&gt;(MONTH(A1111)),IF(F1109&gt;=5000,F1109-cukier[[#This Row],[ilość cukru]],IF(ROUNDUP(((5000-F1109)/1000), 0)*1000+F1109-cukier[[#This Row],[ilość cukru]]&gt;0,ROUNDUP(((5000-F1109)/1000), 0)*1000+F1109-cukier[[#This Row],[ilość cukru]],F1109-cukier[[#This Row],[ilość cukru]])),F1109-cukier[[#This Row],[ilość cukru]])</f>
        <v>2321</v>
      </c>
      <c r="G1110">
        <f>F1111-cukier[[#This Row],[magazyn]]+C1111</f>
        <v>0</v>
      </c>
    </row>
    <row r="1111" spans="1:7" x14ac:dyDescent="0.25">
      <c r="A1111" s="1">
        <v>40208</v>
      </c>
      <c r="B1111" t="s">
        <v>12</v>
      </c>
      <c r="C1111">
        <v>191</v>
      </c>
      <c r="D11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1">
        <f>cukier[[#This Row],[cena]]*cukier[[#This Row],[ilość cukru]]</f>
        <v>401.1</v>
      </c>
      <c r="F1111">
        <f>IF(MONTH(cukier[[#This Row],[Data sprzedaży]])&lt;&gt;(MONTH(A1112)),IF(F1110&gt;=5000,F1110-cukier[[#This Row],[ilość cukru]],IF(ROUNDUP(((5000-F1110)/1000), 0)*1000+F1110-cukier[[#This Row],[ilość cukru]]&gt;0,ROUNDUP(((5000-F1110)/1000), 0)*1000+F1110-cukier[[#This Row],[ilość cukru]],F1110-cukier[[#This Row],[ilość cukru]])),F1110-cukier[[#This Row],[ilość cukru]])</f>
        <v>2130</v>
      </c>
      <c r="G1111">
        <f>F1112-cukier[[#This Row],[magazyn]]+C1112</f>
        <v>3000</v>
      </c>
    </row>
    <row r="1112" spans="1:7" x14ac:dyDescent="0.25">
      <c r="A1112" s="1">
        <v>40209</v>
      </c>
      <c r="B1112" t="s">
        <v>21</v>
      </c>
      <c r="C1112">
        <v>189</v>
      </c>
      <c r="D11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2">
        <f>cukier[[#This Row],[cena]]*cukier[[#This Row],[ilość cukru]]</f>
        <v>396.90000000000003</v>
      </c>
      <c r="F1112">
        <f>IF(MONTH(cukier[[#This Row],[Data sprzedaży]])&lt;&gt;(MONTH(A1113)),IF(F1111&gt;=5000,F1111-cukier[[#This Row],[ilość cukru]],IF(ROUNDUP(((5000-F1111)/1000), 0)*1000+F1111-cukier[[#This Row],[ilość cukru]]&gt;0,ROUNDUP(((5000-F1111)/1000), 0)*1000+F1111-cukier[[#This Row],[ilość cukru]],F1111-cukier[[#This Row],[ilość cukru]])),F1111-cukier[[#This Row],[ilość cukru]])</f>
        <v>4941</v>
      </c>
      <c r="G1112">
        <f>F1113-cukier[[#This Row],[magazyn]]+C1113</f>
        <v>0</v>
      </c>
    </row>
    <row r="1113" spans="1:7" x14ac:dyDescent="0.25">
      <c r="A1113" s="1">
        <v>40211</v>
      </c>
      <c r="B1113" t="s">
        <v>47</v>
      </c>
      <c r="C1113">
        <v>247</v>
      </c>
      <c r="D11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3">
        <f>cukier[[#This Row],[cena]]*cukier[[#This Row],[ilość cukru]]</f>
        <v>518.70000000000005</v>
      </c>
      <c r="F1113">
        <f>IF(MONTH(cukier[[#This Row],[Data sprzedaży]])&lt;&gt;(MONTH(A1114)),IF(F1112&gt;=5000,F1112-cukier[[#This Row],[ilość cukru]],IF(ROUNDUP(((5000-F1112)/1000), 0)*1000+F1112-cukier[[#This Row],[ilość cukru]]&gt;0,ROUNDUP(((5000-F1112)/1000), 0)*1000+F1112-cukier[[#This Row],[ilość cukru]],F1112-cukier[[#This Row],[ilość cukru]])),F1112-cukier[[#This Row],[ilość cukru]])</f>
        <v>4694</v>
      </c>
      <c r="G1113">
        <f>F1114-cukier[[#This Row],[magazyn]]+C1114</f>
        <v>0</v>
      </c>
    </row>
    <row r="1114" spans="1:7" x14ac:dyDescent="0.25">
      <c r="A1114" s="1">
        <v>40211</v>
      </c>
      <c r="B1114" t="s">
        <v>37</v>
      </c>
      <c r="C1114">
        <v>195</v>
      </c>
      <c r="D11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4">
        <f>cukier[[#This Row],[cena]]*cukier[[#This Row],[ilość cukru]]</f>
        <v>409.5</v>
      </c>
      <c r="F1114">
        <f>IF(MONTH(cukier[[#This Row],[Data sprzedaży]])&lt;&gt;(MONTH(A1115)),IF(F1113&gt;=5000,F1113-cukier[[#This Row],[ilość cukru]],IF(ROUNDUP(((5000-F1113)/1000), 0)*1000+F1113-cukier[[#This Row],[ilość cukru]]&gt;0,ROUNDUP(((5000-F1113)/1000), 0)*1000+F1113-cukier[[#This Row],[ilość cukru]],F1113-cukier[[#This Row],[ilość cukru]])),F1113-cukier[[#This Row],[ilość cukru]])</f>
        <v>4499</v>
      </c>
      <c r="G1114">
        <f>F1115-cukier[[#This Row],[magazyn]]+C1115</f>
        <v>0</v>
      </c>
    </row>
    <row r="1115" spans="1:7" x14ac:dyDescent="0.25">
      <c r="A1115" s="1">
        <v>40212</v>
      </c>
      <c r="B1115" t="s">
        <v>206</v>
      </c>
      <c r="C1115">
        <v>6</v>
      </c>
      <c r="D11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5">
        <f>cukier[[#This Row],[cena]]*cukier[[#This Row],[ilość cukru]]</f>
        <v>12.600000000000001</v>
      </c>
      <c r="F1115">
        <f>IF(MONTH(cukier[[#This Row],[Data sprzedaży]])&lt;&gt;(MONTH(A1116)),IF(F1114&gt;=5000,F1114-cukier[[#This Row],[ilość cukru]],IF(ROUNDUP(((5000-F1114)/1000), 0)*1000+F1114-cukier[[#This Row],[ilość cukru]]&gt;0,ROUNDUP(((5000-F1114)/1000), 0)*1000+F1114-cukier[[#This Row],[ilość cukru]],F1114-cukier[[#This Row],[ilość cukru]])),F1114-cukier[[#This Row],[ilość cukru]])</f>
        <v>4493</v>
      </c>
      <c r="G1115">
        <f>F1116-cukier[[#This Row],[magazyn]]+C1116</f>
        <v>0</v>
      </c>
    </row>
    <row r="1116" spans="1:7" x14ac:dyDescent="0.25">
      <c r="A1116" s="1">
        <v>40213</v>
      </c>
      <c r="B1116" t="s">
        <v>207</v>
      </c>
      <c r="C1116">
        <v>1</v>
      </c>
      <c r="D11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6">
        <f>cukier[[#This Row],[cena]]*cukier[[#This Row],[ilość cukru]]</f>
        <v>2.1</v>
      </c>
      <c r="F1116">
        <f>IF(MONTH(cukier[[#This Row],[Data sprzedaży]])&lt;&gt;(MONTH(A1117)),IF(F1115&gt;=5000,F1115-cukier[[#This Row],[ilość cukru]],IF(ROUNDUP(((5000-F1115)/1000), 0)*1000+F1115-cukier[[#This Row],[ilość cukru]]&gt;0,ROUNDUP(((5000-F1115)/1000), 0)*1000+F1115-cukier[[#This Row],[ilość cukru]],F1115-cukier[[#This Row],[ilość cukru]])),F1115-cukier[[#This Row],[ilość cukru]])</f>
        <v>4492</v>
      </c>
      <c r="G1116">
        <f>F1117-cukier[[#This Row],[magazyn]]+C1117</f>
        <v>0</v>
      </c>
    </row>
    <row r="1117" spans="1:7" x14ac:dyDescent="0.25">
      <c r="A1117" s="1">
        <v>40214</v>
      </c>
      <c r="B1117" t="s">
        <v>52</v>
      </c>
      <c r="C1117">
        <v>347</v>
      </c>
      <c r="D11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7">
        <f>cukier[[#This Row],[cena]]*cukier[[#This Row],[ilość cukru]]</f>
        <v>728.7</v>
      </c>
      <c r="F1117">
        <f>IF(MONTH(cukier[[#This Row],[Data sprzedaży]])&lt;&gt;(MONTH(A1118)),IF(F1116&gt;=5000,F1116-cukier[[#This Row],[ilość cukru]],IF(ROUNDUP(((5000-F1116)/1000), 0)*1000+F1116-cukier[[#This Row],[ilość cukru]]&gt;0,ROUNDUP(((5000-F1116)/1000), 0)*1000+F1116-cukier[[#This Row],[ilość cukru]],F1116-cukier[[#This Row],[ilość cukru]])),F1116-cukier[[#This Row],[ilość cukru]])</f>
        <v>4145</v>
      </c>
      <c r="G1117">
        <f>F1118-cukier[[#This Row],[magazyn]]+C1118</f>
        <v>0</v>
      </c>
    </row>
    <row r="1118" spans="1:7" x14ac:dyDescent="0.25">
      <c r="A1118" s="1">
        <v>40217</v>
      </c>
      <c r="B1118" t="s">
        <v>16</v>
      </c>
      <c r="C1118">
        <v>317</v>
      </c>
      <c r="D11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8">
        <f>cukier[[#This Row],[cena]]*cukier[[#This Row],[ilość cukru]]</f>
        <v>665.7</v>
      </c>
      <c r="F1118">
        <f>IF(MONTH(cukier[[#This Row],[Data sprzedaży]])&lt;&gt;(MONTH(A1119)),IF(F1117&gt;=5000,F1117-cukier[[#This Row],[ilość cukru]],IF(ROUNDUP(((5000-F1117)/1000), 0)*1000+F1117-cukier[[#This Row],[ilość cukru]]&gt;0,ROUNDUP(((5000-F1117)/1000), 0)*1000+F1117-cukier[[#This Row],[ilość cukru]],F1117-cukier[[#This Row],[ilość cukru]])),F1117-cukier[[#This Row],[ilość cukru]])</f>
        <v>3828</v>
      </c>
      <c r="G1118">
        <f>F1119-cukier[[#This Row],[magazyn]]+C1119</f>
        <v>0</v>
      </c>
    </row>
    <row r="1119" spans="1:7" x14ac:dyDescent="0.25">
      <c r="A1119" s="1">
        <v>40218</v>
      </c>
      <c r="B1119" t="s">
        <v>47</v>
      </c>
      <c r="C1119">
        <v>271</v>
      </c>
      <c r="D11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19">
        <f>cukier[[#This Row],[cena]]*cukier[[#This Row],[ilość cukru]]</f>
        <v>569.1</v>
      </c>
      <c r="F1119">
        <f>IF(MONTH(cukier[[#This Row],[Data sprzedaży]])&lt;&gt;(MONTH(A1120)),IF(F1118&gt;=5000,F1118-cukier[[#This Row],[ilość cukru]],IF(ROUNDUP(((5000-F1118)/1000), 0)*1000+F1118-cukier[[#This Row],[ilość cukru]]&gt;0,ROUNDUP(((5000-F1118)/1000), 0)*1000+F1118-cukier[[#This Row],[ilość cukru]],F1118-cukier[[#This Row],[ilość cukru]])),F1118-cukier[[#This Row],[ilość cukru]])</f>
        <v>3557</v>
      </c>
      <c r="G1119">
        <f>F1120-cukier[[#This Row],[magazyn]]+C1120</f>
        <v>0</v>
      </c>
    </row>
    <row r="1120" spans="1:7" x14ac:dyDescent="0.25">
      <c r="A1120" s="1">
        <v>40218</v>
      </c>
      <c r="B1120" t="s">
        <v>87</v>
      </c>
      <c r="C1120">
        <v>4</v>
      </c>
      <c r="D11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0">
        <f>cukier[[#This Row],[cena]]*cukier[[#This Row],[ilość cukru]]</f>
        <v>8.4</v>
      </c>
      <c r="F1120">
        <f>IF(MONTH(cukier[[#This Row],[Data sprzedaży]])&lt;&gt;(MONTH(A1121)),IF(F1119&gt;=5000,F1119-cukier[[#This Row],[ilość cukru]],IF(ROUNDUP(((5000-F1119)/1000), 0)*1000+F1119-cukier[[#This Row],[ilość cukru]]&gt;0,ROUNDUP(((5000-F1119)/1000), 0)*1000+F1119-cukier[[#This Row],[ilość cukru]],F1119-cukier[[#This Row],[ilość cukru]])),F1119-cukier[[#This Row],[ilość cukru]])</f>
        <v>3553</v>
      </c>
      <c r="G1120">
        <f>F1121-cukier[[#This Row],[magazyn]]+C1121</f>
        <v>0</v>
      </c>
    </row>
    <row r="1121" spans="1:7" x14ac:dyDescent="0.25">
      <c r="A1121" s="1">
        <v>40220</v>
      </c>
      <c r="B1121" t="s">
        <v>30</v>
      </c>
      <c r="C1121">
        <v>121</v>
      </c>
      <c r="D11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1">
        <f>cukier[[#This Row],[cena]]*cukier[[#This Row],[ilość cukru]]</f>
        <v>254.10000000000002</v>
      </c>
      <c r="F1121">
        <f>IF(MONTH(cukier[[#This Row],[Data sprzedaży]])&lt;&gt;(MONTH(A1122)),IF(F1120&gt;=5000,F1120-cukier[[#This Row],[ilość cukru]],IF(ROUNDUP(((5000-F1120)/1000), 0)*1000+F1120-cukier[[#This Row],[ilość cukru]]&gt;0,ROUNDUP(((5000-F1120)/1000), 0)*1000+F1120-cukier[[#This Row],[ilość cukru]],F1120-cukier[[#This Row],[ilość cukru]])),F1120-cukier[[#This Row],[ilość cukru]])</f>
        <v>3432</v>
      </c>
      <c r="G1121">
        <f>F1122-cukier[[#This Row],[magazyn]]+C1122</f>
        <v>0</v>
      </c>
    </row>
    <row r="1122" spans="1:7" x14ac:dyDescent="0.25">
      <c r="A1122" s="1">
        <v>40221</v>
      </c>
      <c r="B1122" t="s">
        <v>8</v>
      </c>
      <c r="C1122">
        <v>81</v>
      </c>
      <c r="D11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2">
        <f>cukier[[#This Row],[cena]]*cukier[[#This Row],[ilość cukru]]</f>
        <v>170.1</v>
      </c>
      <c r="F1122">
        <f>IF(MONTH(cukier[[#This Row],[Data sprzedaży]])&lt;&gt;(MONTH(A1123)),IF(F1121&gt;=5000,F1121-cukier[[#This Row],[ilość cukru]],IF(ROUNDUP(((5000-F1121)/1000), 0)*1000+F1121-cukier[[#This Row],[ilość cukru]]&gt;0,ROUNDUP(((5000-F1121)/1000), 0)*1000+F1121-cukier[[#This Row],[ilość cukru]],F1121-cukier[[#This Row],[ilość cukru]])),F1121-cukier[[#This Row],[ilość cukru]])</f>
        <v>3351</v>
      </c>
      <c r="G1122">
        <f>F1123-cukier[[#This Row],[magazyn]]+C1123</f>
        <v>0</v>
      </c>
    </row>
    <row r="1123" spans="1:7" x14ac:dyDescent="0.25">
      <c r="A1123" s="1">
        <v>40221</v>
      </c>
      <c r="B1123" t="s">
        <v>86</v>
      </c>
      <c r="C1123">
        <v>1</v>
      </c>
      <c r="D11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3">
        <f>cukier[[#This Row],[cena]]*cukier[[#This Row],[ilość cukru]]</f>
        <v>2.1</v>
      </c>
      <c r="F1123">
        <f>IF(MONTH(cukier[[#This Row],[Data sprzedaży]])&lt;&gt;(MONTH(A1124)),IF(F1122&gt;=5000,F1122-cukier[[#This Row],[ilość cukru]],IF(ROUNDUP(((5000-F1122)/1000), 0)*1000+F1122-cukier[[#This Row],[ilość cukru]]&gt;0,ROUNDUP(((5000-F1122)/1000), 0)*1000+F1122-cukier[[#This Row],[ilość cukru]],F1122-cukier[[#This Row],[ilość cukru]])),F1122-cukier[[#This Row],[ilość cukru]])</f>
        <v>3350</v>
      </c>
      <c r="G1123">
        <f>F1124-cukier[[#This Row],[magazyn]]+C1124</f>
        <v>0</v>
      </c>
    </row>
    <row r="1124" spans="1:7" x14ac:dyDescent="0.25">
      <c r="A1124" s="1">
        <v>40223</v>
      </c>
      <c r="B1124" t="s">
        <v>32</v>
      </c>
      <c r="C1124">
        <v>142</v>
      </c>
      <c r="D11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4">
        <f>cukier[[#This Row],[cena]]*cukier[[#This Row],[ilość cukru]]</f>
        <v>298.2</v>
      </c>
      <c r="F1124">
        <f>IF(MONTH(cukier[[#This Row],[Data sprzedaży]])&lt;&gt;(MONTH(A1125)),IF(F1123&gt;=5000,F1123-cukier[[#This Row],[ilość cukru]],IF(ROUNDUP(((5000-F1123)/1000), 0)*1000+F1123-cukier[[#This Row],[ilość cukru]]&gt;0,ROUNDUP(((5000-F1123)/1000), 0)*1000+F1123-cukier[[#This Row],[ilość cukru]],F1123-cukier[[#This Row],[ilość cukru]])),F1123-cukier[[#This Row],[ilość cukru]])</f>
        <v>3208</v>
      </c>
      <c r="G1124">
        <f>F1125-cukier[[#This Row],[magazyn]]+C1125</f>
        <v>0</v>
      </c>
    </row>
    <row r="1125" spans="1:7" x14ac:dyDescent="0.25">
      <c r="A1125" s="1">
        <v>40224</v>
      </c>
      <c r="B1125" t="s">
        <v>24</v>
      </c>
      <c r="C1125">
        <v>265</v>
      </c>
      <c r="D11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5">
        <f>cukier[[#This Row],[cena]]*cukier[[#This Row],[ilość cukru]]</f>
        <v>556.5</v>
      </c>
      <c r="F1125">
        <f>IF(MONTH(cukier[[#This Row],[Data sprzedaży]])&lt;&gt;(MONTH(A1126)),IF(F1124&gt;=5000,F1124-cukier[[#This Row],[ilość cukru]],IF(ROUNDUP(((5000-F1124)/1000), 0)*1000+F1124-cukier[[#This Row],[ilość cukru]]&gt;0,ROUNDUP(((5000-F1124)/1000), 0)*1000+F1124-cukier[[#This Row],[ilość cukru]],F1124-cukier[[#This Row],[ilość cukru]])),F1124-cukier[[#This Row],[ilość cukru]])</f>
        <v>2943</v>
      </c>
      <c r="G1125">
        <f>F1126-cukier[[#This Row],[magazyn]]+C1126</f>
        <v>0</v>
      </c>
    </row>
    <row r="1126" spans="1:7" x14ac:dyDescent="0.25">
      <c r="A1126" s="1">
        <v>40225</v>
      </c>
      <c r="B1126" t="s">
        <v>8</v>
      </c>
      <c r="C1126">
        <v>194</v>
      </c>
      <c r="D11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6">
        <f>cukier[[#This Row],[cena]]*cukier[[#This Row],[ilość cukru]]</f>
        <v>407.40000000000003</v>
      </c>
      <c r="F1126">
        <f>IF(MONTH(cukier[[#This Row],[Data sprzedaży]])&lt;&gt;(MONTH(A1127)),IF(F1125&gt;=5000,F1125-cukier[[#This Row],[ilość cukru]],IF(ROUNDUP(((5000-F1125)/1000), 0)*1000+F1125-cukier[[#This Row],[ilość cukru]]&gt;0,ROUNDUP(((5000-F1125)/1000), 0)*1000+F1125-cukier[[#This Row],[ilość cukru]],F1125-cukier[[#This Row],[ilość cukru]])),F1125-cukier[[#This Row],[ilość cukru]])</f>
        <v>2749</v>
      </c>
      <c r="G1126">
        <f>F1127-cukier[[#This Row],[magazyn]]+C1127</f>
        <v>0</v>
      </c>
    </row>
    <row r="1127" spans="1:7" x14ac:dyDescent="0.25">
      <c r="A1127" s="1">
        <v>40225</v>
      </c>
      <c r="B1127" t="s">
        <v>163</v>
      </c>
      <c r="C1127">
        <v>15</v>
      </c>
      <c r="D11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7">
        <f>cukier[[#This Row],[cena]]*cukier[[#This Row],[ilość cukru]]</f>
        <v>31.5</v>
      </c>
      <c r="F1127">
        <f>IF(MONTH(cukier[[#This Row],[Data sprzedaży]])&lt;&gt;(MONTH(A1128)),IF(F1126&gt;=5000,F1126-cukier[[#This Row],[ilość cukru]],IF(ROUNDUP(((5000-F1126)/1000), 0)*1000+F1126-cukier[[#This Row],[ilość cukru]]&gt;0,ROUNDUP(((5000-F1126)/1000), 0)*1000+F1126-cukier[[#This Row],[ilość cukru]],F1126-cukier[[#This Row],[ilość cukru]])),F1126-cukier[[#This Row],[ilość cukru]])</f>
        <v>2734</v>
      </c>
      <c r="G1127">
        <f>F1128-cukier[[#This Row],[magazyn]]+C1128</f>
        <v>0</v>
      </c>
    </row>
    <row r="1128" spans="1:7" x14ac:dyDescent="0.25">
      <c r="A1128" s="1">
        <v>40227</v>
      </c>
      <c r="B1128" t="s">
        <v>12</v>
      </c>
      <c r="C1128">
        <v>23</v>
      </c>
      <c r="D11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8">
        <f>cukier[[#This Row],[cena]]*cukier[[#This Row],[ilość cukru]]</f>
        <v>48.300000000000004</v>
      </c>
      <c r="F1128">
        <f>IF(MONTH(cukier[[#This Row],[Data sprzedaży]])&lt;&gt;(MONTH(A1129)),IF(F1127&gt;=5000,F1127-cukier[[#This Row],[ilość cukru]],IF(ROUNDUP(((5000-F1127)/1000), 0)*1000+F1127-cukier[[#This Row],[ilość cukru]]&gt;0,ROUNDUP(((5000-F1127)/1000), 0)*1000+F1127-cukier[[#This Row],[ilość cukru]],F1127-cukier[[#This Row],[ilość cukru]])),F1127-cukier[[#This Row],[ilość cukru]])</f>
        <v>2711</v>
      </c>
      <c r="G1128">
        <f>F1129-cukier[[#This Row],[magazyn]]+C1129</f>
        <v>0</v>
      </c>
    </row>
    <row r="1129" spans="1:7" x14ac:dyDescent="0.25">
      <c r="A1129" s="1">
        <v>40227</v>
      </c>
      <c r="B1129" t="s">
        <v>24</v>
      </c>
      <c r="C1129">
        <v>279</v>
      </c>
      <c r="D11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29">
        <f>cukier[[#This Row],[cena]]*cukier[[#This Row],[ilość cukru]]</f>
        <v>585.9</v>
      </c>
      <c r="F1129">
        <f>IF(MONTH(cukier[[#This Row],[Data sprzedaży]])&lt;&gt;(MONTH(A1130)),IF(F1128&gt;=5000,F1128-cukier[[#This Row],[ilość cukru]],IF(ROUNDUP(((5000-F1128)/1000), 0)*1000+F1128-cukier[[#This Row],[ilość cukru]]&gt;0,ROUNDUP(((5000-F1128)/1000), 0)*1000+F1128-cukier[[#This Row],[ilość cukru]],F1128-cukier[[#This Row],[ilość cukru]])),F1128-cukier[[#This Row],[ilość cukru]])</f>
        <v>2432</v>
      </c>
      <c r="G1129">
        <f>F1130-cukier[[#This Row],[magazyn]]+C1130</f>
        <v>0</v>
      </c>
    </row>
    <row r="1130" spans="1:7" x14ac:dyDescent="0.25">
      <c r="A1130" s="1">
        <v>40229</v>
      </c>
      <c r="B1130" t="s">
        <v>208</v>
      </c>
      <c r="C1130">
        <v>1</v>
      </c>
      <c r="D11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0">
        <f>cukier[[#This Row],[cena]]*cukier[[#This Row],[ilość cukru]]</f>
        <v>2.1</v>
      </c>
      <c r="F1130">
        <f>IF(MONTH(cukier[[#This Row],[Data sprzedaży]])&lt;&gt;(MONTH(A1131)),IF(F1129&gt;=5000,F1129-cukier[[#This Row],[ilość cukru]],IF(ROUNDUP(((5000-F1129)/1000), 0)*1000+F1129-cukier[[#This Row],[ilość cukru]]&gt;0,ROUNDUP(((5000-F1129)/1000), 0)*1000+F1129-cukier[[#This Row],[ilość cukru]],F1129-cukier[[#This Row],[ilość cukru]])),F1129-cukier[[#This Row],[ilość cukru]])</f>
        <v>2431</v>
      </c>
      <c r="G1130">
        <f>F1131-cukier[[#This Row],[magazyn]]+C1131</f>
        <v>0</v>
      </c>
    </row>
    <row r="1131" spans="1:7" x14ac:dyDescent="0.25">
      <c r="A1131" s="1">
        <v>40234</v>
      </c>
      <c r="B1131" t="s">
        <v>24</v>
      </c>
      <c r="C1131">
        <v>487</v>
      </c>
      <c r="D11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1">
        <f>cukier[[#This Row],[cena]]*cukier[[#This Row],[ilość cukru]]</f>
        <v>1022.7</v>
      </c>
      <c r="F1131">
        <f>IF(MONTH(cukier[[#This Row],[Data sprzedaży]])&lt;&gt;(MONTH(A1132)),IF(F1130&gt;=5000,F1130-cukier[[#This Row],[ilość cukru]],IF(ROUNDUP(((5000-F1130)/1000), 0)*1000+F1130-cukier[[#This Row],[ilość cukru]]&gt;0,ROUNDUP(((5000-F1130)/1000), 0)*1000+F1130-cukier[[#This Row],[ilość cukru]],F1130-cukier[[#This Row],[ilość cukru]])),F1130-cukier[[#This Row],[ilość cukru]])</f>
        <v>1944</v>
      </c>
      <c r="G1131">
        <f>F1132-cukier[[#This Row],[magazyn]]+C1132</f>
        <v>0</v>
      </c>
    </row>
    <row r="1132" spans="1:7" x14ac:dyDescent="0.25">
      <c r="A1132" s="1">
        <v>40234</v>
      </c>
      <c r="B1132" t="s">
        <v>9</v>
      </c>
      <c r="C1132">
        <v>395</v>
      </c>
      <c r="D11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2">
        <f>cukier[[#This Row],[cena]]*cukier[[#This Row],[ilość cukru]]</f>
        <v>829.5</v>
      </c>
      <c r="F1132">
        <f>IF(MONTH(cukier[[#This Row],[Data sprzedaży]])&lt;&gt;(MONTH(A1133)),IF(F1131&gt;=5000,F1131-cukier[[#This Row],[ilość cukru]],IF(ROUNDUP(((5000-F1131)/1000), 0)*1000+F1131-cukier[[#This Row],[ilość cukru]]&gt;0,ROUNDUP(((5000-F1131)/1000), 0)*1000+F1131-cukier[[#This Row],[ilość cukru]],F1131-cukier[[#This Row],[ilość cukru]])),F1131-cukier[[#This Row],[ilość cukru]])</f>
        <v>1549</v>
      </c>
      <c r="G1132">
        <f>F1133-cukier[[#This Row],[magazyn]]+C1133</f>
        <v>0</v>
      </c>
    </row>
    <row r="1133" spans="1:7" x14ac:dyDescent="0.25">
      <c r="A1133" s="1">
        <v>40236</v>
      </c>
      <c r="B1133" t="s">
        <v>73</v>
      </c>
      <c r="C1133">
        <v>91</v>
      </c>
      <c r="D11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3">
        <f>cukier[[#This Row],[cena]]*cukier[[#This Row],[ilość cukru]]</f>
        <v>191.1</v>
      </c>
      <c r="F1133">
        <f>IF(MONTH(cukier[[#This Row],[Data sprzedaży]])&lt;&gt;(MONTH(A1134)),IF(F1132&gt;=5000,F1132-cukier[[#This Row],[ilość cukru]],IF(ROUNDUP(((5000-F1132)/1000), 0)*1000+F1132-cukier[[#This Row],[ilość cukru]]&gt;0,ROUNDUP(((5000-F1132)/1000), 0)*1000+F1132-cukier[[#This Row],[ilość cukru]],F1132-cukier[[#This Row],[ilość cukru]])),F1132-cukier[[#This Row],[ilość cukru]])</f>
        <v>1458</v>
      </c>
      <c r="G1133">
        <f>F1134-cukier[[#This Row],[magazyn]]+C1134</f>
        <v>0</v>
      </c>
    </row>
    <row r="1134" spans="1:7" x14ac:dyDescent="0.25">
      <c r="A1134" s="1">
        <v>40236</v>
      </c>
      <c r="B1134" t="s">
        <v>27</v>
      </c>
      <c r="C1134">
        <v>39</v>
      </c>
      <c r="D11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4">
        <f>cukier[[#This Row],[cena]]*cukier[[#This Row],[ilość cukru]]</f>
        <v>81.900000000000006</v>
      </c>
      <c r="F1134">
        <f>IF(MONTH(cukier[[#This Row],[Data sprzedaży]])&lt;&gt;(MONTH(A1135)),IF(F1133&gt;=5000,F1133-cukier[[#This Row],[ilość cukru]],IF(ROUNDUP(((5000-F1133)/1000), 0)*1000+F1133-cukier[[#This Row],[ilość cukru]]&gt;0,ROUNDUP(((5000-F1133)/1000), 0)*1000+F1133-cukier[[#This Row],[ilość cukru]],F1133-cukier[[#This Row],[ilość cukru]])),F1133-cukier[[#This Row],[ilość cukru]])</f>
        <v>1419</v>
      </c>
      <c r="G1134">
        <f>F1135-cukier[[#This Row],[magazyn]]+C1135</f>
        <v>0</v>
      </c>
    </row>
    <row r="1135" spans="1:7" x14ac:dyDescent="0.25">
      <c r="A1135" s="1">
        <v>40236</v>
      </c>
      <c r="B1135" t="s">
        <v>24</v>
      </c>
      <c r="C1135">
        <v>312</v>
      </c>
      <c r="D11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5">
        <f>cukier[[#This Row],[cena]]*cukier[[#This Row],[ilość cukru]]</f>
        <v>655.20000000000005</v>
      </c>
      <c r="F1135">
        <f>IF(MONTH(cukier[[#This Row],[Data sprzedaży]])&lt;&gt;(MONTH(A1136)),IF(F1134&gt;=5000,F1134-cukier[[#This Row],[ilość cukru]],IF(ROUNDUP(((5000-F1134)/1000), 0)*1000+F1134-cukier[[#This Row],[ilość cukru]]&gt;0,ROUNDUP(((5000-F1134)/1000), 0)*1000+F1134-cukier[[#This Row],[ilość cukru]],F1134-cukier[[#This Row],[ilość cukru]])),F1134-cukier[[#This Row],[ilość cukru]])</f>
        <v>1107</v>
      </c>
      <c r="G1135">
        <f>F1136-cukier[[#This Row],[magazyn]]+C1136</f>
        <v>4000</v>
      </c>
    </row>
    <row r="1136" spans="1:7" x14ac:dyDescent="0.25">
      <c r="A1136" s="1">
        <v>40237</v>
      </c>
      <c r="B1136" t="s">
        <v>209</v>
      </c>
      <c r="C1136">
        <v>20</v>
      </c>
      <c r="D11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6">
        <f>cukier[[#This Row],[cena]]*cukier[[#This Row],[ilość cukru]]</f>
        <v>42</v>
      </c>
      <c r="F1136">
        <f>IF(MONTH(cukier[[#This Row],[Data sprzedaży]])&lt;&gt;(MONTH(A1137)),IF(F1135&gt;=5000,F1135-cukier[[#This Row],[ilość cukru]],IF(ROUNDUP(((5000-F1135)/1000), 0)*1000+F1135-cukier[[#This Row],[ilość cukru]]&gt;0,ROUNDUP(((5000-F1135)/1000), 0)*1000+F1135-cukier[[#This Row],[ilość cukru]],F1135-cukier[[#This Row],[ilość cukru]])),F1135-cukier[[#This Row],[ilość cukru]])</f>
        <v>5087</v>
      </c>
      <c r="G1136">
        <f>F1137-cukier[[#This Row],[magazyn]]+C1137</f>
        <v>0</v>
      </c>
    </row>
    <row r="1137" spans="1:7" x14ac:dyDescent="0.25">
      <c r="A1137" s="1">
        <v>40240</v>
      </c>
      <c r="B1137" t="s">
        <v>30</v>
      </c>
      <c r="C1137">
        <v>35</v>
      </c>
      <c r="D11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7">
        <f>cukier[[#This Row],[cena]]*cukier[[#This Row],[ilość cukru]]</f>
        <v>73.5</v>
      </c>
      <c r="F1137">
        <f>IF(MONTH(cukier[[#This Row],[Data sprzedaży]])&lt;&gt;(MONTH(A1138)),IF(F1136&gt;=5000,F1136-cukier[[#This Row],[ilość cukru]],IF(ROUNDUP(((5000-F1136)/1000), 0)*1000+F1136-cukier[[#This Row],[ilość cukru]]&gt;0,ROUNDUP(((5000-F1136)/1000), 0)*1000+F1136-cukier[[#This Row],[ilość cukru]],F1136-cukier[[#This Row],[ilość cukru]])),F1136-cukier[[#This Row],[ilość cukru]])</f>
        <v>5052</v>
      </c>
      <c r="G1137">
        <f>F1138-cukier[[#This Row],[magazyn]]+C1138</f>
        <v>0</v>
      </c>
    </row>
    <row r="1138" spans="1:7" x14ac:dyDescent="0.25">
      <c r="A1138" s="1">
        <v>40242</v>
      </c>
      <c r="B1138" t="s">
        <v>205</v>
      </c>
      <c r="C1138">
        <v>20</v>
      </c>
      <c r="D11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8">
        <f>cukier[[#This Row],[cena]]*cukier[[#This Row],[ilość cukru]]</f>
        <v>42</v>
      </c>
      <c r="F1138">
        <f>IF(MONTH(cukier[[#This Row],[Data sprzedaży]])&lt;&gt;(MONTH(A1139)),IF(F1137&gt;=5000,F1137-cukier[[#This Row],[ilość cukru]],IF(ROUNDUP(((5000-F1137)/1000), 0)*1000+F1137-cukier[[#This Row],[ilość cukru]]&gt;0,ROUNDUP(((5000-F1137)/1000), 0)*1000+F1137-cukier[[#This Row],[ilość cukru]],F1137-cukier[[#This Row],[ilość cukru]])),F1137-cukier[[#This Row],[ilość cukru]])</f>
        <v>5032</v>
      </c>
      <c r="G1138">
        <f>F1139-cukier[[#This Row],[magazyn]]+C1139</f>
        <v>0</v>
      </c>
    </row>
    <row r="1139" spans="1:7" x14ac:dyDescent="0.25">
      <c r="A1139" s="1">
        <v>40245</v>
      </c>
      <c r="B1139" t="s">
        <v>32</v>
      </c>
      <c r="C1139">
        <v>125</v>
      </c>
      <c r="D11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39">
        <f>cukier[[#This Row],[cena]]*cukier[[#This Row],[ilość cukru]]</f>
        <v>262.5</v>
      </c>
      <c r="F1139">
        <f>IF(MONTH(cukier[[#This Row],[Data sprzedaży]])&lt;&gt;(MONTH(A1140)),IF(F1138&gt;=5000,F1138-cukier[[#This Row],[ilość cukru]],IF(ROUNDUP(((5000-F1138)/1000), 0)*1000+F1138-cukier[[#This Row],[ilość cukru]]&gt;0,ROUNDUP(((5000-F1138)/1000), 0)*1000+F1138-cukier[[#This Row],[ilość cukru]],F1138-cukier[[#This Row],[ilość cukru]])),F1138-cukier[[#This Row],[ilość cukru]])</f>
        <v>4907</v>
      </c>
      <c r="G1139">
        <f>F1140-cukier[[#This Row],[magazyn]]+C1140</f>
        <v>0</v>
      </c>
    </row>
    <row r="1140" spans="1:7" x14ac:dyDescent="0.25">
      <c r="A1140" s="1">
        <v>40245</v>
      </c>
      <c r="B1140" t="s">
        <v>47</v>
      </c>
      <c r="C1140">
        <v>396</v>
      </c>
      <c r="D11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0">
        <f>cukier[[#This Row],[cena]]*cukier[[#This Row],[ilość cukru]]</f>
        <v>831.6</v>
      </c>
      <c r="F1140">
        <f>IF(MONTH(cukier[[#This Row],[Data sprzedaży]])&lt;&gt;(MONTH(A1141)),IF(F1139&gt;=5000,F1139-cukier[[#This Row],[ilość cukru]],IF(ROUNDUP(((5000-F1139)/1000), 0)*1000+F1139-cukier[[#This Row],[ilość cukru]]&gt;0,ROUNDUP(((5000-F1139)/1000), 0)*1000+F1139-cukier[[#This Row],[ilość cukru]],F1139-cukier[[#This Row],[ilość cukru]])),F1139-cukier[[#This Row],[ilość cukru]])</f>
        <v>4511</v>
      </c>
      <c r="G1140">
        <f>F1141-cukier[[#This Row],[magazyn]]+C1141</f>
        <v>0</v>
      </c>
    </row>
    <row r="1141" spans="1:7" x14ac:dyDescent="0.25">
      <c r="A1141" s="1">
        <v>40246</v>
      </c>
      <c r="B1141" t="s">
        <v>210</v>
      </c>
      <c r="C1141">
        <v>7</v>
      </c>
      <c r="D11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1">
        <f>cukier[[#This Row],[cena]]*cukier[[#This Row],[ilość cukru]]</f>
        <v>14.700000000000001</v>
      </c>
      <c r="F1141">
        <f>IF(MONTH(cukier[[#This Row],[Data sprzedaży]])&lt;&gt;(MONTH(A1142)),IF(F1140&gt;=5000,F1140-cukier[[#This Row],[ilość cukru]],IF(ROUNDUP(((5000-F1140)/1000), 0)*1000+F1140-cukier[[#This Row],[ilość cukru]]&gt;0,ROUNDUP(((5000-F1140)/1000), 0)*1000+F1140-cukier[[#This Row],[ilość cukru]],F1140-cukier[[#This Row],[ilość cukru]])),F1140-cukier[[#This Row],[ilość cukru]])</f>
        <v>4504</v>
      </c>
      <c r="G1141">
        <f>F1142-cukier[[#This Row],[magazyn]]+C1142</f>
        <v>0</v>
      </c>
    </row>
    <row r="1142" spans="1:7" x14ac:dyDescent="0.25">
      <c r="A1142" s="1">
        <v>40247</v>
      </c>
      <c r="B1142" t="s">
        <v>80</v>
      </c>
      <c r="C1142">
        <v>59</v>
      </c>
      <c r="D11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2">
        <f>cukier[[#This Row],[cena]]*cukier[[#This Row],[ilość cukru]]</f>
        <v>123.9</v>
      </c>
      <c r="F1142">
        <f>IF(MONTH(cukier[[#This Row],[Data sprzedaży]])&lt;&gt;(MONTH(A1143)),IF(F1141&gt;=5000,F1141-cukier[[#This Row],[ilość cukru]],IF(ROUNDUP(((5000-F1141)/1000), 0)*1000+F1141-cukier[[#This Row],[ilość cukru]]&gt;0,ROUNDUP(((5000-F1141)/1000), 0)*1000+F1141-cukier[[#This Row],[ilość cukru]],F1141-cukier[[#This Row],[ilość cukru]])),F1141-cukier[[#This Row],[ilość cukru]])</f>
        <v>4445</v>
      </c>
      <c r="G1142">
        <f>F1143-cukier[[#This Row],[magazyn]]+C1143</f>
        <v>0</v>
      </c>
    </row>
    <row r="1143" spans="1:7" x14ac:dyDescent="0.25">
      <c r="A1143" s="1">
        <v>40250</v>
      </c>
      <c r="B1143" t="s">
        <v>16</v>
      </c>
      <c r="C1143">
        <v>417</v>
      </c>
      <c r="D11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3">
        <f>cukier[[#This Row],[cena]]*cukier[[#This Row],[ilość cukru]]</f>
        <v>875.7</v>
      </c>
      <c r="F1143">
        <f>IF(MONTH(cukier[[#This Row],[Data sprzedaży]])&lt;&gt;(MONTH(A1144)),IF(F1142&gt;=5000,F1142-cukier[[#This Row],[ilość cukru]],IF(ROUNDUP(((5000-F1142)/1000), 0)*1000+F1142-cukier[[#This Row],[ilość cukru]]&gt;0,ROUNDUP(((5000-F1142)/1000), 0)*1000+F1142-cukier[[#This Row],[ilość cukru]],F1142-cukier[[#This Row],[ilość cukru]])),F1142-cukier[[#This Row],[ilość cukru]])</f>
        <v>4028</v>
      </c>
      <c r="G1143">
        <f>F1144-cukier[[#This Row],[magazyn]]+C1144</f>
        <v>0</v>
      </c>
    </row>
    <row r="1144" spans="1:7" x14ac:dyDescent="0.25">
      <c r="A1144" s="1">
        <v>40250</v>
      </c>
      <c r="B1144" t="s">
        <v>47</v>
      </c>
      <c r="C1144">
        <v>115</v>
      </c>
      <c r="D11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4">
        <f>cukier[[#This Row],[cena]]*cukier[[#This Row],[ilość cukru]]</f>
        <v>241.5</v>
      </c>
      <c r="F1144">
        <f>IF(MONTH(cukier[[#This Row],[Data sprzedaży]])&lt;&gt;(MONTH(A1145)),IF(F1143&gt;=5000,F1143-cukier[[#This Row],[ilość cukru]],IF(ROUNDUP(((5000-F1143)/1000), 0)*1000+F1143-cukier[[#This Row],[ilość cukru]]&gt;0,ROUNDUP(((5000-F1143)/1000), 0)*1000+F1143-cukier[[#This Row],[ilość cukru]],F1143-cukier[[#This Row],[ilość cukru]])),F1143-cukier[[#This Row],[ilość cukru]])</f>
        <v>3913</v>
      </c>
      <c r="G1144">
        <f>F1145-cukier[[#This Row],[magazyn]]+C1145</f>
        <v>0</v>
      </c>
    </row>
    <row r="1145" spans="1:7" x14ac:dyDescent="0.25">
      <c r="A1145" s="1">
        <v>40253</v>
      </c>
      <c r="B1145" t="s">
        <v>56</v>
      </c>
      <c r="C1145">
        <v>6</v>
      </c>
      <c r="D11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5">
        <f>cukier[[#This Row],[cena]]*cukier[[#This Row],[ilość cukru]]</f>
        <v>12.600000000000001</v>
      </c>
      <c r="F1145">
        <f>IF(MONTH(cukier[[#This Row],[Data sprzedaży]])&lt;&gt;(MONTH(A1146)),IF(F1144&gt;=5000,F1144-cukier[[#This Row],[ilość cukru]],IF(ROUNDUP(((5000-F1144)/1000), 0)*1000+F1144-cukier[[#This Row],[ilość cukru]]&gt;0,ROUNDUP(((5000-F1144)/1000), 0)*1000+F1144-cukier[[#This Row],[ilość cukru]],F1144-cukier[[#This Row],[ilość cukru]])),F1144-cukier[[#This Row],[ilość cukru]])</f>
        <v>3907</v>
      </c>
      <c r="G1145">
        <f>F1146-cukier[[#This Row],[magazyn]]+C1146</f>
        <v>0</v>
      </c>
    </row>
    <row r="1146" spans="1:7" x14ac:dyDescent="0.25">
      <c r="A1146" s="1">
        <v>40254</v>
      </c>
      <c r="B1146" t="s">
        <v>21</v>
      </c>
      <c r="C1146">
        <v>69</v>
      </c>
      <c r="D11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6">
        <f>cukier[[#This Row],[cena]]*cukier[[#This Row],[ilość cukru]]</f>
        <v>144.9</v>
      </c>
      <c r="F1146">
        <f>IF(MONTH(cukier[[#This Row],[Data sprzedaży]])&lt;&gt;(MONTH(A1147)),IF(F1145&gt;=5000,F1145-cukier[[#This Row],[ilość cukru]],IF(ROUNDUP(((5000-F1145)/1000), 0)*1000+F1145-cukier[[#This Row],[ilość cukru]]&gt;0,ROUNDUP(((5000-F1145)/1000), 0)*1000+F1145-cukier[[#This Row],[ilość cukru]],F1145-cukier[[#This Row],[ilość cukru]])),F1145-cukier[[#This Row],[ilość cukru]])</f>
        <v>3838</v>
      </c>
      <c r="G1146">
        <f>F1147-cukier[[#This Row],[magazyn]]+C1147</f>
        <v>0</v>
      </c>
    </row>
    <row r="1147" spans="1:7" x14ac:dyDescent="0.25">
      <c r="A1147" s="1">
        <v>40256</v>
      </c>
      <c r="B1147" t="s">
        <v>14</v>
      </c>
      <c r="C1147">
        <v>58</v>
      </c>
      <c r="D11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7">
        <f>cukier[[#This Row],[cena]]*cukier[[#This Row],[ilość cukru]]</f>
        <v>121.80000000000001</v>
      </c>
      <c r="F1147">
        <f>IF(MONTH(cukier[[#This Row],[Data sprzedaży]])&lt;&gt;(MONTH(A1148)),IF(F1146&gt;=5000,F1146-cukier[[#This Row],[ilość cukru]],IF(ROUNDUP(((5000-F1146)/1000), 0)*1000+F1146-cukier[[#This Row],[ilość cukru]]&gt;0,ROUNDUP(((5000-F1146)/1000), 0)*1000+F1146-cukier[[#This Row],[ilość cukru]],F1146-cukier[[#This Row],[ilość cukru]])),F1146-cukier[[#This Row],[ilość cukru]])</f>
        <v>3780</v>
      </c>
      <c r="G1147">
        <f>F1148-cukier[[#This Row],[magazyn]]+C1148</f>
        <v>0</v>
      </c>
    </row>
    <row r="1148" spans="1:7" x14ac:dyDescent="0.25">
      <c r="A1148" s="1">
        <v>40256</v>
      </c>
      <c r="B1148" t="s">
        <v>27</v>
      </c>
      <c r="C1148">
        <v>159</v>
      </c>
      <c r="D11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8">
        <f>cukier[[#This Row],[cena]]*cukier[[#This Row],[ilość cukru]]</f>
        <v>333.90000000000003</v>
      </c>
      <c r="F1148">
        <f>IF(MONTH(cukier[[#This Row],[Data sprzedaży]])&lt;&gt;(MONTH(A1149)),IF(F1147&gt;=5000,F1147-cukier[[#This Row],[ilość cukru]],IF(ROUNDUP(((5000-F1147)/1000), 0)*1000+F1147-cukier[[#This Row],[ilość cukru]]&gt;0,ROUNDUP(((5000-F1147)/1000), 0)*1000+F1147-cukier[[#This Row],[ilość cukru]],F1147-cukier[[#This Row],[ilość cukru]])),F1147-cukier[[#This Row],[ilość cukru]])</f>
        <v>3621</v>
      </c>
      <c r="G1148">
        <f>F1149-cukier[[#This Row],[magazyn]]+C1149</f>
        <v>0</v>
      </c>
    </row>
    <row r="1149" spans="1:7" x14ac:dyDescent="0.25">
      <c r="A1149" s="1">
        <v>40258</v>
      </c>
      <c r="B1149" t="s">
        <v>211</v>
      </c>
      <c r="C1149">
        <v>6</v>
      </c>
      <c r="D11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49">
        <f>cukier[[#This Row],[cena]]*cukier[[#This Row],[ilość cukru]]</f>
        <v>12.600000000000001</v>
      </c>
      <c r="F1149">
        <f>IF(MONTH(cukier[[#This Row],[Data sprzedaży]])&lt;&gt;(MONTH(A1150)),IF(F1148&gt;=5000,F1148-cukier[[#This Row],[ilość cukru]],IF(ROUNDUP(((5000-F1148)/1000), 0)*1000+F1148-cukier[[#This Row],[ilość cukru]]&gt;0,ROUNDUP(((5000-F1148)/1000), 0)*1000+F1148-cukier[[#This Row],[ilość cukru]],F1148-cukier[[#This Row],[ilość cukru]])),F1148-cukier[[#This Row],[ilość cukru]])</f>
        <v>3615</v>
      </c>
      <c r="G1149">
        <f>F1150-cukier[[#This Row],[magazyn]]+C1150</f>
        <v>0</v>
      </c>
    </row>
    <row r="1150" spans="1:7" x14ac:dyDescent="0.25">
      <c r="A1150" s="1">
        <v>40259</v>
      </c>
      <c r="B1150" t="s">
        <v>14</v>
      </c>
      <c r="C1150">
        <v>103</v>
      </c>
      <c r="D11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0">
        <f>cukier[[#This Row],[cena]]*cukier[[#This Row],[ilość cukru]]</f>
        <v>216.3</v>
      </c>
      <c r="F1150">
        <f>IF(MONTH(cukier[[#This Row],[Data sprzedaży]])&lt;&gt;(MONTH(A1151)),IF(F1149&gt;=5000,F1149-cukier[[#This Row],[ilość cukru]],IF(ROUNDUP(((5000-F1149)/1000), 0)*1000+F1149-cukier[[#This Row],[ilość cukru]]&gt;0,ROUNDUP(((5000-F1149)/1000), 0)*1000+F1149-cukier[[#This Row],[ilość cukru]],F1149-cukier[[#This Row],[ilość cukru]])),F1149-cukier[[#This Row],[ilość cukru]])</f>
        <v>3512</v>
      </c>
      <c r="G1150">
        <f>F1151-cukier[[#This Row],[magazyn]]+C1151</f>
        <v>0</v>
      </c>
    </row>
    <row r="1151" spans="1:7" x14ac:dyDescent="0.25">
      <c r="A1151" s="1">
        <v>40263</v>
      </c>
      <c r="B1151" t="s">
        <v>9</v>
      </c>
      <c r="C1151">
        <v>155</v>
      </c>
      <c r="D11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1">
        <f>cukier[[#This Row],[cena]]*cukier[[#This Row],[ilość cukru]]</f>
        <v>325.5</v>
      </c>
      <c r="F1151">
        <f>IF(MONTH(cukier[[#This Row],[Data sprzedaży]])&lt;&gt;(MONTH(A1152)),IF(F1150&gt;=5000,F1150-cukier[[#This Row],[ilość cukru]],IF(ROUNDUP(((5000-F1150)/1000), 0)*1000+F1150-cukier[[#This Row],[ilość cukru]]&gt;0,ROUNDUP(((5000-F1150)/1000), 0)*1000+F1150-cukier[[#This Row],[ilość cukru]],F1150-cukier[[#This Row],[ilość cukru]])),F1150-cukier[[#This Row],[ilość cukru]])</f>
        <v>3357</v>
      </c>
      <c r="G1151">
        <f>F1152-cukier[[#This Row],[magazyn]]+C1152</f>
        <v>0</v>
      </c>
    </row>
    <row r="1152" spans="1:7" x14ac:dyDescent="0.25">
      <c r="A1152" s="1">
        <v>40263</v>
      </c>
      <c r="B1152" t="s">
        <v>83</v>
      </c>
      <c r="C1152">
        <v>10</v>
      </c>
      <c r="D11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2">
        <f>cukier[[#This Row],[cena]]*cukier[[#This Row],[ilość cukru]]</f>
        <v>21</v>
      </c>
      <c r="F1152">
        <f>IF(MONTH(cukier[[#This Row],[Data sprzedaży]])&lt;&gt;(MONTH(A1153)),IF(F1151&gt;=5000,F1151-cukier[[#This Row],[ilość cukru]],IF(ROUNDUP(((5000-F1151)/1000), 0)*1000+F1151-cukier[[#This Row],[ilość cukru]]&gt;0,ROUNDUP(((5000-F1151)/1000), 0)*1000+F1151-cukier[[#This Row],[ilość cukru]],F1151-cukier[[#This Row],[ilość cukru]])),F1151-cukier[[#This Row],[ilość cukru]])</f>
        <v>3347</v>
      </c>
      <c r="G1152">
        <f>F1153-cukier[[#This Row],[magazyn]]+C1153</f>
        <v>0</v>
      </c>
    </row>
    <row r="1153" spans="1:7" x14ac:dyDescent="0.25">
      <c r="A1153" s="1">
        <v>40265</v>
      </c>
      <c r="B1153" t="s">
        <v>30</v>
      </c>
      <c r="C1153">
        <v>158</v>
      </c>
      <c r="D11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3">
        <f>cukier[[#This Row],[cena]]*cukier[[#This Row],[ilość cukru]]</f>
        <v>331.8</v>
      </c>
      <c r="F1153">
        <f>IF(MONTH(cukier[[#This Row],[Data sprzedaży]])&lt;&gt;(MONTH(A1154)),IF(F1152&gt;=5000,F1152-cukier[[#This Row],[ilość cukru]],IF(ROUNDUP(((5000-F1152)/1000), 0)*1000+F1152-cukier[[#This Row],[ilość cukru]]&gt;0,ROUNDUP(((5000-F1152)/1000), 0)*1000+F1152-cukier[[#This Row],[ilość cukru]],F1152-cukier[[#This Row],[ilość cukru]])),F1152-cukier[[#This Row],[ilość cukru]])</f>
        <v>3189</v>
      </c>
      <c r="G1153">
        <f>F1154-cukier[[#This Row],[magazyn]]+C1154</f>
        <v>0</v>
      </c>
    </row>
    <row r="1154" spans="1:7" x14ac:dyDescent="0.25">
      <c r="A1154" s="1">
        <v>40267</v>
      </c>
      <c r="B1154" t="s">
        <v>57</v>
      </c>
      <c r="C1154">
        <v>146</v>
      </c>
      <c r="D11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4">
        <f>cukier[[#This Row],[cena]]*cukier[[#This Row],[ilość cukru]]</f>
        <v>306.60000000000002</v>
      </c>
      <c r="F1154">
        <f>IF(MONTH(cukier[[#This Row],[Data sprzedaży]])&lt;&gt;(MONTH(A1155)),IF(F1153&gt;=5000,F1153-cukier[[#This Row],[ilość cukru]],IF(ROUNDUP(((5000-F1153)/1000), 0)*1000+F1153-cukier[[#This Row],[ilość cukru]]&gt;0,ROUNDUP(((5000-F1153)/1000), 0)*1000+F1153-cukier[[#This Row],[ilość cukru]],F1153-cukier[[#This Row],[ilość cukru]])),F1153-cukier[[#This Row],[ilość cukru]])</f>
        <v>3043</v>
      </c>
      <c r="G1154">
        <f>F1155-cukier[[#This Row],[magazyn]]+C1155</f>
        <v>2000</v>
      </c>
    </row>
    <row r="1155" spans="1:7" x14ac:dyDescent="0.25">
      <c r="A1155" s="1">
        <v>40268</v>
      </c>
      <c r="B1155" t="s">
        <v>24</v>
      </c>
      <c r="C1155">
        <v>230</v>
      </c>
      <c r="D11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5">
        <f>cukier[[#This Row],[cena]]*cukier[[#This Row],[ilość cukru]]</f>
        <v>483</v>
      </c>
      <c r="F1155">
        <f>IF(MONTH(cukier[[#This Row],[Data sprzedaży]])&lt;&gt;(MONTH(A1156)),IF(F1154&gt;=5000,F1154-cukier[[#This Row],[ilość cukru]],IF(ROUNDUP(((5000-F1154)/1000), 0)*1000+F1154-cukier[[#This Row],[ilość cukru]]&gt;0,ROUNDUP(((5000-F1154)/1000), 0)*1000+F1154-cukier[[#This Row],[ilość cukru]],F1154-cukier[[#This Row],[ilość cukru]])),F1154-cukier[[#This Row],[ilość cukru]])</f>
        <v>4813</v>
      </c>
      <c r="G1155">
        <f>F1156-cukier[[#This Row],[magazyn]]+C1156</f>
        <v>0</v>
      </c>
    </row>
    <row r="1156" spans="1:7" x14ac:dyDescent="0.25">
      <c r="A1156" s="1">
        <v>40270</v>
      </c>
      <c r="B1156" t="s">
        <v>41</v>
      </c>
      <c r="C1156">
        <v>143</v>
      </c>
      <c r="D11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6">
        <f>cukier[[#This Row],[cena]]*cukier[[#This Row],[ilość cukru]]</f>
        <v>300.3</v>
      </c>
      <c r="F1156">
        <f>IF(MONTH(cukier[[#This Row],[Data sprzedaży]])&lt;&gt;(MONTH(A1157)),IF(F1155&gt;=5000,F1155-cukier[[#This Row],[ilość cukru]],IF(ROUNDUP(((5000-F1155)/1000), 0)*1000+F1155-cukier[[#This Row],[ilość cukru]]&gt;0,ROUNDUP(((5000-F1155)/1000), 0)*1000+F1155-cukier[[#This Row],[ilość cukru]],F1155-cukier[[#This Row],[ilość cukru]])),F1155-cukier[[#This Row],[ilość cukru]])</f>
        <v>4670</v>
      </c>
      <c r="G1156">
        <f>F1157-cukier[[#This Row],[magazyn]]+C1157</f>
        <v>0</v>
      </c>
    </row>
    <row r="1157" spans="1:7" x14ac:dyDescent="0.25">
      <c r="A1157" s="1">
        <v>40270</v>
      </c>
      <c r="B1157" t="s">
        <v>63</v>
      </c>
      <c r="C1157">
        <v>167</v>
      </c>
      <c r="D11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7">
        <f>cukier[[#This Row],[cena]]*cukier[[#This Row],[ilość cukru]]</f>
        <v>350.7</v>
      </c>
      <c r="F1157">
        <f>IF(MONTH(cukier[[#This Row],[Data sprzedaży]])&lt;&gt;(MONTH(A1158)),IF(F1156&gt;=5000,F1156-cukier[[#This Row],[ilość cukru]],IF(ROUNDUP(((5000-F1156)/1000), 0)*1000+F1156-cukier[[#This Row],[ilość cukru]]&gt;0,ROUNDUP(((5000-F1156)/1000), 0)*1000+F1156-cukier[[#This Row],[ilość cukru]],F1156-cukier[[#This Row],[ilość cukru]])),F1156-cukier[[#This Row],[ilość cukru]])</f>
        <v>4503</v>
      </c>
      <c r="G1157">
        <f>F1158-cukier[[#This Row],[magazyn]]+C1158</f>
        <v>0</v>
      </c>
    </row>
    <row r="1158" spans="1:7" x14ac:dyDescent="0.25">
      <c r="A1158" s="1">
        <v>40270</v>
      </c>
      <c r="B1158" t="s">
        <v>54</v>
      </c>
      <c r="C1158">
        <v>119</v>
      </c>
      <c r="D11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8">
        <f>cukier[[#This Row],[cena]]*cukier[[#This Row],[ilość cukru]]</f>
        <v>249.9</v>
      </c>
      <c r="F1158">
        <f>IF(MONTH(cukier[[#This Row],[Data sprzedaży]])&lt;&gt;(MONTH(A1159)),IF(F1157&gt;=5000,F1157-cukier[[#This Row],[ilość cukru]],IF(ROUNDUP(((5000-F1157)/1000), 0)*1000+F1157-cukier[[#This Row],[ilość cukru]]&gt;0,ROUNDUP(((5000-F1157)/1000), 0)*1000+F1157-cukier[[#This Row],[ilość cukru]],F1157-cukier[[#This Row],[ilość cukru]])),F1157-cukier[[#This Row],[ilość cukru]])</f>
        <v>4384</v>
      </c>
      <c r="G1158">
        <f>F1159-cukier[[#This Row],[magazyn]]+C1159</f>
        <v>0</v>
      </c>
    </row>
    <row r="1159" spans="1:7" x14ac:dyDescent="0.25">
      <c r="A1159" s="1">
        <v>40272</v>
      </c>
      <c r="B1159" t="s">
        <v>16</v>
      </c>
      <c r="C1159">
        <v>400</v>
      </c>
      <c r="D11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59">
        <f>cukier[[#This Row],[cena]]*cukier[[#This Row],[ilość cukru]]</f>
        <v>840</v>
      </c>
      <c r="F1159">
        <f>IF(MONTH(cukier[[#This Row],[Data sprzedaży]])&lt;&gt;(MONTH(A1160)),IF(F1158&gt;=5000,F1158-cukier[[#This Row],[ilość cukru]],IF(ROUNDUP(((5000-F1158)/1000), 0)*1000+F1158-cukier[[#This Row],[ilość cukru]]&gt;0,ROUNDUP(((5000-F1158)/1000), 0)*1000+F1158-cukier[[#This Row],[ilość cukru]],F1158-cukier[[#This Row],[ilość cukru]])),F1158-cukier[[#This Row],[ilość cukru]])</f>
        <v>3984</v>
      </c>
      <c r="G1159">
        <f>F1160-cukier[[#This Row],[magazyn]]+C1160</f>
        <v>0</v>
      </c>
    </row>
    <row r="1160" spans="1:7" x14ac:dyDescent="0.25">
      <c r="A1160" s="1">
        <v>40274</v>
      </c>
      <c r="B1160" t="s">
        <v>39</v>
      </c>
      <c r="C1160">
        <v>172</v>
      </c>
      <c r="D11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0">
        <f>cukier[[#This Row],[cena]]*cukier[[#This Row],[ilość cukru]]</f>
        <v>361.2</v>
      </c>
      <c r="F1160">
        <f>IF(MONTH(cukier[[#This Row],[Data sprzedaży]])&lt;&gt;(MONTH(A1161)),IF(F1159&gt;=5000,F1159-cukier[[#This Row],[ilość cukru]],IF(ROUNDUP(((5000-F1159)/1000), 0)*1000+F1159-cukier[[#This Row],[ilość cukru]]&gt;0,ROUNDUP(((5000-F1159)/1000), 0)*1000+F1159-cukier[[#This Row],[ilość cukru]],F1159-cukier[[#This Row],[ilość cukru]])),F1159-cukier[[#This Row],[ilość cukru]])</f>
        <v>3812</v>
      </c>
      <c r="G1160">
        <f>F1161-cukier[[#This Row],[magazyn]]+C1161</f>
        <v>0</v>
      </c>
    </row>
    <row r="1161" spans="1:7" x14ac:dyDescent="0.25">
      <c r="A1161" s="1">
        <v>40275</v>
      </c>
      <c r="B1161" t="s">
        <v>100</v>
      </c>
      <c r="C1161">
        <v>19</v>
      </c>
      <c r="D11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1">
        <f>cukier[[#This Row],[cena]]*cukier[[#This Row],[ilość cukru]]</f>
        <v>39.9</v>
      </c>
      <c r="F1161">
        <f>IF(MONTH(cukier[[#This Row],[Data sprzedaży]])&lt;&gt;(MONTH(A1162)),IF(F1160&gt;=5000,F1160-cukier[[#This Row],[ilość cukru]],IF(ROUNDUP(((5000-F1160)/1000), 0)*1000+F1160-cukier[[#This Row],[ilość cukru]]&gt;0,ROUNDUP(((5000-F1160)/1000), 0)*1000+F1160-cukier[[#This Row],[ilość cukru]],F1160-cukier[[#This Row],[ilość cukru]])),F1160-cukier[[#This Row],[ilość cukru]])</f>
        <v>3793</v>
      </c>
      <c r="G1161">
        <f>F1162-cukier[[#This Row],[magazyn]]+C1162</f>
        <v>0</v>
      </c>
    </row>
    <row r="1162" spans="1:7" x14ac:dyDescent="0.25">
      <c r="A1162" s="1">
        <v>40277</v>
      </c>
      <c r="B1162" t="s">
        <v>9</v>
      </c>
      <c r="C1162">
        <v>116</v>
      </c>
      <c r="D11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2">
        <f>cukier[[#This Row],[cena]]*cukier[[#This Row],[ilość cukru]]</f>
        <v>243.60000000000002</v>
      </c>
      <c r="F1162">
        <f>IF(MONTH(cukier[[#This Row],[Data sprzedaży]])&lt;&gt;(MONTH(A1163)),IF(F1161&gt;=5000,F1161-cukier[[#This Row],[ilość cukru]],IF(ROUNDUP(((5000-F1161)/1000), 0)*1000+F1161-cukier[[#This Row],[ilość cukru]]&gt;0,ROUNDUP(((5000-F1161)/1000), 0)*1000+F1161-cukier[[#This Row],[ilość cukru]],F1161-cukier[[#This Row],[ilość cukru]])),F1161-cukier[[#This Row],[ilość cukru]])</f>
        <v>3677</v>
      </c>
      <c r="G1162">
        <f>F1163-cukier[[#This Row],[magazyn]]+C1163</f>
        <v>0</v>
      </c>
    </row>
    <row r="1163" spans="1:7" x14ac:dyDescent="0.25">
      <c r="A1163" s="1">
        <v>40279</v>
      </c>
      <c r="B1163" t="s">
        <v>24</v>
      </c>
      <c r="C1163">
        <v>143</v>
      </c>
      <c r="D11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3">
        <f>cukier[[#This Row],[cena]]*cukier[[#This Row],[ilość cukru]]</f>
        <v>300.3</v>
      </c>
      <c r="F1163">
        <f>IF(MONTH(cukier[[#This Row],[Data sprzedaży]])&lt;&gt;(MONTH(A1164)),IF(F1162&gt;=5000,F1162-cukier[[#This Row],[ilość cukru]],IF(ROUNDUP(((5000-F1162)/1000), 0)*1000+F1162-cukier[[#This Row],[ilość cukru]]&gt;0,ROUNDUP(((5000-F1162)/1000), 0)*1000+F1162-cukier[[#This Row],[ilość cukru]],F1162-cukier[[#This Row],[ilość cukru]])),F1162-cukier[[#This Row],[ilość cukru]])</f>
        <v>3534</v>
      </c>
      <c r="G1163">
        <f>F1164-cukier[[#This Row],[magazyn]]+C1164</f>
        <v>0</v>
      </c>
    </row>
    <row r="1164" spans="1:7" x14ac:dyDescent="0.25">
      <c r="A1164" s="1">
        <v>40280</v>
      </c>
      <c r="B1164" t="s">
        <v>11</v>
      </c>
      <c r="C1164">
        <v>222</v>
      </c>
      <c r="D11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4">
        <f>cukier[[#This Row],[cena]]*cukier[[#This Row],[ilość cukru]]</f>
        <v>466.20000000000005</v>
      </c>
      <c r="F1164">
        <f>IF(MONTH(cukier[[#This Row],[Data sprzedaży]])&lt;&gt;(MONTH(A1165)),IF(F1163&gt;=5000,F1163-cukier[[#This Row],[ilość cukru]],IF(ROUNDUP(((5000-F1163)/1000), 0)*1000+F1163-cukier[[#This Row],[ilość cukru]]&gt;0,ROUNDUP(((5000-F1163)/1000), 0)*1000+F1163-cukier[[#This Row],[ilość cukru]],F1163-cukier[[#This Row],[ilość cukru]])),F1163-cukier[[#This Row],[ilość cukru]])</f>
        <v>3312</v>
      </c>
      <c r="G1164">
        <f>F1165-cukier[[#This Row],[magazyn]]+C1165</f>
        <v>0</v>
      </c>
    </row>
    <row r="1165" spans="1:7" x14ac:dyDescent="0.25">
      <c r="A1165" s="1">
        <v>40282</v>
      </c>
      <c r="B1165" t="s">
        <v>11</v>
      </c>
      <c r="C1165">
        <v>352</v>
      </c>
      <c r="D11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5">
        <f>cukier[[#This Row],[cena]]*cukier[[#This Row],[ilość cukru]]</f>
        <v>739.2</v>
      </c>
      <c r="F1165">
        <f>IF(MONTH(cukier[[#This Row],[Data sprzedaży]])&lt;&gt;(MONTH(A1166)),IF(F1164&gt;=5000,F1164-cukier[[#This Row],[ilość cukru]],IF(ROUNDUP(((5000-F1164)/1000), 0)*1000+F1164-cukier[[#This Row],[ilość cukru]]&gt;0,ROUNDUP(((5000-F1164)/1000), 0)*1000+F1164-cukier[[#This Row],[ilość cukru]],F1164-cukier[[#This Row],[ilość cukru]])),F1164-cukier[[#This Row],[ilość cukru]])</f>
        <v>2960</v>
      </c>
      <c r="G1165">
        <f>F1166-cukier[[#This Row],[magazyn]]+C1166</f>
        <v>0</v>
      </c>
    </row>
    <row r="1166" spans="1:7" x14ac:dyDescent="0.25">
      <c r="A1166" s="1">
        <v>40282</v>
      </c>
      <c r="B1166" t="s">
        <v>54</v>
      </c>
      <c r="C1166">
        <v>69</v>
      </c>
      <c r="D11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6">
        <f>cukier[[#This Row],[cena]]*cukier[[#This Row],[ilość cukru]]</f>
        <v>144.9</v>
      </c>
      <c r="F1166">
        <f>IF(MONTH(cukier[[#This Row],[Data sprzedaży]])&lt;&gt;(MONTH(A1167)),IF(F1165&gt;=5000,F1165-cukier[[#This Row],[ilość cukru]],IF(ROUNDUP(((5000-F1165)/1000), 0)*1000+F1165-cukier[[#This Row],[ilość cukru]]&gt;0,ROUNDUP(((5000-F1165)/1000), 0)*1000+F1165-cukier[[#This Row],[ilość cukru]],F1165-cukier[[#This Row],[ilość cukru]])),F1165-cukier[[#This Row],[ilość cukru]])</f>
        <v>2891</v>
      </c>
      <c r="G1166">
        <f>F1167-cukier[[#This Row],[magazyn]]+C1167</f>
        <v>0</v>
      </c>
    </row>
    <row r="1167" spans="1:7" x14ac:dyDescent="0.25">
      <c r="A1167" s="1">
        <v>40283</v>
      </c>
      <c r="B1167" t="s">
        <v>47</v>
      </c>
      <c r="C1167">
        <v>182</v>
      </c>
      <c r="D11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7">
        <f>cukier[[#This Row],[cena]]*cukier[[#This Row],[ilość cukru]]</f>
        <v>382.2</v>
      </c>
      <c r="F1167">
        <f>IF(MONTH(cukier[[#This Row],[Data sprzedaży]])&lt;&gt;(MONTH(A1168)),IF(F1166&gt;=5000,F1166-cukier[[#This Row],[ilość cukru]],IF(ROUNDUP(((5000-F1166)/1000), 0)*1000+F1166-cukier[[#This Row],[ilość cukru]]&gt;0,ROUNDUP(((5000-F1166)/1000), 0)*1000+F1166-cukier[[#This Row],[ilość cukru]],F1166-cukier[[#This Row],[ilość cukru]])),F1166-cukier[[#This Row],[ilość cukru]])</f>
        <v>2709</v>
      </c>
      <c r="G1167">
        <f>F1168-cukier[[#This Row],[magazyn]]+C1168</f>
        <v>0</v>
      </c>
    </row>
    <row r="1168" spans="1:7" x14ac:dyDescent="0.25">
      <c r="A1168" s="1">
        <v>40285</v>
      </c>
      <c r="B1168" t="s">
        <v>11</v>
      </c>
      <c r="C1168">
        <v>182</v>
      </c>
      <c r="D11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8">
        <f>cukier[[#This Row],[cena]]*cukier[[#This Row],[ilość cukru]]</f>
        <v>382.2</v>
      </c>
      <c r="F1168">
        <f>IF(MONTH(cukier[[#This Row],[Data sprzedaży]])&lt;&gt;(MONTH(A1169)),IF(F1167&gt;=5000,F1167-cukier[[#This Row],[ilość cukru]],IF(ROUNDUP(((5000-F1167)/1000), 0)*1000+F1167-cukier[[#This Row],[ilość cukru]]&gt;0,ROUNDUP(((5000-F1167)/1000), 0)*1000+F1167-cukier[[#This Row],[ilość cukru]],F1167-cukier[[#This Row],[ilość cukru]])),F1167-cukier[[#This Row],[ilość cukru]])</f>
        <v>2527</v>
      </c>
      <c r="G1168">
        <f>F1169-cukier[[#This Row],[magazyn]]+C1169</f>
        <v>0</v>
      </c>
    </row>
    <row r="1169" spans="1:7" x14ac:dyDescent="0.25">
      <c r="A1169" s="1">
        <v>40285</v>
      </c>
      <c r="B1169" t="s">
        <v>54</v>
      </c>
      <c r="C1169">
        <v>165</v>
      </c>
      <c r="D11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69">
        <f>cukier[[#This Row],[cena]]*cukier[[#This Row],[ilość cukru]]</f>
        <v>346.5</v>
      </c>
      <c r="F1169">
        <f>IF(MONTH(cukier[[#This Row],[Data sprzedaży]])&lt;&gt;(MONTH(A1170)),IF(F1168&gt;=5000,F1168-cukier[[#This Row],[ilość cukru]],IF(ROUNDUP(((5000-F1168)/1000), 0)*1000+F1168-cukier[[#This Row],[ilość cukru]]&gt;0,ROUNDUP(((5000-F1168)/1000), 0)*1000+F1168-cukier[[#This Row],[ilość cukru]],F1168-cukier[[#This Row],[ilość cukru]])),F1168-cukier[[#This Row],[ilość cukru]])</f>
        <v>2362</v>
      </c>
      <c r="G1169">
        <f>F1170-cukier[[#This Row],[magazyn]]+C1170</f>
        <v>0</v>
      </c>
    </row>
    <row r="1170" spans="1:7" x14ac:dyDescent="0.25">
      <c r="A1170" s="1">
        <v>40286</v>
      </c>
      <c r="B1170" t="s">
        <v>42</v>
      </c>
      <c r="C1170">
        <v>18</v>
      </c>
      <c r="D11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0">
        <f>cukier[[#This Row],[cena]]*cukier[[#This Row],[ilość cukru]]</f>
        <v>37.800000000000004</v>
      </c>
      <c r="F1170">
        <f>IF(MONTH(cukier[[#This Row],[Data sprzedaży]])&lt;&gt;(MONTH(A1171)),IF(F1169&gt;=5000,F1169-cukier[[#This Row],[ilość cukru]],IF(ROUNDUP(((5000-F1169)/1000), 0)*1000+F1169-cukier[[#This Row],[ilość cukru]]&gt;0,ROUNDUP(((5000-F1169)/1000), 0)*1000+F1169-cukier[[#This Row],[ilość cukru]],F1169-cukier[[#This Row],[ilość cukru]])),F1169-cukier[[#This Row],[ilość cukru]])</f>
        <v>2344</v>
      </c>
      <c r="G1170">
        <f>F1171-cukier[[#This Row],[magazyn]]+C1171</f>
        <v>0</v>
      </c>
    </row>
    <row r="1171" spans="1:7" x14ac:dyDescent="0.25">
      <c r="A1171" s="1">
        <v>40286</v>
      </c>
      <c r="B1171" t="s">
        <v>212</v>
      </c>
      <c r="C1171">
        <v>2</v>
      </c>
      <c r="D11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1">
        <f>cukier[[#This Row],[cena]]*cukier[[#This Row],[ilość cukru]]</f>
        <v>4.2</v>
      </c>
      <c r="F1171">
        <f>IF(MONTH(cukier[[#This Row],[Data sprzedaży]])&lt;&gt;(MONTH(A1172)),IF(F1170&gt;=5000,F1170-cukier[[#This Row],[ilość cukru]],IF(ROUNDUP(((5000-F1170)/1000), 0)*1000+F1170-cukier[[#This Row],[ilość cukru]]&gt;0,ROUNDUP(((5000-F1170)/1000), 0)*1000+F1170-cukier[[#This Row],[ilość cukru]],F1170-cukier[[#This Row],[ilość cukru]])),F1170-cukier[[#This Row],[ilość cukru]])</f>
        <v>2342</v>
      </c>
      <c r="G1171">
        <f>F1172-cukier[[#This Row],[magazyn]]+C1172</f>
        <v>0</v>
      </c>
    </row>
    <row r="1172" spans="1:7" x14ac:dyDescent="0.25">
      <c r="A1172" s="1">
        <v>40287</v>
      </c>
      <c r="B1172" t="s">
        <v>186</v>
      </c>
      <c r="C1172">
        <v>15</v>
      </c>
      <c r="D11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2">
        <f>cukier[[#This Row],[cena]]*cukier[[#This Row],[ilość cukru]]</f>
        <v>31.5</v>
      </c>
      <c r="F1172">
        <f>IF(MONTH(cukier[[#This Row],[Data sprzedaży]])&lt;&gt;(MONTH(A1173)),IF(F1171&gt;=5000,F1171-cukier[[#This Row],[ilość cukru]],IF(ROUNDUP(((5000-F1171)/1000), 0)*1000+F1171-cukier[[#This Row],[ilość cukru]]&gt;0,ROUNDUP(((5000-F1171)/1000), 0)*1000+F1171-cukier[[#This Row],[ilość cukru]],F1171-cukier[[#This Row],[ilość cukru]])),F1171-cukier[[#This Row],[ilość cukru]])</f>
        <v>2327</v>
      </c>
      <c r="G1172">
        <f>F1173-cukier[[#This Row],[magazyn]]+C1173</f>
        <v>0</v>
      </c>
    </row>
    <row r="1173" spans="1:7" x14ac:dyDescent="0.25">
      <c r="A1173" s="1">
        <v>40288</v>
      </c>
      <c r="B1173" t="s">
        <v>213</v>
      </c>
      <c r="C1173">
        <v>19</v>
      </c>
      <c r="D11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3">
        <f>cukier[[#This Row],[cena]]*cukier[[#This Row],[ilość cukru]]</f>
        <v>39.9</v>
      </c>
      <c r="F1173">
        <f>IF(MONTH(cukier[[#This Row],[Data sprzedaży]])&lt;&gt;(MONTH(A1174)),IF(F1172&gt;=5000,F1172-cukier[[#This Row],[ilość cukru]],IF(ROUNDUP(((5000-F1172)/1000), 0)*1000+F1172-cukier[[#This Row],[ilość cukru]]&gt;0,ROUNDUP(((5000-F1172)/1000), 0)*1000+F1172-cukier[[#This Row],[ilość cukru]],F1172-cukier[[#This Row],[ilość cukru]])),F1172-cukier[[#This Row],[ilość cukru]])</f>
        <v>2308</v>
      </c>
      <c r="G1173">
        <f>F1174-cukier[[#This Row],[magazyn]]+C1174</f>
        <v>0</v>
      </c>
    </row>
    <row r="1174" spans="1:7" x14ac:dyDescent="0.25">
      <c r="A1174" s="1">
        <v>40289</v>
      </c>
      <c r="B1174" t="s">
        <v>39</v>
      </c>
      <c r="C1174">
        <v>66</v>
      </c>
      <c r="D11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4">
        <f>cukier[[#This Row],[cena]]*cukier[[#This Row],[ilość cukru]]</f>
        <v>138.6</v>
      </c>
      <c r="F1174">
        <f>IF(MONTH(cukier[[#This Row],[Data sprzedaży]])&lt;&gt;(MONTH(A1175)),IF(F1173&gt;=5000,F1173-cukier[[#This Row],[ilość cukru]],IF(ROUNDUP(((5000-F1173)/1000), 0)*1000+F1173-cukier[[#This Row],[ilość cukru]]&gt;0,ROUNDUP(((5000-F1173)/1000), 0)*1000+F1173-cukier[[#This Row],[ilość cukru]],F1173-cukier[[#This Row],[ilość cukru]])),F1173-cukier[[#This Row],[ilość cukru]])</f>
        <v>2242</v>
      </c>
      <c r="G1174">
        <f>F1175-cukier[[#This Row],[magazyn]]+C1175</f>
        <v>0</v>
      </c>
    </row>
    <row r="1175" spans="1:7" x14ac:dyDescent="0.25">
      <c r="A1175" s="1">
        <v>40289</v>
      </c>
      <c r="B1175" t="s">
        <v>172</v>
      </c>
      <c r="C1175">
        <v>12</v>
      </c>
      <c r="D11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5">
        <f>cukier[[#This Row],[cena]]*cukier[[#This Row],[ilość cukru]]</f>
        <v>25.200000000000003</v>
      </c>
      <c r="F1175">
        <f>IF(MONTH(cukier[[#This Row],[Data sprzedaży]])&lt;&gt;(MONTH(A1176)),IF(F1174&gt;=5000,F1174-cukier[[#This Row],[ilość cukru]],IF(ROUNDUP(((5000-F1174)/1000), 0)*1000+F1174-cukier[[#This Row],[ilość cukru]]&gt;0,ROUNDUP(((5000-F1174)/1000), 0)*1000+F1174-cukier[[#This Row],[ilość cukru]],F1174-cukier[[#This Row],[ilość cukru]])),F1174-cukier[[#This Row],[ilość cukru]])</f>
        <v>2230</v>
      </c>
      <c r="G1175">
        <f>F1176-cukier[[#This Row],[magazyn]]+C1176</f>
        <v>0</v>
      </c>
    </row>
    <row r="1176" spans="1:7" x14ac:dyDescent="0.25">
      <c r="A1176" s="1">
        <v>40290</v>
      </c>
      <c r="B1176" t="s">
        <v>120</v>
      </c>
      <c r="C1176">
        <v>19</v>
      </c>
      <c r="D11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6">
        <f>cukier[[#This Row],[cena]]*cukier[[#This Row],[ilość cukru]]</f>
        <v>39.9</v>
      </c>
      <c r="F1176">
        <f>IF(MONTH(cukier[[#This Row],[Data sprzedaży]])&lt;&gt;(MONTH(A1177)),IF(F1175&gt;=5000,F1175-cukier[[#This Row],[ilość cukru]],IF(ROUNDUP(((5000-F1175)/1000), 0)*1000+F1175-cukier[[#This Row],[ilość cukru]]&gt;0,ROUNDUP(((5000-F1175)/1000), 0)*1000+F1175-cukier[[#This Row],[ilość cukru]],F1175-cukier[[#This Row],[ilość cukru]])),F1175-cukier[[#This Row],[ilość cukru]])</f>
        <v>2211</v>
      </c>
      <c r="G1176">
        <f>F1177-cukier[[#This Row],[magazyn]]+C1177</f>
        <v>0</v>
      </c>
    </row>
    <row r="1177" spans="1:7" x14ac:dyDescent="0.25">
      <c r="A1177" s="1">
        <v>40290</v>
      </c>
      <c r="B1177" t="s">
        <v>25</v>
      </c>
      <c r="C1177">
        <v>96</v>
      </c>
      <c r="D11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7">
        <f>cukier[[#This Row],[cena]]*cukier[[#This Row],[ilość cukru]]</f>
        <v>201.60000000000002</v>
      </c>
      <c r="F1177">
        <f>IF(MONTH(cukier[[#This Row],[Data sprzedaży]])&lt;&gt;(MONTH(A1178)),IF(F1176&gt;=5000,F1176-cukier[[#This Row],[ilość cukru]],IF(ROUNDUP(((5000-F1176)/1000), 0)*1000+F1176-cukier[[#This Row],[ilość cukru]]&gt;0,ROUNDUP(((5000-F1176)/1000), 0)*1000+F1176-cukier[[#This Row],[ilość cukru]],F1176-cukier[[#This Row],[ilość cukru]])),F1176-cukier[[#This Row],[ilość cukru]])</f>
        <v>2115</v>
      </c>
      <c r="G1177">
        <f>F1178-cukier[[#This Row],[magazyn]]+C1178</f>
        <v>0</v>
      </c>
    </row>
    <row r="1178" spans="1:7" x14ac:dyDescent="0.25">
      <c r="A1178" s="1">
        <v>40293</v>
      </c>
      <c r="B1178" t="s">
        <v>11</v>
      </c>
      <c r="C1178">
        <v>240</v>
      </c>
      <c r="D11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8">
        <f>cukier[[#This Row],[cena]]*cukier[[#This Row],[ilość cukru]]</f>
        <v>504</v>
      </c>
      <c r="F1178">
        <f>IF(MONTH(cukier[[#This Row],[Data sprzedaży]])&lt;&gt;(MONTH(A1179)),IF(F1177&gt;=5000,F1177-cukier[[#This Row],[ilość cukru]],IF(ROUNDUP(((5000-F1177)/1000), 0)*1000+F1177-cukier[[#This Row],[ilość cukru]]&gt;0,ROUNDUP(((5000-F1177)/1000), 0)*1000+F1177-cukier[[#This Row],[ilość cukru]],F1177-cukier[[#This Row],[ilość cukru]])),F1177-cukier[[#This Row],[ilość cukru]])</f>
        <v>1875</v>
      </c>
      <c r="G1178">
        <f>F1179-cukier[[#This Row],[magazyn]]+C1179</f>
        <v>4000</v>
      </c>
    </row>
    <row r="1179" spans="1:7" x14ac:dyDescent="0.25">
      <c r="A1179" s="1">
        <v>40295</v>
      </c>
      <c r="B1179" t="s">
        <v>30</v>
      </c>
      <c r="C1179">
        <v>57</v>
      </c>
      <c r="D11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79">
        <f>cukier[[#This Row],[cena]]*cukier[[#This Row],[ilość cukru]]</f>
        <v>119.7</v>
      </c>
      <c r="F1179">
        <f>IF(MONTH(cukier[[#This Row],[Data sprzedaży]])&lt;&gt;(MONTH(A1180)),IF(F1178&gt;=5000,F1178-cukier[[#This Row],[ilość cukru]],IF(ROUNDUP(((5000-F1178)/1000), 0)*1000+F1178-cukier[[#This Row],[ilość cukru]]&gt;0,ROUNDUP(((5000-F1178)/1000), 0)*1000+F1178-cukier[[#This Row],[ilość cukru]],F1178-cukier[[#This Row],[ilość cukru]])),F1178-cukier[[#This Row],[ilość cukru]])</f>
        <v>5818</v>
      </c>
      <c r="G1179">
        <f>F1180-cukier[[#This Row],[magazyn]]+C1180</f>
        <v>0</v>
      </c>
    </row>
    <row r="1180" spans="1:7" x14ac:dyDescent="0.25">
      <c r="A1180" s="1">
        <v>40299</v>
      </c>
      <c r="B1180" t="s">
        <v>16</v>
      </c>
      <c r="C1180">
        <v>475</v>
      </c>
      <c r="D11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0">
        <f>cukier[[#This Row],[cena]]*cukier[[#This Row],[ilość cukru]]</f>
        <v>997.5</v>
      </c>
      <c r="F1180">
        <f>IF(MONTH(cukier[[#This Row],[Data sprzedaży]])&lt;&gt;(MONTH(A1181)),IF(F1179&gt;=5000,F1179-cukier[[#This Row],[ilość cukru]],IF(ROUNDUP(((5000-F1179)/1000), 0)*1000+F1179-cukier[[#This Row],[ilość cukru]]&gt;0,ROUNDUP(((5000-F1179)/1000), 0)*1000+F1179-cukier[[#This Row],[ilość cukru]],F1179-cukier[[#This Row],[ilość cukru]])),F1179-cukier[[#This Row],[ilość cukru]])</f>
        <v>5343</v>
      </c>
      <c r="G1180">
        <f>F1181-cukier[[#This Row],[magazyn]]+C1181</f>
        <v>0</v>
      </c>
    </row>
    <row r="1181" spans="1:7" x14ac:dyDescent="0.25">
      <c r="A1181" s="1">
        <v>40300</v>
      </c>
      <c r="B1181" t="s">
        <v>9</v>
      </c>
      <c r="C1181">
        <v>162</v>
      </c>
      <c r="D11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1">
        <f>cukier[[#This Row],[cena]]*cukier[[#This Row],[ilość cukru]]</f>
        <v>340.2</v>
      </c>
      <c r="F1181">
        <f>IF(MONTH(cukier[[#This Row],[Data sprzedaży]])&lt;&gt;(MONTH(A1182)),IF(F1180&gt;=5000,F1180-cukier[[#This Row],[ilość cukru]],IF(ROUNDUP(((5000-F1180)/1000), 0)*1000+F1180-cukier[[#This Row],[ilość cukru]]&gt;0,ROUNDUP(((5000-F1180)/1000), 0)*1000+F1180-cukier[[#This Row],[ilość cukru]],F1180-cukier[[#This Row],[ilość cukru]])),F1180-cukier[[#This Row],[ilość cukru]])</f>
        <v>5181</v>
      </c>
      <c r="G1181">
        <f>F1182-cukier[[#This Row],[magazyn]]+C1182</f>
        <v>0</v>
      </c>
    </row>
    <row r="1182" spans="1:7" x14ac:dyDescent="0.25">
      <c r="A1182" s="1">
        <v>40302</v>
      </c>
      <c r="B1182" t="s">
        <v>9</v>
      </c>
      <c r="C1182">
        <v>150</v>
      </c>
      <c r="D11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2">
        <f>cukier[[#This Row],[cena]]*cukier[[#This Row],[ilość cukru]]</f>
        <v>315</v>
      </c>
      <c r="F1182">
        <f>IF(MONTH(cukier[[#This Row],[Data sprzedaży]])&lt;&gt;(MONTH(A1183)),IF(F1181&gt;=5000,F1181-cukier[[#This Row],[ilość cukru]],IF(ROUNDUP(((5000-F1181)/1000), 0)*1000+F1181-cukier[[#This Row],[ilość cukru]]&gt;0,ROUNDUP(((5000-F1181)/1000), 0)*1000+F1181-cukier[[#This Row],[ilość cukru]],F1181-cukier[[#This Row],[ilość cukru]])),F1181-cukier[[#This Row],[ilość cukru]])</f>
        <v>5031</v>
      </c>
      <c r="G1182">
        <f>F1183-cukier[[#This Row],[magazyn]]+C1183</f>
        <v>0</v>
      </c>
    </row>
    <row r="1183" spans="1:7" x14ac:dyDescent="0.25">
      <c r="A1183" s="1">
        <v>40303</v>
      </c>
      <c r="B1183" t="s">
        <v>52</v>
      </c>
      <c r="C1183">
        <v>139</v>
      </c>
      <c r="D11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3">
        <f>cukier[[#This Row],[cena]]*cukier[[#This Row],[ilość cukru]]</f>
        <v>291.90000000000003</v>
      </c>
      <c r="F1183">
        <f>IF(MONTH(cukier[[#This Row],[Data sprzedaży]])&lt;&gt;(MONTH(A1184)),IF(F1182&gt;=5000,F1182-cukier[[#This Row],[ilość cukru]],IF(ROUNDUP(((5000-F1182)/1000), 0)*1000+F1182-cukier[[#This Row],[ilość cukru]]&gt;0,ROUNDUP(((5000-F1182)/1000), 0)*1000+F1182-cukier[[#This Row],[ilość cukru]],F1182-cukier[[#This Row],[ilość cukru]])),F1182-cukier[[#This Row],[ilość cukru]])</f>
        <v>4892</v>
      </c>
      <c r="G1183">
        <f>F1184-cukier[[#This Row],[magazyn]]+C1184</f>
        <v>0</v>
      </c>
    </row>
    <row r="1184" spans="1:7" x14ac:dyDescent="0.25">
      <c r="A1184" s="1">
        <v>40305</v>
      </c>
      <c r="B1184" t="s">
        <v>21</v>
      </c>
      <c r="C1184">
        <v>183</v>
      </c>
      <c r="D11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4">
        <f>cukier[[#This Row],[cena]]*cukier[[#This Row],[ilość cukru]]</f>
        <v>384.3</v>
      </c>
      <c r="F1184">
        <f>IF(MONTH(cukier[[#This Row],[Data sprzedaży]])&lt;&gt;(MONTH(A1185)),IF(F1183&gt;=5000,F1183-cukier[[#This Row],[ilość cukru]],IF(ROUNDUP(((5000-F1183)/1000), 0)*1000+F1183-cukier[[#This Row],[ilość cukru]]&gt;0,ROUNDUP(((5000-F1183)/1000), 0)*1000+F1183-cukier[[#This Row],[ilość cukru]],F1183-cukier[[#This Row],[ilość cukru]])),F1183-cukier[[#This Row],[ilość cukru]])</f>
        <v>4709</v>
      </c>
      <c r="G1184">
        <f>F1185-cukier[[#This Row],[magazyn]]+C1185</f>
        <v>0</v>
      </c>
    </row>
    <row r="1185" spans="1:7" x14ac:dyDescent="0.25">
      <c r="A1185" s="1">
        <v>40315</v>
      </c>
      <c r="B1185" t="s">
        <v>9</v>
      </c>
      <c r="C1185">
        <v>214</v>
      </c>
      <c r="D11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5">
        <f>cukier[[#This Row],[cena]]*cukier[[#This Row],[ilość cukru]]</f>
        <v>449.40000000000003</v>
      </c>
      <c r="F1185">
        <f>IF(MONTH(cukier[[#This Row],[Data sprzedaży]])&lt;&gt;(MONTH(A1186)),IF(F1184&gt;=5000,F1184-cukier[[#This Row],[ilość cukru]],IF(ROUNDUP(((5000-F1184)/1000), 0)*1000+F1184-cukier[[#This Row],[ilość cukru]]&gt;0,ROUNDUP(((5000-F1184)/1000), 0)*1000+F1184-cukier[[#This Row],[ilość cukru]],F1184-cukier[[#This Row],[ilość cukru]])),F1184-cukier[[#This Row],[ilość cukru]])</f>
        <v>4495</v>
      </c>
      <c r="G1185">
        <f>F1186-cukier[[#This Row],[magazyn]]+C1186</f>
        <v>0</v>
      </c>
    </row>
    <row r="1186" spans="1:7" x14ac:dyDescent="0.25">
      <c r="A1186" s="1">
        <v>40318</v>
      </c>
      <c r="B1186" t="s">
        <v>177</v>
      </c>
      <c r="C1186">
        <v>14</v>
      </c>
      <c r="D11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6">
        <f>cukier[[#This Row],[cena]]*cukier[[#This Row],[ilość cukru]]</f>
        <v>29.400000000000002</v>
      </c>
      <c r="F1186">
        <f>IF(MONTH(cukier[[#This Row],[Data sprzedaży]])&lt;&gt;(MONTH(A1187)),IF(F1185&gt;=5000,F1185-cukier[[#This Row],[ilość cukru]],IF(ROUNDUP(((5000-F1185)/1000), 0)*1000+F1185-cukier[[#This Row],[ilość cukru]]&gt;0,ROUNDUP(((5000-F1185)/1000), 0)*1000+F1185-cukier[[#This Row],[ilość cukru]],F1185-cukier[[#This Row],[ilość cukru]])),F1185-cukier[[#This Row],[ilość cukru]])</f>
        <v>4481</v>
      </c>
      <c r="G1186">
        <f>F1187-cukier[[#This Row],[magazyn]]+C1187</f>
        <v>0</v>
      </c>
    </row>
    <row r="1187" spans="1:7" x14ac:dyDescent="0.25">
      <c r="A1187" s="1">
        <v>40319</v>
      </c>
      <c r="B1187" t="s">
        <v>197</v>
      </c>
      <c r="C1187">
        <v>2</v>
      </c>
      <c r="D11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7">
        <f>cukier[[#This Row],[cena]]*cukier[[#This Row],[ilość cukru]]</f>
        <v>4.2</v>
      </c>
      <c r="F1187">
        <f>IF(MONTH(cukier[[#This Row],[Data sprzedaży]])&lt;&gt;(MONTH(A1188)),IF(F1186&gt;=5000,F1186-cukier[[#This Row],[ilość cukru]],IF(ROUNDUP(((5000-F1186)/1000), 0)*1000+F1186-cukier[[#This Row],[ilość cukru]]&gt;0,ROUNDUP(((5000-F1186)/1000), 0)*1000+F1186-cukier[[#This Row],[ilość cukru]],F1186-cukier[[#This Row],[ilość cukru]])),F1186-cukier[[#This Row],[ilość cukru]])</f>
        <v>4479</v>
      </c>
      <c r="G1187">
        <f>F1188-cukier[[#This Row],[magazyn]]+C1188</f>
        <v>0</v>
      </c>
    </row>
    <row r="1188" spans="1:7" x14ac:dyDescent="0.25">
      <c r="A1188" s="1">
        <v>40320</v>
      </c>
      <c r="B1188" t="s">
        <v>24</v>
      </c>
      <c r="C1188">
        <v>383</v>
      </c>
      <c r="D11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8">
        <f>cukier[[#This Row],[cena]]*cukier[[#This Row],[ilość cukru]]</f>
        <v>804.30000000000007</v>
      </c>
      <c r="F1188">
        <f>IF(MONTH(cukier[[#This Row],[Data sprzedaży]])&lt;&gt;(MONTH(A1189)),IF(F1187&gt;=5000,F1187-cukier[[#This Row],[ilość cukru]],IF(ROUNDUP(((5000-F1187)/1000), 0)*1000+F1187-cukier[[#This Row],[ilość cukru]]&gt;0,ROUNDUP(((5000-F1187)/1000), 0)*1000+F1187-cukier[[#This Row],[ilość cukru]],F1187-cukier[[#This Row],[ilość cukru]])),F1187-cukier[[#This Row],[ilość cukru]])</f>
        <v>4096</v>
      </c>
      <c r="G1188">
        <f>F1189-cukier[[#This Row],[magazyn]]+C1189</f>
        <v>0</v>
      </c>
    </row>
    <row r="1189" spans="1:7" x14ac:dyDescent="0.25">
      <c r="A1189" s="1">
        <v>40321</v>
      </c>
      <c r="B1189" t="s">
        <v>2</v>
      </c>
      <c r="C1189">
        <v>14</v>
      </c>
      <c r="D11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89">
        <f>cukier[[#This Row],[cena]]*cukier[[#This Row],[ilość cukru]]</f>
        <v>29.400000000000002</v>
      </c>
      <c r="F1189">
        <f>IF(MONTH(cukier[[#This Row],[Data sprzedaży]])&lt;&gt;(MONTH(A1190)),IF(F1188&gt;=5000,F1188-cukier[[#This Row],[ilość cukru]],IF(ROUNDUP(((5000-F1188)/1000), 0)*1000+F1188-cukier[[#This Row],[ilość cukru]]&gt;0,ROUNDUP(((5000-F1188)/1000), 0)*1000+F1188-cukier[[#This Row],[ilość cukru]],F1188-cukier[[#This Row],[ilość cukru]])),F1188-cukier[[#This Row],[ilość cukru]])</f>
        <v>4082</v>
      </c>
      <c r="G1189">
        <f>F1190-cukier[[#This Row],[magazyn]]+C1190</f>
        <v>0</v>
      </c>
    </row>
    <row r="1190" spans="1:7" x14ac:dyDescent="0.25">
      <c r="A1190" s="1">
        <v>40321</v>
      </c>
      <c r="B1190" t="s">
        <v>54</v>
      </c>
      <c r="C1190">
        <v>127</v>
      </c>
      <c r="D11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0">
        <f>cukier[[#This Row],[cena]]*cukier[[#This Row],[ilość cukru]]</f>
        <v>266.7</v>
      </c>
      <c r="F1190">
        <f>IF(MONTH(cukier[[#This Row],[Data sprzedaży]])&lt;&gt;(MONTH(A1191)),IF(F1189&gt;=5000,F1189-cukier[[#This Row],[ilość cukru]],IF(ROUNDUP(((5000-F1189)/1000), 0)*1000+F1189-cukier[[#This Row],[ilość cukru]]&gt;0,ROUNDUP(((5000-F1189)/1000), 0)*1000+F1189-cukier[[#This Row],[ilość cukru]],F1189-cukier[[#This Row],[ilość cukru]])),F1189-cukier[[#This Row],[ilość cukru]])</f>
        <v>3955</v>
      </c>
      <c r="G1190">
        <f>F1191-cukier[[#This Row],[magazyn]]+C1191</f>
        <v>0</v>
      </c>
    </row>
    <row r="1191" spans="1:7" x14ac:dyDescent="0.25">
      <c r="A1191" s="1">
        <v>40322</v>
      </c>
      <c r="B1191" t="s">
        <v>32</v>
      </c>
      <c r="C1191">
        <v>179</v>
      </c>
      <c r="D11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1">
        <f>cukier[[#This Row],[cena]]*cukier[[#This Row],[ilość cukru]]</f>
        <v>375.90000000000003</v>
      </c>
      <c r="F1191">
        <f>IF(MONTH(cukier[[#This Row],[Data sprzedaży]])&lt;&gt;(MONTH(A1192)),IF(F1190&gt;=5000,F1190-cukier[[#This Row],[ilość cukru]],IF(ROUNDUP(((5000-F1190)/1000), 0)*1000+F1190-cukier[[#This Row],[ilość cukru]]&gt;0,ROUNDUP(((5000-F1190)/1000), 0)*1000+F1190-cukier[[#This Row],[ilość cukru]],F1190-cukier[[#This Row],[ilość cukru]])),F1190-cukier[[#This Row],[ilość cukru]])</f>
        <v>3776</v>
      </c>
      <c r="G1191">
        <f>F1192-cukier[[#This Row],[magazyn]]+C1192</f>
        <v>0</v>
      </c>
    </row>
    <row r="1192" spans="1:7" x14ac:dyDescent="0.25">
      <c r="A1192" s="1">
        <v>40323</v>
      </c>
      <c r="B1192" t="s">
        <v>25</v>
      </c>
      <c r="C1192">
        <v>74</v>
      </c>
      <c r="D11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2">
        <f>cukier[[#This Row],[cena]]*cukier[[#This Row],[ilość cukru]]</f>
        <v>155.4</v>
      </c>
      <c r="F1192">
        <f>IF(MONTH(cukier[[#This Row],[Data sprzedaży]])&lt;&gt;(MONTH(A1193)),IF(F1191&gt;=5000,F1191-cukier[[#This Row],[ilość cukru]],IF(ROUNDUP(((5000-F1191)/1000), 0)*1000+F1191-cukier[[#This Row],[ilość cukru]]&gt;0,ROUNDUP(((5000-F1191)/1000), 0)*1000+F1191-cukier[[#This Row],[ilość cukru]],F1191-cukier[[#This Row],[ilość cukru]])),F1191-cukier[[#This Row],[ilość cukru]])</f>
        <v>3702</v>
      </c>
      <c r="G1192">
        <f>F1193-cukier[[#This Row],[magazyn]]+C1193</f>
        <v>0</v>
      </c>
    </row>
    <row r="1193" spans="1:7" x14ac:dyDescent="0.25">
      <c r="A1193" s="1">
        <v>40323</v>
      </c>
      <c r="B1193" t="s">
        <v>52</v>
      </c>
      <c r="C1193">
        <v>311</v>
      </c>
      <c r="D11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3">
        <f>cukier[[#This Row],[cena]]*cukier[[#This Row],[ilość cukru]]</f>
        <v>653.1</v>
      </c>
      <c r="F1193">
        <f>IF(MONTH(cukier[[#This Row],[Data sprzedaży]])&lt;&gt;(MONTH(A1194)),IF(F1192&gt;=5000,F1192-cukier[[#This Row],[ilość cukru]],IF(ROUNDUP(((5000-F1192)/1000), 0)*1000+F1192-cukier[[#This Row],[ilość cukru]]&gt;0,ROUNDUP(((5000-F1192)/1000), 0)*1000+F1192-cukier[[#This Row],[ilość cukru]],F1192-cukier[[#This Row],[ilość cukru]])),F1192-cukier[[#This Row],[ilość cukru]])</f>
        <v>3391</v>
      </c>
      <c r="G1193">
        <f>F1194-cukier[[#This Row],[magazyn]]+C1194</f>
        <v>0</v>
      </c>
    </row>
    <row r="1194" spans="1:7" x14ac:dyDescent="0.25">
      <c r="A1194" s="1">
        <v>40327</v>
      </c>
      <c r="B1194" t="s">
        <v>68</v>
      </c>
      <c r="C1194">
        <v>190</v>
      </c>
      <c r="D11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4">
        <f>cukier[[#This Row],[cena]]*cukier[[#This Row],[ilość cukru]]</f>
        <v>399</v>
      </c>
      <c r="F1194">
        <f>IF(MONTH(cukier[[#This Row],[Data sprzedaży]])&lt;&gt;(MONTH(A1195)),IF(F1193&gt;=5000,F1193-cukier[[#This Row],[ilość cukru]],IF(ROUNDUP(((5000-F1193)/1000), 0)*1000+F1193-cukier[[#This Row],[ilość cukru]]&gt;0,ROUNDUP(((5000-F1193)/1000), 0)*1000+F1193-cukier[[#This Row],[ilość cukru]],F1193-cukier[[#This Row],[ilość cukru]])),F1193-cukier[[#This Row],[ilość cukru]])</f>
        <v>3201</v>
      </c>
      <c r="G1194">
        <f>F1195-cukier[[#This Row],[magazyn]]+C1195</f>
        <v>2000</v>
      </c>
    </row>
    <row r="1195" spans="1:7" x14ac:dyDescent="0.25">
      <c r="A1195" s="1">
        <v>40329</v>
      </c>
      <c r="B1195" t="s">
        <v>33</v>
      </c>
      <c r="C1195">
        <v>67</v>
      </c>
      <c r="D11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5">
        <f>cukier[[#This Row],[cena]]*cukier[[#This Row],[ilość cukru]]</f>
        <v>140.70000000000002</v>
      </c>
      <c r="F1195">
        <f>IF(MONTH(cukier[[#This Row],[Data sprzedaży]])&lt;&gt;(MONTH(A1196)),IF(F1194&gt;=5000,F1194-cukier[[#This Row],[ilość cukru]],IF(ROUNDUP(((5000-F1194)/1000), 0)*1000+F1194-cukier[[#This Row],[ilość cukru]]&gt;0,ROUNDUP(((5000-F1194)/1000), 0)*1000+F1194-cukier[[#This Row],[ilość cukru]],F1194-cukier[[#This Row],[ilość cukru]])),F1194-cukier[[#This Row],[ilość cukru]])</f>
        <v>5134</v>
      </c>
      <c r="G1195">
        <f>F1196-cukier[[#This Row],[magazyn]]+C1196</f>
        <v>0</v>
      </c>
    </row>
    <row r="1196" spans="1:7" x14ac:dyDescent="0.25">
      <c r="A1196" s="1">
        <v>40331</v>
      </c>
      <c r="B1196" t="s">
        <v>9</v>
      </c>
      <c r="C1196">
        <v>331</v>
      </c>
      <c r="D11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6">
        <f>cukier[[#This Row],[cena]]*cukier[[#This Row],[ilość cukru]]</f>
        <v>695.1</v>
      </c>
      <c r="F1196">
        <f>IF(MONTH(cukier[[#This Row],[Data sprzedaży]])&lt;&gt;(MONTH(A1197)),IF(F1195&gt;=5000,F1195-cukier[[#This Row],[ilość cukru]],IF(ROUNDUP(((5000-F1195)/1000), 0)*1000+F1195-cukier[[#This Row],[ilość cukru]]&gt;0,ROUNDUP(((5000-F1195)/1000), 0)*1000+F1195-cukier[[#This Row],[ilość cukru]],F1195-cukier[[#This Row],[ilość cukru]])),F1195-cukier[[#This Row],[ilość cukru]])</f>
        <v>4803</v>
      </c>
      <c r="G1196">
        <f>F1197-cukier[[#This Row],[magazyn]]+C1197</f>
        <v>0</v>
      </c>
    </row>
    <row r="1197" spans="1:7" x14ac:dyDescent="0.25">
      <c r="A1197" s="1">
        <v>40331</v>
      </c>
      <c r="B1197" t="s">
        <v>41</v>
      </c>
      <c r="C1197">
        <v>114</v>
      </c>
      <c r="D11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7">
        <f>cukier[[#This Row],[cena]]*cukier[[#This Row],[ilość cukru]]</f>
        <v>239.4</v>
      </c>
      <c r="F1197">
        <f>IF(MONTH(cukier[[#This Row],[Data sprzedaży]])&lt;&gt;(MONTH(A1198)),IF(F1196&gt;=5000,F1196-cukier[[#This Row],[ilość cukru]],IF(ROUNDUP(((5000-F1196)/1000), 0)*1000+F1196-cukier[[#This Row],[ilość cukru]]&gt;0,ROUNDUP(((5000-F1196)/1000), 0)*1000+F1196-cukier[[#This Row],[ilość cukru]],F1196-cukier[[#This Row],[ilość cukru]])),F1196-cukier[[#This Row],[ilość cukru]])</f>
        <v>4689</v>
      </c>
      <c r="G1197">
        <f>F1198-cukier[[#This Row],[magazyn]]+C1198</f>
        <v>0</v>
      </c>
    </row>
    <row r="1198" spans="1:7" x14ac:dyDescent="0.25">
      <c r="A1198" s="1">
        <v>40332</v>
      </c>
      <c r="B1198" t="s">
        <v>54</v>
      </c>
      <c r="C1198">
        <v>79</v>
      </c>
      <c r="D11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8">
        <f>cukier[[#This Row],[cena]]*cukier[[#This Row],[ilość cukru]]</f>
        <v>165.9</v>
      </c>
      <c r="F1198">
        <f>IF(MONTH(cukier[[#This Row],[Data sprzedaży]])&lt;&gt;(MONTH(A1199)),IF(F1197&gt;=5000,F1197-cukier[[#This Row],[ilość cukru]],IF(ROUNDUP(((5000-F1197)/1000), 0)*1000+F1197-cukier[[#This Row],[ilość cukru]]&gt;0,ROUNDUP(((5000-F1197)/1000), 0)*1000+F1197-cukier[[#This Row],[ilość cukru]],F1197-cukier[[#This Row],[ilość cukru]])),F1197-cukier[[#This Row],[ilość cukru]])</f>
        <v>4610</v>
      </c>
      <c r="G1198">
        <f>F1199-cukier[[#This Row],[magazyn]]+C1199</f>
        <v>0</v>
      </c>
    </row>
    <row r="1199" spans="1:7" x14ac:dyDescent="0.25">
      <c r="A1199" s="1">
        <v>40333</v>
      </c>
      <c r="B1199" t="s">
        <v>73</v>
      </c>
      <c r="C1199">
        <v>22</v>
      </c>
      <c r="D11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199">
        <f>cukier[[#This Row],[cena]]*cukier[[#This Row],[ilość cukru]]</f>
        <v>46.2</v>
      </c>
      <c r="F1199">
        <f>IF(MONTH(cukier[[#This Row],[Data sprzedaży]])&lt;&gt;(MONTH(A1200)),IF(F1198&gt;=5000,F1198-cukier[[#This Row],[ilość cukru]],IF(ROUNDUP(((5000-F1198)/1000), 0)*1000+F1198-cukier[[#This Row],[ilość cukru]]&gt;0,ROUNDUP(((5000-F1198)/1000), 0)*1000+F1198-cukier[[#This Row],[ilość cukru]],F1198-cukier[[#This Row],[ilość cukru]])),F1198-cukier[[#This Row],[ilość cukru]])</f>
        <v>4588</v>
      </c>
      <c r="G1199">
        <f>F1200-cukier[[#This Row],[magazyn]]+C1200</f>
        <v>0</v>
      </c>
    </row>
    <row r="1200" spans="1:7" x14ac:dyDescent="0.25">
      <c r="A1200" s="1">
        <v>40333</v>
      </c>
      <c r="B1200" t="s">
        <v>94</v>
      </c>
      <c r="C1200">
        <v>5</v>
      </c>
      <c r="D12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0">
        <f>cukier[[#This Row],[cena]]*cukier[[#This Row],[ilość cukru]]</f>
        <v>10.5</v>
      </c>
      <c r="F1200">
        <f>IF(MONTH(cukier[[#This Row],[Data sprzedaży]])&lt;&gt;(MONTH(A1201)),IF(F1199&gt;=5000,F1199-cukier[[#This Row],[ilość cukru]],IF(ROUNDUP(((5000-F1199)/1000), 0)*1000+F1199-cukier[[#This Row],[ilość cukru]]&gt;0,ROUNDUP(((5000-F1199)/1000), 0)*1000+F1199-cukier[[#This Row],[ilość cukru]],F1199-cukier[[#This Row],[ilość cukru]])),F1199-cukier[[#This Row],[ilość cukru]])</f>
        <v>4583</v>
      </c>
      <c r="G1200">
        <f>F1201-cukier[[#This Row],[magazyn]]+C1201</f>
        <v>0</v>
      </c>
    </row>
    <row r="1201" spans="1:7" x14ac:dyDescent="0.25">
      <c r="A1201" s="1">
        <v>40336</v>
      </c>
      <c r="B1201" t="s">
        <v>74</v>
      </c>
      <c r="C1201">
        <v>17</v>
      </c>
      <c r="D12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1">
        <f>cukier[[#This Row],[cena]]*cukier[[#This Row],[ilość cukru]]</f>
        <v>35.700000000000003</v>
      </c>
      <c r="F1201">
        <f>IF(MONTH(cukier[[#This Row],[Data sprzedaży]])&lt;&gt;(MONTH(A1202)),IF(F1200&gt;=5000,F1200-cukier[[#This Row],[ilość cukru]],IF(ROUNDUP(((5000-F1200)/1000), 0)*1000+F1200-cukier[[#This Row],[ilość cukru]]&gt;0,ROUNDUP(((5000-F1200)/1000), 0)*1000+F1200-cukier[[#This Row],[ilość cukru]],F1200-cukier[[#This Row],[ilość cukru]])),F1200-cukier[[#This Row],[ilość cukru]])</f>
        <v>4566</v>
      </c>
      <c r="G1201">
        <f>F1202-cukier[[#This Row],[magazyn]]+C1202</f>
        <v>0</v>
      </c>
    </row>
    <row r="1202" spans="1:7" x14ac:dyDescent="0.25">
      <c r="A1202" s="1">
        <v>40337</v>
      </c>
      <c r="B1202" t="s">
        <v>47</v>
      </c>
      <c r="C1202">
        <v>344</v>
      </c>
      <c r="D12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2">
        <f>cukier[[#This Row],[cena]]*cukier[[#This Row],[ilość cukru]]</f>
        <v>722.4</v>
      </c>
      <c r="F1202">
        <f>IF(MONTH(cukier[[#This Row],[Data sprzedaży]])&lt;&gt;(MONTH(A1203)),IF(F1201&gt;=5000,F1201-cukier[[#This Row],[ilość cukru]],IF(ROUNDUP(((5000-F1201)/1000), 0)*1000+F1201-cukier[[#This Row],[ilość cukru]]&gt;0,ROUNDUP(((5000-F1201)/1000), 0)*1000+F1201-cukier[[#This Row],[ilość cukru]],F1201-cukier[[#This Row],[ilość cukru]])),F1201-cukier[[#This Row],[ilość cukru]])</f>
        <v>4222</v>
      </c>
      <c r="G1202">
        <f>F1203-cukier[[#This Row],[magazyn]]+C1203</f>
        <v>0</v>
      </c>
    </row>
    <row r="1203" spans="1:7" x14ac:dyDescent="0.25">
      <c r="A1203" s="1">
        <v>40337</v>
      </c>
      <c r="B1203" t="s">
        <v>16</v>
      </c>
      <c r="C1203">
        <v>329</v>
      </c>
      <c r="D12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3">
        <f>cukier[[#This Row],[cena]]*cukier[[#This Row],[ilość cukru]]</f>
        <v>690.9</v>
      </c>
      <c r="F1203">
        <f>IF(MONTH(cukier[[#This Row],[Data sprzedaży]])&lt;&gt;(MONTH(A1204)),IF(F1202&gt;=5000,F1202-cukier[[#This Row],[ilość cukru]],IF(ROUNDUP(((5000-F1202)/1000), 0)*1000+F1202-cukier[[#This Row],[ilość cukru]]&gt;0,ROUNDUP(((5000-F1202)/1000), 0)*1000+F1202-cukier[[#This Row],[ilość cukru]],F1202-cukier[[#This Row],[ilość cukru]])),F1202-cukier[[#This Row],[ilość cukru]])</f>
        <v>3893</v>
      </c>
      <c r="G1203">
        <f>F1204-cukier[[#This Row],[magazyn]]+C1204</f>
        <v>0</v>
      </c>
    </row>
    <row r="1204" spans="1:7" x14ac:dyDescent="0.25">
      <c r="A1204" s="1">
        <v>40337</v>
      </c>
      <c r="B1204" t="s">
        <v>114</v>
      </c>
      <c r="C1204">
        <v>10</v>
      </c>
      <c r="D12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4">
        <f>cukier[[#This Row],[cena]]*cukier[[#This Row],[ilość cukru]]</f>
        <v>21</v>
      </c>
      <c r="F1204">
        <f>IF(MONTH(cukier[[#This Row],[Data sprzedaży]])&lt;&gt;(MONTH(A1205)),IF(F1203&gt;=5000,F1203-cukier[[#This Row],[ilość cukru]],IF(ROUNDUP(((5000-F1203)/1000), 0)*1000+F1203-cukier[[#This Row],[ilość cukru]]&gt;0,ROUNDUP(((5000-F1203)/1000), 0)*1000+F1203-cukier[[#This Row],[ilość cukru]],F1203-cukier[[#This Row],[ilość cukru]])),F1203-cukier[[#This Row],[ilość cukru]])</f>
        <v>3883</v>
      </c>
      <c r="G1204">
        <f>F1205-cukier[[#This Row],[magazyn]]+C1205</f>
        <v>0</v>
      </c>
    </row>
    <row r="1205" spans="1:7" x14ac:dyDescent="0.25">
      <c r="A1205" s="1">
        <v>40341</v>
      </c>
      <c r="B1205" t="s">
        <v>32</v>
      </c>
      <c r="C1205">
        <v>105</v>
      </c>
      <c r="D12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5">
        <f>cukier[[#This Row],[cena]]*cukier[[#This Row],[ilość cukru]]</f>
        <v>220.5</v>
      </c>
      <c r="F1205">
        <f>IF(MONTH(cukier[[#This Row],[Data sprzedaży]])&lt;&gt;(MONTH(A1206)),IF(F1204&gt;=5000,F1204-cukier[[#This Row],[ilość cukru]],IF(ROUNDUP(((5000-F1204)/1000), 0)*1000+F1204-cukier[[#This Row],[ilość cukru]]&gt;0,ROUNDUP(((5000-F1204)/1000), 0)*1000+F1204-cukier[[#This Row],[ilość cukru]],F1204-cukier[[#This Row],[ilość cukru]])),F1204-cukier[[#This Row],[ilość cukru]])</f>
        <v>3778</v>
      </c>
      <c r="G1205">
        <f>F1206-cukier[[#This Row],[magazyn]]+C1206</f>
        <v>0</v>
      </c>
    </row>
    <row r="1206" spans="1:7" x14ac:dyDescent="0.25">
      <c r="A1206" s="1">
        <v>40342</v>
      </c>
      <c r="B1206" t="s">
        <v>71</v>
      </c>
      <c r="C1206">
        <v>26</v>
      </c>
      <c r="D12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6">
        <f>cukier[[#This Row],[cena]]*cukier[[#This Row],[ilość cukru]]</f>
        <v>54.6</v>
      </c>
      <c r="F1206">
        <f>IF(MONTH(cukier[[#This Row],[Data sprzedaży]])&lt;&gt;(MONTH(A1207)),IF(F1205&gt;=5000,F1205-cukier[[#This Row],[ilość cukru]],IF(ROUNDUP(((5000-F1205)/1000), 0)*1000+F1205-cukier[[#This Row],[ilość cukru]]&gt;0,ROUNDUP(((5000-F1205)/1000), 0)*1000+F1205-cukier[[#This Row],[ilość cukru]],F1205-cukier[[#This Row],[ilość cukru]])),F1205-cukier[[#This Row],[ilość cukru]])</f>
        <v>3752</v>
      </c>
      <c r="G1206">
        <f>F1207-cukier[[#This Row],[magazyn]]+C1207</f>
        <v>0</v>
      </c>
    </row>
    <row r="1207" spans="1:7" x14ac:dyDescent="0.25">
      <c r="A1207" s="1">
        <v>40343</v>
      </c>
      <c r="B1207" t="s">
        <v>41</v>
      </c>
      <c r="C1207">
        <v>121</v>
      </c>
      <c r="D12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7">
        <f>cukier[[#This Row],[cena]]*cukier[[#This Row],[ilość cukru]]</f>
        <v>254.10000000000002</v>
      </c>
      <c r="F1207">
        <f>IF(MONTH(cukier[[#This Row],[Data sprzedaży]])&lt;&gt;(MONTH(A1208)),IF(F1206&gt;=5000,F1206-cukier[[#This Row],[ilość cukru]],IF(ROUNDUP(((5000-F1206)/1000), 0)*1000+F1206-cukier[[#This Row],[ilość cukru]]&gt;0,ROUNDUP(((5000-F1206)/1000), 0)*1000+F1206-cukier[[#This Row],[ilość cukru]],F1206-cukier[[#This Row],[ilość cukru]])),F1206-cukier[[#This Row],[ilość cukru]])</f>
        <v>3631</v>
      </c>
      <c r="G1207">
        <f>F1208-cukier[[#This Row],[magazyn]]+C1208</f>
        <v>0</v>
      </c>
    </row>
    <row r="1208" spans="1:7" x14ac:dyDescent="0.25">
      <c r="A1208" s="1">
        <v>40345</v>
      </c>
      <c r="B1208" t="s">
        <v>10</v>
      </c>
      <c r="C1208">
        <v>174</v>
      </c>
      <c r="D12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8">
        <f>cukier[[#This Row],[cena]]*cukier[[#This Row],[ilość cukru]]</f>
        <v>365.40000000000003</v>
      </c>
      <c r="F1208">
        <f>IF(MONTH(cukier[[#This Row],[Data sprzedaży]])&lt;&gt;(MONTH(A1209)),IF(F1207&gt;=5000,F1207-cukier[[#This Row],[ilość cukru]],IF(ROUNDUP(((5000-F1207)/1000), 0)*1000+F1207-cukier[[#This Row],[ilość cukru]]&gt;0,ROUNDUP(((5000-F1207)/1000), 0)*1000+F1207-cukier[[#This Row],[ilość cukru]],F1207-cukier[[#This Row],[ilość cukru]])),F1207-cukier[[#This Row],[ilość cukru]])</f>
        <v>3457</v>
      </c>
      <c r="G1208">
        <f>F1209-cukier[[#This Row],[magazyn]]+C1209</f>
        <v>0</v>
      </c>
    </row>
    <row r="1209" spans="1:7" x14ac:dyDescent="0.25">
      <c r="A1209" s="1">
        <v>40346</v>
      </c>
      <c r="B1209" t="s">
        <v>16</v>
      </c>
      <c r="C1209">
        <v>233</v>
      </c>
      <c r="D12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09">
        <f>cukier[[#This Row],[cena]]*cukier[[#This Row],[ilość cukru]]</f>
        <v>489.3</v>
      </c>
      <c r="F1209">
        <f>IF(MONTH(cukier[[#This Row],[Data sprzedaży]])&lt;&gt;(MONTH(A1210)),IF(F1208&gt;=5000,F1208-cukier[[#This Row],[ilość cukru]],IF(ROUNDUP(((5000-F1208)/1000), 0)*1000+F1208-cukier[[#This Row],[ilość cukru]]&gt;0,ROUNDUP(((5000-F1208)/1000), 0)*1000+F1208-cukier[[#This Row],[ilość cukru]],F1208-cukier[[#This Row],[ilość cukru]])),F1208-cukier[[#This Row],[ilość cukru]])</f>
        <v>3224</v>
      </c>
      <c r="G1209">
        <f>F1210-cukier[[#This Row],[magazyn]]+C1210</f>
        <v>0</v>
      </c>
    </row>
    <row r="1210" spans="1:7" x14ac:dyDescent="0.25">
      <c r="A1210" s="1">
        <v>40347</v>
      </c>
      <c r="B1210" t="s">
        <v>12</v>
      </c>
      <c r="C1210">
        <v>117</v>
      </c>
      <c r="D12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0">
        <f>cukier[[#This Row],[cena]]*cukier[[#This Row],[ilość cukru]]</f>
        <v>245.70000000000002</v>
      </c>
      <c r="F1210">
        <f>IF(MONTH(cukier[[#This Row],[Data sprzedaży]])&lt;&gt;(MONTH(A1211)),IF(F1209&gt;=5000,F1209-cukier[[#This Row],[ilość cukru]],IF(ROUNDUP(((5000-F1209)/1000), 0)*1000+F1209-cukier[[#This Row],[ilość cukru]]&gt;0,ROUNDUP(((5000-F1209)/1000), 0)*1000+F1209-cukier[[#This Row],[ilość cukru]],F1209-cukier[[#This Row],[ilość cukru]])),F1209-cukier[[#This Row],[ilość cukru]])</f>
        <v>3107</v>
      </c>
      <c r="G1210">
        <f>F1211-cukier[[#This Row],[magazyn]]+C1211</f>
        <v>0</v>
      </c>
    </row>
    <row r="1211" spans="1:7" x14ac:dyDescent="0.25">
      <c r="A1211" s="1">
        <v>40348</v>
      </c>
      <c r="B1211" t="s">
        <v>74</v>
      </c>
      <c r="C1211">
        <v>11</v>
      </c>
      <c r="D12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1">
        <f>cukier[[#This Row],[cena]]*cukier[[#This Row],[ilość cukru]]</f>
        <v>23.1</v>
      </c>
      <c r="F1211">
        <f>IF(MONTH(cukier[[#This Row],[Data sprzedaży]])&lt;&gt;(MONTH(A1212)),IF(F1210&gt;=5000,F1210-cukier[[#This Row],[ilość cukru]],IF(ROUNDUP(((5000-F1210)/1000), 0)*1000+F1210-cukier[[#This Row],[ilość cukru]]&gt;0,ROUNDUP(((5000-F1210)/1000), 0)*1000+F1210-cukier[[#This Row],[ilość cukru]],F1210-cukier[[#This Row],[ilość cukru]])),F1210-cukier[[#This Row],[ilość cukru]])</f>
        <v>3096</v>
      </c>
      <c r="G1211">
        <f>F1212-cukier[[#This Row],[magazyn]]+C1212</f>
        <v>0</v>
      </c>
    </row>
    <row r="1212" spans="1:7" x14ac:dyDescent="0.25">
      <c r="A1212" s="1">
        <v>40348</v>
      </c>
      <c r="B1212" t="s">
        <v>214</v>
      </c>
      <c r="C1212">
        <v>18</v>
      </c>
      <c r="D12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2">
        <f>cukier[[#This Row],[cena]]*cukier[[#This Row],[ilość cukru]]</f>
        <v>37.800000000000004</v>
      </c>
      <c r="F1212">
        <f>IF(MONTH(cukier[[#This Row],[Data sprzedaży]])&lt;&gt;(MONTH(A1213)),IF(F1211&gt;=5000,F1211-cukier[[#This Row],[ilość cukru]],IF(ROUNDUP(((5000-F1211)/1000), 0)*1000+F1211-cukier[[#This Row],[ilość cukru]]&gt;0,ROUNDUP(((5000-F1211)/1000), 0)*1000+F1211-cukier[[#This Row],[ilość cukru]],F1211-cukier[[#This Row],[ilość cukru]])),F1211-cukier[[#This Row],[ilość cukru]])</f>
        <v>3078</v>
      </c>
      <c r="G1212">
        <f>F1213-cukier[[#This Row],[magazyn]]+C1213</f>
        <v>0</v>
      </c>
    </row>
    <row r="1213" spans="1:7" x14ac:dyDescent="0.25">
      <c r="A1213" s="1">
        <v>40348</v>
      </c>
      <c r="B1213" t="s">
        <v>47</v>
      </c>
      <c r="C1213">
        <v>332</v>
      </c>
      <c r="D12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3">
        <f>cukier[[#This Row],[cena]]*cukier[[#This Row],[ilość cukru]]</f>
        <v>697.2</v>
      </c>
      <c r="F1213">
        <f>IF(MONTH(cukier[[#This Row],[Data sprzedaży]])&lt;&gt;(MONTH(A1214)),IF(F1212&gt;=5000,F1212-cukier[[#This Row],[ilość cukru]],IF(ROUNDUP(((5000-F1212)/1000), 0)*1000+F1212-cukier[[#This Row],[ilość cukru]]&gt;0,ROUNDUP(((5000-F1212)/1000), 0)*1000+F1212-cukier[[#This Row],[ilość cukru]],F1212-cukier[[#This Row],[ilość cukru]])),F1212-cukier[[#This Row],[ilość cukru]])</f>
        <v>2746</v>
      </c>
      <c r="G1213">
        <f>F1214-cukier[[#This Row],[magazyn]]+C1214</f>
        <v>0</v>
      </c>
    </row>
    <row r="1214" spans="1:7" x14ac:dyDescent="0.25">
      <c r="A1214" s="1">
        <v>40349</v>
      </c>
      <c r="B1214" t="s">
        <v>158</v>
      </c>
      <c r="C1214">
        <v>6</v>
      </c>
      <c r="D12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4">
        <f>cukier[[#This Row],[cena]]*cukier[[#This Row],[ilość cukru]]</f>
        <v>12.600000000000001</v>
      </c>
      <c r="F1214">
        <f>IF(MONTH(cukier[[#This Row],[Data sprzedaży]])&lt;&gt;(MONTH(A1215)),IF(F1213&gt;=5000,F1213-cukier[[#This Row],[ilość cukru]],IF(ROUNDUP(((5000-F1213)/1000), 0)*1000+F1213-cukier[[#This Row],[ilość cukru]]&gt;0,ROUNDUP(((5000-F1213)/1000), 0)*1000+F1213-cukier[[#This Row],[ilość cukru]],F1213-cukier[[#This Row],[ilość cukru]])),F1213-cukier[[#This Row],[ilość cukru]])</f>
        <v>2740</v>
      </c>
      <c r="G1214">
        <f>F1215-cukier[[#This Row],[magazyn]]+C1215</f>
        <v>0</v>
      </c>
    </row>
    <row r="1215" spans="1:7" x14ac:dyDescent="0.25">
      <c r="A1215" s="1">
        <v>40350</v>
      </c>
      <c r="B1215" t="s">
        <v>104</v>
      </c>
      <c r="C1215">
        <v>260</v>
      </c>
      <c r="D12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5">
        <f>cukier[[#This Row],[cena]]*cukier[[#This Row],[ilość cukru]]</f>
        <v>546</v>
      </c>
      <c r="F1215">
        <f>IF(MONTH(cukier[[#This Row],[Data sprzedaży]])&lt;&gt;(MONTH(A1216)),IF(F1214&gt;=5000,F1214-cukier[[#This Row],[ilość cukru]],IF(ROUNDUP(((5000-F1214)/1000), 0)*1000+F1214-cukier[[#This Row],[ilość cukru]]&gt;0,ROUNDUP(((5000-F1214)/1000), 0)*1000+F1214-cukier[[#This Row],[ilość cukru]],F1214-cukier[[#This Row],[ilość cukru]])),F1214-cukier[[#This Row],[ilość cukru]])</f>
        <v>2480</v>
      </c>
      <c r="G1215">
        <f>F1216-cukier[[#This Row],[magazyn]]+C1216</f>
        <v>0</v>
      </c>
    </row>
    <row r="1216" spans="1:7" x14ac:dyDescent="0.25">
      <c r="A1216" s="1">
        <v>40350</v>
      </c>
      <c r="B1216" t="s">
        <v>82</v>
      </c>
      <c r="C1216">
        <v>22</v>
      </c>
      <c r="D12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6">
        <f>cukier[[#This Row],[cena]]*cukier[[#This Row],[ilość cukru]]</f>
        <v>46.2</v>
      </c>
      <c r="F1216">
        <f>IF(MONTH(cukier[[#This Row],[Data sprzedaży]])&lt;&gt;(MONTH(A1217)),IF(F1215&gt;=5000,F1215-cukier[[#This Row],[ilość cukru]],IF(ROUNDUP(((5000-F1215)/1000), 0)*1000+F1215-cukier[[#This Row],[ilość cukru]]&gt;0,ROUNDUP(((5000-F1215)/1000), 0)*1000+F1215-cukier[[#This Row],[ilość cukru]],F1215-cukier[[#This Row],[ilość cukru]])),F1215-cukier[[#This Row],[ilość cukru]])</f>
        <v>2458</v>
      </c>
      <c r="G1216">
        <f>F1217-cukier[[#This Row],[magazyn]]+C1217</f>
        <v>0</v>
      </c>
    </row>
    <row r="1217" spans="1:7" x14ac:dyDescent="0.25">
      <c r="A1217" s="1">
        <v>40352</v>
      </c>
      <c r="B1217" t="s">
        <v>131</v>
      </c>
      <c r="C1217">
        <v>9</v>
      </c>
      <c r="D12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7">
        <f>cukier[[#This Row],[cena]]*cukier[[#This Row],[ilość cukru]]</f>
        <v>18.900000000000002</v>
      </c>
      <c r="F1217">
        <f>IF(MONTH(cukier[[#This Row],[Data sprzedaży]])&lt;&gt;(MONTH(A1218)),IF(F1216&gt;=5000,F1216-cukier[[#This Row],[ilość cukru]],IF(ROUNDUP(((5000-F1216)/1000), 0)*1000+F1216-cukier[[#This Row],[ilość cukru]]&gt;0,ROUNDUP(((5000-F1216)/1000), 0)*1000+F1216-cukier[[#This Row],[ilość cukru]],F1216-cukier[[#This Row],[ilość cukru]])),F1216-cukier[[#This Row],[ilość cukru]])</f>
        <v>2449</v>
      </c>
      <c r="G1217">
        <f>F1218-cukier[[#This Row],[magazyn]]+C1218</f>
        <v>0</v>
      </c>
    </row>
    <row r="1218" spans="1:7" x14ac:dyDescent="0.25">
      <c r="A1218" s="1">
        <v>40353</v>
      </c>
      <c r="B1218" t="s">
        <v>68</v>
      </c>
      <c r="C1218">
        <v>79</v>
      </c>
      <c r="D12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8">
        <f>cukier[[#This Row],[cena]]*cukier[[#This Row],[ilość cukru]]</f>
        <v>165.9</v>
      </c>
      <c r="F1218">
        <f>IF(MONTH(cukier[[#This Row],[Data sprzedaży]])&lt;&gt;(MONTH(A1219)),IF(F1217&gt;=5000,F1217-cukier[[#This Row],[ilość cukru]],IF(ROUNDUP(((5000-F1217)/1000), 0)*1000+F1217-cukier[[#This Row],[ilość cukru]]&gt;0,ROUNDUP(((5000-F1217)/1000), 0)*1000+F1217-cukier[[#This Row],[ilość cukru]],F1217-cukier[[#This Row],[ilość cukru]])),F1217-cukier[[#This Row],[ilość cukru]])</f>
        <v>2370</v>
      </c>
      <c r="G1218">
        <f>F1219-cukier[[#This Row],[magazyn]]+C1219</f>
        <v>3000</v>
      </c>
    </row>
    <row r="1219" spans="1:7" x14ac:dyDescent="0.25">
      <c r="A1219" s="1">
        <v>40355</v>
      </c>
      <c r="B1219" t="s">
        <v>47</v>
      </c>
      <c r="C1219">
        <v>480</v>
      </c>
      <c r="D12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19">
        <f>cukier[[#This Row],[cena]]*cukier[[#This Row],[ilość cukru]]</f>
        <v>1008</v>
      </c>
      <c r="F1219">
        <f>IF(MONTH(cukier[[#This Row],[Data sprzedaży]])&lt;&gt;(MONTH(A1220)),IF(F1218&gt;=5000,F1218-cukier[[#This Row],[ilość cukru]],IF(ROUNDUP(((5000-F1218)/1000), 0)*1000+F1218-cukier[[#This Row],[ilość cukru]]&gt;0,ROUNDUP(((5000-F1218)/1000), 0)*1000+F1218-cukier[[#This Row],[ilość cukru]],F1218-cukier[[#This Row],[ilość cukru]])),F1218-cukier[[#This Row],[ilość cukru]])</f>
        <v>4890</v>
      </c>
      <c r="G1219">
        <f>F1220-cukier[[#This Row],[magazyn]]+C1220</f>
        <v>0</v>
      </c>
    </row>
    <row r="1220" spans="1:7" x14ac:dyDescent="0.25">
      <c r="A1220" s="1">
        <v>40360</v>
      </c>
      <c r="B1220" t="s">
        <v>11</v>
      </c>
      <c r="C1220">
        <v>154</v>
      </c>
      <c r="D12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0">
        <f>cukier[[#This Row],[cena]]*cukier[[#This Row],[ilość cukru]]</f>
        <v>323.40000000000003</v>
      </c>
      <c r="F1220">
        <f>IF(MONTH(cukier[[#This Row],[Data sprzedaży]])&lt;&gt;(MONTH(A1221)),IF(F1219&gt;=5000,F1219-cukier[[#This Row],[ilość cukru]],IF(ROUNDUP(((5000-F1219)/1000), 0)*1000+F1219-cukier[[#This Row],[ilość cukru]]&gt;0,ROUNDUP(((5000-F1219)/1000), 0)*1000+F1219-cukier[[#This Row],[ilość cukru]],F1219-cukier[[#This Row],[ilość cukru]])),F1219-cukier[[#This Row],[ilość cukru]])</f>
        <v>4736</v>
      </c>
      <c r="G1220">
        <f>F1221-cukier[[#This Row],[magazyn]]+C1221</f>
        <v>0</v>
      </c>
    </row>
    <row r="1221" spans="1:7" x14ac:dyDescent="0.25">
      <c r="A1221" s="1">
        <v>40360</v>
      </c>
      <c r="B1221" t="s">
        <v>37</v>
      </c>
      <c r="C1221">
        <v>170</v>
      </c>
      <c r="D12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1">
        <f>cukier[[#This Row],[cena]]*cukier[[#This Row],[ilość cukru]]</f>
        <v>357</v>
      </c>
      <c r="F1221">
        <f>IF(MONTH(cukier[[#This Row],[Data sprzedaży]])&lt;&gt;(MONTH(A1222)),IF(F1220&gt;=5000,F1220-cukier[[#This Row],[ilość cukru]],IF(ROUNDUP(((5000-F1220)/1000), 0)*1000+F1220-cukier[[#This Row],[ilość cukru]]&gt;0,ROUNDUP(((5000-F1220)/1000), 0)*1000+F1220-cukier[[#This Row],[ilość cukru]],F1220-cukier[[#This Row],[ilość cukru]])),F1220-cukier[[#This Row],[ilość cukru]])</f>
        <v>4566</v>
      </c>
      <c r="G1221">
        <f>F1222-cukier[[#This Row],[magazyn]]+C1222</f>
        <v>0</v>
      </c>
    </row>
    <row r="1222" spans="1:7" x14ac:dyDescent="0.25">
      <c r="A1222" s="1">
        <v>40361</v>
      </c>
      <c r="B1222" t="s">
        <v>215</v>
      </c>
      <c r="C1222">
        <v>13</v>
      </c>
      <c r="D12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2">
        <f>cukier[[#This Row],[cena]]*cukier[[#This Row],[ilość cukru]]</f>
        <v>27.3</v>
      </c>
      <c r="F1222">
        <f>IF(MONTH(cukier[[#This Row],[Data sprzedaży]])&lt;&gt;(MONTH(A1223)),IF(F1221&gt;=5000,F1221-cukier[[#This Row],[ilość cukru]],IF(ROUNDUP(((5000-F1221)/1000), 0)*1000+F1221-cukier[[#This Row],[ilość cukru]]&gt;0,ROUNDUP(((5000-F1221)/1000), 0)*1000+F1221-cukier[[#This Row],[ilość cukru]],F1221-cukier[[#This Row],[ilość cukru]])),F1221-cukier[[#This Row],[ilość cukru]])</f>
        <v>4553</v>
      </c>
      <c r="G1222">
        <f>F1223-cukier[[#This Row],[magazyn]]+C1223</f>
        <v>0</v>
      </c>
    </row>
    <row r="1223" spans="1:7" x14ac:dyDescent="0.25">
      <c r="A1223" s="1">
        <v>40364</v>
      </c>
      <c r="B1223" t="s">
        <v>20</v>
      </c>
      <c r="C1223">
        <v>29</v>
      </c>
      <c r="D12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3">
        <f>cukier[[#This Row],[cena]]*cukier[[#This Row],[ilość cukru]]</f>
        <v>60.900000000000006</v>
      </c>
      <c r="F1223">
        <f>IF(MONTH(cukier[[#This Row],[Data sprzedaży]])&lt;&gt;(MONTH(A1224)),IF(F1222&gt;=5000,F1222-cukier[[#This Row],[ilość cukru]],IF(ROUNDUP(((5000-F1222)/1000), 0)*1000+F1222-cukier[[#This Row],[ilość cukru]]&gt;0,ROUNDUP(((5000-F1222)/1000), 0)*1000+F1222-cukier[[#This Row],[ilość cukru]],F1222-cukier[[#This Row],[ilość cukru]])),F1222-cukier[[#This Row],[ilość cukru]])</f>
        <v>4524</v>
      </c>
      <c r="G1223">
        <f>F1224-cukier[[#This Row],[magazyn]]+C1224</f>
        <v>0</v>
      </c>
    </row>
    <row r="1224" spans="1:7" x14ac:dyDescent="0.25">
      <c r="A1224" s="1">
        <v>40366</v>
      </c>
      <c r="B1224" t="s">
        <v>21</v>
      </c>
      <c r="C1224">
        <v>80</v>
      </c>
      <c r="D12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4">
        <f>cukier[[#This Row],[cena]]*cukier[[#This Row],[ilość cukru]]</f>
        <v>168</v>
      </c>
      <c r="F1224">
        <f>IF(MONTH(cukier[[#This Row],[Data sprzedaży]])&lt;&gt;(MONTH(A1225)),IF(F1223&gt;=5000,F1223-cukier[[#This Row],[ilość cukru]],IF(ROUNDUP(((5000-F1223)/1000), 0)*1000+F1223-cukier[[#This Row],[ilość cukru]]&gt;0,ROUNDUP(((5000-F1223)/1000), 0)*1000+F1223-cukier[[#This Row],[ilość cukru]],F1223-cukier[[#This Row],[ilość cukru]])),F1223-cukier[[#This Row],[ilość cukru]])</f>
        <v>4444</v>
      </c>
      <c r="G1224">
        <f>F1225-cukier[[#This Row],[magazyn]]+C1225</f>
        <v>0</v>
      </c>
    </row>
    <row r="1225" spans="1:7" x14ac:dyDescent="0.25">
      <c r="A1225" s="1">
        <v>40370</v>
      </c>
      <c r="B1225" t="s">
        <v>178</v>
      </c>
      <c r="C1225">
        <v>20</v>
      </c>
      <c r="D12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5">
        <f>cukier[[#This Row],[cena]]*cukier[[#This Row],[ilość cukru]]</f>
        <v>42</v>
      </c>
      <c r="F1225">
        <f>IF(MONTH(cukier[[#This Row],[Data sprzedaży]])&lt;&gt;(MONTH(A1226)),IF(F1224&gt;=5000,F1224-cukier[[#This Row],[ilość cukru]],IF(ROUNDUP(((5000-F1224)/1000), 0)*1000+F1224-cukier[[#This Row],[ilość cukru]]&gt;0,ROUNDUP(((5000-F1224)/1000), 0)*1000+F1224-cukier[[#This Row],[ilość cukru]],F1224-cukier[[#This Row],[ilość cukru]])),F1224-cukier[[#This Row],[ilość cukru]])</f>
        <v>4424</v>
      </c>
      <c r="G1225">
        <f>F1226-cukier[[#This Row],[magazyn]]+C1226</f>
        <v>0</v>
      </c>
    </row>
    <row r="1226" spans="1:7" x14ac:dyDescent="0.25">
      <c r="A1226" s="1">
        <v>40370</v>
      </c>
      <c r="B1226" t="s">
        <v>11</v>
      </c>
      <c r="C1226">
        <v>401</v>
      </c>
      <c r="D12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6">
        <f>cukier[[#This Row],[cena]]*cukier[[#This Row],[ilość cukru]]</f>
        <v>842.1</v>
      </c>
      <c r="F1226">
        <f>IF(MONTH(cukier[[#This Row],[Data sprzedaży]])&lt;&gt;(MONTH(A1227)),IF(F1225&gt;=5000,F1225-cukier[[#This Row],[ilość cukru]],IF(ROUNDUP(((5000-F1225)/1000), 0)*1000+F1225-cukier[[#This Row],[ilość cukru]]&gt;0,ROUNDUP(((5000-F1225)/1000), 0)*1000+F1225-cukier[[#This Row],[ilość cukru]],F1225-cukier[[#This Row],[ilość cukru]])),F1225-cukier[[#This Row],[ilość cukru]])</f>
        <v>4023</v>
      </c>
      <c r="G1226">
        <f>F1227-cukier[[#This Row],[magazyn]]+C1227</f>
        <v>0</v>
      </c>
    </row>
    <row r="1227" spans="1:7" x14ac:dyDescent="0.25">
      <c r="A1227" s="1">
        <v>40372</v>
      </c>
      <c r="B1227" t="s">
        <v>41</v>
      </c>
      <c r="C1227">
        <v>134</v>
      </c>
      <c r="D12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7">
        <f>cukier[[#This Row],[cena]]*cukier[[#This Row],[ilość cukru]]</f>
        <v>281.40000000000003</v>
      </c>
      <c r="F1227">
        <f>IF(MONTH(cukier[[#This Row],[Data sprzedaży]])&lt;&gt;(MONTH(A1228)),IF(F1226&gt;=5000,F1226-cukier[[#This Row],[ilość cukru]],IF(ROUNDUP(((5000-F1226)/1000), 0)*1000+F1226-cukier[[#This Row],[ilość cukru]]&gt;0,ROUNDUP(((5000-F1226)/1000), 0)*1000+F1226-cukier[[#This Row],[ilość cukru]],F1226-cukier[[#This Row],[ilość cukru]])),F1226-cukier[[#This Row],[ilość cukru]])</f>
        <v>3889</v>
      </c>
      <c r="G1227">
        <f>F1228-cukier[[#This Row],[magazyn]]+C1228</f>
        <v>0</v>
      </c>
    </row>
    <row r="1228" spans="1:7" x14ac:dyDescent="0.25">
      <c r="A1228" s="1">
        <v>40374</v>
      </c>
      <c r="B1228" t="s">
        <v>39</v>
      </c>
      <c r="C1228">
        <v>107</v>
      </c>
      <c r="D12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8">
        <f>cukier[[#This Row],[cena]]*cukier[[#This Row],[ilość cukru]]</f>
        <v>224.70000000000002</v>
      </c>
      <c r="F1228">
        <f>IF(MONTH(cukier[[#This Row],[Data sprzedaży]])&lt;&gt;(MONTH(A1229)),IF(F1227&gt;=5000,F1227-cukier[[#This Row],[ilość cukru]],IF(ROUNDUP(((5000-F1227)/1000), 0)*1000+F1227-cukier[[#This Row],[ilość cukru]]&gt;0,ROUNDUP(((5000-F1227)/1000), 0)*1000+F1227-cukier[[#This Row],[ilość cukru]],F1227-cukier[[#This Row],[ilość cukru]])),F1227-cukier[[#This Row],[ilość cukru]])</f>
        <v>3782</v>
      </c>
      <c r="G1228">
        <f>F1229-cukier[[#This Row],[magazyn]]+C1229</f>
        <v>0</v>
      </c>
    </row>
    <row r="1229" spans="1:7" x14ac:dyDescent="0.25">
      <c r="A1229" s="1">
        <v>40379</v>
      </c>
      <c r="B1229" t="s">
        <v>12</v>
      </c>
      <c r="C1229">
        <v>30</v>
      </c>
      <c r="D12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29">
        <f>cukier[[#This Row],[cena]]*cukier[[#This Row],[ilość cukru]]</f>
        <v>63</v>
      </c>
      <c r="F1229">
        <f>IF(MONTH(cukier[[#This Row],[Data sprzedaży]])&lt;&gt;(MONTH(A1230)),IF(F1228&gt;=5000,F1228-cukier[[#This Row],[ilość cukru]],IF(ROUNDUP(((5000-F1228)/1000), 0)*1000+F1228-cukier[[#This Row],[ilość cukru]]&gt;0,ROUNDUP(((5000-F1228)/1000), 0)*1000+F1228-cukier[[#This Row],[ilość cukru]],F1228-cukier[[#This Row],[ilość cukru]])),F1228-cukier[[#This Row],[ilość cukru]])</f>
        <v>3752</v>
      </c>
      <c r="G1229">
        <f>F1230-cukier[[#This Row],[magazyn]]+C1230</f>
        <v>0</v>
      </c>
    </row>
    <row r="1230" spans="1:7" x14ac:dyDescent="0.25">
      <c r="A1230" s="1">
        <v>40381</v>
      </c>
      <c r="B1230" t="s">
        <v>26</v>
      </c>
      <c r="C1230">
        <v>138</v>
      </c>
      <c r="D12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0">
        <f>cukier[[#This Row],[cena]]*cukier[[#This Row],[ilość cukru]]</f>
        <v>289.8</v>
      </c>
      <c r="F1230">
        <f>IF(MONTH(cukier[[#This Row],[Data sprzedaży]])&lt;&gt;(MONTH(A1231)),IF(F1229&gt;=5000,F1229-cukier[[#This Row],[ilość cukru]],IF(ROUNDUP(((5000-F1229)/1000), 0)*1000+F1229-cukier[[#This Row],[ilość cukru]]&gt;0,ROUNDUP(((5000-F1229)/1000), 0)*1000+F1229-cukier[[#This Row],[ilość cukru]],F1229-cukier[[#This Row],[ilość cukru]])),F1229-cukier[[#This Row],[ilość cukru]])</f>
        <v>3614</v>
      </c>
      <c r="G1230">
        <f>F1231-cukier[[#This Row],[magazyn]]+C1231</f>
        <v>0</v>
      </c>
    </row>
    <row r="1231" spans="1:7" x14ac:dyDescent="0.25">
      <c r="A1231" s="1">
        <v>40382</v>
      </c>
      <c r="B1231" t="s">
        <v>24</v>
      </c>
      <c r="C1231">
        <v>404</v>
      </c>
      <c r="D12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1">
        <f>cukier[[#This Row],[cena]]*cukier[[#This Row],[ilość cukru]]</f>
        <v>848.40000000000009</v>
      </c>
      <c r="F1231">
        <f>IF(MONTH(cukier[[#This Row],[Data sprzedaży]])&lt;&gt;(MONTH(A1232)),IF(F1230&gt;=5000,F1230-cukier[[#This Row],[ilość cukru]],IF(ROUNDUP(((5000-F1230)/1000), 0)*1000+F1230-cukier[[#This Row],[ilość cukru]]&gt;0,ROUNDUP(((5000-F1230)/1000), 0)*1000+F1230-cukier[[#This Row],[ilość cukru]],F1230-cukier[[#This Row],[ilość cukru]])),F1230-cukier[[#This Row],[ilość cukru]])</f>
        <v>3210</v>
      </c>
      <c r="G1231">
        <f>F1232-cukier[[#This Row],[magazyn]]+C1232</f>
        <v>0</v>
      </c>
    </row>
    <row r="1232" spans="1:7" x14ac:dyDescent="0.25">
      <c r="A1232" s="1">
        <v>40386</v>
      </c>
      <c r="B1232" t="s">
        <v>39</v>
      </c>
      <c r="C1232">
        <v>117</v>
      </c>
      <c r="D12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2">
        <f>cukier[[#This Row],[cena]]*cukier[[#This Row],[ilość cukru]]</f>
        <v>245.70000000000002</v>
      </c>
      <c r="F1232">
        <f>IF(MONTH(cukier[[#This Row],[Data sprzedaży]])&lt;&gt;(MONTH(A1233)),IF(F1231&gt;=5000,F1231-cukier[[#This Row],[ilość cukru]],IF(ROUNDUP(((5000-F1231)/1000), 0)*1000+F1231-cukier[[#This Row],[ilość cukru]]&gt;0,ROUNDUP(((5000-F1231)/1000), 0)*1000+F1231-cukier[[#This Row],[ilość cukru]],F1231-cukier[[#This Row],[ilość cukru]])),F1231-cukier[[#This Row],[ilość cukru]])</f>
        <v>3093</v>
      </c>
      <c r="G1232">
        <f>F1233-cukier[[#This Row],[magazyn]]+C1233</f>
        <v>0</v>
      </c>
    </row>
    <row r="1233" spans="1:7" x14ac:dyDescent="0.25">
      <c r="A1233" s="1">
        <v>40389</v>
      </c>
      <c r="B1233" t="s">
        <v>11</v>
      </c>
      <c r="C1233">
        <v>124</v>
      </c>
      <c r="D12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3">
        <f>cukier[[#This Row],[cena]]*cukier[[#This Row],[ilość cukru]]</f>
        <v>260.40000000000003</v>
      </c>
      <c r="F1233">
        <f>IF(MONTH(cukier[[#This Row],[Data sprzedaży]])&lt;&gt;(MONTH(A1234)),IF(F1232&gt;=5000,F1232-cukier[[#This Row],[ilość cukru]],IF(ROUNDUP(((5000-F1232)/1000), 0)*1000+F1232-cukier[[#This Row],[ilość cukru]]&gt;0,ROUNDUP(((5000-F1232)/1000), 0)*1000+F1232-cukier[[#This Row],[ilość cukru]],F1232-cukier[[#This Row],[ilość cukru]])),F1232-cukier[[#This Row],[ilość cukru]])</f>
        <v>2969</v>
      </c>
      <c r="G1233">
        <f>F1234-cukier[[#This Row],[magazyn]]+C1234</f>
        <v>3000</v>
      </c>
    </row>
    <row r="1234" spans="1:7" x14ac:dyDescent="0.25">
      <c r="A1234" s="1">
        <v>40390</v>
      </c>
      <c r="B1234" t="s">
        <v>54</v>
      </c>
      <c r="C1234">
        <v>155</v>
      </c>
      <c r="D12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4">
        <f>cukier[[#This Row],[cena]]*cukier[[#This Row],[ilość cukru]]</f>
        <v>325.5</v>
      </c>
      <c r="F1234">
        <f>IF(MONTH(cukier[[#This Row],[Data sprzedaży]])&lt;&gt;(MONTH(A1235)),IF(F1233&gt;=5000,F1233-cukier[[#This Row],[ilość cukru]],IF(ROUNDUP(((5000-F1233)/1000), 0)*1000+F1233-cukier[[#This Row],[ilość cukru]]&gt;0,ROUNDUP(((5000-F1233)/1000), 0)*1000+F1233-cukier[[#This Row],[ilość cukru]],F1233-cukier[[#This Row],[ilość cukru]])),F1233-cukier[[#This Row],[ilość cukru]])</f>
        <v>5814</v>
      </c>
      <c r="G1234">
        <f>F1235-cukier[[#This Row],[magazyn]]+C1235</f>
        <v>0</v>
      </c>
    </row>
    <row r="1235" spans="1:7" x14ac:dyDescent="0.25">
      <c r="A1235" s="1">
        <v>40391</v>
      </c>
      <c r="B1235" t="s">
        <v>30</v>
      </c>
      <c r="C1235">
        <v>161</v>
      </c>
      <c r="D12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5">
        <f>cukier[[#This Row],[cena]]*cukier[[#This Row],[ilość cukru]]</f>
        <v>338.1</v>
      </c>
      <c r="F1235">
        <f>IF(MONTH(cukier[[#This Row],[Data sprzedaży]])&lt;&gt;(MONTH(A1236)),IF(F1234&gt;=5000,F1234-cukier[[#This Row],[ilość cukru]],IF(ROUNDUP(((5000-F1234)/1000), 0)*1000+F1234-cukier[[#This Row],[ilość cukru]]&gt;0,ROUNDUP(((5000-F1234)/1000), 0)*1000+F1234-cukier[[#This Row],[ilość cukru]],F1234-cukier[[#This Row],[ilość cukru]])),F1234-cukier[[#This Row],[ilość cukru]])</f>
        <v>5653</v>
      </c>
      <c r="G1235">
        <f>F1236-cukier[[#This Row],[magazyn]]+C1236</f>
        <v>0</v>
      </c>
    </row>
    <row r="1236" spans="1:7" x14ac:dyDescent="0.25">
      <c r="A1236" s="1">
        <v>40395</v>
      </c>
      <c r="B1236" t="s">
        <v>14</v>
      </c>
      <c r="C1236">
        <v>80</v>
      </c>
      <c r="D12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6">
        <f>cukier[[#This Row],[cena]]*cukier[[#This Row],[ilość cukru]]</f>
        <v>168</v>
      </c>
      <c r="F1236">
        <f>IF(MONTH(cukier[[#This Row],[Data sprzedaży]])&lt;&gt;(MONTH(A1237)),IF(F1235&gt;=5000,F1235-cukier[[#This Row],[ilość cukru]],IF(ROUNDUP(((5000-F1235)/1000), 0)*1000+F1235-cukier[[#This Row],[ilość cukru]]&gt;0,ROUNDUP(((5000-F1235)/1000), 0)*1000+F1235-cukier[[#This Row],[ilość cukru]],F1235-cukier[[#This Row],[ilość cukru]])),F1235-cukier[[#This Row],[ilość cukru]])</f>
        <v>5573</v>
      </c>
      <c r="G1236">
        <f>F1237-cukier[[#This Row],[magazyn]]+C1237</f>
        <v>0</v>
      </c>
    </row>
    <row r="1237" spans="1:7" x14ac:dyDescent="0.25">
      <c r="A1237" s="1">
        <v>40395</v>
      </c>
      <c r="B1237" t="s">
        <v>174</v>
      </c>
      <c r="C1237">
        <v>9</v>
      </c>
      <c r="D12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7">
        <f>cukier[[#This Row],[cena]]*cukier[[#This Row],[ilość cukru]]</f>
        <v>18.900000000000002</v>
      </c>
      <c r="F1237">
        <f>IF(MONTH(cukier[[#This Row],[Data sprzedaży]])&lt;&gt;(MONTH(A1238)),IF(F1236&gt;=5000,F1236-cukier[[#This Row],[ilość cukru]],IF(ROUNDUP(((5000-F1236)/1000), 0)*1000+F1236-cukier[[#This Row],[ilość cukru]]&gt;0,ROUNDUP(((5000-F1236)/1000), 0)*1000+F1236-cukier[[#This Row],[ilość cukru]],F1236-cukier[[#This Row],[ilość cukru]])),F1236-cukier[[#This Row],[ilość cukru]])</f>
        <v>5564</v>
      </c>
      <c r="G1237">
        <f>F1238-cukier[[#This Row],[magazyn]]+C1238</f>
        <v>0</v>
      </c>
    </row>
    <row r="1238" spans="1:7" x14ac:dyDescent="0.25">
      <c r="A1238" s="1">
        <v>40396</v>
      </c>
      <c r="B1238" t="s">
        <v>14</v>
      </c>
      <c r="C1238">
        <v>160</v>
      </c>
      <c r="D12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8">
        <f>cukier[[#This Row],[cena]]*cukier[[#This Row],[ilość cukru]]</f>
        <v>336</v>
      </c>
      <c r="F1238">
        <f>IF(MONTH(cukier[[#This Row],[Data sprzedaży]])&lt;&gt;(MONTH(A1239)),IF(F1237&gt;=5000,F1237-cukier[[#This Row],[ilość cukru]],IF(ROUNDUP(((5000-F1237)/1000), 0)*1000+F1237-cukier[[#This Row],[ilość cukru]]&gt;0,ROUNDUP(((5000-F1237)/1000), 0)*1000+F1237-cukier[[#This Row],[ilość cukru]],F1237-cukier[[#This Row],[ilość cukru]])),F1237-cukier[[#This Row],[ilość cukru]])</f>
        <v>5404</v>
      </c>
      <c r="G1238">
        <f>F1239-cukier[[#This Row],[magazyn]]+C1239</f>
        <v>0</v>
      </c>
    </row>
    <row r="1239" spans="1:7" x14ac:dyDescent="0.25">
      <c r="A1239" s="1">
        <v>40399</v>
      </c>
      <c r="B1239" t="s">
        <v>115</v>
      </c>
      <c r="C1239">
        <v>18</v>
      </c>
      <c r="D12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39">
        <f>cukier[[#This Row],[cena]]*cukier[[#This Row],[ilość cukru]]</f>
        <v>37.800000000000004</v>
      </c>
      <c r="F1239">
        <f>IF(MONTH(cukier[[#This Row],[Data sprzedaży]])&lt;&gt;(MONTH(A1240)),IF(F1238&gt;=5000,F1238-cukier[[#This Row],[ilość cukru]],IF(ROUNDUP(((5000-F1238)/1000), 0)*1000+F1238-cukier[[#This Row],[ilość cukru]]&gt;0,ROUNDUP(((5000-F1238)/1000), 0)*1000+F1238-cukier[[#This Row],[ilość cukru]],F1238-cukier[[#This Row],[ilość cukru]])),F1238-cukier[[#This Row],[ilość cukru]])</f>
        <v>5386</v>
      </c>
      <c r="G1239">
        <f>F1240-cukier[[#This Row],[magazyn]]+C1240</f>
        <v>0</v>
      </c>
    </row>
    <row r="1240" spans="1:7" x14ac:dyDescent="0.25">
      <c r="A1240" s="1">
        <v>40401</v>
      </c>
      <c r="B1240" t="s">
        <v>12</v>
      </c>
      <c r="C1240">
        <v>150</v>
      </c>
      <c r="D12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0">
        <f>cukier[[#This Row],[cena]]*cukier[[#This Row],[ilość cukru]]</f>
        <v>315</v>
      </c>
      <c r="F1240">
        <f>IF(MONTH(cukier[[#This Row],[Data sprzedaży]])&lt;&gt;(MONTH(A1241)),IF(F1239&gt;=5000,F1239-cukier[[#This Row],[ilość cukru]],IF(ROUNDUP(((5000-F1239)/1000), 0)*1000+F1239-cukier[[#This Row],[ilość cukru]]&gt;0,ROUNDUP(((5000-F1239)/1000), 0)*1000+F1239-cukier[[#This Row],[ilość cukru]],F1239-cukier[[#This Row],[ilość cukru]])),F1239-cukier[[#This Row],[ilość cukru]])</f>
        <v>5236</v>
      </c>
      <c r="G1240">
        <f>F1241-cukier[[#This Row],[magazyn]]+C1241</f>
        <v>0</v>
      </c>
    </row>
    <row r="1241" spans="1:7" x14ac:dyDescent="0.25">
      <c r="A1241" s="1">
        <v>40405</v>
      </c>
      <c r="B1241" t="s">
        <v>216</v>
      </c>
      <c r="C1241">
        <v>16</v>
      </c>
      <c r="D12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1">
        <f>cukier[[#This Row],[cena]]*cukier[[#This Row],[ilość cukru]]</f>
        <v>33.6</v>
      </c>
      <c r="F1241">
        <f>IF(MONTH(cukier[[#This Row],[Data sprzedaży]])&lt;&gt;(MONTH(A1242)),IF(F1240&gt;=5000,F1240-cukier[[#This Row],[ilość cukru]],IF(ROUNDUP(((5000-F1240)/1000), 0)*1000+F1240-cukier[[#This Row],[ilość cukru]]&gt;0,ROUNDUP(((5000-F1240)/1000), 0)*1000+F1240-cukier[[#This Row],[ilość cukru]],F1240-cukier[[#This Row],[ilość cukru]])),F1240-cukier[[#This Row],[ilość cukru]])</f>
        <v>5220</v>
      </c>
      <c r="G1241">
        <f>F1242-cukier[[#This Row],[magazyn]]+C1242</f>
        <v>0</v>
      </c>
    </row>
    <row r="1242" spans="1:7" x14ac:dyDescent="0.25">
      <c r="A1242" s="1">
        <v>40412</v>
      </c>
      <c r="B1242" t="s">
        <v>71</v>
      </c>
      <c r="C1242">
        <v>158</v>
      </c>
      <c r="D12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2">
        <f>cukier[[#This Row],[cena]]*cukier[[#This Row],[ilość cukru]]</f>
        <v>331.8</v>
      </c>
      <c r="F1242">
        <f>IF(MONTH(cukier[[#This Row],[Data sprzedaży]])&lt;&gt;(MONTH(A1243)),IF(F1241&gt;=5000,F1241-cukier[[#This Row],[ilość cukru]],IF(ROUNDUP(((5000-F1241)/1000), 0)*1000+F1241-cukier[[#This Row],[ilość cukru]]&gt;0,ROUNDUP(((5000-F1241)/1000), 0)*1000+F1241-cukier[[#This Row],[ilość cukru]],F1241-cukier[[#This Row],[ilość cukru]])),F1241-cukier[[#This Row],[ilość cukru]])</f>
        <v>5062</v>
      </c>
      <c r="G1242">
        <f>F1243-cukier[[#This Row],[magazyn]]+C1243</f>
        <v>0</v>
      </c>
    </row>
    <row r="1243" spans="1:7" x14ac:dyDescent="0.25">
      <c r="A1243" s="1">
        <v>40414</v>
      </c>
      <c r="B1243" t="s">
        <v>63</v>
      </c>
      <c r="C1243">
        <v>29</v>
      </c>
      <c r="D12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3">
        <f>cukier[[#This Row],[cena]]*cukier[[#This Row],[ilość cukru]]</f>
        <v>60.900000000000006</v>
      </c>
      <c r="F1243">
        <f>IF(MONTH(cukier[[#This Row],[Data sprzedaży]])&lt;&gt;(MONTH(A1244)),IF(F1242&gt;=5000,F1242-cukier[[#This Row],[ilość cukru]],IF(ROUNDUP(((5000-F1242)/1000), 0)*1000+F1242-cukier[[#This Row],[ilość cukru]]&gt;0,ROUNDUP(((5000-F1242)/1000), 0)*1000+F1242-cukier[[#This Row],[ilość cukru]],F1242-cukier[[#This Row],[ilość cukru]])),F1242-cukier[[#This Row],[ilość cukru]])</f>
        <v>5033</v>
      </c>
      <c r="G1243">
        <f>F1244-cukier[[#This Row],[magazyn]]+C1244</f>
        <v>0</v>
      </c>
    </row>
    <row r="1244" spans="1:7" x14ac:dyDescent="0.25">
      <c r="A1244" s="1">
        <v>40423</v>
      </c>
      <c r="B1244" t="s">
        <v>108</v>
      </c>
      <c r="C1244">
        <v>6</v>
      </c>
      <c r="D12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4">
        <f>cukier[[#This Row],[cena]]*cukier[[#This Row],[ilość cukru]]</f>
        <v>12.600000000000001</v>
      </c>
      <c r="F1244">
        <f>IF(MONTH(cukier[[#This Row],[Data sprzedaży]])&lt;&gt;(MONTH(A1245)),IF(F1243&gt;=5000,F1243-cukier[[#This Row],[ilość cukru]],IF(ROUNDUP(((5000-F1243)/1000), 0)*1000+F1243-cukier[[#This Row],[ilość cukru]]&gt;0,ROUNDUP(((5000-F1243)/1000), 0)*1000+F1243-cukier[[#This Row],[ilość cukru]],F1243-cukier[[#This Row],[ilość cukru]])),F1243-cukier[[#This Row],[ilość cukru]])</f>
        <v>5027</v>
      </c>
      <c r="G1244">
        <f>F1245-cukier[[#This Row],[magazyn]]+C1245</f>
        <v>0</v>
      </c>
    </row>
    <row r="1245" spans="1:7" x14ac:dyDescent="0.25">
      <c r="A1245" s="1">
        <v>40423</v>
      </c>
      <c r="B1245" t="s">
        <v>11</v>
      </c>
      <c r="C1245">
        <v>489</v>
      </c>
      <c r="D12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5">
        <f>cukier[[#This Row],[cena]]*cukier[[#This Row],[ilość cukru]]</f>
        <v>1026.9000000000001</v>
      </c>
      <c r="F1245">
        <f>IF(MONTH(cukier[[#This Row],[Data sprzedaży]])&lt;&gt;(MONTH(A1246)),IF(F1244&gt;=5000,F1244-cukier[[#This Row],[ilość cukru]],IF(ROUNDUP(((5000-F1244)/1000), 0)*1000+F1244-cukier[[#This Row],[ilość cukru]]&gt;0,ROUNDUP(((5000-F1244)/1000), 0)*1000+F1244-cukier[[#This Row],[ilość cukru]],F1244-cukier[[#This Row],[ilość cukru]])),F1244-cukier[[#This Row],[ilość cukru]])</f>
        <v>4538</v>
      </c>
      <c r="G1245">
        <f>F1246-cukier[[#This Row],[magazyn]]+C1246</f>
        <v>0</v>
      </c>
    </row>
    <row r="1246" spans="1:7" x14ac:dyDescent="0.25">
      <c r="A1246" s="1">
        <v>40425</v>
      </c>
      <c r="B1246" t="s">
        <v>37</v>
      </c>
      <c r="C1246">
        <v>200</v>
      </c>
      <c r="D12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6">
        <f>cukier[[#This Row],[cena]]*cukier[[#This Row],[ilość cukru]]</f>
        <v>420</v>
      </c>
      <c r="F1246">
        <f>IF(MONTH(cukier[[#This Row],[Data sprzedaży]])&lt;&gt;(MONTH(A1247)),IF(F1245&gt;=5000,F1245-cukier[[#This Row],[ilość cukru]],IF(ROUNDUP(((5000-F1245)/1000), 0)*1000+F1245-cukier[[#This Row],[ilość cukru]]&gt;0,ROUNDUP(((5000-F1245)/1000), 0)*1000+F1245-cukier[[#This Row],[ilość cukru]],F1245-cukier[[#This Row],[ilość cukru]])),F1245-cukier[[#This Row],[ilość cukru]])</f>
        <v>4338</v>
      </c>
      <c r="G1246">
        <f>F1247-cukier[[#This Row],[magazyn]]+C1247</f>
        <v>0</v>
      </c>
    </row>
    <row r="1247" spans="1:7" x14ac:dyDescent="0.25">
      <c r="A1247" s="1">
        <v>40427</v>
      </c>
      <c r="B1247" t="s">
        <v>12</v>
      </c>
      <c r="C1247">
        <v>28</v>
      </c>
      <c r="D12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7">
        <f>cukier[[#This Row],[cena]]*cukier[[#This Row],[ilość cukru]]</f>
        <v>58.800000000000004</v>
      </c>
      <c r="F1247">
        <f>IF(MONTH(cukier[[#This Row],[Data sprzedaży]])&lt;&gt;(MONTH(A1248)),IF(F1246&gt;=5000,F1246-cukier[[#This Row],[ilość cukru]],IF(ROUNDUP(((5000-F1246)/1000), 0)*1000+F1246-cukier[[#This Row],[ilość cukru]]&gt;0,ROUNDUP(((5000-F1246)/1000), 0)*1000+F1246-cukier[[#This Row],[ilość cukru]],F1246-cukier[[#This Row],[ilość cukru]])),F1246-cukier[[#This Row],[ilość cukru]])</f>
        <v>4310</v>
      </c>
      <c r="G1247">
        <f>F1248-cukier[[#This Row],[magazyn]]+C1248</f>
        <v>0</v>
      </c>
    </row>
    <row r="1248" spans="1:7" x14ac:dyDescent="0.25">
      <c r="A1248" s="1">
        <v>40431</v>
      </c>
      <c r="B1248" t="s">
        <v>12</v>
      </c>
      <c r="C1248">
        <v>28</v>
      </c>
      <c r="D12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8">
        <f>cukier[[#This Row],[cena]]*cukier[[#This Row],[ilość cukru]]</f>
        <v>58.800000000000004</v>
      </c>
      <c r="F1248">
        <f>IF(MONTH(cukier[[#This Row],[Data sprzedaży]])&lt;&gt;(MONTH(A1249)),IF(F1247&gt;=5000,F1247-cukier[[#This Row],[ilość cukru]],IF(ROUNDUP(((5000-F1247)/1000), 0)*1000+F1247-cukier[[#This Row],[ilość cukru]]&gt;0,ROUNDUP(((5000-F1247)/1000), 0)*1000+F1247-cukier[[#This Row],[ilość cukru]],F1247-cukier[[#This Row],[ilość cukru]])),F1247-cukier[[#This Row],[ilość cukru]])</f>
        <v>4282</v>
      </c>
      <c r="G1248">
        <f>F1249-cukier[[#This Row],[magazyn]]+C1249</f>
        <v>0</v>
      </c>
    </row>
    <row r="1249" spans="1:7" x14ac:dyDescent="0.25">
      <c r="A1249" s="1">
        <v>40432</v>
      </c>
      <c r="B1249" t="s">
        <v>11</v>
      </c>
      <c r="C1249">
        <v>297</v>
      </c>
      <c r="D12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49">
        <f>cukier[[#This Row],[cena]]*cukier[[#This Row],[ilość cukru]]</f>
        <v>623.70000000000005</v>
      </c>
      <c r="F1249">
        <f>IF(MONTH(cukier[[#This Row],[Data sprzedaży]])&lt;&gt;(MONTH(A1250)),IF(F1248&gt;=5000,F1248-cukier[[#This Row],[ilość cukru]],IF(ROUNDUP(((5000-F1248)/1000), 0)*1000+F1248-cukier[[#This Row],[ilość cukru]]&gt;0,ROUNDUP(((5000-F1248)/1000), 0)*1000+F1248-cukier[[#This Row],[ilość cukru]],F1248-cukier[[#This Row],[ilość cukru]])),F1248-cukier[[#This Row],[ilość cukru]])</f>
        <v>3985</v>
      </c>
      <c r="G1249">
        <f>F1250-cukier[[#This Row],[magazyn]]+C1250</f>
        <v>0</v>
      </c>
    </row>
    <row r="1250" spans="1:7" x14ac:dyDescent="0.25">
      <c r="A1250" s="1">
        <v>40434</v>
      </c>
      <c r="B1250" t="s">
        <v>19</v>
      </c>
      <c r="C1250">
        <v>227</v>
      </c>
      <c r="D12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0">
        <f>cukier[[#This Row],[cena]]*cukier[[#This Row],[ilość cukru]]</f>
        <v>476.70000000000005</v>
      </c>
      <c r="F1250">
        <f>IF(MONTH(cukier[[#This Row],[Data sprzedaży]])&lt;&gt;(MONTH(A1251)),IF(F1249&gt;=5000,F1249-cukier[[#This Row],[ilość cukru]],IF(ROUNDUP(((5000-F1249)/1000), 0)*1000+F1249-cukier[[#This Row],[ilość cukru]]&gt;0,ROUNDUP(((5000-F1249)/1000), 0)*1000+F1249-cukier[[#This Row],[ilość cukru]],F1249-cukier[[#This Row],[ilość cukru]])),F1249-cukier[[#This Row],[ilość cukru]])</f>
        <v>3758</v>
      </c>
      <c r="G1250">
        <f>F1251-cukier[[#This Row],[magazyn]]+C1251</f>
        <v>0</v>
      </c>
    </row>
    <row r="1251" spans="1:7" x14ac:dyDescent="0.25">
      <c r="A1251" s="1">
        <v>40434</v>
      </c>
      <c r="B1251" t="s">
        <v>142</v>
      </c>
      <c r="C1251">
        <v>14</v>
      </c>
      <c r="D12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1">
        <f>cukier[[#This Row],[cena]]*cukier[[#This Row],[ilość cukru]]</f>
        <v>29.400000000000002</v>
      </c>
      <c r="F1251">
        <f>IF(MONTH(cukier[[#This Row],[Data sprzedaży]])&lt;&gt;(MONTH(A1252)),IF(F1250&gt;=5000,F1250-cukier[[#This Row],[ilość cukru]],IF(ROUNDUP(((5000-F1250)/1000), 0)*1000+F1250-cukier[[#This Row],[ilość cukru]]&gt;0,ROUNDUP(((5000-F1250)/1000), 0)*1000+F1250-cukier[[#This Row],[ilość cukru]],F1250-cukier[[#This Row],[ilość cukru]])),F1250-cukier[[#This Row],[ilość cukru]])</f>
        <v>3744</v>
      </c>
      <c r="G1251">
        <f>F1252-cukier[[#This Row],[magazyn]]+C1252</f>
        <v>0</v>
      </c>
    </row>
    <row r="1252" spans="1:7" x14ac:dyDescent="0.25">
      <c r="A1252" s="1">
        <v>40437</v>
      </c>
      <c r="B1252" t="s">
        <v>100</v>
      </c>
      <c r="C1252">
        <v>20</v>
      </c>
      <c r="D12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2">
        <f>cukier[[#This Row],[cena]]*cukier[[#This Row],[ilość cukru]]</f>
        <v>42</v>
      </c>
      <c r="F1252">
        <f>IF(MONTH(cukier[[#This Row],[Data sprzedaży]])&lt;&gt;(MONTH(A1253)),IF(F1251&gt;=5000,F1251-cukier[[#This Row],[ilość cukru]],IF(ROUNDUP(((5000-F1251)/1000), 0)*1000+F1251-cukier[[#This Row],[ilość cukru]]&gt;0,ROUNDUP(((5000-F1251)/1000), 0)*1000+F1251-cukier[[#This Row],[ilość cukru]],F1251-cukier[[#This Row],[ilość cukru]])),F1251-cukier[[#This Row],[ilość cukru]])</f>
        <v>3724</v>
      </c>
      <c r="G1252">
        <f>F1253-cukier[[#This Row],[magazyn]]+C1253</f>
        <v>0</v>
      </c>
    </row>
    <row r="1253" spans="1:7" x14ac:dyDescent="0.25">
      <c r="A1253" s="1">
        <v>40439</v>
      </c>
      <c r="B1253" t="s">
        <v>65</v>
      </c>
      <c r="C1253">
        <v>194</v>
      </c>
      <c r="D12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3">
        <f>cukier[[#This Row],[cena]]*cukier[[#This Row],[ilość cukru]]</f>
        <v>407.40000000000003</v>
      </c>
      <c r="F1253">
        <f>IF(MONTH(cukier[[#This Row],[Data sprzedaży]])&lt;&gt;(MONTH(A1254)),IF(F1252&gt;=5000,F1252-cukier[[#This Row],[ilość cukru]],IF(ROUNDUP(((5000-F1252)/1000), 0)*1000+F1252-cukier[[#This Row],[ilość cukru]]&gt;0,ROUNDUP(((5000-F1252)/1000), 0)*1000+F1252-cukier[[#This Row],[ilość cukru]],F1252-cukier[[#This Row],[ilość cukru]])),F1252-cukier[[#This Row],[ilość cukru]])</f>
        <v>3530</v>
      </c>
      <c r="G1253">
        <f>F1254-cukier[[#This Row],[magazyn]]+C1254</f>
        <v>0</v>
      </c>
    </row>
    <row r="1254" spans="1:7" x14ac:dyDescent="0.25">
      <c r="A1254" s="1">
        <v>40439</v>
      </c>
      <c r="B1254" t="s">
        <v>37</v>
      </c>
      <c r="C1254">
        <v>58</v>
      </c>
      <c r="D12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4">
        <f>cukier[[#This Row],[cena]]*cukier[[#This Row],[ilość cukru]]</f>
        <v>121.80000000000001</v>
      </c>
      <c r="F1254">
        <f>IF(MONTH(cukier[[#This Row],[Data sprzedaży]])&lt;&gt;(MONTH(A1255)),IF(F1253&gt;=5000,F1253-cukier[[#This Row],[ilość cukru]],IF(ROUNDUP(((5000-F1253)/1000), 0)*1000+F1253-cukier[[#This Row],[ilość cukru]]&gt;0,ROUNDUP(((5000-F1253)/1000), 0)*1000+F1253-cukier[[#This Row],[ilość cukru]],F1253-cukier[[#This Row],[ilość cukru]])),F1253-cukier[[#This Row],[ilość cukru]])</f>
        <v>3472</v>
      </c>
      <c r="G1254">
        <f>F1255-cukier[[#This Row],[magazyn]]+C1255</f>
        <v>0</v>
      </c>
    </row>
    <row r="1255" spans="1:7" x14ac:dyDescent="0.25">
      <c r="A1255" s="1">
        <v>40440</v>
      </c>
      <c r="B1255" t="s">
        <v>68</v>
      </c>
      <c r="C1255">
        <v>30</v>
      </c>
      <c r="D12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5">
        <f>cukier[[#This Row],[cena]]*cukier[[#This Row],[ilość cukru]]</f>
        <v>63</v>
      </c>
      <c r="F1255">
        <f>IF(MONTH(cukier[[#This Row],[Data sprzedaży]])&lt;&gt;(MONTH(A1256)),IF(F1254&gt;=5000,F1254-cukier[[#This Row],[ilość cukru]],IF(ROUNDUP(((5000-F1254)/1000), 0)*1000+F1254-cukier[[#This Row],[ilość cukru]]&gt;0,ROUNDUP(((5000-F1254)/1000), 0)*1000+F1254-cukier[[#This Row],[ilość cukru]],F1254-cukier[[#This Row],[ilość cukru]])),F1254-cukier[[#This Row],[ilość cukru]])</f>
        <v>3442</v>
      </c>
      <c r="G1255">
        <f>F1256-cukier[[#This Row],[magazyn]]+C1256</f>
        <v>0</v>
      </c>
    </row>
    <row r="1256" spans="1:7" x14ac:dyDescent="0.25">
      <c r="A1256" s="1">
        <v>40440</v>
      </c>
      <c r="B1256" t="s">
        <v>19</v>
      </c>
      <c r="C1256">
        <v>159</v>
      </c>
      <c r="D12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6">
        <f>cukier[[#This Row],[cena]]*cukier[[#This Row],[ilość cukru]]</f>
        <v>333.90000000000003</v>
      </c>
      <c r="F1256">
        <f>IF(MONTH(cukier[[#This Row],[Data sprzedaży]])&lt;&gt;(MONTH(A1257)),IF(F1255&gt;=5000,F1255-cukier[[#This Row],[ilość cukru]],IF(ROUNDUP(((5000-F1255)/1000), 0)*1000+F1255-cukier[[#This Row],[ilość cukru]]&gt;0,ROUNDUP(((5000-F1255)/1000), 0)*1000+F1255-cukier[[#This Row],[ilość cukru]],F1255-cukier[[#This Row],[ilość cukru]])),F1255-cukier[[#This Row],[ilość cukru]])</f>
        <v>3283</v>
      </c>
      <c r="G1256">
        <f>F1257-cukier[[#This Row],[magazyn]]+C1257</f>
        <v>0</v>
      </c>
    </row>
    <row r="1257" spans="1:7" x14ac:dyDescent="0.25">
      <c r="A1257" s="1">
        <v>40443</v>
      </c>
      <c r="B1257" t="s">
        <v>24</v>
      </c>
      <c r="C1257">
        <v>279</v>
      </c>
      <c r="D12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7">
        <f>cukier[[#This Row],[cena]]*cukier[[#This Row],[ilość cukru]]</f>
        <v>585.9</v>
      </c>
      <c r="F1257">
        <f>IF(MONTH(cukier[[#This Row],[Data sprzedaży]])&lt;&gt;(MONTH(A1258)),IF(F1256&gt;=5000,F1256-cukier[[#This Row],[ilość cukru]],IF(ROUNDUP(((5000-F1256)/1000), 0)*1000+F1256-cukier[[#This Row],[ilość cukru]]&gt;0,ROUNDUP(((5000-F1256)/1000), 0)*1000+F1256-cukier[[#This Row],[ilość cukru]],F1256-cukier[[#This Row],[ilość cukru]])),F1256-cukier[[#This Row],[ilość cukru]])</f>
        <v>3004</v>
      </c>
      <c r="G1257">
        <f>F1258-cukier[[#This Row],[magazyn]]+C1258</f>
        <v>0</v>
      </c>
    </row>
    <row r="1258" spans="1:7" x14ac:dyDescent="0.25">
      <c r="A1258" s="1">
        <v>40444</v>
      </c>
      <c r="B1258" t="s">
        <v>28</v>
      </c>
      <c r="C1258">
        <v>38</v>
      </c>
      <c r="D12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8">
        <f>cukier[[#This Row],[cena]]*cukier[[#This Row],[ilość cukru]]</f>
        <v>79.8</v>
      </c>
      <c r="F1258">
        <f>IF(MONTH(cukier[[#This Row],[Data sprzedaży]])&lt;&gt;(MONTH(A1259)),IF(F1257&gt;=5000,F1257-cukier[[#This Row],[ilość cukru]],IF(ROUNDUP(((5000-F1257)/1000), 0)*1000+F1257-cukier[[#This Row],[ilość cukru]]&gt;0,ROUNDUP(((5000-F1257)/1000), 0)*1000+F1257-cukier[[#This Row],[ilość cukru]],F1257-cukier[[#This Row],[ilość cukru]])),F1257-cukier[[#This Row],[ilość cukru]])</f>
        <v>2966</v>
      </c>
      <c r="G1258">
        <f>F1259-cukier[[#This Row],[magazyn]]+C1259</f>
        <v>0</v>
      </c>
    </row>
    <row r="1259" spans="1:7" x14ac:dyDescent="0.25">
      <c r="A1259" s="1">
        <v>40446</v>
      </c>
      <c r="B1259" t="s">
        <v>38</v>
      </c>
      <c r="C1259">
        <v>7</v>
      </c>
      <c r="D12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59">
        <f>cukier[[#This Row],[cena]]*cukier[[#This Row],[ilość cukru]]</f>
        <v>14.700000000000001</v>
      </c>
      <c r="F1259">
        <f>IF(MONTH(cukier[[#This Row],[Data sprzedaży]])&lt;&gt;(MONTH(A1260)),IF(F1258&gt;=5000,F1258-cukier[[#This Row],[ilość cukru]],IF(ROUNDUP(((5000-F1258)/1000), 0)*1000+F1258-cukier[[#This Row],[ilość cukru]]&gt;0,ROUNDUP(((5000-F1258)/1000), 0)*1000+F1258-cukier[[#This Row],[ilość cukru]],F1258-cukier[[#This Row],[ilość cukru]])),F1258-cukier[[#This Row],[ilość cukru]])</f>
        <v>2959</v>
      </c>
      <c r="G1259">
        <f>F1260-cukier[[#This Row],[magazyn]]+C1260</f>
        <v>0</v>
      </c>
    </row>
    <row r="1260" spans="1:7" x14ac:dyDescent="0.25">
      <c r="A1260" s="1">
        <v>40447</v>
      </c>
      <c r="B1260" t="s">
        <v>24</v>
      </c>
      <c r="C1260">
        <v>154</v>
      </c>
      <c r="D12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0">
        <f>cukier[[#This Row],[cena]]*cukier[[#This Row],[ilość cukru]]</f>
        <v>323.40000000000003</v>
      </c>
      <c r="F1260">
        <f>IF(MONTH(cukier[[#This Row],[Data sprzedaży]])&lt;&gt;(MONTH(A1261)),IF(F1259&gt;=5000,F1259-cukier[[#This Row],[ilość cukru]],IF(ROUNDUP(((5000-F1259)/1000), 0)*1000+F1259-cukier[[#This Row],[ilość cukru]]&gt;0,ROUNDUP(((5000-F1259)/1000), 0)*1000+F1259-cukier[[#This Row],[ilość cukru]],F1259-cukier[[#This Row],[ilość cukru]])),F1259-cukier[[#This Row],[ilość cukru]])</f>
        <v>2805</v>
      </c>
      <c r="G1260">
        <f>F1261-cukier[[#This Row],[magazyn]]+C1261</f>
        <v>0</v>
      </c>
    </row>
    <row r="1261" spans="1:7" x14ac:dyDescent="0.25">
      <c r="A1261" s="1">
        <v>40447</v>
      </c>
      <c r="B1261" t="s">
        <v>52</v>
      </c>
      <c r="C1261">
        <v>274</v>
      </c>
      <c r="D12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1">
        <f>cukier[[#This Row],[cena]]*cukier[[#This Row],[ilość cukru]]</f>
        <v>575.4</v>
      </c>
      <c r="F1261">
        <f>IF(MONTH(cukier[[#This Row],[Data sprzedaży]])&lt;&gt;(MONTH(A1262)),IF(F1260&gt;=5000,F1260-cukier[[#This Row],[ilość cukru]],IF(ROUNDUP(((5000-F1260)/1000), 0)*1000+F1260-cukier[[#This Row],[ilość cukru]]&gt;0,ROUNDUP(((5000-F1260)/1000), 0)*1000+F1260-cukier[[#This Row],[ilość cukru]],F1260-cukier[[#This Row],[ilość cukru]])),F1260-cukier[[#This Row],[ilość cukru]])</f>
        <v>2531</v>
      </c>
      <c r="G1261">
        <f>F1262-cukier[[#This Row],[magazyn]]+C1262</f>
        <v>0</v>
      </c>
    </row>
    <row r="1262" spans="1:7" x14ac:dyDescent="0.25">
      <c r="A1262" s="1">
        <v>40448</v>
      </c>
      <c r="B1262" t="s">
        <v>16</v>
      </c>
      <c r="C1262">
        <v>219</v>
      </c>
      <c r="D12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2">
        <f>cukier[[#This Row],[cena]]*cukier[[#This Row],[ilość cukru]]</f>
        <v>459.90000000000003</v>
      </c>
      <c r="F1262">
        <f>IF(MONTH(cukier[[#This Row],[Data sprzedaży]])&lt;&gt;(MONTH(A1263)),IF(F1261&gt;=5000,F1261-cukier[[#This Row],[ilość cukru]],IF(ROUNDUP(((5000-F1261)/1000), 0)*1000+F1261-cukier[[#This Row],[ilość cukru]]&gt;0,ROUNDUP(((5000-F1261)/1000), 0)*1000+F1261-cukier[[#This Row],[ilość cukru]],F1261-cukier[[#This Row],[ilość cukru]])),F1261-cukier[[#This Row],[ilość cukru]])</f>
        <v>2312</v>
      </c>
      <c r="G1262">
        <f>F1263-cukier[[#This Row],[magazyn]]+C1263</f>
        <v>0</v>
      </c>
    </row>
    <row r="1263" spans="1:7" x14ac:dyDescent="0.25">
      <c r="A1263" s="1">
        <v>40449</v>
      </c>
      <c r="B1263" t="s">
        <v>32</v>
      </c>
      <c r="C1263">
        <v>57</v>
      </c>
      <c r="D12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3">
        <f>cukier[[#This Row],[cena]]*cukier[[#This Row],[ilość cukru]]</f>
        <v>119.7</v>
      </c>
      <c r="F1263">
        <f>IF(MONTH(cukier[[#This Row],[Data sprzedaży]])&lt;&gt;(MONTH(A1264)),IF(F1262&gt;=5000,F1262-cukier[[#This Row],[ilość cukru]],IF(ROUNDUP(((5000-F1262)/1000), 0)*1000+F1262-cukier[[#This Row],[ilość cukru]]&gt;0,ROUNDUP(((5000-F1262)/1000), 0)*1000+F1262-cukier[[#This Row],[ilość cukru]],F1262-cukier[[#This Row],[ilość cukru]])),F1262-cukier[[#This Row],[ilość cukru]])</f>
        <v>2255</v>
      </c>
      <c r="G1263">
        <f>F1264-cukier[[#This Row],[magazyn]]+C1264</f>
        <v>3000</v>
      </c>
    </row>
    <row r="1264" spans="1:7" x14ac:dyDescent="0.25">
      <c r="A1264" s="1">
        <v>40449</v>
      </c>
      <c r="B1264" t="s">
        <v>14</v>
      </c>
      <c r="C1264">
        <v>152</v>
      </c>
      <c r="D12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4">
        <f>cukier[[#This Row],[cena]]*cukier[[#This Row],[ilość cukru]]</f>
        <v>319.2</v>
      </c>
      <c r="F1264">
        <f>IF(MONTH(cukier[[#This Row],[Data sprzedaży]])&lt;&gt;(MONTH(A1265)),IF(F1263&gt;=5000,F1263-cukier[[#This Row],[ilość cukru]],IF(ROUNDUP(((5000-F1263)/1000), 0)*1000+F1263-cukier[[#This Row],[ilość cukru]]&gt;0,ROUNDUP(((5000-F1263)/1000), 0)*1000+F1263-cukier[[#This Row],[ilość cukru]],F1263-cukier[[#This Row],[ilość cukru]])),F1263-cukier[[#This Row],[ilość cukru]])</f>
        <v>5103</v>
      </c>
      <c r="G1264">
        <f>F1265-cukier[[#This Row],[magazyn]]+C1265</f>
        <v>0</v>
      </c>
    </row>
    <row r="1265" spans="1:7" x14ac:dyDescent="0.25">
      <c r="A1265" s="1">
        <v>40454</v>
      </c>
      <c r="B1265" t="s">
        <v>47</v>
      </c>
      <c r="C1265">
        <v>263</v>
      </c>
      <c r="D12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5">
        <f>cukier[[#This Row],[cena]]*cukier[[#This Row],[ilość cukru]]</f>
        <v>552.30000000000007</v>
      </c>
      <c r="F1265">
        <f>IF(MONTH(cukier[[#This Row],[Data sprzedaży]])&lt;&gt;(MONTH(A1266)),IF(F1264&gt;=5000,F1264-cukier[[#This Row],[ilość cukru]],IF(ROUNDUP(((5000-F1264)/1000), 0)*1000+F1264-cukier[[#This Row],[ilość cukru]]&gt;0,ROUNDUP(((5000-F1264)/1000), 0)*1000+F1264-cukier[[#This Row],[ilość cukru]],F1264-cukier[[#This Row],[ilość cukru]])),F1264-cukier[[#This Row],[ilość cukru]])</f>
        <v>4840</v>
      </c>
      <c r="G1265">
        <f>F1266-cukier[[#This Row],[magazyn]]+C1266</f>
        <v>0</v>
      </c>
    </row>
    <row r="1266" spans="1:7" x14ac:dyDescent="0.25">
      <c r="A1266" s="1">
        <v>40456</v>
      </c>
      <c r="B1266" t="s">
        <v>30</v>
      </c>
      <c r="C1266">
        <v>61</v>
      </c>
      <c r="D12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6">
        <f>cukier[[#This Row],[cena]]*cukier[[#This Row],[ilość cukru]]</f>
        <v>128.1</v>
      </c>
      <c r="F1266">
        <f>IF(MONTH(cukier[[#This Row],[Data sprzedaży]])&lt;&gt;(MONTH(A1267)),IF(F1265&gt;=5000,F1265-cukier[[#This Row],[ilość cukru]],IF(ROUNDUP(((5000-F1265)/1000), 0)*1000+F1265-cukier[[#This Row],[ilość cukru]]&gt;0,ROUNDUP(((5000-F1265)/1000), 0)*1000+F1265-cukier[[#This Row],[ilość cukru]],F1265-cukier[[#This Row],[ilość cukru]])),F1265-cukier[[#This Row],[ilość cukru]])</f>
        <v>4779</v>
      </c>
      <c r="G1266">
        <f>F1267-cukier[[#This Row],[magazyn]]+C1267</f>
        <v>0</v>
      </c>
    </row>
    <row r="1267" spans="1:7" x14ac:dyDescent="0.25">
      <c r="A1267" s="1">
        <v>40456</v>
      </c>
      <c r="B1267" t="s">
        <v>52</v>
      </c>
      <c r="C1267">
        <v>217</v>
      </c>
      <c r="D12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7">
        <f>cukier[[#This Row],[cena]]*cukier[[#This Row],[ilość cukru]]</f>
        <v>455.70000000000005</v>
      </c>
      <c r="F1267">
        <f>IF(MONTH(cukier[[#This Row],[Data sprzedaży]])&lt;&gt;(MONTH(A1268)),IF(F1266&gt;=5000,F1266-cukier[[#This Row],[ilość cukru]],IF(ROUNDUP(((5000-F1266)/1000), 0)*1000+F1266-cukier[[#This Row],[ilość cukru]]&gt;0,ROUNDUP(((5000-F1266)/1000), 0)*1000+F1266-cukier[[#This Row],[ilość cukru]],F1266-cukier[[#This Row],[ilość cukru]])),F1266-cukier[[#This Row],[ilość cukru]])</f>
        <v>4562</v>
      </c>
      <c r="G1267">
        <f>F1268-cukier[[#This Row],[magazyn]]+C1268</f>
        <v>0</v>
      </c>
    </row>
    <row r="1268" spans="1:7" x14ac:dyDescent="0.25">
      <c r="A1268" s="1">
        <v>40457</v>
      </c>
      <c r="B1268" t="s">
        <v>63</v>
      </c>
      <c r="C1268">
        <v>28</v>
      </c>
      <c r="D12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8">
        <f>cukier[[#This Row],[cena]]*cukier[[#This Row],[ilość cukru]]</f>
        <v>58.800000000000004</v>
      </c>
      <c r="F1268">
        <f>IF(MONTH(cukier[[#This Row],[Data sprzedaży]])&lt;&gt;(MONTH(A1269)),IF(F1267&gt;=5000,F1267-cukier[[#This Row],[ilość cukru]],IF(ROUNDUP(((5000-F1267)/1000), 0)*1000+F1267-cukier[[#This Row],[ilość cukru]]&gt;0,ROUNDUP(((5000-F1267)/1000), 0)*1000+F1267-cukier[[#This Row],[ilość cukru]],F1267-cukier[[#This Row],[ilość cukru]])),F1267-cukier[[#This Row],[ilość cukru]])</f>
        <v>4534</v>
      </c>
      <c r="G1268">
        <f>F1269-cukier[[#This Row],[magazyn]]+C1269</f>
        <v>0</v>
      </c>
    </row>
    <row r="1269" spans="1:7" x14ac:dyDescent="0.25">
      <c r="A1269" s="1">
        <v>40457</v>
      </c>
      <c r="B1269" t="s">
        <v>47</v>
      </c>
      <c r="C1269">
        <v>299</v>
      </c>
      <c r="D12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69">
        <f>cukier[[#This Row],[cena]]*cukier[[#This Row],[ilość cukru]]</f>
        <v>627.9</v>
      </c>
      <c r="F1269">
        <f>IF(MONTH(cukier[[#This Row],[Data sprzedaży]])&lt;&gt;(MONTH(A1270)),IF(F1268&gt;=5000,F1268-cukier[[#This Row],[ilość cukru]],IF(ROUNDUP(((5000-F1268)/1000), 0)*1000+F1268-cukier[[#This Row],[ilość cukru]]&gt;0,ROUNDUP(((5000-F1268)/1000), 0)*1000+F1268-cukier[[#This Row],[ilość cukru]],F1268-cukier[[#This Row],[ilość cukru]])),F1268-cukier[[#This Row],[ilość cukru]])</f>
        <v>4235</v>
      </c>
      <c r="G1269">
        <f>F1270-cukier[[#This Row],[magazyn]]+C1270</f>
        <v>0</v>
      </c>
    </row>
    <row r="1270" spans="1:7" x14ac:dyDescent="0.25">
      <c r="A1270" s="1">
        <v>40460</v>
      </c>
      <c r="B1270" t="s">
        <v>16</v>
      </c>
      <c r="C1270">
        <v>429</v>
      </c>
      <c r="D12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0">
        <f>cukier[[#This Row],[cena]]*cukier[[#This Row],[ilość cukru]]</f>
        <v>900.90000000000009</v>
      </c>
      <c r="F1270">
        <f>IF(MONTH(cukier[[#This Row],[Data sprzedaży]])&lt;&gt;(MONTH(A1271)),IF(F1269&gt;=5000,F1269-cukier[[#This Row],[ilość cukru]],IF(ROUNDUP(((5000-F1269)/1000), 0)*1000+F1269-cukier[[#This Row],[ilość cukru]]&gt;0,ROUNDUP(((5000-F1269)/1000), 0)*1000+F1269-cukier[[#This Row],[ilość cukru]],F1269-cukier[[#This Row],[ilość cukru]])),F1269-cukier[[#This Row],[ilość cukru]])</f>
        <v>3806</v>
      </c>
      <c r="G1270">
        <f>F1271-cukier[[#This Row],[magazyn]]+C1271</f>
        <v>0</v>
      </c>
    </row>
    <row r="1271" spans="1:7" x14ac:dyDescent="0.25">
      <c r="A1271" s="1">
        <v>40463</v>
      </c>
      <c r="B1271" t="s">
        <v>16</v>
      </c>
      <c r="C1271">
        <v>427</v>
      </c>
      <c r="D12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1">
        <f>cukier[[#This Row],[cena]]*cukier[[#This Row],[ilość cukru]]</f>
        <v>896.7</v>
      </c>
      <c r="F1271">
        <f>IF(MONTH(cukier[[#This Row],[Data sprzedaży]])&lt;&gt;(MONTH(A1272)),IF(F1270&gt;=5000,F1270-cukier[[#This Row],[ilość cukru]],IF(ROUNDUP(((5000-F1270)/1000), 0)*1000+F1270-cukier[[#This Row],[ilość cukru]]&gt;0,ROUNDUP(((5000-F1270)/1000), 0)*1000+F1270-cukier[[#This Row],[ilość cukru]],F1270-cukier[[#This Row],[ilość cukru]])),F1270-cukier[[#This Row],[ilość cukru]])</f>
        <v>3379</v>
      </c>
      <c r="G1271">
        <f>F1272-cukier[[#This Row],[magazyn]]+C1272</f>
        <v>0</v>
      </c>
    </row>
    <row r="1272" spans="1:7" x14ac:dyDescent="0.25">
      <c r="A1272" s="1">
        <v>40463</v>
      </c>
      <c r="B1272" t="s">
        <v>14</v>
      </c>
      <c r="C1272">
        <v>87</v>
      </c>
      <c r="D12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2">
        <f>cukier[[#This Row],[cena]]*cukier[[#This Row],[ilość cukru]]</f>
        <v>182.70000000000002</v>
      </c>
      <c r="F1272">
        <f>IF(MONTH(cukier[[#This Row],[Data sprzedaży]])&lt;&gt;(MONTH(A1273)),IF(F1271&gt;=5000,F1271-cukier[[#This Row],[ilość cukru]],IF(ROUNDUP(((5000-F1271)/1000), 0)*1000+F1271-cukier[[#This Row],[ilość cukru]]&gt;0,ROUNDUP(((5000-F1271)/1000), 0)*1000+F1271-cukier[[#This Row],[ilość cukru]],F1271-cukier[[#This Row],[ilość cukru]])),F1271-cukier[[#This Row],[ilość cukru]])</f>
        <v>3292</v>
      </c>
      <c r="G1272">
        <f>F1273-cukier[[#This Row],[magazyn]]+C1273</f>
        <v>0</v>
      </c>
    </row>
    <row r="1273" spans="1:7" x14ac:dyDescent="0.25">
      <c r="A1273" s="1">
        <v>40463</v>
      </c>
      <c r="B1273" t="s">
        <v>143</v>
      </c>
      <c r="C1273">
        <v>17</v>
      </c>
      <c r="D12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3">
        <f>cukier[[#This Row],[cena]]*cukier[[#This Row],[ilość cukru]]</f>
        <v>35.700000000000003</v>
      </c>
      <c r="F1273">
        <f>IF(MONTH(cukier[[#This Row],[Data sprzedaży]])&lt;&gt;(MONTH(A1274)),IF(F1272&gt;=5000,F1272-cukier[[#This Row],[ilość cukru]],IF(ROUNDUP(((5000-F1272)/1000), 0)*1000+F1272-cukier[[#This Row],[ilość cukru]]&gt;0,ROUNDUP(((5000-F1272)/1000), 0)*1000+F1272-cukier[[#This Row],[ilość cukru]],F1272-cukier[[#This Row],[ilość cukru]])),F1272-cukier[[#This Row],[ilość cukru]])</f>
        <v>3275</v>
      </c>
      <c r="G1273">
        <f>F1274-cukier[[#This Row],[magazyn]]+C1274</f>
        <v>0</v>
      </c>
    </row>
    <row r="1274" spans="1:7" x14ac:dyDescent="0.25">
      <c r="A1274" s="1">
        <v>40465</v>
      </c>
      <c r="B1274" t="s">
        <v>37</v>
      </c>
      <c r="C1274">
        <v>124</v>
      </c>
      <c r="D12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4">
        <f>cukier[[#This Row],[cena]]*cukier[[#This Row],[ilość cukru]]</f>
        <v>260.40000000000003</v>
      </c>
      <c r="F1274">
        <f>IF(MONTH(cukier[[#This Row],[Data sprzedaży]])&lt;&gt;(MONTH(A1275)),IF(F1273&gt;=5000,F1273-cukier[[#This Row],[ilość cukru]],IF(ROUNDUP(((5000-F1273)/1000), 0)*1000+F1273-cukier[[#This Row],[ilość cukru]]&gt;0,ROUNDUP(((5000-F1273)/1000), 0)*1000+F1273-cukier[[#This Row],[ilość cukru]],F1273-cukier[[#This Row],[ilość cukru]])),F1273-cukier[[#This Row],[ilość cukru]])</f>
        <v>3151</v>
      </c>
      <c r="G1274">
        <f>F1275-cukier[[#This Row],[magazyn]]+C1275</f>
        <v>0</v>
      </c>
    </row>
    <row r="1275" spans="1:7" x14ac:dyDescent="0.25">
      <c r="A1275" s="1">
        <v>40467</v>
      </c>
      <c r="B1275" t="s">
        <v>9</v>
      </c>
      <c r="C1275">
        <v>406</v>
      </c>
      <c r="D12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5">
        <f>cukier[[#This Row],[cena]]*cukier[[#This Row],[ilość cukru]]</f>
        <v>852.6</v>
      </c>
      <c r="F1275">
        <f>IF(MONTH(cukier[[#This Row],[Data sprzedaży]])&lt;&gt;(MONTH(A1276)),IF(F1274&gt;=5000,F1274-cukier[[#This Row],[ilość cukru]],IF(ROUNDUP(((5000-F1274)/1000), 0)*1000+F1274-cukier[[#This Row],[ilość cukru]]&gt;0,ROUNDUP(((5000-F1274)/1000), 0)*1000+F1274-cukier[[#This Row],[ilość cukru]],F1274-cukier[[#This Row],[ilość cukru]])),F1274-cukier[[#This Row],[ilość cukru]])</f>
        <v>2745</v>
      </c>
      <c r="G1275">
        <f>F1276-cukier[[#This Row],[magazyn]]+C1276</f>
        <v>0</v>
      </c>
    </row>
    <row r="1276" spans="1:7" x14ac:dyDescent="0.25">
      <c r="A1276" s="1">
        <v>40467</v>
      </c>
      <c r="B1276" t="s">
        <v>54</v>
      </c>
      <c r="C1276">
        <v>136</v>
      </c>
      <c r="D12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6">
        <f>cukier[[#This Row],[cena]]*cukier[[#This Row],[ilość cukru]]</f>
        <v>285.60000000000002</v>
      </c>
      <c r="F1276">
        <f>IF(MONTH(cukier[[#This Row],[Data sprzedaży]])&lt;&gt;(MONTH(A1277)),IF(F1275&gt;=5000,F1275-cukier[[#This Row],[ilość cukru]],IF(ROUNDUP(((5000-F1275)/1000), 0)*1000+F1275-cukier[[#This Row],[ilość cukru]]&gt;0,ROUNDUP(((5000-F1275)/1000), 0)*1000+F1275-cukier[[#This Row],[ilość cukru]],F1275-cukier[[#This Row],[ilość cukru]])),F1275-cukier[[#This Row],[ilość cukru]])</f>
        <v>2609</v>
      </c>
      <c r="G1276">
        <f>F1277-cukier[[#This Row],[magazyn]]+C1277</f>
        <v>0</v>
      </c>
    </row>
    <row r="1277" spans="1:7" x14ac:dyDescent="0.25">
      <c r="A1277" s="1">
        <v>40468</v>
      </c>
      <c r="B1277" t="s">
        <v>27</v>
      </c>
      <c r="C1277">
        <v>44</v>
      </c>
      <c r="D12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7">
        <f>cukier[[#This Row],[cena]]*cukier[[#This Row],[ilość cukru]]</f>
        <v>92.4</v>
      </c>
      <c r="F1277">
        <f>IF(MONTH(cukier[[#This Row],[Data sprzedaży]])&lt;&gt;(MONTH(A1278)),IF(F1276&gt;=5000,F1276-cukier[[#This Row],[ilość cukru]],IF(ROUNDUP(((5000-F1276)/1000), 0)*1000+F1276-cukier[[#This Row],[ilość cukru]]&gt;0,ROUNDUP(((5000-F1276)/1000), 0)*1000+F1276-cukier[[#This Row],[ilość cukru]],F1276-cukier[[#This Row],[ilość cukru]])),F1276-cukier[[#This Row],[ilość cukru]])</f>
        <v>2565</v>
      </c>
      <c r="G1277">
        <f>F1278-cukier[[#This Row],[magazyn]]+C1278</f>
        <v>0</v>
      </c>
    </row>
    <row r="1278" spans="1:7" x14ac:dyDescent="0.25">
      <c r="A1278" s="1">
        <v>40470</v>
      </c>
      <c r="B1278" t="s">
        <v>41</v>
      </c>
      <c r="C1278">
        <v>76</v>
      </c>
      <c r="D12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8">
        <f>cukier[[#This Row],[cena]]*cukier[[#This Row],[ilość cukru]]</f>
        <v>159.6</v>
      </c>
      <c r="F1278">
        <f>IF(MONTH(cukier[[#This Row],[Data sprzedaży]])&lt;&gt;(MONTH(A1279)),IF(F1277&gt;=5000,F1277-cukier[[#This Row],[ilość cukru]],IF(ROUNDUP(((5000-F1277)/1000), 0)*1000+F1277-cukier[[#This Row],[ilość cukru]]&gt;0,ROUNDUP(((5000-F1277)/1000), 0)*1000+F1277-cukier[[#This Row],[ilość cukru]],F1277-cukier[[#This Row],[ilość cukru]])),F1277-cukier[[#This Row],[ilość cukru]])</f>
        <v>2489</v>
      </c>
      <c r="G1278">
        <f>F1279-cukier[[#This Row],[magazyn]]+C1279</f>
        <v>0</v>
      </c>
    </row>
    <row r="1279" spans="1:7" x14ac:dyDescent="0.25">
      <c r="A1279" s="1">
        <v>40473</v>
      </c>
      <c r="B1279" t="s">
        <v>21</v>
      </c>
      <c r="C1279">
        <v>104</v>
      </c>
      <c r="D12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79">
        <f>cukier[[#This Row],[cena]]*cukier[[#This Row],[ilość cukru]]</f>
        <v>218.4</v>
      </c>
      <c r="F1279">
        <f>IF(MONTH(cukier[[#This Row],[Data sprzedaży]])&lt;&gt;(MONTH(A1280)),IF(F1278&gt;=5000,F1278-cukier[[#This Row],[ilość cukru]],IF(ROUNDUP(((5000-F1278)/1000), 0)*1000+F1278-cukier[[#This Row],[ilość cukru]]&gt;0,ROUNDUP(((5000-F1278)/1000), 0)*1000+F1278-cukier[[#This Row],[ilość cukru]],F1278-cukier[[#This Row],[ilość cukru]])),F1278-cukier[[#This Row],[ilość cukru]])</f>
        <v>2385</v>
      </c>
      <c r="G1279">
        <f>F1280-cukier[[#This Row],[magazyn]]+C1280</f>
        <v>0</v>
      </c>
    </row>
    <row r="1280" spans="1:7" x14ac:dyDescent="0.25">
      <c r="A1280" s="1">
        <v>40474</v>
      </c>
      <c r="B1280" t="s">
        <v>14</v>
      </c>
      <c r="C1280">
        <v>107</v>
      </c>
      <c r="D12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0">
        <f>cukier[[#This Row],[cena]]*cukier[[#This Row],[ilość cukru]]</f>
        <v>224.70000000000002</v>
      </c>
      <c r="F1280">
        <f>IF(MONTH(cukier[[#This Row],[Data sprzedaży]])&lt;&gt;(MONTH(A1281)),IF(F1279&gt;=5000,F1279-cukier[[#This Row],[ilość cukru]],IF(ROUNDUP(((5000-F1279)/1000), 0)*1000+F1279-cukier[[#This Row],[ilość cukru]]&gt;0,ROUNDUP(((5000-F1279)/1000), 0)*1000+F1279-cukier[[#This Row],[ilość cukru]],F1279-cukier[[#This Row],[ilość cukru]])),F1279-cukier[[#This Row],[ilość cukru]])</f>
        <v>2278</v>
      </c>
      <c r="G1280">
        <f>F1281-cukier[[#This Row],[magazyn]]+C1281</f>
        <v>0</v>
      </c>
    </row>
    <row r="1281" spans="1:7" x14ac:dyDescent="0.25">
      <c r="A1281" s="1">
        <v>40477</v>
      </c>
      <c r="B1281" t="s">
        <v>24</v>
      </c>
      <c r="C1281">
        <v>339</v>
      </c>
      <c r="D12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1">
        <f>cukier[[#This Row],[cena]]*cukier[[#This Row],[ilość cukru]]</f>
        <v>711.9</v>
      </c>
      <c r="F1281">
        <f>IF(MONTH(cukier[[#This Row],[Data sprzedaży]])&lt;&gt;(MONTH(A1282)),IF(F1280&gt;=5000,F1280-cukier[[#This Row],[ilość cukru]],IF(ROUNDUP(((5000-F1280)/1000), 0)*1000+F1280-cukier[[#This Row],[ilość cukru]]&gt;0,ROUNDUP(((5000-F1280)/1000), 0)*1000+F1280-cukier[[#This Row],[ilość cukru]],F1280-cukier[[#This Row],[ilość cukru]])),F1280-cukier[[#This Row],[ilość cukru]])</f>
        <v>1939</v>
      </c>
      <c r="G1281">
        <f>F1282-cukier[[#This Row],[magazyn]]+C1282</f>
        <v>0</v>
      </c>
    </row>
    <row r="1282" spans="1:7" x14ac:dyDescent="0.25">
      <c r="A1282" s="1">
        <v>40480</v>
      </c>
      <c r="B1282" t="s">
        <v>47</v>
      </c>
      <c r="C1282">
        <v>313</v>
      </c>
      <c r="D12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2">
        <f>cukier[[#This Row],[cena]]*cukier[[#This Row],[ilość cukru]]</f>
        <v>657.30000000000007</v>
      </c>
      <c r="F1282">
        <f>IF(MONTH(cukier[[#This Row],[Data sprzedaży]])&lt;&gt;(MONTH(A1283)),IF(F1281&gt;=5000,F1281-cukier[[#This Row],[ilość cukru]],IF(ROUNDUP(((5000-F1281)/1000), 0)*1000+F1281-cukier[[#This Row],[ilość cukru]]&gt;0,ROUNDUP(((5000-F1281)/1000), 0)*1000+F1281-cukier[[#This Row],[ilość cukru]],F1281-cukier[[#This Row],[ilość cukru]])),F1281-cukier[[#This Row],[ilość cukru]])</f>
        <v>1626</v>
      </c>
      <c r="G1282">
        <f>F1283-cukier[[#This Row],[magazyn]]+C1283</f>
        <v>0</v>
      </c>
    </row>
    <row r="1283" spans="1:7" x14ac:dyDescent="0.25">
      <c r="A1283" s="1">
        <v>40481</v>
      </c>
      <c r="B1283" t="s">
        <v>47</v>
      </c>
      <c r="C1283">
        <v>251</v>
      </c>
      <c r="D12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3">
        <f>cukier[[#This Row],[cena]]*cukier[[#This Row],[ilość cukru]]</f>
        <v>527.1</v>
      </c>
      <c r="F1283">
        <f>IF(MONTH(cukier[[#This Row],[Data sprzedaży]])&lt;&gt;(MONTH(A1284)),IF(F1282&gt;=5000,F1282-cukier[[#This Row],[ilość cukru]],IF(ROUNDUP(((5000-F1282)/1000), 0)*1000+F1282-cukier[[#This Row],[ilość cukru]]&gt;0,ROUNDUP(((5000-F1282)/1000), 0)*1000+F1282-cukier[[#This Row],[ilość cukru]],F1282-cukier[[#This Row],[ilość cukru]])),F1282-cukier[[#This Row],[ilość cukru]])</f>
        <v>1375</v>
      </c>
      <c r="G1283">
        <f>F1284-cukier[[#This Row],[magazyn]]+C1284</f>
        <v>4000</v>
      </c>
    </row>
    <row r="1284" spans="1:7" x14ac:dyDescent="0.25">
      <c r="A1284" s="1">
        <v>40481</v>
      </c>
      <c r="B1284" t="s">
        <v>16</v>
      </c>
      <c r="C1284">
        <v>126</v>
      </c>
      <c r="D12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4">
        <f>cukier[[#This Row],[cena]]*cukier[[#This Row],[ilość cukru]]</f>
        <v>264.60000000000002</v>
      </c>
      <c r="F1284">
        <f>IF(MONTH(cukier[[#This Row],[Data sprzedaży]])&lt;&gt;(MONTH(A1285)),IF(F1283&gt;=5000,F1283-cukier[[#This Row],[ilość cukru]],IF(ROUNDUP(((5000-F1283)/1000), 0)*1000+F1283-cukier[[#This Row],[ilość cukru]]&gt;0,ROUNDUP(((5000-F1283)/1000), 0)*1000+F1283-cukier[[#This Row],[ilość cukru]],F1283-cukier[[#This Row],[ilość cukru]])),F1283-cukier[[#This Row],[ilość cukru]])</f>
        <v>5249</v>
      </c>
      <c r="G1284">
        <f>F1285-cukier[[#This Row],[magazyn]]+C1285</f>
        <v>0</v>
      </c>
    </row>
    <row r="1285" spans="1:7" x14ac:dyDescent="0.25">
      <c r="A1285" s="1">
        <v>40483</v>
      </c>
      <c r="B1285" t="s">
        <v>27</v>
      </c>
      <c r="C1285">
        <v>20</v>
      </c>
      <c r="D12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5">
        <f>cukier[[#This Row],[cena]]*cukier[[#This Row],[ilość cukru]]</f>
        <v>42</v>
      </c>
      <c r="F1285">
        <f>IF(MONTH(cukier[[#This Row],[Data sprzedaży]])&lt;&gt;(MONTH(A1286)),IF(F1284&gt;=5000,F1284-cukier[[#This Row],[ilość cukru]],IF(ROUNDUP(((5000-F1284)/1000), 0)*1000+F1284-cukier[[#This Row],[ilość cukru]]&gt;0,ROUNDUP(((5000-F1284)/1000), 0)*1000+F1284-cukier[[#This Row],[ilość cukru]],F1284-cukier[[#This Row],[ilość cukru]])),F1284-cukier[[#This Row],[ilość cukru]])</f>
        <v>5229</v>
      </c>
      <c r="G1285">
        <f>F1286-cukier[[#This Row],[magazyn]]+C1286</f>
        <v>0</v>
      </c>
    </row>
    <row r="1286" spans="1:7" x14ac:dyDescent="0.25">
      <c r="A1286" s="1">
        <v>40484</v>
      </c>
      <c r="B1286" t="s">
        <v>71</v>
      </c>
      <c r="C1286">
        <v>80</v>
      </c>
      <c r="D12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6">
        <f>cukier[[#This Row],[cena]]*cukier[[#This Row],[ilość cukru]]</f>
        <v>168</v>
      </c>
      <c r="F1286">
        <f>IF(MONTH(cukier[[#This Row],[Data sprzedaży]])&lt;&gt;(MONTH(A1287)),IF(F1285&gt;=5000,F1285-cukier[[#This Row],[ilość cukru]],IF(ROUNDUP(((5000-F1285)/1000), 0)*1000+F1285-cukier[[#This Row],[ilość cukru]]&gt;0,ROUNDUP(((5000-F1285)/1000), 0)*1000+F1285-cukier[[#This Row],[ilość cukru]],F1285-cukier[[#This Row],[ilość cukru]])),F1285-cukier[[#This Row],[ilość cukru]])</f>
        <v>5149</v>
      </c>
      <c r="G1286">
        <f>F1287-cukier[[#This Row],[magazyn]]+C1287</f>
        <v>0</v>
      </c>
    </row>
    <row r="1287" spans="1:7" x14ac:dyDescent="0.25">
      <c r="A1287" s="1">
        <v>40485</v>
      </c>
      <c r="B1287" t="s">
        <v>138</v>
      </c>
      <c r="C1287">
        <v>9</v>
      </c>
      <c r="D12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7">
        <f>cukier[[#This Row],[cena]]*cukier[[#This Row],[ilość cukru]]</f>
        <v>18.900000000000002</v>
      </c>
      <c r="F1287">
        <f>IF(MONTH(cukier[[#This Row],[Data sprzedaży]])&lt;&gt;(MONTH(A1288)),IF(F1286&gt;=5000,F1286-cukier[[#This Row],[ilość cukru]],IF(ROUNDUP(((5000-F1286)/1000), 0)*1000+F1286-cukier[[#This Row],[ilość cukru]]&gt;0,ROUNDUP(((5000-F1286)/1000), 0)*1000+F1286-cukier[[#This Row],[ilość cukru]],F1286-cukier[[#This Row],[ilość cukru]])),F1286-cukier[[#This Row],[ilość cukru]])</f>
        <v>5140</v>
      </c>
      <c r="G1287">
        <f>F1288-cukier[[#This Row],[magazyn]]+C1288</f>
        <v>0</v>
      </c>
    </row>
    <row r="1288" spans="1:7" x14ac:dyDescent="0.25">
      <c r="A1288" s="1">
        <v>40487</v>
      </c>
      <c r="B1288" t="s">
        <v>21</v>
      </c>
      <c r="C1288">
        <v>50</v>
      </c>
      <c r="D12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8">
        <f>cukier[[#This Row],[cena]]*cukier[[#This Row],[ilość cukru]]</f>
        <v>105</v>
      </c>
      <c r="F1288">
        <f>IF(MONTH(cukier[[#This Row],[Data sprzedaży]])&lt;&gt;(MONTH(A1289)),IF(F1287&gt;=5000,F1287-cukier[[#This Row],[ilość cukru]],IF(ROUNDUP(((5000-F1287)/1000), 0)*1000+F1287-cukier[[#This Row],[ilość cukru]]&gt;0,ROUNDUP(((5000-F1287)/1000), 0)*1000+F1287-cukier[[#This Row],[ilość cukru]],F1287-cukier[[#This Row],[ilość cukru]])),F1287-cukier[[#This Row],[ilość cukru]])</f>
        <v>5090</v>
      </c>
      <c r="G1288">
        <f>F1289-cukier[[#This Row],[magazyn]]+C1289</f>
        <v>0</v>
      </c>
    </row>
    <row r="1289" spans="1:7" x14ac:dyDescent="0.25">
      <c r="A1289" s="1">
        <v>40488</v>
      </c>
      <c r="B1289" t="s">
        <v>25</v>
      </c>
      <c r="C1289">
        <v>100</v>
      </c>
      <c r="D12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89">
        <f>cukier[[#This Row],[cena]]*cukier[[#This Row],[ilość cukru]]</f>
        <v>210</v>
      </c>
      <c r="F1289">
        <f>IF(MONTH(cukier[[#This Row],[Data sprzedaży]])&lt;&gt;(MONTH(A1290)),IF(F1288&gt;=5000,F1288-cukier[[#This Row],[ilość cukru]],IF(ROUNDUP(((5000-F1288)/1000), 0)*1000+F1288-cukier[[#This Row],[ilość cukru]]&gt;0,ROUNDUP(((5000-F1288)/1000), 0)*1000+F1288-cukier[[#This Row],[ilość cukru]],F1288-cukier[[#This Row],[ilość cukru]])),F1288-cukier[[#This Row],[ilość cukru]])</f>
        <v>4990</v>
      </c>
      <c r="G1289">
        <f>F1290-cukier[[#This Row],[magazyn]]+C1290</f>
        <v>0</v>
      </c>
    </row>
    <row r="1290" spans="1:7" x14ac:dyDescent="0.25">
      <c r="A1290" s="1">
        <v>40489</v>
      </c>
      <c r="B1290" t="s">
        <v>144</v>
      </c>
      <c r="C1290">
        <v>2</v>
      </c>
      <c r="D12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0">
        <f>cukier[[#This Row],[cena]]*cukier[[#This Row],[ilość cukru]]</f>
        <v>4.2</v>
      </c>
      <c r="F1290">
        <f>IF(MONTH(cukier[[#This Row],[Data sprzedaży]])&lt;&gt;(MONTH(A1291)),IF(F1289&gt;=5000,F1289-cukier[[#This Row],[ilość cukru]],IF(ROUNDUP(((5000-F1289)/1000), 0)*1000+F1289-cukier[[#This Row],[ilość cukru]]&gt;0,ROUNDUP(((5000-F1289)/1000), 0)*1000+F1289-cukier[[#This Row],[ilość cukru]],F1289-cukier[[#This Row],[ilość cukru]])),F1289-cukier[[#This Row],[ilość cukru]])</f>
        <v>4988</v>
      </c>
      <c r="G1290">
        <f>F1291-cukier[[#This Row],[magazyn]]+C1291</f>
        <v>0</v>
      </c>
    </row>
    <row r="1291" spans="1:7" x14ac:dyDescent="0.25">
      <c r="A1291" s="1">
        <v>40490</v>
      </c>
      <c r="B1291" t="s">
        <v>19</v>
      </c>
      <c r="C1291">
        <v>214</v>
      </c>
      <c r="D12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1">
        <f>cukier[[#This Row],[cena]]*cukier[[#This Row],[ilość cukru]]</f>
        <v>449.40000000000003</v>
      </c>
      <c r="F1291">
        <f>IF(MONTH(cukier[[#This Row],[Data sprzedaży]])&lt;&gt;(MONTH(A1292)),IF(F1290&gt;=5000,F1290-cukier[[#This Row],[ilość cukru]],IF(ROUNDUP(((5000-F1290)/1000), 0)*1000+F1290-cukier[[#This Row],[ilość cukru]]&gt;0,ROUNDUP(((5000-F1290)/1000), 0)*1000+F1290-cukier[[#This Row],[ilość cukru]],F1290-cukier[[#This Row],[ilość cukru]])),F1290-cukier[[#This Row],[ilość cukru]])</f>
        <v>4774</v>
      </c>
      <c r="G1291">
        <f>F1292-cukier[[#This Row],[magazyn]]+C1292</f>
        <v>0</v>
      </c>
    </row>
    <row r="1292" spans="1:7" x14ac:dyDescent="0.25">
      <c r="A1292" s="1">
        <v>40491</v>
      </c>
      <c r="B1292" t="s">
        <v>72</v>
      </c>
      <c r="C1292">
        <v>17</v>
      </c>
      <c r="D12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2">
        <f>cukier[[#This Row],[cena]]*cukier[[#This Row],[ilość cukru]]</f>
        <v>35.700000000000003</v>
      </c>
      <c r="F1292">
        <f>IF(MONTH(cukier[[#This Row],[Data sprzedaży]])&lt;&gt;(MONTH(A1293)),IF(F1291&gt;=5000,F1291-cukier[[#This Row],[ilość cukru]],IF(ROUNDUP(((5000-F1291)/1000), 0)*1000+F1291-cukier[[#This Row],[ilość cukru]]&gt;0,ROUNDUP(((5000-F1291)/1000), 0)*1000+F1291-cukier[[#This Row],[ilość cukru]],F1291-cukier[[#This Row],[ilość cukru]])),F1291-cukier[[#This Row],[ilość cukru]])</f>
        <v>4757</v>
      </c>
      <c r="G1292">
        <f>F1293-cukier[[#This Row],[magazyn]]+C1293</f>
        <v>0</v>
      </c>
    </row>
    <row r="1293" spans="1:7" x14ac:dyDescent="0.25">
      <c r="A1293" s="1">
        <v>40492</v>
      </c>
      <c r="B1293" t="s">
        <v>47</v>
      </c>
      <c r="C1293">
        <v>269</v>
      </c>
      <c r="D12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3">
        <f>cukier[[#This Row],[cena]]*cukier[[#This Row],[ilość cukru]]</f>
        <v>564.9</v>
      </c>
      <c r="F1293">
        <f>IF(MONTH(cukier[[#This Row],[Data sprzedaży]])&lt;&gt;(MONTH(A1294)),IF(F1292&gt;=5000,F1292-cukier[[#This Row],[ilość cukru]],IF(ROUNDUP(((5000-F1292)/1000), 0)*1000+F1292-cukier[[#This Row],[ilość cukru]]&gt;0,ROUNDUP(((5000-F1292)/1000), 0)*1000+F1292-cukier[[#This Row],[ilość cukru]],F1292-cukier[[#This Row],[ilość cukru]])),F1292-cukier[[#This Row],[ilość cukru]])</f>
        <v>4488</v>
      </c>
      <c r="G1293">
        <f>F1294-cukier[[#This Row],[magazyn]]+C1294</f>
        <v>0</v>
      </c>
    </row>
    <row r="1294" spans="1:7" x14ac:dyDescent="0.25">
      <c r="A1294" s="1">
        <v>40496</v>
      </c>
      <c r="B1294" t="s">
        <v>174</v>
      </c>
      <c r="C1294">
        <v>2</v>
      </c>
      <c r="D12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4">
        <f>cukier[[#This Row],[cena]]*cukier[[#This Row],[ilość cukru]]</f>
        <v>4.2</v>
      </c>
      <c r="F1294">
        <f>IF(MONTH(cukier[[#This Row],[Data sprzedaży]])&lt;&gt;(MONTH(A1295)),IF(F1293&gt;=5000,F1293-cukier[[#This Row],[ilość cukru]],IF(ROUNDUP(((5000-F1293)/1000), 0)*1000+F1293-cukier[[#This Row],[ilość cukru]]&gt;0,ROUNDUP(((5000-F1293)/1000), 0)*1000+F1293-cukier[[#This Row],[ilość cukru]],F1293-cukier[[#This Row],[ilość cukru]])),F1293-cukier[[#This Row],[ilość cukru]])</f>
        <v>4486</v>
      </c>
      <c r="G1294">
        <f>F1295-cukier[[#This Row],[magazyn]]+C1295</f>
        <v>0</v>
      </c>
    </row>
    <row r="1295" spans="1:7" x14ac:dyDescent="0.25">
      <c r="A1295" s="1">
        <v>40503</v>
      </c>
      <c r="B1295" t="s">
        <v>14</v>
      </c>
      <c r="C1295">
        <v>159</v>
      </c>
      <c r="D12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5">
        <f>cukier[[#This Row],[cena]]*cukier[[#This Row],[ilość cukru]]</f>
        <v>333.90000000000003</v>
      </c>
      <c r="F1295">
        <f>IF(MONTH(cukier[[#This Row],[Data sprzedaży]])&lt;&gt;(MONTH(A1296)),IF(F1294&gt;=5000,F1294-cukier[[#This Row],[ilość cukru]],IF(ROUNDUP(((5000-F1294)/1000), 0)*1000+F1294-cukier[[#This Row],[ilość cukru]]&gt;0,ROUNDUP(((5000-F1294)/1000), 0)*1000+F1294-cukier[[#This Row],[ilość cukru]],F1294-cukier[[#This Row],[ilość cukru]])),F1294-cukier[[#This Row],[ilość cukru]])</f>
        <v>4327</v>
      </c>
      <c r="G1295">
        <f>F1296-cukier[[#This Row],[magazyn]]+C1296</f>
        <v>0</v>
      </c>
    </row>
    <row r="1296" spans="1:7" x14ac:dyDescent="0.25">
      <c r="A1296" s="1">
        <v>40504</v>
      </c>
      <c r="B1296" t="s">
        <v>30</v>
      </c>
      <c r="C1296">
        <v>167</v>
      </c>
      <c r="D12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6">
        <f>cukier[[#This Row],[cena]]*cukier[[#This Row],[ilość cukru]]</f>
        <v>350.7</v>
      </c>
      <c r="F1296">
        <f>IF(MONTH(cukier[[#This Row],[Data sprzedaży]])&lt;&gt;(MONTH(A1297)),IF(F1295&gt;=5000,F1295-cukier[[#This Row],[ilość cukru]],IF(ROUNDUP(((5000-F1295)/1000), 0)*1000+F1295-cukier[[#This Row],[ilość cukru]]&gt;0,ROUNDUP(((5000-F1295)/1000), 0)*1000+F1295-cukier[[#This Row],[ilość cukru]],F1295-cukier[[#This Row],[ilość cukru]])),F1295-cukier[[#This Row],[ilość cukru]])</f>
        <v>4160</v>
      </c>
      <c r="G1296">
        <f>F1297-cukier[[#This Row],[magazyn]]+C1297</f>
        <v>0</v>
      </c>
    </row>
    <row r="1297" spans="1:7" x14ac:dyDescent="0.25">
      <c r="A1297" s="1">
        <v>40505</v>
      </c>
      <c r="B1297" t="s">
        <v>39</v>
      </c>
      <c r="C1297">
        <v>123</v>
      </c>
      <c r="D12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7">
        <f>cukier[[#This Row],[cena]]*cukier[[#This Row],[ilość cukru]]</f>
        <v>258.3</v>
      </c>
      <c r="F1297">
        <f>IF(MONTH(cukier[[#This Row],[Data sprzedaży]])&lt;&gt;(MONTH(A1298)),IF(F1296&gt;=5000,F1296-cukier[[#This Row],[ilość cukru]],IF(ROUNDUP(((5000-F1296)/1000), 0)*1000+F1296-cukier[[#This Row],[ilość cukru]]&gt;0,ROUNDUP(((5000-F1296)/1000), 0)*1000+F1296-cukier[[#This Row],[ilość cukru]],F1296-cukier[[#This Row],[ilość cukru]])),F1296-cukier[[#This Row],[ilość cukru]])</f>
        <v>4037</v>
      </c>
      <c r="G1297">
        <f>F1298-cukier[[#This Row],[magazyn]]+C1298</f>
        <v>0</v>
      </c>
    </row>
    <row r="1298" spans="1:7" x14ac:dyDescent="0.25">
      <c r="A1298" s="1">
        <v>40505</v>
      </c>
      <c r="B1298" t="s">
        <v>30</v>
      </c>
      <c r="C1298">
        <v>32</v>
      </c>
      <c r="D12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8">
        <f>cukier[[#This Row],[cena]]*cukier[[#This Row],[ilość cukru]]</f>
        <v>67.2</v>
      </c>
      <c r="F1298">
        <f>IF(MONTH(cukier[[#This Row],[Data sprzedaży]])&lt;&gt;(MONTH(A1299)),IF(F1297&gt;=5000,F1297-cukier[[#This Row],[ilość cukru]],IF(ROUNDUP(((5000-F1297)/1000), 0)*1000+F1297-cukier[[#This Row],[ilość cukru]]&gt;0,ROUNDUP(((5000-F1297)/1000), 0)*1000+F1297-cukier[[#This Row],[ilość cukru]],F1297-cukier[[#This Row],[ilość cukru]])),F1297-cukier[[#This Row],[ilość cukru]])</f>
        <v>4005</v>
      </c>
      <c r="G1298">
        <f>F1299-cukier[[#This Row],[magazyn]]+C1299</f>
        <v>0</v>
      </c>
    </row>
    <row r="1299" spans="1:7" x14ac:dyDescent="0.25">
      <c r="A1299" s="1">
        <v>40505</v>
      </c>
      <c r="B1299" t="s">
        <v>9</v>
      </c>
      <c r="C1299">
        <v>276</v>
      </c>
      <c r="D12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299">
        <f>cukier[[#This Row],[cena]]*cukier[[#This Row],[ilość cukru]]</f>
        <v>579.6</v>
      </c>
      <c r="F1299">
        <f>IF(MONTH(cukier[[#This Row],[Data sprzedaży]])&lt;&gt;(MONTH(A1300)),IF(F1298&gt;=5000,F1298-cukier[[#This Row],[ilość cukru]],IF(ROUNDUP(((5000-F1298)/1000), 0)*1000+F1298-cukier[[#This Row],[ilość cukru]]&gt;0,ROUNDUP(((5000-F1298)/1000), 0)*1000+F1298-cukier[[#This Row],[ilość cukru]],F1298-cukier[[#This Row],[ilość cukru]])),F1298-cukier[[#This Row],[ilość cukru]])</f>
        <v>3729</v>
      </c>
      <c r="G1299">
        <f>F1300-cukier[[#This Row],[magazyn]]+C1300</f>
        <v>0</v>
      </c>
    </row>
    <row r="1300" spans="1:7" x14ac:dyDescent="0.25">
      <c r="A1300" s="1">
        <v>40508</v>
      </c>
      <c r="B1300" t="s">
        <v>16</v>
      </c>
      <c r="C1300">
        <v>191</v>
      </c>
      <c r="D13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0">
        <f>cukier[[#This Row],[cena]]*cukier[[#This Row],[ilość cukru]]</f>
        <v>401.1</v>
      </c>
      <c r="F1300">
        <f>IF(MONTH(cukier[[#This Row],[Data sprzedaży]])&lt;&gt;(MONTH(A1301)),IF(F1299&gt;=5000,F1299-cukier[[#This Row],[ilość cukru]],IF(ROUNDUP(((5000-F1299)/1000), 0)*1000+F1299-cukier[[#This Row],[ilość cukru]]&gt;0,ROUNDUP(((5000-F1299)/1000), 0)*1000+F1299-cukier[[#This Row],[ilość cukru]],F1299-cukier[[#This Row],[ilość cukru]])),F1299-cukier[[#This Row],[ilość cukru]])</f>
        <v>3538</v>
      </c>
      <c r="G1300">
        <f>F1301-cukier[[#This Row],[magazyn]]+C1301</f>
        <v>0</v>
      </c>
    </row>
    <row r="1301" spans="1:7" x14ac:dyDescent="0.25">
      <c r="A1301" s="1">
        <v>40510</v>
      </c>
      <c r="B1301" t="s">
        <v>217</v>
      </c>
      <c r="C1301">
        <v>9</v>
      </c>
      <c r="D13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1">
        <f>cukier[[#This Row],[cena]]*cukier[[#This Row],[ilość cukru]]</f>
        <v>18.900000000000002</v>
      </c>
      <c r="F1301">
        <f>IF(MONTH(cukier[[#This Row],[Data sprzedaży]])&lt;&gt;(MONTH(A1302)),IF(F1300&gt;=5000,F1300-cukier[[#This Row],[ilość cukru]],IF(ROUNDUP(((5000-F1300)/1000), 0)*1000+F1300-cukier[[#This Row],[ilość cukru]]&gt;0,ROUNDUP(((5000-F1300)/1000), 0)*1000+F1300-cukier[[#This Row],[ilość cukru]],F1300-cukier[[#This Row],[ilość cukru]])),F1300-cukier[[#This Row],[ilość cukru]])</f>
        <v>3529</v>
      </c>
      <c r="G1301">
        <f>F1302-cukier[[#This Row],[magazyn]]+C1302</f>
        <v>0</v>
      </c>
    </row>
    <row r="1302" spans="1:7" x14ac:dyDescent="0.25">
      <c r="A1302" s="1">
        <v>40511</v>
      </c>
      <c r="B1302" t="s">
        <v>32</v>
      </c>
      <c r="C1302">
        <v>174</v>
      </c>
      <c r="D13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2">
        <f>cukier[[#This Row],[cena]]*cukier[[#This Row],[ilość cukru]]</f>
        <v>365.40000000000003</v>
      </c>
      <c r="F1302">
        <f>IF(MONTH(cukier[[#This Row],[Data sprzedaży]])&lt;&gt;(MONTH(A1303)),IF(F1301&gt;=5000,F1301-cukier[[#This Row],[ilość cukru]],IF(ROUNDUP(((5000-F1301)/1000), 0)*1000+F1301-cukier[[#This Row],[ilość cukru]]&gt;0,ROUNDUP(((5000-F1301)/1000), 0)*1000+F1301-cukier[[#This Row],[ilość cukru]],F1301-cukier[[#This Row],[ilość cukru]])),F1301-cukier[[#This Row],[ilość cukru]])</f>
        <v>3355</v>
      </c>
      <c r="G1302">
        <f>F1303-cukier[[#This Row],[magazyn]]+C1303</f>
        <v>2000</v>
      </c>
    </row>
    <row r="1303" spans="1:7" x14ac:dyDescent="0.25">
      <c r="A1303" s="1">
        <v>40512</v>
      </c>
      <c r="B1303" t="s">
        <v>71</v>
      </c>
      <c r="C1303">
        <v>39</v>
      </c>
      <c r="D13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3">
        <f>cukier[[#This Row],[cena]]*cukier[[#This Row],[ilość cukru]]</f>
        <v>81.900000000000006</v>
      </c>
      <c r="F1303">
        <f>IF(MONTH(cukier[[#This Row],[Data sprzedaży]])&lt;&gt;(MONTH(A1304)),IF(F1302&gt;=5000,F1302-cukier[[#This Row],[ilość cukru]],IF(ROUNDUP(((5000-F1302)/1000), 0)*1000+F1302-cukier[[#This Row],[ilość cukru]]&gt;0,ROUNDUP(((5000-F1302)/1000), 0)*1000+F1302-cukier[[#This Row],[ilość cukru]],F1302-cukier[[#This Row],[ilość cukru]])),F1302-cukier[[#This Row],[ilość cukru]])</f>
        <v>5316</v>
      </c>
      <c r="G1303">
        <f>F1304-cukier[[#This Row],[magazyn]]+C1304</f>
        <v>0</v>
      </c>
    </row>
    <row r="1304" spans="1:7" x14ac:dyDescent="0.25">
      <c r="A1304" s="1">
        <v>40513</v>
      </c>
      <c r="B1304" t="s">
        <v>9</v>
      </c>
      <c r="C1304">
        <v>330</v>
      </c>
      <c r="D13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4">
        <f>cukier[[#This Row],[cena]]*cukier[[#This Row],[ilość cukru]]</f>
        <v>693</v>
      </c>
      <c r="F1304">
        <f>IF(MONTH(cukier[[#This Row],[Data sprzedaży]])&lt;&gt;(MONTH(A1305)),IF(F1303&gt;=5000,F1303-cukier[[#This Row],[ilość cukru]],IF(ROUNDUP(((5000-F1303)/1000), 0)*1000+F1303-cukier[[#This Row],[ilość cukru]]&gt;0,ROUNDUP(((5000-F1303)/1000), 0)*1000+F1303-cukier[[#This Row],[ilość cukru]],F1303-cukier[[#This Row],[ilość cukru]])),F1303-cukier[[#This Row],[ilość cukru]])</f>
        <v>4986</v>
      </c>
      <c r="G1304">
        <f>F1305-cukier[[#This Row],[magazyn]]+C1305</f>
        <v>0</v>
      </c>
    </row>
    <row r="1305" spans="1:7" x14ac:dyDescent="0.25">
      <c r="A1305" s="1">
        <v>40513</v>
      </c>
      <c r="B1305" t="s">
        <v>148</v>
      </c>
      <c r="C1305">
        <v>5</v>
      </c>
      <c r="D13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5">
        <f>cukier[[#This Row],[cena]]*cukier[[#This Row],[ilość cukru]]</f>
        <v>10.5</v>
      </c>
      <c r="F1305">
        <f>IF(MONTH(cukier[[#This Row],[Data sprzedaży]])&lt;&gt;(MONTH(A1306)),IF(F1304&gt;=5000,F1304-cukier[[#This Row],[ilość cukru]],IF(ROUNDUP(((5000-F1304)/1000), 0)*1000+F1304-cukier[[#This Row],[ilość cukru]]&gt;0,ROUNDUP(((5000-F1304)/1000), 0)*1000+F1304-cukier[[#This Row],[ilość cukru]],F1304-cukier[[#This Row],[ilość cukru]])),F1304-cukier[[#This Row],[ilość cukru]])</f>
        <v>4981</v>
      </c>
      <c r="G1305">
        <f>F1306-cukier[[#This Row],[magazyn]]+C1306</f>
        <v>0</v>
      </c>
    </row>
    <row r="1306" spans="1:7" x14ac:dyDescent="0.25">
      <c r="A1306" s="1">
        <v>40516</v>
      </c>
      <c r="B1306" t="s">
        <v>16</v>
      </c>
      <c r="C1306">
        <v>175</v>
      </c>
      <c r="D13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6">
        <f>cukier[[#This Row],[cena]]*cukier[[#This Row],[ilość cukru]]</f>
        <v>367.5</v>
      </c>
      <c r="F1306">
        <f>IF(MONTH(cukier[[#This Row],[Data sprzedaży]])&lt;&gt;(MONTH(A1307)),IF(F1305&gt;=5000,F1305-cukier[[#This Row],[ilość cukru]],IF(ROUNDUP(((5000-F1305)/1000), 0)*1000+F1305-cukier[[#This Row],[ilość cukru]]&gt;0,ROUNDUP(((5000-F1305)/1000), 0)*1000+F1305-cukier[[#This Row],[ilość cukru]],F1305-cukier[[#This Row],[ilość cukru]])),F1305-cukier[[#This Row],[ilość cukru]])</f>
        <v>4806</v>
      </c>
      <c r="G1306">
        <f>F1307-cukier[[#This Row],[magazyn]]+C1307</f>
        <v>0</v>
      </c>
    </row>
    <row r="1307" spans="1:7" x14ac:dyDescent="0.25">
      <c r="A1307" s="1">
        <v>40520</v>
      </c>
      <c r="B1307" t="s">
        <v>133</v>
      </c>
      <c r="C1307">
        <v>183</v>
      </c>
      <c r="D13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7">
        <f>cukier[[#This Row],[cena]]*cukier[[#This Row],[ilość cukru]]</f>
        <v>384.3</v>
      </c>
      <c r="F1307">
        <f>IF(MONTH(cukier[[#This Row],[Data sprzedaży]])&lt;&gt;(MONTH(A1308)),IF(F1306&gt;=5000,F1306-cukier[[#This Row],[ilość cukru]],IF(ROUNDUP(((5000-F1306)/1000), 0)*1000+F1306-cukier[[#This Row],[ilość cukru]]&gt;0,ROUNDUP(((5000-F1306)/1000), 0)*1000+F1306-cukier[[#This Row],[ilość cukru]],F1306-cukier[[#This Row],[ilość cukru]])),F1306-cukier[[#This Row],[ilość cukru]])</f>
        <v>4623</v>
      </c>
      <c r="G1307">
        <f>F1308-cukier[[#This Row],[magazyn]]+C1308</f>
        <v>0</v>
      </c>
    </row>
    <row r="1308" spans="1:7" x14ac:dyDescent="0.25">
      <c r="A1308" s="1">
        <v>40520</v>
      </c>
      <c r="B1308" t="s">
        <v>47</v>
      </c>
      <c r="C1308">
        <v>423</v>
      </c>
      <c r="D13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8">
        <f>cukier[[#This Row],[cena]]*cukier[[#This Row],[ilość cukru]]</f>
        <v>888.30000000000007</v>
      </c>
      <c r="F1308">
        <f>IF(MONTH(cukier[[#This Row],[Data sprzedaży]])&lt;&gt;(MONTH(A1309)),IF(F1307&gt;=5000,F1307-cukier[[#This Row],[ilość cukru]],IF(ROUNDUP(((5000-F1307)/1000), 0)*1000+F1307-cukier[[#This Row],[ilość cukru]]&gt;0,ROUNDUP(((5000-F1307)/1000), 0)*1000+F1307-cukier[[#This Row],[ilość cukru]],F1307-cukier[[#This Row],[ilość cukru]])),F1307-cukier[[#This Row],[ilość cukru]])</f>
        <v>4200</v>
      </c>
      <c r="G1308">
        <f>F1309-cukier[[#This Row],[magazyn]]+C1309</f>
        <v>0</v>
      </c>
    </row>
    <row r="1309" spans="1:7" x14ac:dyDescent="0.25">
      <c r="A1309" s="1">
        <v>40520</v>
      </c>
      <c r="B1309" t="s">
        <v>54</v>
      </c>
      <c r="C1309">
        <v>88</v>
      </c>
      <c r="D13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09">
        <f>cukier[[#This Row],[cena]]*cukier[[#This Row],[ilość cukru]]</f>
        <v>184.8</v>
      </c>
      <c r="F1309">
        <f>IF(MONTH(cukier[[#This Row],[Data sprzedaży]])&lt;&gt;(MONTH(A1310)),IF(F1308&gt;=5000,F1308-cukier[[#This Row],[ilość cukru]],IF(ROUNDUP(((5000-F1308)/1000), 0)*1000+F1308-cukier[[#This Row],[ilość cukru]]&gt;0,ROUNDUP(((5000-F1308)/1000), 0)*1000+F1308-cukier[[#This Row],[ilość cukru]],F1308-cukier[[#This Row],[ilość cukru]])),F1308-cukier[[#This Row],[ilość cukru]])</f>
        <v>4112</v>
      </c>
      <c r="G1309">
        <f>F1310-cukier[[#This Row],[magazyn]]+C1310</f>
        <v>0</v>
      </c>
    </row>
    <row r="1310" spans="1:7" x14ac:dyDescent="0.25">
      <c r="A1310" s="1">
        <v>40521</v>
      </c>
      <c r="B1310" t="s">
        <v>19</v>
      </c>
      <c r="C1310">
        <v>241</v>
      </c>
      <c r="D13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0">
        <f>cukier[[#This Row],[cena]]*cukier[[#This Row],[ilość cukru]]</f>
        <v>506.1</v>
      </c>
      <c r="F1310">
        <f>IF(MONTH(cukier[[#This Row],[Data sprzedaży]])&lt;&gt;(MONTH(A1311)),IF(F1309&gt;=5000,F1309-cukier[[#This Row],[ilość cukru]],IF(ROUNDUP(((5000-F1309)/1000), 0)*1000+F1309-cukier[[#This Row],[ilość cukru]]&gt;0,ROUNDUP(((5000-F1309)/1000), 0)*1000+F1309-cukier[[#This Row],[ilość cukru]],F1309-cukier[[#This Row],[ilość cukru]])),F1309-cukier[[#This Row],[ilość cukru]])</f>
        <v>3871</v>
      </c>
      <c r="G1310">
        <f>F1311-cukier[[#This Row],[magazyn]]+C1311</f>
        <v>0</v>
      </c>
    </row>
    <row r="1311" spans="1:7" x14ac:dyDescent="0.25">
      <c r="A1311" s="1">
        <v>40522</v>
      </c>
      <c r="B1311" t="s">
        <v>14</v>
      </c>
      <c r="C1311">
        <v>37</v>
      </c>
      <c r="D13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1">
        <f>cukier[[#This Row],[cena]]*cukier[[#This Row],[ilość cukru]]</f>
        <v>77.7</v>
      </c>
      <c r="F1311">
        <f>IF(MONTH(cukier[[#This Row],[Data sprzedaży]])&lt;&gt;(MONTH(A1312)),IF(F1310&gt;=5000,F1310-cukier[[#This Row],[ilość cukru]],IF(ROUNDUP(((5000-F1310)/1000), 0)*1000+F1310-cukier[[#This Row],[ilość cukru]]&gt;0,ROUNDUP(((5000-F1310)/1000), 0)*1000+F1310-cukier[[#This Row],[ilość cukru]],F1310-cukier[[#This Row],[ilość cukru]])),F1310-cukier[[#This Row],[ilość cukru]])</f>
        <v>3834</v>
      </c>
      <c r="G1311">
        <f>F1312-cukier[[#This Row],[magazyn]]+C1312</f>
        <v>0</v>
      </c>
    </row>
    <row r="1312" spans="1:7" x14ac:dyDescent="0.25">
      <c r="A1312" s="1">
        <v>40528</v>
      </c>
      <c r="B1312" t="s">
        <v>80</v>
      </c>
      <c r="C1312">
        <v>164</v>
      </c>
      <c r="D13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2">
        <f>cukier[[#This Row],[cena]]*cukier[[#This Row],[ilość cukru]]</f>
        <v>344.40000000000003</v>
      </c>
      <c r="F1312">
        <f>IF(MONTH(cukier[[#This Row],[Data sprzedaży]])&lt;&gt;(MONTH(A1313)),IF(F1311&gt;=5000,F1311-cukier[[#This Row],[ilość cukru]],IF(ROUNDUP(((5000-F1311)/1000), 0)*1000+F1311-cukier[[#This Row],[ilość cukru]]&gt;0,ROUNDUP(((5000-F1311)/1000), 0)*1000+F1311-cukier[[#This Row],[ilość cukru]],F1311-cukier[[#This Row],[ilość cukru]])),F1311-cukier[[#This Row],[ilość cukru]])</f>
        <v>3670</v>
      </c>
      <c r="G1312">
        <f>F1313-cukier[[#This Row],[magazyn]]+C1313</f>
        <v>0</v>
      </c>
    </row>
    <row r="1313" spans="1:7" x14ac:dyDescent="0.25">
      <c r="A1313" s="1">
        <v>40529</v>
      </c>
      <c r="B1313" t="s">
        <v>96</v>
      </c>
      <c r="C1313">
        <v>20</v>
      </c>
      <c r="D13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3">
        <f>cukier[[#This Row],[cena]]*cukier[[#This Row],[ilość cukru]]</f>
        <v>42</v>
      </c>
      <c r="F1313">
        <f>IF(MONTH(cukier[[#This Row],[Data sprzedaży]])&lt;&gt;(MONTH(A1314)),IF(F1312&gt;=5000,F1312-cukier[[#This Row],[ilość cukru]],IF(ROUNDUP(((5000-F1312)/1000), 0)*1000+F1312-cukier[[#This Row],[ilość cukru]]&gt;0,ROUNDUP(((5000-F1312)/1000), 0)*1000+F1312-cukier[[#This Row],[ilość cukru]],F1312-cukier[[#This Row],[ilość cukru]])),F1312-cukier[[#This Row],[ilość cukru]])</f>
        <v>3650</v>
      </c>
      <c r="G1313">
        <f>F1314-cukier[[#This Row],[magazyn]]+C1314</f>
        <v>0</v>
      </c>
    </row>
    <row r="1314" spans="1:7" x14ac:dyDescent="0.25">
      <c r="A1314" s="1">
        <v>40533</v>
      </c>
      <c r="B1314" t="s">
        <v>184</v>
      </c>
      <c r="C1314">
        <v>8</v>
      </c>
      <c r="D13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4">
        <f>cukier[[#This Row],[cena]]*cukier[[#This Row],[ilość cukru]]</f>
        <v>16.8</v>
      </c>
      <c r="F1314">
        <f>IF(MONTH(cukier[[#This Row],[Data sprzedaży]])&lt;&gt;(MONTH(A1315)),IF(F1313&gt;=5000,F1313-cukier[[#This Row],[ilość cukru]],IF(ROUNDUP(((5000-F1313)/1000), 0)*1000+F1313-cukier[[#This Row],[ilość cukru]]&gt;0,ROUNDUP(((5000-F1313)/1000), 0)*1000+F1313-cukier[[#This Row],[ilość cukru]],F1313-cukier[[#This Row],[ilość cukru]])),F1313-cukier[[#This Row],[ilość cukru]])</f>
        <v>3642</v>
      </c>
      <c r="G1314">
        <f>F1315-cukier[[#This Row],[magazyn]]+C1315</f>
        <v>0</v>
      </c>
    </row>
    <row r="1315" spans="1:7" x14ac:dyDescent="0.25">
      <c r="A1315" s="1">
        <v>40533</v>
      </c>
      <c r="B1315" t="s">
        <v>158</v>
      </c>
      <c r="C1315">
        <v>4</v>
      </c>
      <c r="D13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5">
        <f>cukier[[#This Row],[cena]]*cukier[[#This Row],[ilość cukru]]</f>
        <v>8.4</v>
      </c>
      <c r="F1315">
        <f>IF(MONTH(cukier[[#This Row],[Data sprzedaży]])&lt;&gt;(MONTH(A1316)),IF(F1314&gt;=5000,F1314-cukier[[#This Row],[ilość cukru]],IF(ROUNDUP(((5000-F1314)/1000), 0)*1000+F1314-cukier[[#This Row],[ilość cukru]]&gt;0,ROUNDUP(((5000-F1314)/1000), 0)*1000+F1314-cukier[[#This Row],[ilość cukru]],F1314-cukier[[#This Row],[ilość cukru]])),F1314-cukier[[#This Row],[ilość cukru]])</f>
        <v>3638</v>
      </c>
      <c r="G1315">
        <f>F1316-cukier[[#This Row],[magazyn]]+C1316</f>
        <v>2000</v>
      </c>
    </row>
    <row r="1316" spans="1:7" x14ac:dyDescent="0.25">
      <c r="A1316" s="1">
        <v>40538</v>
      </c>
      <c r="B1316" t="s">
        <v>24</v>
      </c>
      <c r="C1316">
        <v>408</v>
      </c>
      <c r="D13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2.1</v>
      </c>
      <c r="E1316">
        <f>cukier[[#This Row],[cena]]*cukier[[#This Row],[ilość cukru]]</f>
        <v>856.80000000000007</v>
      </c>
      <c r="F1316">
        <f>IF(MONTH(cukier[[#This Row],[Data sprzedaży]])&lt;&gt;(MONTH(A1317)),IF(F1315&gt;=5000,F1315-cukier[[#This Row],[ilość cukru]],IF(ROUNDUP(((5000-F1315)/1000), 0)*1000+F1315-cukier[[#This Row],[ilość cukru]]&gt;0,ROUNDUP(((5000-F1315)/1000), 0)*1000+F1315-cukier[[#This Row],[ilość cukru]],F1315-cukier[[#This Row],[ilość cukru]])),F1315-cukier[[#This Row],[ilość cukru]])</f>
        <v>5230</v>
      </c>
      <c r="G1316">
        <f>F1317-cukier[[#This Row],[magazyn]]+C1317</f>
        <v>0</v>
      </c>
    </row>
    <row r="1317" spans="1:7" x14ac:dyDescent="0.25">
      <c r="A1317" s="1">
        <v>40544</v>
      </c>
      <c r="B1317" t="s">
        <v>144</v>
      </c>
      <c r="C1317">
        <v>20</v>
      </c>
      <c r="D13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17">
        <f>cukier[[#This Row],[cena]]*cukier[[#This Row],[ilość cukru]]</f>
        <v>44</v>
      </c>
      <c r="F1317">
        <f>IF(MONTH(cukier[[#This Row],[Data sprzedaży]])&lt;&gt;(MONTH(A1318)),IF(F1316&gt;=5000,F1316-cukier[[#This Row],[ilość cukru]],IF(ROUNDUP(((5000-F1316)/1000), 0)*1000+F1316-cukier[[#This Row],[ilość cukru]]&gt;0,ROUNDUP(((5000-F1316)/1000), 0)*1000+F1316-cukier[[#This Row],[ilość cukru]],F1316-cukier[[#This Row],[ilość cukru]])),F1316-cukier[[#This Row],[ilość cukru]])</f>
        <v>5210</v>
      </c>
      <c r="G1317">
        <f>F1318-cukier[[#This Row],[magazyn]]+C1318</f>
        <v>0</v>
      </c>
    </row>
    <row r="1318" spans="1:7" x14ac:dyDescent="0.25">
      <c r="A1318" s="1">
        <v>40545</v>
      </c>
      <c r="B1318" t="s">
        <v>33</v>
      </c>
      <c r="C1318">
        <v>102</v>
      </c>
      <c r="D13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18">
        <f>cukier[[#This Row],[cena]]*cukier[[#This Row],[ilość cukru]]</f>
        <v>224.4</v>
      </c>
      <c r="F1318">
        <f>IF(MONTH(cukier[[#This Row],[Data sprzedaży]])&lt;&gt;(MONTH(A1319)),IF(F1317&gt;=5000,F1317-cukier[[#This Row],[ilość cukru]],IF(ROUNDUP(((5000-F1317)/1000), 0)*1000+F1317-cukier[[#This Row],[ilość cukru]]&gt;0,ROUNDUP(((5000-F1317)/1000), 0)*1000+F1317-cukier[[#This Row],[ilość cukru]],F1317-cukier[[#This Row],[ilość cukru]])),F1317-cukier[[#This Row],[ilość cukru]])</f>
        <v>5108</v>
      </c>
      <c r="G1318">
        <f>F1319-cukier[[#This Row],[magazyn]]+C1319</f>
        <v>0</v>
      </c>
    </row>
    <row r="1319" spans="1:7" x14ac:dyDescent="0.25">
      <c r="A1319" s="1">
        <v>40546</v>
      </c>
      <c r="B1319" t="s">
        <v>11</v>
      </c>
      <c r="C1319">
        <v>240</v>
      </c>
      <c r="D13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19">
        <f>cukier[[#This Row],[cena]]*cukier[[#This Row],[ilość cukru]]</f>
        <v>528</v>
      </c>
      <c r="F1319">
        <f>IF(MONTH(cukier[[#This Row],[Data sprzedaży]])&lt;&gt;(MONTH(A1320)),IF(F1318&gt;=5000,F1318-cukier[[#This Row],[ilość cukru]],IF(ROUNDUP(((5000-F1318)/1000), 0)*1000+F1318-cukier[[#This Row],[ilość cukru]]&gt;0,ROUNDUP(((5000-F1318)/1000), 0)*1000+F1318-cukier[[#This Row],[ilość cukru]],F1318-cukier[[#This Row],[ilość cukru]])),F1318-cukier[[#This Row],[ilość cukru]])</f>
        <v>4868</v>
      </c>
      <c r="G1319">
        <f>F1320-cukier[[#This Row],[magazyn]]+C1320</f>
        <v>0</v>
      </c>
    </row>
    <row r="1320" spans="1:7" x14ac:dyDescent="0.25">
      <c r="A1320" s="1">
        <v>40548</v>
      </c>
      <c r="B1320" t="s">
        <v>12</v>
      </c>
      <c r="C1320">
        <v>124</v>
      </c>
      <c r="D13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0">
        <f>cukier[[#This Row],[cena]]*cukier[[#This Row],[ilość cukru]]</f>
        <v>272.8</v>
      </c>
      <c r="F1320">
        <f>IF(MONTH(cukier[[#This Row],[Data sprzedaży]])&lt;&gt;(MONTH(A1321)),IF(F1319&gt;=5000,F1319-cukier[[#This Row],[ilość cukru]],IF(ROUNDUP(((5000-F1319)/1000), 0)*1000+F1319-cukier[[#This Row],[ilość cukru]]&gt;0,ROUNDUP(((5000-F1319)/1000), 0)*1000+F1319-cukier[[#This Row],[ilość cukru]],F1319-cukier[[#This Row],[ilość cukru]])),F1319-cukier[[#This Row],[ilość cukru]])</f>
        <v>4744</v>
      </c>
      <c r="G1320">
        <f>F1321-cukier[[#This Row],[magazyn]]+C1321</f>
        <v>0</v>
      </c>
    </row>
    <row r="1321" spans="1:7" x14ac:dyDescent="0.25">
      <c r="A1321" s="1">
        <v>40550</v>
      </c>
      <c r="B1321" t="s">
        <v>47</v>
      </c>
      <c r="C1321">
        <v>330</v>
      </c>
      <c r="D13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1">
        <f>cukier[[#This Row],[cena]]*cukier[[#This Row],[ilość cukru]]</f>
        <v>726.00000000000011</v>
      </c>
      <c r="F1321">
        <f>IF(MONTH(cukier[[#This Row],[Data sprzedaży]])&lt;&gt;(MONTH(A1322)),IF(F1320&gt;=5000,F1320-cukier[[#This Row],[ilość cukru]],IF(ROUNDUP(((5000-F1320)/1000), 0)*1000+F1320-cukier[[#This Row],[ilość cukru]]&gt;0,ROUNDUP(((5000-F1320)/1000), 0)*1000+F1320-cukier[[#This Row],[ilość cukru]],F1320-cukier[[#This Row],[ilość cukru]])),F1320-cukier[[#This Row],[ilość cukru]])</f>
        <v>4414</v>
      </c>
      <c r="G1321">
        <f>F1322-cukier[[#This Row],[magazyn]]+C1322</f>
        <v>0</v>
      </c>
    </row>
    <row r="1322" spans="1:7" x14ac:dyDescent="0.25">
      <c r="A1322" s="1">
        <v>40554</v>
      </c>
      <c r="B1322" t="s">
        <v>28</v>
      </c>
      <c r="C1322">
        <v>187</v>
      </c>
      <c r="D13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2">
        <f>cukier[[#This Row],[cena]]*cukier[[#This Row],[ilość cukru]]</f>
        <v>411.40000000000003</v>
      </c>
      <c r="F1322">
        <f>IF(MONTH(cukier[[#This Row],[Data sprzedaży]])&lt;&gt;(MONTH(A1323)),IF(F1321&gt;=5000,F1321-cukier[[#This Row],[ilość cukru]],IF(ROUNDUP(((5000-F1321)/1000), 0)*1000+F1321-cukier[[#This Row],[ilość cukru]]&gt;0,ROUNDUP(((5000-F1321)/1000), 0)*1000+F1321-cukier[[#This Row],[ilość cukru]],F1321-cukier[[#This Row],[ilość cukru]])),F1321-cukier[[#This Row],[ilość cukru]])</f>
        <v>4227</v>
      </c>
      <c r="G1322">
        <f>F1323-cukier[[#This Row],[magazyn]]+C1323</f>
        <v>0</v>
      </c>
    </row>
    <row r="1323" spans="1:7" x14ac:dyDescent="0.25">
      <c r="A1323" s="1">
        <v>40561</v>
      </c>
      <c r="B1323" t="s">
        <v>54</v>
      </c>
      <c r="C1323">
        <v>165</v>
      </c>
      <c r="D13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3">
        <f>cukier[[#This Row],[cena]]*cukier[[#This Row],[ilość cukru]]</f>
        <v>363.00000000000006</v>
      </c>
      <c r="F1323">
        <f>IF(MONTH(cukier[[#This Row],[Data sprzedaży]])&lt;&gt;(MONTH(A1324)),IF(F1322&gt;=5000,F1322-cukier[[#This Row],[ilość cukru]],IF(ROUNDUP(((5000-F1322)/1000), 0)*1000+F1322-cukier[[#This Row],[ilość cukru]]&gt;0,ROUNDUP(((5000-F1322)/1000), 0)*1000+F1322-cukier[[#This Row],[ilość cukru]],F1322-cukier[[#This Row],[ilość cukru]])),F1322-cukier[[#This Row],[ilość cukru]])</f>
        <v>4062</v>
      </c>
      <c r="G1323">
        <f>F1324-cukier[[#This Row],[magazyn]]+C1324</f>
        <v>0</v>
      </c>
    </row>
    <row r="1324" spans="1:7" x14ac:dyDescent="0.25">
      <c r="A1324" s="1">
        <v>40562</v>
      </c>
      <c r="B1324" t="s">
        <v>7</v>
      </c>
      <c r="C1324">
        <v>371</v>
      </c>
      <c r="D13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4">
        <f>cukier[[#This Row],[cena]]*cukier[[#This Row],[ilość cukru]]</f>
        <v>816.2</v>
      </c>
      <c r="F1324">
        <f>IF(MONTH(cukier[[#This Row],[Data sprzedaży]])&lt;&gt;(MONTH(A1325)),IF(F1323&gt;=5000,F1323-cukier[[#This Row],[ilość cukru]],IF(ROUNDUP(((5000-F1323)/1000), 0)*1000+F1323-cukier[[#This Row],[ilość cukru]]&gt;0,ROUNDUP(((5000-F1323)/1000), 0)*1000+F1323-cukier[[#This Row],[ilość cukru]],F1323-cukier[[#This Row],[ilość cukru]])),F1323-cukier[[#This Row],[ilość cukru]])</f>
        <v>3691</v>
      </c>
      <c r="G1324">
        <f>F1325-cukier[[#This Row],[magazyn]]+C1325</f>
        <v>0</v>
      </c>
    </row>
    <row r="1325" spans="1:7" x14ac:dyDescent="0.25">
      <c r="A1325" s="1">
        <v>40564</v>
      </c>
      <c r="B1325" t="s">
        <v>41</v>
      </c>
      <c r="C1325">
        <v>185</v>
      </c>
      <c r="D13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5">
        <f>cukier[[#This Row],[cena]]*cukier[[#This Row],[ilość cukru]]</f>
        <v>407.00000000000006</v>
      </c>
      <c r="F1325">
        <f>IF(MONTH(cukier[[#This Row],[Data sprzedaży]])&lt;&gt;(MONTH(A1326)),IF(F1324&gt;=5000,F1324-cukier[[#This Row],[ilość cukru]],IF(ROUNDUP(((5000-F1324)/1000), 0)*1000+F1324-cukier[[#This Row],[ilość cukru]]&gt;0,ROUNDUP(((5000-F1324)/1000), 0)*1000+F1324-cukier[[#This Row],[ilość cukru]],F1324-cukier[[#This Row],[ilość cukru]])),F1324-cukier[[#This Row],[ilość cukru]])</f>
        <v>3506</v>
      </c>
      <c r="G1325">
        <f>F1326-cukier[[#This Row],[magazyn]]+C1326</f>
        <v>0</v>
      </c>
    </row>
    <row r="1326" spans="1:7" x14ac:dyDescent="0.25">
      <c r="A1326" s="1">
        <v>40566</v>
      </c>
      <c r="B1326" t="s">
        <v>11</v>
      </c>
      <c r="C1326">
        <v>401</v>
      </c>
      <c r="D13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6">
        <f>cukier[[#This Row],[cena]]*cukier[[#This Row],[ilość cukru]]</f>
        <v>882.2</v>
      </c>
      <c r="F1326">
        <f>IF(MONTH(cukier[[#This Row],[Data sprzedaży]])&lt;&gt;(MONTH(A1327)),IF(F1325&gt;=5000,F1325-cukier[[#This Row],[ilość cukru]],IF(ROUNDUP(((5000-F1325)/1000), 0)*1000+F1325-cukier[[#This Row],[ilość cukru]]&gt;0,ROUNDUP(((5000-F1325)/1000), 0)*1000+F1325-cukier[[#This Row],[ilość cukru]],F1325-cukier[[#This Row],[ilość cukru]])),F1325-cukier[[#This Row],[ilość cukru]])</f>
        <v>3105</v>
      </c>
      <c r="G1326">
        <f>F1327-cukier[[#This Row],[magazyn]]+C1327</f>
        <v>0</v>
      </c>
    </row>
    <row r="1327" spans="1:7" x14ac:dyDescent="0.25">
      <c r="A1327" s="1">
        <v>40568</v>
      </c>
      <c r="B1327" t="s">
        <v>57</v>
      </c>
      <c r="C1327">
        <v>25</v>
      </c>
      <c r="D13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7">
        <f>cukier[[#This Row],[cena]]*cukier[[#This Row],[ilość cukru]]</f>
        <v>55.000000000000007</v>
      </c>
      <c r="F1327">
        <f>IF(MONTH(cukier[[#This Row],[Data sprzedaży]])&lt;&gt;(MONTH(A1328)),IF(F1326&gt;=5000,F1326-cukier[[#This Row],[ilość cukru]],IF(ROUNDUP(((5000-F1326)/1000), 0)*1000+F1326-cukier[[#This Row],[ilość cukru]]&gt;0,ROUNDUP(((5000-F1326)/1000), 0)*1000+F1326-cukier[[#This Row],[ilość cukru]],F1326-cukier[[#This Row],[ilość cukru]])),F1326-cukier[[#This Row],[ilość cukru]])</f>
        <v>3080</v>
      </c>
      <c r="G1327">
        <f>F1328-cukier[[#This Row],[magazyn]]+C1328</f>
        <v>0</v>
      </c>
    </row>
    <row r="1328" spans="1:7" x14ac:dyDescent="0.25">
      <c r="A1328" s="1">
        <v>40568</v>
      </c>
      <c r="B1328" t="s">
        <v>95</v>
      </c>
      <c r="C1328">
        <v>3</v>
      </c>
      <c r="D13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8">
        <f>cukier[[#This Row],[cena]]*cukier[[#This Row],[ilość cukru]]</f>
        <v>6.6000000000000005</v>
      </c>
      <c r="F1328">
        <f>IF(MONTH(cukier[[#This Row],[Data sprzedaży]])&lt;&gt;(MONTH(A1329)),IF(F1327&gt;=5000,F1327-cukier[[#This Row],[ilość cukru]],IF(ROUNDUP(((5000-F1327)/1000), 0)*1000+F1327-cukier[[#This Row],[ilość cukru]]&gt;0,ROUNDUP(((5000-F1327)/1000), 0)*1000+F1327-cukier[[#This Row],[ilość cukru]],F1327-cukier[[#This Row],[ilość cukru]])),F1327-cukier[[#This Row],[ilość cukru]])</f>
        <v>3077</v>
      </c>
      <c r="G1328">
        <f>F1329-cukier[[#This Row],[magazyn]]+C1329</f>
        <v>0</v>
      </c>
    </row>
    <row r="1329" spans="1:7" x14ac:dyDescent="0.25">
      <c r="A1329" s="1">
        <v>40568</v>
      </c>
      <c r="B1329" t="s">
        <v>172</v>
      </c>
      <c r="C1329">
        <v>11</v>
      </c>
      <c r="D13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29">
        <f>cukier[[#This Row],[cena]]*cukier[[#This Row],[ilość cukru]]</f>
        <v>24.200000000000003</v>
      </c>
      <c r="F1329">
        <f>IF(MONTH(cukier[[#This Row],[Data sprzedaży]])&lt;&gt;(MONTH(A1330)),IF(F1328&gt;=5000,F1328-cukier[[#This Row],[ilość cukru]],IF(ROUNDUP(((5000-F1328)/1000), 0)*1000+F1328-cukier[[#This Row],[ilość cukru]]&gt;0,ROUNDUP(((5000-F1328)/1000), 0)*1000+F1328-cukier[[#This Row],[ilość cukru]],F1328-cukier[[#This Row],[ilość cukru]])),F1328-cukier[[#This Row],[ilość cukru]])</f>
        <v>3066</v>
      </c>
      <c r="G1329">
        <f>F1330-cukier[[#This Row],[magazyn]]+C1330</f>
        <v>0</v>
      </c>
    </row>
    <row r="1330" spans="1:7" x14ac:dyDescent="0.25">
      <c r="A1330" s="1">
        <v>40573</v>
      </c>
      <c r="B1330" t="s">
        <v>218</v>
      </c>
      <c r="C1330">
        <v>18</v>
      </c>
      <c r="D13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0">
        <f>cukier[[#This Row],[cena]]*cukier[[#This Row],[ilość cukru]]</f>
        <v>39.6</v>
      </c>
      <c r="F1330">
        <f>IF(MONTH(cukier[[#This Row],[Data sprzedaży]])&lt;&gt;(MONTH(A1331)),IF(F1329&gt;=5000,F1329-cukier[[#This Row],[ilość cukru]],IF(ROUNDUP(((5000-F1329)/1000), 0)*1000+F1329-cukier[[#This Row],[ilość cukru]]&gt;0,ROUNDUP(((5000-F1329)/1000), 0)*1000+F1329-cukier[[#This Row],[ilość cukru]],F1329-cukier[[#This Row],[ilość cukru]])),F1329-cukier[[#This Row],[ilość cukru]])</f>
        <v>3048</v>
      </c>
      <c r="G1330">
        <f>F1331-cukier[[#This Row],[magazyn]]+C1331</f>
        <v>0</v>
      </c>
    </row>
    <row r="1331" spans="1:7" x14ac:dyDescent="0.25">
      <c r="A1331" s="1">
        <v>40573</v>
      </c>
      <c r="B1331" t="s">
        <v>47</v>
      </c>
      <c r="C1331">
        <v>154</v>
      </c>
      <c r="D13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1">
        <f>cukier[[#This Row],[cena]]*cukier[[#This Row],[ilość cukru]]</f>
        <v>338.8</v>
      </c>
      <c r="F1331">
        <f>IF(MONTH(cukier[[#This Row],[Data sprzedaży]])&lt;&gt;(MONTH(A1332)),IF(F1330&gt;=5000,F1330-cukier[[#This Row],[ilość cukru]],IF(ROUNDUP(((5000-F1330)/1000), 0)*1000+F1330-cukier[[#This Row],[ilość cukru]]&gt;0,ROUNDUP(((5000-F1330)/1000), 0)*1000+F1330-cukier[[#This Row],[ilość cukru]],F1330-cukier[[#This Row],[ilość cukru]])),F1330-cukier[[#This Row],[ilość cukru]])</f>
        <v>2894</v>
      </c>
      <c r="G1331">
        <f>F1332-cukier[[#This Row],[magazyn]]+C1332</f>
        <v>3000</v>
      </c>
    </row>
    <row r="1332" spans="1:7" x14ac:dyDescent="0.25">
      <c r="A1332" s="1">
        <v>40574</v>
      </c>
      <c r="B1332" t="s">
        <v>52</v>
      </c>
      <c r="C1332">
        <v>423</v>
      </c>
      <c r="D13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2">
        <f>cukier[[#This Row],[cena]]*cukier[[#This Row],[ilość cukru]]</f>
        <v>930.6</v>
      </c>
      <c r="F1332">
        <f>IF(MONTH(cukier[[#This Row],[Data sprzedaży]])&lt;&gt;(MONTH(A1333)),IF(F1331&gt;=5000,F1331-cukier[[#This Row],[ilość cukru]],IF(ROUNDUP(((5000-F1331)/1000), 0)*1000+F1331-cukier[[#This Row],[ilość cukru]]&gt;0,ROUNDUP(((5000-F1331)/1000), 0)*1000+F1331-cukier[[#This Row],[ilość cukru]],F1331-cukier[[#This Row],[ilość cukru]])),F1331-cukier[[#This Row],[ilość cukru]])</f>
        <v>5471</v>
      </c>
      <c r="G1332">
        <f>F1333-cukier[[#This Row],[magazyn]]+C1333</f>
        <v>0</v>
      </c>
    </row>
    <row r="1333" spans="1:7" x14ac:dyDescent="0.25">
      <c r="A1333" s="1">
        <v>40576</v>
      </c>
      <c r="B1333" t="s">
        <v>129</v>
      </c>
      <c r="C1333">
        <v>6</v>
      </c>
      <c r="D13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3">
        <f>cukier[[#This Row],[cena]]*cukier[[#This Row],[ilość cukru]]</f>
        <v>13.200000000000001</v>
      </c>
      <c r="F1333">
        <f>IF(MONTH(cukier[[#This Row],[Data sprzedaży]])&lt;&gt;(MONTH(A1334)),IF(F1332&gt;=5000,F1332-cukier[[#This Row],[ilość cukru]],IF(ROUNDUP(((5000-F1332)/1000), 0)*1000+F1332-cukier[[#This Row],[ilość cukru]]&gt;0,ROUNDUP(((5000-F1332)/1000), 0)*1000+F1332-cukier[[#This Row],[ilość cukru]],F1332-cukier[[#This Row],[ilość cukru]])),F1332-cukier[[#This Row],[ilość cukru]])</f>
        <v>5465</v>
      </c>
      <c r="G1333">
        <f>F1334-cukier[[#This Row],[magazyn]]+C1334</f>
        <v>0</v>
      </c>
    </row>
    <row r="1334" spans="1:7" x14ac:dyDescent="0.25">
      <c r="A1334" s="1">
        <v>40580</v>
      </c>
      <c r="B1334" t="s">
        <v>30</v>
      </c>
      <c r="C1334">
        <v>62</v>
      </c>
      <c r="D13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4">
        <f>cukier[[#This Row],[cena]]*cukier[[#This Row],[ilość cukru]]</f>
        <v>136.4</v>
      </c>
      <c r="F1334">
        <f>IF(MONTH(cukier[[#This Row],[Data sprzedaży]])&lt;&gt;(MONTH(A1335)),IF(F1333&gt;=5000,F1333-cukier[[#This Row],[ilość cukru]],IF(ROUNDUP(((5000-F1333)/1000), 0)*1000+F1333-cukier[[#This Row],[ilość cukru]]&gt;0,ROUNDUP(((5000-F1333)/1000), 0)*1000+F1333-cukier[[#This Row],[ilość cukru]],F1333-cukier[[#This Row],[ilość cukru]])),F1333-cukier[[#This Row],[ilość cukru]])</f>
        <v>5403</v>
      </c>
      <c r="G1334">
        <f>F1335-cukier[[#This Row],[magazyn]]+C1335</f>
        <v>0</v>
      </c>
    </row>
    <row r="1335" spans="1:7" x14ac:dyDescent="0.25">
      <c r="A1335" s="1">
        <v>40581</v>
      </c>
      <c r="B1335" t="s">
        <v>138</v>
      </c>
      <c r="C1335">
        <v>15</v>
      </c>
      <c r="D13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5">
        <f>cukier[[#This Row],[cena]]*cukier[[#This Row],[ilość cukru]]</f>
        <v>33</v>
      </c>
      <c r="F1335">
        <f>IF(MONTH(cukier[[#This Row],[Data sprzedaży]])&lt;&gt;(MONTH(A1336)),IF(F1334&gt;=5000,F1334-cukier[[#This Row],[ilość cukru]],IF(ROUNDUP(((5000-F1334)/1000), 0)*1000+F1334-cukier[[#This Row],[ilość cukru]]&gt;0,ROUNDUP(((5000-F1334)/1000), 0)*1000+F1334-cukier[[#This Row],[ilość cukru]],F1334-cukier[[#This Row],[ilość cukru]])),F1334-cukier[[#This Row],[ilość cukru]])</f>
        <v>5388</v>
      </c>
      <c r="G1335">
        <f>F1336-cukier[[#This Row],[magazyn]]+C1336</f>
        <v>0</v>
      </c>
    </row>
    <row r="1336" spans="1:7" x14ac:dyDescent="0.25">
      <c r="A1336" s="1">
        <v>40583</v>
      </c>
      <c r="B1336" t="s">
        <v>11</v>
      </c>
      <c r="C1336">
        <v>311</v>
      </c>
      <c r="D13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6">
        <f>cukier[[#This Row],[cena]]*cukier[[#This Row],[ilość cukru]]</f>
        <v>684.2</v>
      </c>
      <c r="F1336">
        <f>IF(MONTH(cukier[[#This Row],[Data sprzedaży]])&lt;&gt;(MONTH(A1337)),IF(F1335&gt;=5000,F1335-cukier[[#This Row],[ilość cukru]],IF(ROUNDUP(((5000-F1335)/1000), 0)*1000+F1335-cukier[[#This Row],[ilość cukru]]&gt;0,ROUNDUP(((5000-F1335)/1000), 0)*1000+F1335-cukier[[#This Row],[ilość cukru]],F1335-cukier[[#This Row],[ilość cukru]])),F1335-cukier[[#This Row],[ilość cukru]])</f>
        <v>5077</v>
      </c>
      <c r="G1336">
        <f>F1337-cukier[[#This Row],[magazyn]]+C1337</f>
        <v>0</v>
      </c>
    </row>
    <row r="1337" spans="1:7" x14ac:dyDescent="0.25">
      <c r="A1337" s="1">
        <v>40584</v>
      </c>
      <c r="B1337" t="s">
        <v>21</v>
      </c>
      <c r="C1337">
        <v>127</v>
      </c>
      <c r="D13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7">
        <f>cukier[[#This Row],[cena]]*cukier[[#This Row],[ilość cukru]]</f>
        <v>279.40000000000003</v>
      </c>
      <c r="F1337">
        <f>IF(MONTH(cukier[[#This Row],[Data sprzedaży]])&lt;&gt;(MONTH(A1338)),IF(F1336&gt;=5000,F1336-cukier[[#This Row],[ilość cukru]],IF(ROUNDUP(((5000-F1336)/1000), 0)*1000+F1336-cukier[[#This Row],[ilość cukru]]&gt;0,ROUNDUP(((5000-F1336)/1000), 0)*1000+F1336-cukier[[#This Row],[ilość cukru]],F1336-cukier[[#This Row],[ilość cukru]])),F1336-cukier[[#This Row],[ilość cukru]])</f>
        <v>4950</v>
      </c>
      <c r="G1337">
        <f>F1338-cukier[[#This Row],[magazyn]]+C1338</f>
        <v>0</v>
      </c>
    </row>
    <row r="1338" spans="1:7" x14ac:dyDescent="0.25">
      <c r="A1338" s="1">
        <v>40585</v>
      </c>
      <c r="B1338" t="s">
        <v>24</v>
      </c>
      <c r="C1338">
        <v>483</v>
      </c>
      <c r="D13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8">
        <f>cukier[[#This Row],[cena]]*cukier[[#This Row],[ilość cukru]]</f>
        <v>1062.6000000000001</v>
      </c>
      <c r="F1338">
        <f>IF(MONTH(cukier[[#This Row],[Data sprzedaży]])&lt;&gt;(MONTH(A1339)),IF(F1337&gt;=5000,F1337-cukier[[#This Row],[ilość cukru]],IF(ROUNDUP(((5000-F1337)/1000), 0)*1000+F1337-cukier[[#This Row],[ilość cukru]]&gt;0,ROUNDUP(((5000-F1337)/1000), 0)*1000+F1337-cukier[[#This Row],[ilość cukru]],F1337-cukier[[#This Row],[ilość cukru]])),F1337-cukier[[#This Row],[ilość cukru]])</f>
        <v>4467</v>
      </c>
      <c r="G1338">
        <f>F1339-cukier[[#This Row],[magazyn]]+C1339</f>
        <v>0</v>
      </c>
    </row>
    <row r="1339" spans="1:7" x14ac:dyDescent="0.25">
      <c r="A1339" s="1">
        <v>40588</v>
      </c>
      <c r="B1339" t="s">
        <v>219</v>
      </c>
      <c r="C1339">
        <v>9</v>
      </c>
      <c r="D13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39">
        <f>cukier[[#This Row],[cena]]*cukier[[#This Row],[ilość cukru]]</f>
        <v>19.8</v>
      </c>
      <c r="F1339">
        <f>IF(MONTH(cukier[[#This Row],[Data sprzedaży]])&lt;&gt;(MONTH(A1340)),IF(F1338&gt;=5000,F1338-cukier[[#This Row],[ilość cukru]],IF(ROUNDUP(((5000-F1338)/1000), 0)*1000+F1338-cukier[[#This Row],[ilość cukru]]&gt;0,ROUNDUP(((5000-F1338)/1000), 0)*1000+F1338-cukier[[#This Row],[ilość cukru]],F1338-cukier[[#This Row],[ilość cukru]])),F1338-cukier[[#This Row],[ilość cukru]])</f>
        <v>4458</v>
      </c>
      <c r="G1339">
        <f>F1340-cukier[[#This Row],[magazyn]]+C1340</f>
        <v>0</v>
      </c>
    </row>
    <row r="1340" spans="1:7" x14ac:dyDescent="0.25">
      <c r="A1340" s="1">
        <v>40593</v>
      </c>
      <c r="B1340" t="s">
        <v>22</v>
      </c>
      <c r="C1340">
        <v>75</v>
      </c>
      <c r="D13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0">
        <f>cukier[[#This Row],[cena]]*cukier[[#This Row],[ilość cukru]]</f>
        <v>165</v>
      </c>
      <c r="F1340">
        <f>IF(MONTH(cukier[[#This Row],[Data sprzedaży]])&lt;&gt;(MONTH(A1341)),IF(F1339&gt;=5000,F1339-cukier[[#This Row],[ilość cukru]],IF(ROUNDUP(((5000-F1339)/1000), 0)*1000+F1339-cukier[[#This Row],[ilość cukru]]&gt;0,ROUNDUP(((5000-F1339)/1000), 0)*1000+F1339-cukier[[#This Row],[ilość cukru]],F1339-cukier[[#This Row],[ilość cukru]])),F1339-cukier[[#This Row],[ilość cukru]])</f>
        <v>4383</v>
      </c>
      <c r="G1340">
        <f>F1341-cukier[[#This Row],[magazyn]]+C1341</f>
        <v>0</v>
      </c>
    </row>
    <row r="1341" spans="1:7" x14ac:dyDescent="0.25">
      <c r="A1341" s="1">
        <v>40598</v>
      </c>
      <c r="B1341" t="s">
        <v>220</v>
      </c>
      <c r="C1341">
        <v>7</v>
      </c>
      <c r="D13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1">
        <f>cukier[[#This Row],[cena]]*cukier[[#This Row],[ilość cukru]]</f>
        <v>15.400000000000002</v>
      </c>
      <c r="F1341">
        <f>IF(MONTH(cukier[[#This Row],[Data sprzedaży]])&lt;&gt;(MONTH(A1342)),IF(F1340&gt;=5000,F1340-cukier[[#This Row],[ilość cukru]],IF(ROUNDUP(((5000-F1340)/1000), 0)*1000+F1340-cukier[[#This Row],[ilość cukru]]&gt;0,ROUNDUP(((5000-F1340)/1000), 0)*1000+F1340-cukier[[#This Row],[ilość cukru]],F1340-cukier[[#This Row],[ilość cukru]])),F1340-cukier[[#This Row],[ilość cukru]])</f>
        <v>4376</v>
      </c>
      <c r="G1341">
        <f>F1342-cukier[[#This Row],[magazyn]]+C1342</f>
        <v>1000</v>
      </c>
    </row>
    <row r="1342" spans="1:7" x14ac:dyDescent="0.25">
      <c r="A1342" s="1">
        <v>40602</v>
      </c>
      <c r="B1342" t="s">
        <v>37</v>
      </c>
      <c r="C1342">
        <v>114</v>
      </c>
      <c r="D13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2">
        <f>cukier[[#This Row],[cena]]*cukier[[#This Row],[ilość cukru]]</f>
        <v>250.8</v>
      </c>
      <c r="F1342">
        <f>IF(MONTH(cukier[[#This Row],[Data sprzedaży]])&lt;&gt;(MONTH(A1343)),IF(F1341&gt;=5000,F1341-cukier[[#This Row],[ilość cukru]],IF(ROUNDUP(((5000-F1341)/1000), 0)*1000+F1341-cukier[[#This Row],[ilość cukru]]&gt;0,ROUNDUP(((5000-F1341)/1000), 0)*1000+F1341-cukier[[#This Row],[ilość cukru]],F1341-cukier[[#This Row],[ilość cukru]])),F1341-cukier[[#This Row],[ilość cukru]])</f>
        <v>5262</v>
      </c>
      <c r="G1342">
        <f>F1343-cukier[[#This Row],[magazyn]]+C1343</f>
        <v>0</v>
      </c>
    </row>
    <row r="1343" spans="1:7" x14ac:dyDescent="0.25">
      <c r="A1343" s="1">
        <v>40605</v>
      </c>
      <c r="B1343" t="s">
        <v>125</v>
      </c>
      <c r="C1343">
        <v>151</v>
      </c>
      <c r="D13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3">
        <f>cukier[[#This Row],[cena]]*cukier[[#This Row],[ilość cukru]]</f>
        <v>332.20000000000005</v>
      </c>
      <c r="F1343">
        <f>IF(MONTH(cukier[[#This Row],[Data sprzedaży]])&lt;&gt;(MONTH(A1344)),IF(F1342&gt;=5000,F1342-cukier[[#This Row],[ilość cukru]],IF(ROUNDUP(((5000-F1342)/1000), 0)*1000+F1342-cukier[[#This Row],[ilość cukru]]&gt;0,ROUNDUP(((5000-F1342)/1000), 0)*1000+F1342-cukier[[#This Row],[ilość cukru]],F1342-cukier[[#This Row],[ilość cukru]])),F1342-cukier[[#This Row],[ilość cukru]])</f>
        <v>5111</v>
      </c>
      <c r="G1343">
        <f>F1344-cukier[[#This Row],[magazyn]]+C1344</f>
        <v>0</v>
      </c>
    </row>
    <row r="1344" spans="1:7" x14ac:dyDescent="0.25">
      <c r="A1344" s="1">
        <v>40608</v>
      </c>
      <c r="B1344" t="s">
        <v>12</v>
      </c>
      <c r="C1344">
        <v>116</v>
      </c>
      <c r="D13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4">
        <f>cukier[[#This Row],[cena]]*cukier[[#This Row],[ilość cukru]]</f>
        <v>255.20000000000002</v>
      </c>
      <c r="F1344">
        <f>IF(MONTH(cukier[[#This Row],[Data sprzedaży]])&lt;&gt;(MONTH(A1345)),IF(F1343&gt;=5000,F1343-cukier[[#This Row],[ilość cukru]],IF(ROUNDUP(((5000-F1343)/1000), 0)*1000+F1343-cukier[[#This Row],[ilość cukru]]&gt;0,ROUNDUP(((5000-F1343)/1000), 0)*1000+F1343-cukier[[#This Row],[ilość cukru]],F1343-cukier[[#This Row],[ilość cukru]])),F1343-cukier[[#This Row],[ilość cukru]])</f>
        <v>4995</v>
      </c>
      <c r="G1344">
        <f>F1345-cukier[[#This Row],[magazyn]]+C1345</f>
        <v>0</v>
      </c>
    </row>
    <row r="1345" spans="1:7" x14ac:dyDescent="0.25">
      <c r="A1345" s="1">
        <v>40609</v>
      </c>
      <c r="B1345" t="s">
        <v>14</v>
      </c>
      <c r="C1345">
        <v>76</v>
      </c>
      <c r="D13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5">
        <f>cukier[[#This Row],[cena]]*cukier[[#This Row],[ilość cukru]]</f>
        <v>167.20000000000002</v>
      </c>
      <c r="F1345">
        <f>IF(MONTH(cukier[[#This Row],[Data sprzedaży]])&lt;&gt;(MONTH(A1346)),IF(F1344&gt;=5000,F1344-cukier[[#This Row],[ilość cukru]],IF(ROUNDUP(((5000-F1344)/1000), 0)*1000+F1344-cukier[[#This Row],[ilość cukru]]&gt;0,ROUNDUP(((5000-F1344)/1000), 0)*1000+F1344-cukier[[#This Row],[ilość cukru]],F1344-cukier[[#This Row],[ilość cukru]])),F1344-cukier[[#This Row],[ilość cukru]])</f>
        <v>4919</v>
      </c>
      <c r="G1345">
        <f>F1346-cukier[[#This Row],[magazyn]]+C1346</f>
        <v>0</v>
      </c>
    </row>
    <row r="1346" spans="1:7" x14ac:dyDescent="0.25">
      <c r="A1346" s="1">
        <v>40610</v>
      </c>
      <c r="B1346" t="s">
        <v>8</v>
      </c>
      <c r="C1346">
        <v>25</v>
      </c>
      <c r="D13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6">
        <f>cukier[[#This Row],[cena]]*cukier[[#This Row],[ilość cukru]]</f>
        <v>55.000000000000007</v>
      </c>
      <c r="F1346">
        <f>IF(MONTH(cukier[[#This Row],[Data sprzedaży]])&lt;&gt;(MONTH(A1347)),IF(F1345&gt;=5000,F1345-cukier[[#This Row],[ilość cukru]],IF(ROUNDUP(((5000-F1345)/1000), 0)*1000+F1345-cukier[[#This Row],[ilość cukru]]&gt;0,ROUNDUP(((5000-F1345)/1000), 0)*1000+F1345-cukier[[#This Row],[ilość cukru]],F1345-cukier[[#This Row],[ilość cukru]])),F1345-cukier[[#This Row],[ilość cukru]])</f>
        <v>4894</v>
      </c>
      <c r="G1346">
        <f>F1347-cukier[[#This Row],[magazyn]]+C1347</f>
        <v>0</v>
      </c>
    </row>
    <row r="1347" spans="1:7" x14ac:dyDescent="0.25">
      <c r="A1347" s="1">
        <v>40614</v>
      </c>
      <c r="B1347" t="s">
        <v>33</v>
      </c>
      <c r="C1347">
        <v>37</v>
      </c>
      <c r="D13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7">
        <f>cukier[[#This Row],[cena]]*cukier[[#This Row],[ilość cukru]]</f>
        <v>81.400000000000006</v>
      </c>
      <c r="F1347">
        <f>IF(MONTH(cukier[[#This Row],[Data sprzedaży]])&lt;&gt;(MONTH(A1348)),IF(F1346&gt;=5000,F1346-cukier[[#This Row],[ilość cukru]],IF(ROUNDUP(((5000-F1346)/1000), 0)*1000+F1346-cukier[[#This Row],[ilość cukru]]&gt;0,ROUNDUP(((5000-F1346)/1000), 0)*1000+F1346-cukier[[#This Row],[ilość cukru]],F1346-cukier[[#This Row],[ilość cukru]])),F1346-cukier[[#This Row],[ilość cukru]])</f>
        <v>4857</v>
      </c>
      <c r="G1347">
        <f>F1348-cukier[[#This Row],[magazyn]]+C1348</f>
        <v>0</v>
      </c>
    </row>
    <row r="1348" spans="1:7" x14ac:dyDescent="0.25">
      <c r="A1348" s="1">
        <v>40616</v>
      </c>
      <c r="B1348" t="s">
        <v>82</v>
      </c>
      <c r="C1348">
        <v>108</v>
      </c>
      <c r="D13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8">
        <f>cukier[[#This Row],[cena]]*cukier[[#This Row],[ilość cukru]]</f>
        <v>237.60000000000002</v>
      </c>
      <c r="F1348">
        <f>IF(MONTH(cukier[[#This Row],[Data sprzedaży]])&lt;&gt;(MONTH(A1349)),IF(F1347&gt;=5000,F1347-cukier[[#This Row],[ilość cukru]],IF(ROUNDUP(((5000-F1347)/1000), 0)*1000+F1347-cukier[[#This Row],[ilość cukru]]&gt;0,ROUNDUP(((5000-F1347)/1000), 0)*1000+F1347-cukier[[#This Row],[ilość cukru]],F1347-cukier[[#This Row],[ilość cukru]])),F1347-cukier[[#This Row],[ilość cukru]])</f>
        <v>4749</v>
      </c>
      <c r="G1348">
        <f>F1349-cukier[[#This Row],[magazyn]]+C1349</f>
        <v>0</v>
      </c>
    </row>
    <row r="1349" spans="1:7" x14ac:dyDescent="0.25">
      <c r="A1349" s="1">
        <v>40617</v>
      </c>
      <c r="B1349" t="s">
        <v>9</v>
      </c>
      <c r="C1349">
        <v>199</v>
      </c>
      <c r="D13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49">
        <f>cukier[[#This Row],[cena]]*cukier[[#This Row],[ilość cukru]]</f>
        <v>437.8</v>
      </c>
      <c r="F1349">
        <f>IF(MONTH(cukier[[#This Row],[Data sprzedaży]])&lt;&gt;(MONTH(A1350)),IF(F1348&gt;=5000,F1348-cukier[[#This Row],[ilość cukru]],IF(ROUNDUP(((5000-F1348)/1000), 0)*1000+F1348-cukier[[#This Row],[ilość cukru]]&gt;0,ROUNDUP(((5000-F1348)/1000), 0)*1000+F1348-cukier[[#This Row],[ilość cukru]],F1348-cukier[[#This Row],[ilość cukru]])),F1348-cukier[[#This Row],[ilość cukru]])</f>
        <v>4550</v>
      </c>
      <c r="G1349">
        <f>F1350-cukier[[#This Row],[magazyn]]+C1350</f>
        <v>0</v>
      </c>
    </row>
    <row r="1350" spans="1:7" x14ac:dyDescent="0.25">
      <c r="A1350" s="1">
        <v>40617</v>
      </c>
      <c r="B1350" t="s">
        <v>47</v>
      </c>
      <c r="C1350">
        <v>128</v>
      </c>
      <c r="D13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0">
        <f>cukier[[#This Row],[cena]]*cukier[[#This Row],[ilość cukru]]</f>
        <v>281.60000000000002</v>
      </c>
      <c r="F1350">
        <f>IF(MONTH(cukier[[#This Row],[Data sprzedaży]])&lt;&gt;(MONTH(A1351)),IF(F1349&gt;=5000,F1349-cukier[[#This Row],[ilość cukru]],IF(ROUNDUP(((5000-F1349)/1000), 0)*1000+F1349-cukier[[#This Row],[ilość cukru]]&gt;0,ROUNDUP(((5000-F1349)/1000), 0)*1000+F1349-cukier[[#This Row],[ilość cukru]],F1349-cukier[[#This Row],[ilość cukru]])),F1349-cukier[[#This Row],[ilość cukru]])</f>
        <v>4422</v>
      </c>
      <c r="G1350">
        <f>F1351-cukier[[#This Row],[magazyn]]+C1351</f>
        <v>0</v>
      </c>
    </row>
    <row r="1351" spans="1:7" x14ac:dyDescent="0.25">
      <c r="A1351" s="1">
        <v>40618</v>
      </c>
      <c r="B1351" t="s">
        <v>60</v>
      </c>
      <c r="C1351">
        <v>32</v>
      </c>
      <c r="D13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1">
        <f>cukier[[#This Row],[cena]]*cukier[[#This Row],[ilość cukru]]</f>
        <v>70.400000000000006</v>
      </c>
      <c r="F1351">
        <f>IF(MONTH(cukier[[#This Row],[Data sprzedaży]])&lt;&gt;(MONTH(A1352)),IF(F1350&gt;=5000,F1350-cukier[[#This Row],[ilość cukru]],IF(ROUNDUP(((5000-F1350)/1000), 0)*1000+F1350-cukier[[#This Row],[ilość cukru]]&gt;0,ROUNDUP(((5000-F1350)/1000), 0)*1000+F1350-cukier[[#This Row],[ilość cukru]],F1350-cukier[[#This Row],[ilość cukru]])),F1350-cukier[[#This Row],[ilość cukru]])</f>
        <v>4390</v>
      </c>
      <c r="G1351">
        <f>F1352-cukier[[#This Row],[magazyn]]+C1352</f>
        <v>0</v>
      </c>
    </row>
    <row r="1352" spans="1:7" x14ac:dyDescent="0.25">
      <c r="A1352" s="1">
        <v>40625</v>
      </c>
      <c r="B1352" t="s">
        <v>32</v>
      </c>
      <c r="C1352">
        <v>151</v>
      </c>
      <c r="D13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2">
        <f>cukier[[#This Row],[cena]]*cukier[[#This Row],[ilość cukru]]</f>
        <v>332.20000000000005</v>
      </c>
      <c r="F1352">
        <f>IF(MONTH(cukier[[#This Row],[Data sprzedaży]])&lt;&gt;(MONTH(A1353)),IF(F1351&gt;=5000,F1351-cukier[[#This Row],[ilość cukru]],IF(ROUNDUP(((5000-F1351)/1000), 0)*1000+F1351-cukier[[#This Row],[ilość cukru]]&gt;0,ROUNDUP(((5000-F1351)/1000), 0)*1000+F1351-cukier[[#This Row],[ilość cukru]],F1351-cukier[[#This Row],[ilość cukru]])),F1351-cukier[[#This Row],[ilość cukru]])</f>
        <v>4239</v>
      </c>
      <c r="G1352">
        <f>F1353-cukier[[#This Row],[magazyn]]+C1353</f>
        <v>0</v>
      </c>
    </row>
    <row r="1353" spans="1:7" x14ac:dyDescent="0.25">
      <c r="A1353" s="1">
        <v>40626</v>
      </c>
      <c r="B1353" t="s">
        <v>155</v>
      </c>
      <c r="C1353">
        <v>8</v>
      </c>
      <c r="D13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3">
        <f>cukier[[#This Row],[cena]]*cukier[[#This Row],[ilość cukru]]</f>
        <v>17.600000000000001</v>
      </c>
      <c r="F1353">
        <f>IF(MONTH(cukier[[#This Row],[Data sprzedaży]])&lt;&gt;(MONTH(A1354)),IF(F1352&gt;=5000,F1352-cukier[[#This Row],[ilość cukru]],IF(ROUNDUP(((5000-F1352)/1000), 0)*1000+F1352-cukier[[#This Row],[ilość cukru]]&gt;0,ROUNDUP(((5000-F1352)/1000), 0)*1000+F1352-cukier[[#This Row],[ilość cukru]],F1352-cukier[[#This Row],[ilość cukru]])),F1352-cukier[[#This Row],[ilość cukru]])</f>
        <v>4231</v>
      </c>
      <c r="G1353">
        <f>F1354-cukier[[#This Row],[magazyn]]+C1354</f>
        <v>0</v>
      </c>
    </row>
    <row r="1354" spans="1:7" x14ac:dyDescent="0.25">
      <c r="A1354" s="1">
        <v>40627</v>
      </c>
      <c r="B1354" t="s">
        <v>16</v>
      </c>
      <c r="C1354">
        <v>411</v>
      </c>
      <c r="D13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4">
        <f>cukier[[#This Row],[cena]]*cukier[[#This Row],[ilość cukru]]</f>
        <v>904.2</v>
      </c>
      <c r="F1354">
        <f>IF(MONTH(cukier[[#This Row],[Data sprzedaży]])&lt;&gt;(MONTH(A1355)),IF(F1353&gt;=5000,F1353-cukier[[#This Row],[ilość cukru]],IF(ROUNDUP(((5000-F1353)/1000), 0)*1000+F1353-cukier[[#This Row],[ilość cukru]]&gt;0,ROUNDUP(((5000-F1353)/1000), 0)*1000+F1353-cukier[[#This Row],[ilość cukru]],F1353-cukier[[#This Row],[ilość cukru]])),F1353-cukier[[#This Row],[ilość cukru]])</f>
        <v>3820</v>
      </c>
      <c r="G1354">
        <f>F1355-cukier[[#This Row],[magazyn]]+C1355</f>
        <v>0</v>
      </c>
    </row>
    <row r="1355" spans="1:7" x14ac:dyDescent="0.25">
      <c r="A1355" s="1">
        <v>40628</v>
      </c>
      <c r="B1355" t="s">
        <v>54</v>
      </c>
      <c r="C1355">
        <v>119</v>
      </c>
      <c r="D13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5">
        <f>cukier[[#This Row],[cena]]*cukier[[#This Row],[ilość cukru]]</f>
        <v>261.8</v>
      </c>
      <c r="F1355">
        <f>IF(MONTH(cukier[[#This Row],[Data sprzedaży]])&lt;&gt;(MONTH(A1356)),IF(F1354&gt;=5000,F1354-cukier[[#This Row],[ilość cukru]],IF(ROUNDUP(((5000-F1354)/1000), 0)*1000+F1354-cukier[[#This Row],[ilość cukru]]&gt;0,ROUNDUP(((5000-F1354)/1000), 0)*1000+F1354-cukier[[#This Row],[ilość cukru]],F1354-cukier[[#This Row],[ilość cukru]])),F1354-cukier[[#This Row],[ilość cukru]])</f>
        <v>3701</v>
      </c>
      <c r="G1355">
        <f>F1356-cukier[[#This Row],[magazyn]]+C1356</f>
        <v>0</v>
      </c>
    </row>
    <row r="1356" spans="1:7" x14ac:dyDescent="0.25">
      <c r="A1356" s="1">
        <v>40630</v>
      </c>
      <c r="B1356" t="s">
        <v>19</v>
      </c>
      <c r="C1356">
        <v>366</v>
      </c>
      <c r="D13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6">
        <f>cukier[[#This Row],[cena]]*cukier[[#This Row],[ilość cukru]]</f>
        <v>805.2</v>
      </c>
      <c r="F1356">
        <f>IF(MONTH(cukier[[#This Row],[Data sprzedaży]])&lt;&gt;(MONTH(A1357)),IF(F1355&gt;=5000,F1355-cukier[[#This Row],[ilość cukru]],IF(ROUNDUP(((5000-F1355)/1000), 0)*1000+F1355-cukier[[#This Row],[ilość cukru]]&gt;0,ROUNDUP(((5000-F1355)/1000), 0)*1000+F1355-cukier[[#This Row],[ilość cukru]],F1355-cukier[[#This Row],[ilość cukru]])),F1355-cukier[[#This Row],[ilość cukru]])</f>
        <v>3335</v>
      </c>
      <c r="G1356">
        <f>F1357-cukier[[#This Row],[magazyn]]+C1357</f>
        <v>2000</v>
      </c>
    </row>
    <row r="1357" spans="1:7" x14ac:dyDescent="0.25">
      <c r="A1357" s="1">
        <v>40633</v>
      </c>
      <c r="B1357" t="s">
        <v>71</v>
      </c>
      <c r="C1357">
        <v>20</v>
      </c>
      <c r="D13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7">
        <f>cukier[[#This Row],[cena]]*cukier[[#This Row],[ilość cukru]]</f>
        <v>44</v>
      </c>
      <c r="F1357">
        <f>IF(MONTH(cukier[[#This Row],[Data sprzedaży]])&lt;&gt;(MONTH(A1358)),IF(F1356&gt;=5000,F1356-cukier[[#This Row],[ilość cukru]],IF(ROUNDUP(((5000-F1356)/1000), 0)*1000+F1356-cukier[[#This Row],[ilość cukru]]&gt;0,ROUNDUP(((5000-F1356)/1000), 0)*1000+F1356-cukier[[#This Row],[ilość cukru]],F1356-cukier[[#This Row],[ilość cukru]])),F1356-cukier[[#This Row],[ilość cukru]])</f>
        <v>5315</v>
      </c>
      <c r="G1357">
        <f>F1358-cukier[[#This Row],[magazyn]]+C1358</f>
        <v>0</v>
      </c>
    </row>
    <row r="1358" spans="1:7" x14ac:dyDescent="0.25">
      <c r="A1358" s="1">
        <v>40635</v>
      </c>
      <c r="B1358" t="s">
        <v>125</v>
      </c>
      <c r="C1358">
        <v>124</v>
      </c>
      <c r="D13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8">
        <f>cukier[[#This Row],[cena]]*cukier[[#This Row],[ilość cukru]]</f>
        <v>272.8</v>
      </c>
      <c r="F1358">
        <f>IF(MONTH(cukier[[#This Row],[Data sprzedaży]])&lt;&gt;(MONTH(A1359)),IF(F1357&gt;=5000,F1357-cukier[[#This Row],[ilość cukru]],IF(ROUNDUP(((5000-F1357)/1000), 0)*1000+F1357-cukier[[#This Row],[ilość cukru]]&gt;0,ROUNDUP(((5000-F1357)/1000), 0)*1000+F1357-cukier[[#This Row],[ilość cukru]],F1357-cukier[[#This Row],[ilość cukru]])),F1357-cukier[[#This Row],[ilość cukru]])</f>
        <v>5191</v>
      </c>
      <c r="G1358">
        <f>F1359-cukier[[#This Row],[magazyn]]+C1359</f>
        <v>0</v>
      </c>
    </row>
    <row r="1359" spans="1:7" x14ac:dyDescent="0.25">
      <c r="A1359" s="1">
        <v>40635</v>
      </c>
      <c r="B1359" t="s">
        <v>12</v>
      </c>
      <c r="C1359">
        <v>30</v>
      </c>
      <c r="D13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59">
        <f>cukier[[#This Row],[cena]]*cukier[[#This Row],[ilość cukru]]</f>
        <v>66</v>
      </c>
      <c r="F1359">
        <f>IF(MONTH(cukier[[#This Row],[Data sprzedaży]])&lt;&gt;(MONTH(A1360)),IF(F1358&gt;=5000,F1358-cukier[[#This Row],[ilość cukru]],IF(ROUNDUP(((5000-F1358)/1000), 0)*1000+F1358-cukier[[#This Row],[ilość cukru]]&gt;0,ROUNDUP(((5000-F1358)/1000), 0)*1000+F1358-cukier[[#This Row],[ilość cukru]],F1358-cukier[[#This Row],[ilość cukru]])),F1358-cukier[[#This Row],[ilość cukru]])</f>
        <v>5161</v>
      </c>
      <c r="G1359">
        <f>F1360-cukier[[#This Row],[magazyn]]+C1360</f>
        <v>0</v>
      </c>
    </row>
    <row r="1360" spans="1:7" x14ac:dyDescent="0.25">
      <c r="A1360" s="1">
        <v>40636</v>
      </c>
      <c r="B1360" t="s">
        <v>16</v>
      </c>
      <c r="C1360">
        <v>237</v>
      </c>
      <c r="D13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0">
        <f>cukier[[#This Row],[cena]]*cukier[[#This Row],[ilość cukru]]</f>
        <v>521.40000000000009</v>
      </c>
      <c r="F1360">
        <f>IF(MONTH(cukier[[#This Row],[Data sprzedaży]])&lt;&gt;(MONTH(A1361)),IF(F1359&gt;=5000,F1359-cukier[[#This Row],[ilość cukru]],IF(ROUNDUP(((5000-F1359)/1000), 0)*1000+F1359-cukier[[#This Row],[ilość cukru]]&gt;0,ROUNDUP(((5000-F1359)/1000), 0)*1000+F1359-cukier[[#This Row],[ilość cukru]],F1359-cukier[[#This Row],[ilość cukru]])),F1359-cukier[[#This Row],[ilość cukru]])</f>
        <v>4924</v>
      </c>
      <c r="G1360">
        <f>F1361-cukier[[#This Row],[magazyn]]+C1361</f>
        <v>0</v>
      </c>
    </row>
    <row r="1361" spans="1:7" x14ac:dyDescent="0.25">
      <c r="A1361" s="1">
        <v>40638</v>
      </c>
      <c r="B1361" t="s">
        <v>24</v>
      </c>
      <c r="C1361">
        <v>355</v>
      </c>
      <c r="D13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1">
        <f>cukier[[#This Row],[cena]]*cukier[[#This Row],[ilość cukru]]</f>
        <v>781.00000000000011</v>
      </c>
      <c r="F1361">
        <f>IF(MONTH(cukier[[#This Row],[Data sprzedaży]])&lt;&gt;(MONTH(A1362)),IF(F1360&gt;=5000,F1360-cukier[[#This Row],[ilość cukru]],IF(ROUNDUP(((5000-F1360)/1000), 0)*1000+F1360-cukier[[#This Row],[ilość cukru]]&gt;0,ROUNDUP(((5000-F1360)/1000), 0)*1000+F1360-cukier[[#This Row],[ilość cukru]],F1360-cukier[[#This Row],[ilość cukru]])),F1360-cukier[[#This Row],[ilość cukru]])</f>
        <v>4569</v>
      </c>
      <c r="G1361">
        <f>F1362-cukier[[#This Row],[magazyn]]+C1362</f>
        <v>0</v>
      </c>
    </row>
    <row r="1362" spans="1:7" x14ac:dyDescent="0.25">
      <c r="A1362" s="1">
        <v>40642</v>
      </c>
      <c r="B1362" t="s">
        <v>47</v>
      </c>
      <c r="C1362">
        <v>162</v>
      </c>
      <c r="D13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2">
        <f>cukier[[#This Row],[cena]]*cukier[[#This Row],[ilość cukru]]</f>
        <v>356.40000000000003</v>
      </c>
      <c r="F1362">
        <f>IF(MONTH(cukier[[#This Row],[Data sprzedaży]])&lt;&gt;(MONTH(A1363)),IF(F1361&gt;=5000,F1361-cukier[[#This Row],[ilość cukru]],IF(ROUNDUP(((5000-F1361)/1000), 0)*1000+F1361-cukier[[#This Row],[ilość cukru]]&gt;0,ROUNDUP(((5000-F1361)/1000), 0)*1000+F1361-cukier[[#This Row],[ilość cukru]],F1361-cukier[[#This Row],[ilość cukru]])),F1361-cukier[[#This Row],[ilość cukru]])</f>
        <v>4407</v>
      </c>
      <c r="G1362">
        <f>F1363-cukier[[#This Row],[magazyn]]+C1363</f>
        <v>0</v>
      </c>
    </row>
    <row r="1363" spans="1:7" x14ac:dyDescent="0.25">
      <c r="A1363" s="1">
        <v>40647</v>
      </c>
      <c r="B1363" t="s">
        <v>37</v>
      </c>
      <c r="C1363">
        <v>46</v>
      </c>
      <c r="D13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3">
        <f>cukier[[#This Row],[cena]]*cukier[[#This Row],[ilość cukru]]</f>
        <v>101.2</v>
      </c>
      <c r="F1363">
        <f>IF(MONTH(cukier[[#This Row],[Data sprzedaży]])&lt;&gt;(MONTH(A1364)),IF(F1362&gt;=5000,F1362-cukier[[#This Row],[ilość cukru]],IF(ROUNDUP(((5000-F1362)/1000), 0)*1000+F1362-cukier[[#This Row],[ilość cukru]]&gt;0,ROUNDUP(((5000-F1362)/1000), 0)*1000+F1362-cukier[[#This Row],[ilość cukru]],F1362-cukier[[#This Row],[ilość cukru]])),F1362-cukier[[#This Row],[ilość cukru]])</f>
        <v>4361</v>
      </c>
      <c r="G1363">
        <f>F1364-cukier[[#This Row],[magazyn]]+C1364</f>
        <v>0</v>
      </c>
    </row>
    <row r="1364" spans="1:7" x14ac:dyDescent="0.25">
      <c r="A1364" s="1">
        <v>40647</v>
      </c>
      <c r="B1364" t="s">
        <v>221</v>
      </c>
      <c r="C1364">
        <v>13</v>
      </c>
      <c r="D13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4">
        <f>cukier[[#This Row],[cena]]*cukier[[#This Row],[ilość cukru]]</f>
        <v>28.6</v>
      </c>
      <c r="F1364">
        <f>IF(MONTH(cukier[[#This Row],[Data sprzedaży]])&lt;&gt;(MONTH(A1365)),IF(F1363&gt;=5000,F1363-cukier[[#This Row],[ilość cukru]],IF(ROUNDUP(((5000-F1363)/1000), 0)*1000+F1363-cukier[[#This Row],[ilość cukru]]&gt;0,ROUNDUP(((5000-F1363)/1000), 0)*1000+F1363-cukier[[#This Row],[ilość cukru]],F1363-cukier[[#This Row],[ilość cukru]])),F1363-cukier[[#This Row],[ilość cukru]])</f>
        <v>4348</v>
      </c>
      <c r="G1364">
        <f>F1365-cukier[[#This Row],[magazyn]]+C1365</f>
        <v>0</v>
      </c>
    </row>
    <row r="1365" spans="1:7" x14ac:dyDescent="0.25">
      <c r="A1365" s="1">
        <v>40647</v>
      </c>
      <c r="B1365" t="s">
        <v>120</v>
      </c>
      <c r="C1365">
        <v>14</v>
      </c>
      <c r="D13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5">
        <f>cukier[[#This Row],[cena]]*cukier[[#This Row],[ilość cukru]]</f>
        <v>30.800000000000004</v>
      </c>
      <c r="F1365">
        <f>IF(MONTH(cukier[[#This Row],[Data sprzedaży]])&lt;&gt;(MONTH(A1366)),IF(F1364&gt;=5000,F1364-cukier[[#This Row],[ilość cukru]],IF(ROUNDUP(((5000-F1364)/1000), 0)*1000+F1364-cukier[[#This Row],[ilość cukru]]&gt;0,ROUNDUP(((5000-F1364)/1000), 0)*1000+F1364-cukier[[#This Row],[ilość cukru]],F1364-cukier[[#This Row],[ilość cukru]])),F1364-cukier[[#This Row],[ilość cukru]])</f>
        <v>4334</v>
      </c>
      <c r="G1365">
        <f>F1366-cukier[[#This Row],[magazyn]]+C1366</f>
        <v>0</v>
      </c>
    </row>
    <row r="1366" spans="1:7" x14ac:dyDescent="0.25">
      <c r="A1366" s="1">
        <v>40647</v>
      </c>
      <c r="B1366" t="s">
        <v>222</v>
      </c>
      <c r="C1366">
        <v>4</v>
      </c>
      <c r="D13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6">
        <f>cukier[[#This Row],[cena]]*cukier[[#This Row],[ilość cukru]]</f>
        <v>8.8000000000000007</v>
      </c>
      <c r="F1366">
        <f>IF(MONTH(cukier[[#This Row],[Data sprzedaży]])&lt;&gt;(MONTH(A1367)),IF(F1365&gt;=5000,F1365-cukier[[#This Row],[ilość cukru]],IF(ROUNDUP(((5000-F1365)/1000), 0)*1000+F1365-cukier[[#This Row],[ilość cukru]]&gt;0,ROUNDUP(((5000-F1365)/1000), 0)*1000+F1365-cukier[[#This Row],[ilość cukru]],F1365-cukier[[#This Row],[ilość cukru]])),F1365-cukier[[#This Row],[ilość cukru]])</f>
        <v>4330</v>
      </c>
      <c r="G1366">
        <f>F1367-cukier[[#This Row],[magazyn]]+C1367</f>
        <v>0</v>
      </c>
    </row>
    <row r="1367" spans="1:7" x14ac:dyDescent="0.25">
      <c r="A1367" s="1">
        <v>40651</v>
      </c>
      <c r="B1367" t="s">
        <v>11</v>
      </c>
      <c r="C1367">
        <v>470</v>
      </c>
      <c r="D13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7">
        <f>cukier[[#This Row],[cena]]*cukier[[#This Row],[ilość cukru]]</f>
        <v>1034</v>
      </c>
      <c r="F1367">
        <f>IF(MONTH(cukier[[#This Row],[Data sprzedaży]])&lt;&gt;(MONTH(A1368)),IF(F1366&gt;=5000,F1366-cukier[[#This Row],[ilość cukru]],IF(ROUNDUP(((5000-F1366)/1000), 0)*1000+F1366-cukier[[#This Row],[ilość cukru]]&gt;0,ROUNDUP(((5000-F1366)/1000), 0)*1000+F1366-cukier[[#This Row],[ilość cukru]],F1366-cukier[[#This Row],[ilość cukru]])),F1366-cukier[[#This Row],[ilość cukru]])</f>
        <v>3860</v>
      </c>
      <c r="G1367">
        <f>F1368-cukier[[#This Row],[magazyn]]+C1368</f>
        <v>0</v>
      </c>
    </row>
    <row r="1368" spans="1:7" x14ac:dyDescent="0.25">
      <c r="A1368" s="1">
        <v>40651</v>
      </c>
      <c r="B1368" t="s">
        <v>223</v>
      </c>
      <c r="C1368">
        <v>9</v>
      </c>
      <c r="D13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8">
        <f>cukier[[#This Row],[cena]]*cukier[[#This Row],[ilość cukru]]</f>
        <v>19.8</v>
      </c>
      <c r="F1368">
        <f>IF(MONTH(cukier[[#This Row],[Data sprzedaży]])&lt;&gt;(MONTH(A1369)),IF(F1367&gt;=5000,F1367-cukier[[#This Row],[ilość cukru]],IF(ROUNDUP(((5000-F1367)/1000), 0)*1000+F1367-cukier[[#This Row],[ilość cukru]]&gt;0,ROUNDUP(((5000-F1367)/1000), 0)*1000+F1367-cukier[[#This Row],[ilość cukru]],F1367-cukier[[#This Row],[ilość cukru]])),F1367-cukier[[#This Row],[ilość cukru]])</f>
        <v>3851</v>
      </c>
      <c r="G1368">
        <f>F1369-cukier[[#This Row],[magazyn]]+C1369</f>
        <v>0</v>
      </c>
    </row>
    <row r="1369" spans="1:7" x14ac:dyDescent="0.25">
      <c r="A1369" s="1">
        <v>40651</v>
      </c>
      <c r="B1369" t="s">
        <v>60</v>
      </c>
      <c r="C1369">
        <v>37</v>
      </c>
      <c r="D13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69">
        <f>cukier[[#This Row],[cena]]*cukier[[#This Row],[ilość cukru]]</f>
        <v>81.400000000000006</v>
      </c>
      <c r="F1369">
        <f>IF(MONTH(cukier[[#This Row],[Data sprzedaży]])&lt;&gt;(MONTH(A1370)),IF(F1368&gt;=5000,F1368-cukier[[#This Row],[ilość cukru]],IF(ROUNDUP(((5000-F1368)/1000), 0)*1000+F1368-cukier[[#This Row],[ilość cukru]]&gt;0,ROUNDUP(((5000-F1368)/1000), 0)*1000+F1368-cukier[[#This Row],[ilość cukru]],F1368-cukier[[#This Row],[ilość cukru]])),F1368-cukier[[#This Row],[ilość cukru]])</f>
        <v>3814</v>
      </c>
      <c r="G1369">
        <f>F1370-cukier[[#This Row],[magazyn]]+C1370</f>
        <v>0</v>
      </c>
    </row>
    <row r="1370" spans="1:7" x14ac:dyDescent="0.25">
      <c r="A1370" s="1">
        <v>40652</v>
      </c>
      <c r="B1370" t="s">
        <v>30</v>
      </c>
      <c r="C1370">
        <v>55</v>
      </c>
      <c r="D13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0">
        <f>cukier[[#This Row],[cena]]*cukier[[#This Row],[ilość cukru]]</f>
        <v>121.00000000000001</v>
      </c>
      <c r="F1370">
        <f>IF(MONTH(cukier[[#This Row],[Data sprzedaży]])&lt;&gt;(MONTH(A1371)),IF(F1369&gt;=5000,F1369-cukier[[#This Row],[ilość cukru]],IF(ROUNDUP(((5000-F1369)/1000), 0)*1000+F1369-cukier[[#This Row],[ilość cukru]]&gt;0,ROUNDUP(((5000-F1369)/1000), 0)*1000+F1369-cukier[[#This Row],[ilość cukru]],F1369-cukier[[#This Row],[ilość cukru]])),F1369-cukier[[#This Row],[ilość cukru]])</f>
        <v>3759</v>
      </c>
      <c r="G1370">
        <f>F1371-cukier[[#This Row],[magazyn]]+C1371</f>
        <v>0</v>
      </c>
    </row>
    <row r="1371" spans="1:7" x14ac:dyDescent="0.25">
      <c r="A1371" s="1">
        <v>40654</v>
      </c>
      <c r="B1371" t="s">
        <v>57</v>
      </c>
      <c r="C1371">
        <v>140</v>
      </c>
      <c r="D13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1">
        <f>cukier[[#This Row],[cena]]*cukier[[#This Row],[ilość cukru]]</f>
        <v>308</v>
      </c>
      <c r="F1371">
        <f>IF(MONTH(cukier[[#This Row],[Data sprzedaży]])&lt;&gt;(MONTH(A1372)),IF(F1370&gt;=5000,F1370-cukier[[#This Row],[ilość cukru]],IF(ROUNDUP(((5000-F1370)/1000), 0)*1000+F1370-cukier[[#This Row],[ilość cukru]]&gt;0,ROUNDUP(((5000-F1370)/1000), 0)*1000+F1370-cukier[[#This Row],[ilość cukru]],F1370-cukier[[#This Row],[ilość cukru]])),F1370-cukier[[#This Row],[ilość cukru]])</f>
        <v>3619</v>
      </c>
      <c r="G1371">
        <f>F1372-cukier[[#This Row],[magazyn]]+C1372</f>
        <v>0</v>
      </c>
    </row>
    <row r="1372" spans="1:7" x14ac:dyDescent="0.25">
      <c r="A1372" s="1">
        <v>40656</v>
      </c>
      <c r="B1372" t="s">
        <v>224</v>
      </c>
      <c r="C1372">
        <v>12</v>
      </c>
      <c r="D13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2">
        <f>cukier[[#This Row],[cena]]*cukier[[#This Row],[ilość cukru]]</f>
        <v>26.400000000000002</v>
      </c>
      <c r="F1372">
        <f>IF(MONTH(cukier[[#This Row],[Data sprzedaży]])&lt;&gt;(MONTH(A1373)),IF(F1371&gt;=5000,F1371-cukier[[#This Row],[ilość cukru]],IF(ROUNDUP(((5000-F1371)/1000), 0)*1000+F1371-cukier[[#This Row],[ilość cukru]]&gt;0,ROUNDUP(((5000-F1371)/1000), 0)*1000+F1371-cukier[[#This Row],[ilość cukru]],F1371-cukier[[#This Row],[ilość cukru]])),F1371-cukier[[#This Row],[ilość cukru]])</f>
        <v>3607</v>
      </c>
      <c r="G1372">
        <f>F1373-cukier[[#This Row],[magazyn]]+C1373</f>
        <v>0</v>
      </c>
    </row>
    <row r="1373" spans="1:7" x14ac:dyDescent="0.25">
      <c r="A1373" s="1">
        <v>40658</v>
      </c>
      <c r="B1373" t="s">
        <v>14</v>
      </c>
      <c r="C1373">
        <v>20</v>
      </c>
      <c r="D13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3">
        <f>cukier[[#This Row],[cena]]*cukier[[#This Row],[ilość cukru]]</f>
        <v>44</v>
      </c>
      <c r="F1373">
        <f>IF(MONTH(cukier[[#This Row],[Data sprzedaży]])&lt;&gt;(MONTH(A1374)),IF(F1372&gt;=5000,F1372-cukier[[#This Row],[ilość cukru]],IF(ROUNDUP(((5000-F1372)/1000), 0)*1000+F1372-cukier[[#This Row],[ilość cukru]]&gt;0,ROUNDUP(((5000-F1372)/1000), 0)*1000+F1372-cukier[[#This Row],[ilość cukru]],F1372-cukier[[#This Row],[ilość cukru]])),F1372-cukier[[#This Row],[ilość cukru]])</f>
        <v>3587</v>
      </c>
      <c r="G1373">
        <f>F1374-cukier[[#This Row],[magazyn]]+C1374</f>
        <v>2000</v>
      </c>
    </row>
    <row r="1374" spans="1:7" x14ac:dyDescent="0.25">
      <c r="A1374" s="1">
        <v>40662</v>
      </c>
      <c r="B1374" t="s">
        <v>52</v>
      </c>
      <c r="C1374">
        <v>478</v>
      </c>
      <c r="D13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4">
        <f>cukier[[#This Row],[cena]]*cukier[[#This Row],[ilość cukru]]</f>
        <v>1051.6000000000001</v>
      </c>
      <c r="F1374">
        <f>IF(MONTH(cukier[[#This Row],[Data sprzedaży]])&lt;&gt;(MONTH(A1375)),IF(F1373&gt;=5000,F1373-cukier[[#This Row],[ilość cukru]],IF(ROUNDUP(((5000-F1373)/1000), 0)*1000+F1373-cukier[[#This Row],[ilość cukru]]&gt;0,ROUNDUP(((5000-F1373)/1000), 0)*1000+F1373-cukier[[#This Row],[ilość cukru]],F1373-cukier[[#This Row],[ilość cukru]])),F1373-cukier[[#This Row],[ilość cukru]])</f>
        <v>5109</v>
      </c>
      <c r="G1374">
        <f>F1375-cukier[[#This Row],[magazyn]]+C1375</f>
        <v>0</v>
      </c>
    </row>
    <row r="1375" spans="1:7" x14ac:dyDescent="0.25">
      <c r="A1375" s="1">
        <v>40664</v>
      </c>
      <c r="B1375" t="s">
        <v>24</v>
      </c>
      <c r="C1375">
        <v>289</v>
      </c>
      <c r="D13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5">
        <f>cukier[[#This Row],[cena]]*cukier[[#This Row],[ilość cukru]]</f>
        <v>635.80000000000007</v>
      </c>
      <c r="F1375">
        <f>IF(MONTH(cukier[[#This Row],[Data sprzedaży]])&lt;&gt;(MONTH(A1376)),IF(F1374&gt;=5000,F1374-cukier[[#This Row],[ilość cukru]],IF(ROUNDUP(((5000-F1374)/1000), 0)*1000+F1374-cukier[[#This Row],[ilość cukru]]&gt;0,ROUNDUP(((5000-F1374)/1000), 0)*1000+F1374-cukier[[#This Row],[ilość cukru]],F1374-cukier[[#This Row],[ilość cukru]])),F1374-cukier[[#This Row],[ilość cukru]])</f>
        <v>4820</v>
      </c>
      <c r="G1375">
        <f>F1376-cukier[[#This Row],[magazyn]]+C1376</f>
        <v>0</v>
      </c>
    </row>
    <row r="1376" spans="1:7" x14ac:dyDescent="0.25">
      <c r="A1376" s="1">
        <v>40665</v>
      </c>
      <c r="B1376" t="s">
        <v>59</v>
      </c>
      <c r="C1376">
        <v>1</v>
      </c>
      <c r="D13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6">
        <f>cukier[[#This Row],[cena]]*cukier[[#This Row],[ilość cukru]]</f>
        <v>2.2000000000000002</v>
      </c>
      <c r="F1376">
        <f>IF(MONTH(cukier[[#This Row],[Data sprzedaży]])&lt;&gt;(MONTH(A1377)),IF(F1375&gt;=5000,F1375-cukier[[#This Row],[ilość cukru]],IF(ROUNDUP(((5000-F1375)/1000), 0)*1000+F1375-cukier[[#This Row],[ilość cukru]]&gt;0,ROUNDUP(((5000-F1375)/1000), 0)*1000+F1375-cukier[[#This Row],[ilość cukru]],F1375-cukier[[#This Row],[ilość cukru]])),F1375-cukier[[#This Row],[ilość cukru]])</f>
        <v>4819</v>
      </c>
      <c r="G1376">
        <f>F1377-cukier[[#This Row],[magazyn]]+C1377</f>
        <v>0</v>
      </c>
    </row>
    <row r="1377" spans="1:7" x14ac:dyDescent="0.25">
      <c r="A1377" s="1">
        <v>40665</v>
      </c>
      <c r="B1377" t="s">
        <v>151</v>
      </c>
      <c r="C1377">
        <v>15</v>
      </c>
      <c r="D13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7">
        <f>cukier[[#This Row],[cena]]*cukier[[#This Row],[ilość cukru]]</f>
        <v>33</v>
      </c>
      <c r="F1377">
        <f>IF(MONTH(cukier[[#This Row],[Data sprzedaży]])&lt;&gt;(MONTH(A1378)),IF(F1376&gt;=5000,F1376-cukier[[#This Row],[ilość cukru]],IF(ROUNDUP(((5000-F1376)/1000), 0)*1000+F1376-cukier[[#This Row],[ilość cukru]]&gt;0,ROUNDUP(((5000-F1376)/1000), 0)*1000+F1376-cukier[[#This Row],[ilość cukru]],F1376-cukier[[#This Row],[ilość cukru]])),F1376-cukier[[#This Row],[ilość cukru]])</f>
        <v>4804</v>
      </c>
      <c r="G1377">
        <f>F1378-cukier[[#This Row],[magazyn]]+C1378</f>
        <v>0</v>
      </c>
    </row>
    <row r="1378" spans="1:7" x14ac:dyDescent="0.25">
      <c r="A1378" s="1">
        <v>40668</v>
      </c>
      <c r="B1378" t="s">
        <v>9</v>
      </c>
      <c r="C1378">
        <v>400</v>
      </c>
      <c r="D13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8">
        <f>cukier[[#This Row],[cena]]*cukier[[#This Row],[ilość cukru]]</f>
        <v>880.00000000000011</v>
      </c>
      <c r="F1378">
        <f>IF(MONTH(cukier[[#This Row],[Data sprzedaży]])&lt;&gt;(MONTH(A1379)),IF(F1377&gt;=5000,F1377-cukier[[#This Row],[ilość cukru]],IF(ROUNDUP(((5000-F1377)/1000), 0)*1000+F1377-cukier[[#This Row],[ilość cukru]]&gt;0,ROUNDUP(((5000-F1377)/1000), 0)*1000+F1377-cukier[[#This Row],[ilość cukru]],F1377-cukier[[#This Row],[ilość cukru]])),F1377-cukier[[#This Row],[ilość cukru]])</f>
        <v>4404</v>
      </c>
      <c r="G1378">
        <f>F1379-cukier[[#This Row],[magazyn]]+C1379</f>
        <v>0</v>
      </c>
    </row>
    <row r="1379" spans="1:7" x14ac:dyDescent="0.25">
      <c r="A1379" s="1">
        <v>40669</v>
      </c>
      <c r="B1379" t="s">
        <v>110</v>
      </c>
      <c r="C1379">
        <v>1</v>
      </c>
      <c r="D13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79">
        <f>cukier[[#This Row],[cena]]*cukier[[#This Row],[ilość cukru]]</f>
        <v>2.2000000000000002</v>
      </c>
      <c r="F1379">
        <f>IF(MONTH(cukier[[#This Row],[Data sprzedaży]])&lt;&gt;(MONTH(A1380)),IF(F1378&gt;=5000,F1378-cukier[[#This Row],[ilość cukru]],IF(ROUNDUP(((5000-F1378)/1000), 0)*1000+F1378-cukier[[#This Row],[ilość cukru]]&gt;0,ROUNDUP(((5000-F1378)/1000), 0)*1000+F1378-cukier[[#This Row],[ilość cukru]],F1378-cukier[[#This Row],[ilość cukru]])),F1378-cukier[[#This Row],[ilość cukru]])</f>
        <v>4403</v>
      </c>
      <c r="G1379">
        <f>F1380-cukier[[#This Row],[magazyn]]+C1380</f>
        <v>0</v>
      </c>
    </row>
    <row r="1380" spans="1:7" x14ac:dyDescent="0.25">
      <c r="A1380" s="1">
        <v>40670</v>
      </c>
      <c r="B1380" t="s">
        <v>10</v>
      </c>
      <c r="C1380">
        <v>184</v>
      </c>
      <c r="D13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0">
        <f>cukier[[#This Row],[cena]]*cukier[[#This Row],[ilość cukru]]</f>
        <v>404.8</v>
      </c>
      <c r="F1380">
        <f>IF(MONTH(cukier[[#This Row],[Data sprzedaży]])&lt;&gt;(MONTH(A1381)),IF(F1379&gt;=5000,F1379-cukier[[#This Row],[ilość cukru]],IF(ROUNDUP(((5000-F1379)/1000), 0)*1000+F1379-cukier[[#This Row],[ilość cukru]]&gt;0,ROUNDUP(((5000-F1379)/1000), 0)*1000+F1379-cukier[[#This Row],[ilość cukru]],F1379-cukier[[#This Row],[ilość cukru]])),F1379-cukier[[#This Row],[ilość cukru]])</f>
        <v>4219</v>
      </c>
      <c r="G1380">
        <f>F1381-cukier[[#This Row],[magazyn]]+C1381</f>
        <v>0</v>
      </c>
    </row>
    <row r="1381" spans="1:7" x14ac:dyDescent="0.25">
      <c r="A1381" s="1">
        <v>40670</v>
      </c>
      <c r="B1381" t="s">
        <v>8</v>
      </c>
      <c r="C1381">
        <v>99</v>
      </c>
      <c r="D13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1">
        <f>cukier[[#This Row],[cena]]*cukier[[#This Row],[ilość cukru]]</f>
        <v>217.8</v>
      </c>
      <c r="F1381">
        <f>IF(MONTH(cukier[[#This Row],[Data sprzedaży]])&lt;&gt;(MONTH(A1382)),IF(F1380&gt;=5000,F1380-cukier[[#This Row],[ilość cukru]],IF(ROUNDUP(((5000-F1380)/1000), 0)*1000+F1380-cukier[[#This Row],[ilość cukru]]&gt;0,ROUNDUP(((5000-F1380)/1000), 0)*1000+F1380-cukier[[#This Row],[ilość cukru]],F1380-cukier[[#This Row],[ilość cukru]])),F1380-cukier[[#This Row],[ilość cukru]])</f>
        <v>4120</v>
      </c>
      <c r="G1381">
        <f>F1382-cukier[[#This Row],[magazyn]]+C1382</f>
        <v>0</v>
      </c>
    </row>
    <row r="1382" spans="1:7" x14ac:dyDescent="0.25">
      <c r="A1382" s="1">
        <v>40671</v>
      </c>
      <c r="B1382" t="s">
        <v>12</v>
      </c>
      <c r="C1382">
        <v>143</v>
      </c>
      <c r="D13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2">
        <f>cukier[[#This Row],[cena]]*cukier[[#This Row],[ilość cukru]]</f>
        <v>314.60000000000002</v>
      </c>
      <c r="F1382">
        <f>IF(MONTH(cukier[[#This Row],[Data sprzedaży]])&lt;&gt;(MONTH(A1383)),IF(F1381&gt;=5000,F1381-cukier[[#This Row],[ilość cukru]],IF(ROUNDUP(((5000-F1381)/1000), 0)*1000+F1381-cukier[[#This Row],[ilość cukru]]&gt;0,ROUNDUP(((5000-F1381)/1000), 0)*1000+F1381-cukier[[#This Row],[ilość cukru]],F1381-cukier[[#This Row],[ilość cukru]])),F1381-cukier[[#This Row],[ilość cukru]])</f>
        <v>3977</v>
      </c>
      <c r="G1382">
        <f>F1383-cukier[[#This Row],[magazyn]]+C1383</f>
        <v>0</v>
      </c>
    </row>
    <row r="1383" spans="1:7" x14ac:dyDescent="0.25">
      <c r="A1383" s="1">
        <v>40672</v>
      </c>
      <c r="B1383" t="s">
        <v>32</v>
      </c>
      <c r="C1383">
        <v>184</v>
      </c>
      <c r="D13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3">
        <f>cukier[[#This Row],[cena]]*cukier[[#This Row],[ilość cukru]]</f>
        <v>404.8</v>
      </c>
      <c r="F1383">
        <f>IF(MONTH(cukier[[#This Row],[Data sprzedaży]])&lt;&gt;(MONTH(A1384)),IF(F1382&gt;=5000,F1382-cukier[[#This Row],[ilość cukru]],IF(ROUNDUP(((5000-F1382)/1000), 0)*1000+F1382-cukier[[#This Row],[ilość cukru]]&gt;0,ROUNDUP(((5000-F1382)/1000), 0)*1000+F1382-cukier[[#This Row],[ilość cukru]],F1382-cukier[[#This Row],[ilość cukru]])),F1382-cukier[[#This Row],[ilość cukru]])</f>
        <v>3793</v>
      </c>
      <c r="G1383">
        <f>F1384-cukier[[#This Row],[magazyn]]+C1384</f>
        <v>0</v>
      </c>
    </row>
    <row r="1384" spans="1:7" x14ac:dyDescent="0.25">
      <c r="A1384" s="1">
        <v>40676</v>
      </c>
      <c r="B1384" t="s">
        <v>165</v>
      </c>
      <c r="C1384">
        <v>3</v>
      </c>
      <c r="D13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4">
        <f>cukier[[#This Row],[cena]]*cukier[[#This Row],[ilość cukru]]</f>
        <v>6.6000000000000005</v>
      </c>
      <c r="F1384">
        <f>IF(MONTH(cukier[[#This Row],[Data sprzedaży]])&lt;&gt;(MONTH(A1385)),IF(F1383&gt;=5000,F1383-cukier[[#This Row],[ilość cukru]],IF(ROUNDUP(((5000-F1383)/1000), 0)*1000+F1383-cukier[[#This Row],[ilość cukru]]&gt;0,ROUNDUP(((5000-F1383)/1000), 0)*1000+F1383-cukier[[#This Row],[ilość cukru]],F1383-cukier[[#This Row],[ilość cukru]])),F1383-cukier[[#This Row],[ilość cukru]])</f>
        <v>3790</v>
      </c>
      <c r="G1384">
        <f>F1385-cukier[[#This Row],[magazyn]]+C1385</f>
        <v>0</v>
      </c>
    </row>
    <row r="1385" spans="1:7" x14ac:dyDescent="0.25">
      <c r="A1385" s="1">
        <v>40676</v>
      </c>
      <c r="B1385" t="s">
        <v>20</v>
      </c>
      <c r="C1385">
        <v>197</v>
      </c>
      <c r="D13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5">
        <f>cukier[[#This Row],[cena]]*cukier[[#This Row],[ilość cukru]]</f>
        <v>433.40000000000003</v>
      </c>
      <c r="F1385">
        <f>IF(MONTH(cukier[[#This Row],[Data sprzedaży]])&lt;&gt;(MONTH(A1386)),IF(F1384&gt;=5000,F1384-cukier[[#This Row],[ilość cukru]],IF(ROUNDUP(((5000-F1384)/1000), 0)*1000+F1384-cukier[[#This Row],[ilość cukru]]&gt;0,ROUNDUP(((5000-F1384)/1000), 0)*1000+F1384-cukier[[#This Row],[ilość cukru]],F1384-cukier[[#This Row],[ilość cukru]])),F1384-cukier[[#This Row],[ilość cukru]])</f>
        <v>3593</v>
      </c>
      <c r="G1385">
        <f>F1386-cukier[[#This Row],[magazyn]]+C1386</f>
        <v>0</v>
      </c>
    </row>
    <row r="1386" spans="1:7" x14ac:dyDescent="0.25">
      <c r="A1386" s="1">
        <v>40680</v>
      </c>
      <c r="B1386" t="s">
        <v>6</v>
      </c>
      <c r="C1386">
        <v>18</v>
      </c>
      <c r="D13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6">
        <f>cukier[[#This Row],[cena]]*cukier[[#This Row],[ilość cukru]]</f>
        <v>39.6</v>
      </c>
      <c r="F1386">
        <f>IF(MONTH(cukier[[#This Row],[Data sprzedaży]])&lt;&gt;(MONTH(A1387)),IF(F1385&gt;=5000,F1385-cukier[[#This Row],[ilość cukru]],IF(ROUNDUP(((5000-F1385)/1000), 0)*1000+F1385-cukier[[#This Row],[ilość cukru]]&gt;0,ROUNDUP(((5000-F1385)/1000), 0)*1000+F1385-cukier[[#This Row],[ilość cukru]],F1385-cukier[[#This Row],[ilość cukru]])),F1385-cukier[[#This Row],[ilość cukru]])</f>
        <v>3575</v>
      </c>
      <c r="G1386">
        <f>F1387-cukier[[#This Row],[magazyn]]+C1387</f>
        <v>0</v>
      </c>
    </row>
    <row r="1387" spans="1:7" x14ac:dyDescent="0.25">
      <c r="A1387" s="1">
        <v>40685</v>
      </c>
      <c r="B1387" t="s">
        <v>2</v>
      </c>
      <c r="C1387">
        <v>7</v>
      </c>
      <c r="D13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7">
        <f>cukier[[#This Row],[cena]]*cukier[[#This Row],[ilość cukru]]</f>
        <v>15.400000000000002</v>
      </c>
      <c r="F1387">
        <f>IF(MONTH(cukier[[#This Row],[Data sprzedaży]])&lt;&gt;(MONTH(A1388)),IF(F1386&gt;=5000,F1386-cukier[[#This Row],[ilość cukru]],IF(ROUNDUP(((5000-F1386)/1000), 0)*1000+F1386-cukier[[#This Row],[ilość cukru]]&gt;0,ROUNDUP(((5000-F1386)/1000), 0)*1000+F1386-cukier[[#This Row],[ilość cukru]],F1386-cukier[[#This Row],[ilość cukru]])),F1386-cukier[[#This Row],[ilość cukru]])</f>
        <v>3568</v>
      </c>
      <c r="G1387">
        <f>F1388-cukier[[#This Row],[magazyn]]+C1388</f>
        <v>0</v>
      </c>
    </row>
    <row r="1388" spans="1:7" x14ac:dyDescent="0.25">
      <c r="A1388" s="1">
        <v>40686</v>
      </c>
      <c r="B1388" t="s">
        <v>11</v>
      </c>
      <c r="C1388">
        <v>381</v>
      </c>
      <c r="D13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8">
        <f>cukier[[#This Row],[cena]]*cukier[[#This Row],[ilość cukru]]</f>
        <v>838.2</v>
      </c>
      <c r="F1388">
        <f>IF(MONTH(cukier[[#This Row],[Data sprzedaży]])&lt;&gt;(MONTH(A1389)),IF(F1387&gt;=5000,F1387-cukier[[#This Row],[ilość cukru]],IF(ROUNDUP(((5000-F1387)/1000), 0)*1000+F1387-cukier[[#This Row],[ilość cukru]]&gt;0,ROUNDUP(((5000-F1387)/1000), 0)*1000+F1387-cukier[[#This Row],[ilość cukru]],F1387-cukier[[#This Row],[ilość cukru]])),F1387-cukier[[#This Row],[ilość cukru]])</f>
        <v>3187</v>
      </c>
      <c r="G1388">
        <f>F1389-cukier[[#This Row],[magazyn]]+C1389</f>
        <v>0</v>
      </c>
    </row>
    <row r="1389" spans="1:7" x14ac:dyDescent="0.25">
      <c r="A1389" s="1">
        <v>40689</v>
      </c>
      <c r="B1389" t="s">
        <v>63</v>
      </c>
      <c r="C1389">
        <v>45</v>
      </c>
      <c r="D13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89">
        <f>cukier[[#This Row],[cena]]*cukier[[#This Row],[ilość cukru]]</f>
        <v>99.000000000000014</v>
      </c>
      <c r="F1389">
        <f>IF(MONTH(cukier[[#This Row],[Data sprzedaży]])&lt;&gt;(MONTH(A1390)),IF(F1388&gt;=5000,F1388-cukier[[#This Row],[ilość cukru]],IF(ROUNDUP(((5000-F1388)/1000), 0)*1000+F1388-cukier[[#This Row],[ilość cukru]]&gt;0,ROUNDUP(((5000-F1388)/1000), 0)*1000+F1388-cukier[[#This Row],[ilość cukru]],F1388-cukier[[#This Row],[ilość cukru]])),F1388-cukier[[#This Row],[ilość cukru]])</f>
        <v>3142</v>
      </c>
      <c r="G1389">
        <f>F1390-cukier[[#This Row],[magazyn]]+C1390</f>
        <v>2000</v>
      </c>
    </row>
    <row r="1390" spans="1:7" x14ac:dyDescent="0.25">
      <c r="A1390" s="1">
        <v>40691</v>
      </c>
      <c r="B1390" t="s">
        <v>19</v>
      </c>
      <c r="C1390">
        <v>499</v>
      </c>
      <c r="D13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0">
        <f>cukier[[#This Row],[cena]]*cukier[[#This Row],[ilość cukru]]</f>
        <v>1097.8000000000002</v>
      </c>
      <c r="F1390">
        <f>IF(MONTH(cukier[[#This Row],[Data sprzedaży]])&lt;&gt;(MONTH(A1391)),IF(F1389&gt;=5000,F1389-cukier[[#This Row],[ilość cukru]],IF(ROUNDUP(((5000-F1389)/1000), 0)*1000+F1389-cukier[[#This Row],[ilość cukru]]&gt;0,ROUNDUP(((5000-F1389)/1000), 0)*1000+F1389-cukier[[#This Row],[ilość cukru]],F1389-cukier[[#This Row],[ilość cukru]])),F1389-cukier[[#This Row],[ilość cukru]])</f>
        <v>4643</v>
      </c>
      <c r="G1390">
        <f>F1391-cukier[[#This Row],[magazyn]]+C1391</f>
        <v>0</v>
      </c>
    </row>
    <row r="1391" spans="1:7" x14ac:dyDescent="0.25">
      <c r="A1391" s="1">
        <v>40695</v>
      </c>
      <c r="B1391" t="s">
        <v>19</v>
      </c>
      <c r="C1391">
        <v>134</v>
      </c>
      <c r="D13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1">
        <f>cukier[[#This Row],[cena]]*cukier[[#This Row],[ilość cukru]]</f>
        <v>294.8</v>
      </c>
      <c r="F1391">
        <f>IF(MONTH(cukier[[#This Row],[Data sprzedaży]])&lt;&gt;(MONTH(A1392)),IF(F1390&gt;=5000,F1390-cukier[[#This Row],[ilość cukru]],IF(ROUNDUP(((5000-F1390)/1000), 0)*1000+F1390-cukier[[#This Row],[ilość cukru]]&gt;0,ROUNDUP(((5000-F1390)/1000), 0)*1000+F1390-cukier[[#This Row],[ilość cukru]],F1390-cukier[[#This Row],[ilość cukru]])),F1390-cukier[[#This Row],[ilość cukru]])</f>
        <v>4509</v>
      </c>
      <c r="G1391">
        <f>F1392-cukier[[#This Row],[magazyn]]+C1392</f>
        <v>0</v>
      </c>
    </row>
    <row r="1392" spans="1:7" x14ac:dyDescent="0.25">
      <c r="A1392" s="1">
        <v>40695</v>
      </c>
      <c r="B1392" t="s">
        <v>54</v>
      </c>
      <c r="C1392">
        <v>132</v>
      </c>
      <c r="D13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2">
        <f>cukier[[#This Row],[cena]]*cukier[[#This Row],[ilość cukru]]</f>
        <v>290.40000000000003</v>
      </c>
      <c r="F1392">
        <f>IF(MONTH(cukier[[#This Row],[Data sprzedaży]])&lt;&gt;(MONTH(A1393)),IF(F1391&gt;=5000,F1391-cukier[[#This Row],[ilość cukru]],IF(ROUNDUP(((5000-F1391)/1000), 0)*1000+F1391-cukier[[#This Row],[ilość cukru]]&gt;0,ROUNDUP(((5000-F1391)/1000), 0)*1000+F1391-cukier[[#This Row],[ilość cukru]],F1391-cukier[[#This Row],[ilość cukru]])),F1391-cukier[[#This Row],[ilość cukru]])</f>
        <v>4377</v>
      </c>
      <c r="G1392">
        <f>F1393-cukier[[#This Row],[magazyn]]+C1393</f>
        <v>0</v>
      </c>
    </row>
    <row r="1393" spans="1:7" x14ac:dyDescent="0.25">
      <c r="A1393" s="1">
        <v>40696</v>
      </c>
      <c r="B1393" t="s">
        <v>21</v>
      </c>
      <c r="C1393">
        <v>180</v>
      </c>
      <c r="D13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3">
        <f>cukier[[#This Row],[cena]]*cukier[[#This Row],[ilość cukru]]</f>
        <v>396.00000000000006</v>
      </c>
      <c r="F1393">
        <f>IF(MONTH(cukier[[#This Row],[Data sprzedaży]])&lt;&gt;(MONTH(A1394)),IF(F1392&gt;=5000,F1392-cukier[[#This Row],[ilość cukru]],IF(ROUNDUP(((5000-F1392)/1000), 0)*1000+F1392-cukier[[#This Row],[ilość cukru]]&gt;0,ROUNDUP(((5000-F1392)/1000), 0)*1000+F1392-cukier[[#This Row],[ilość cukru]],F1392-cukier[[#This Row],[ilość cukru]])),F1392-cukier[[#This Row],[ilość cukru]])</f>
        <v>4197</v>
      </c>
      <c r="G1393">
        <f>F1394-cukier[[#This Row],[magazyn]]+C1394</f>
        <v>0</v>
      </c>
    </row>
    <row r="1394" spans="1:7" x14ac:dyDescent="0.25">
      <c r="A1394" s="1">
        <v>40699</v>
      </c>
      <c r="B1394" t="s">
        <v>223</v>
      </c>
      <c r="C1394">
        <v>5</v>
      </c>
      <c r="D13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4">
        <f>cukier[[#This Row],[cena]]*cukier[[#This Row],[ilość cukru]]</f>
        <v>11</v>
      </c>
      <c r="F1394">
        <f>IF(MONTH(cukier[[#This Row],[Data sprzedaży]])&lt;&gt;(MONTH(A1395)),IF(F1393&gt;=5000,F1393-cukier[[#This Row],[ilość cukru]],IF(ROUNDUP(((5000-F1393)/1000), 0)*1000+F1393-cukier[[#This Row],[ilość cukru]]&gt;0,ROUNDUP(((5000-F1393)/1000), 0)*1000+F1393-cukier[[#This Row],[ilość cukru]],F1393-cukier[[#This Row],[ilość cukru]])),F1393-cukier[[#This Row],[ilość cukru]])</f>
        <v>4192</v>
      </c>
      <c r="G1394">
        <f>F1395-cukier[[#This Row],[magazyn]]+C1395</f>
        <v>0</v>
      </c>
    </row>
    <row r="1395" spans="1:7" x14ac:dyDescent="0.25">
      <c r="A1395" s="1">
        <v>40701</v>
      </c>
      <c r="B1395" t="s">
        <v>26</v>
      </c>
      <c r="C1395">
        <v>110</v>
      </c>
      <c r="D13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5">
        <f>cukier[[#This Row],[cena]]*cukier[[#This Row],[ilość cukru]]</f>
        <v>242.00000000000003</v>
      </c>
      <c r="F1395">
        <f>IF(MONTH(cukier[[#This Row],[Data sprzedaży]])&lt;&gt;(MONTH(A1396)),IF(F1394&gt;=5000,F1394-cukier[[#This Row],[ilość cukru]],IF(ROUNDUP(((5000-F1394)/1000), 0)*1000+F1394-cukier[[#This Row],[ilość cukru]]&gt;0,ROUNDUP(((5000-F1394)/1000), 0)*1000+F1394-cukier[[#This Row],[ilość cukru]],F1394-cukier[[#This Row],[ilość cukru]])),F1394-cukier[[#This Row],[ilość cukru]])</f>
        <v>4082</v>
      </c>
      <c r="G1395">
        <f>F1396-cukier[[#This Row],[magazyn]]+C1396</f>
        <v>0</v>
      </c>
    </row>
    <row r="1396" spans="1:7" x14ac:dyDescent="0.25">
      <c r="A1396" s="1">
        <v>40702</v>
      </c>
      <c r="B1396" t="s">
        <v>54</v>
      </c>
      <c r="C1396">
        <v>54</v>
      </c>
      <c r="D13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6">
        <f>cukier[[#This Row],[cena]]*cukier[[#This Row],[ilość cukru]]</f>
        <v>118.80000000000001</v>
      </c>
      <c r="F1396">
        <f>IF(MONTH(cukier[[#This Row],[Data sprzedaży]])&lt;&gt;(MONTH(A1397)),IF(F1395&gt;=5000,F1395-cukier[[#This Row],[ilość cukru]],IF(ROUNDUP(((5000-F1395)/1000), 0)*1000+F1395-cukier[[#This Row],[ilość cukru]]&gt;0,ROUNDUP(((5000-F1395)/1000), 0)*1000+F1395-cukier[[#This Row],[ilość cukru]],F1395-cukier[[#This Row],[ilość cukru]])),F1395-cukier[[#This Row],[ilość cukru]])</f>
        <v>4028</v>
      </c>
      <c r="G1396">
        <f>F1397-cukier[[#This Row],[magazyn]]+C1397</f>
        <v>0</v>
      </c>
    </row>
    <row r="1397" spans="1:7" x14ac:dyDescent="0.25">
      <c r="A1397" s="1">
        <v>40703</v>
      </c>
      <c r="B1397" t="s">
        <v>211</v>
      </c>
      <c r="C1397">
        <v>6</v>
      </c>
      <c r="D13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7">
        <f>cukier[[#This Row],[cena]]*cukier[[#This Row],[ilość cukru]]</f>
        <v>13.200000000000001</v>
      </c>
      <c r="F1397">
        <f>IF(MONTH(cukier[[#This Row],[Data sprzedaży]])&lt;&gt;(MONTH(A1398)),IF(F1396&gt;=5000,F1396-cukier[[#This Row],[ilość cukru]],IF(ROUNDUP(((5000-F1396)/1000), 0)*1000+F1396-cukier[[#This Row],[ilość cukru]]&gt;0,ROUNDUP(((5000-F1396)/1000), 0)*1000+F1396-cukier[[#This Row],[ilość cukru]],F1396-cukier[[#This Row],[ilość cukru]])),F1396-cukier[[#This Row],[ilość cukru]])</f>
        <v>4022</v>
      </c>
      <c r="G1397">
        <f>F1398-cukier[[#This Row],[magazyn]]+C1398</f>
        <v>0</v>
      </c>
    </row>
    <row r="1398" spans="1:7" x14ac:dyDescent="0.25">
      <c r="A1398" s="1">
        <v>40704</v>
      </c>
      <c r="B1398" t="s">
        <v>52</v>
      </c>
      <c r="C1398">
        <v>476</v>
      </c>
      <c r="D13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8">
        <f>cukier[[#This Row],[cena]]*cukier[[#This Row],[ilość cukru]]</f>
        <v>1047.2</v>
      </c>
      <c r="F1398">
        <f>IF(MONTH(cukier[[#This Row],[Data sprzedaży]])&lt;&gt;(MONTH(A1399)),IF(F1397&gt;=5000,F1397-cukier[[#This Row],[ilość cukru]],IF(ROUNDUP(((5000-F1397)/1000), 0)*1000+F1397-cukier[[#This Row],[ilość cukru]]&gt;0,ROUNDUP(((5000-F1397)/1000), 0)*1000+F1397-cukier[[#This Row],[ilość cukru]],F1397-cukier[[#This Row],[ilość cukru]])),F1397-cukier[[#This Row],[ilość cukru]])</f>
        <v>3546</v>
      </c>
      <c r="G1398">
        <f>F1399-cukier[[#This Row],[magazyn]]+C1399</f>
        <v>0</v>
      </c>
    </row>
    <row r="1399" spans="1:7" x14ac:dyDescent="0.25">
      <c r="A1399" s="1">
        <v>40704</v>
      </c>
      <c r="B1399" t="s">
        <v>21</v>
      </c>
      <c r="C1399">
        <v>104</v>
      </c>
      <c r="D13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399">
        <f>cukier[[#This Row],[cena]]*cukier[[#This Row],[ilość cukru]]</f>
        <v>228.8</v>
      </c>
      <c r="F1399">
        <f>IF(MONTH(cukier[[#This Row],[Data sprzedaży]])&lt;&gt;(MONTH(A1400)),IF(F1398&gt;=5000,F1398-cukier[[#This Row],[ilość cukru]],IF(ROUNDUP(((5000-F1398)/1000), 0)*1000+F1398-cukier[[#This Row],[ilość cukru]]&gt;0,ROUNDUP(((5000-F1398)/1000), 0)*1000+F1398-cukier[[#This Row],[ilość cukru]],F1398-cukier[[#This Row],[ilość cukru]])),F1398-cukier[[#This Row],[ilość cukru]])</f>
        <v>3442</v>
      </c>
      <c r="G1399">
        <f>F1400-cukier[[#This Row],[magazyn]]+C1400</f>
        <v>0</v>
      </c>
    </row>
    <row r="1400" spans="1:7" x14ac:dyDescent="0.25">
      <c r="A1400" s="1">
        <v>40704</v>
      </c>
      <c r="B1400" t="s">
        <v>33</v>
      </c>
      <c r="C1400">
        <v>104</v>
      </c>
      <c r="D14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0">
        <f>cukier[[#This Row],[cena]]*cukier[[#This Row],[ilość cukru]]</f>
        <v>228.8</v>
      </c>
      <c r="F1400">
        <f>IF(MONTH(cukier[[#This Row],[Data sprzedaży]])&lt;&gt;(MONTH(A1401)),IF(F1399&gt;=5000,F1399-cukier[[#This Row],[ilość cukru]],IF(ROUNDUP(((5000-F1399)/1000), 0)*1000+F1399-cukier[[#This Row],[ilość cukru]]&gt;0,ROUNDUP(((5000-F1399)/1000), 0)*1000+F1399-cukier[[#This Row],[ilość cukru]],F1399-cukier[[#This Row],[ilość cukru]])),F1399-cukier[[#This Row],[ilość cukru]])</f>
        <v>3338</v>
      </c>
      <c r="G1400">
        <f>F1401-cukier[[#This Row],[magazyn]]+C1401</f>
        <v>0</v>
      </c>
    </row>
    <row r="1401" spans="1:7" x14ac:dyDescent="0.25">
      <c r="A1401" s="1">
        <v>40706</v>
      </c>
      <c r="B1401" t="s">
        <v>20</v>
      </c>
      <c r="C1401">
        <v>47</v>
      </c>
      <c r="D14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1">
        <f>cukier[[#This Row],[cena]]*cukier[[#This Row],[ilość cukru]]</f>
        <v>103.4</v>
      </c>
      <c r="F1401">
        <f>IF(MONTH(cukier[[#This Row],[Data sprzedaży]])&lt;&gt;(MONTH(A1402)),IF(F1400&gt;=5000,F1400-cukier[[#This Row],[ilość cukru]],IF(ROUNDUP(((5000-F1400)/1000), 0)*1000+F1400-cukier[[#This Row],[ilość cukru]]&gt;0,ROUNDUP(((5000-F1400)/1000), 0)*1000+F1400-cukier[[#This Row],[ilość cukru]],F1400-cukier[[#This Row],[ilość cukru]])),F1400-cukier[[#This Row],[ilość cukru]])</f>
        <v>3291</v>
      </c>
      <c r="G1401">
        <f>F1402-cukier[[#This Row],[magazyn]]+C1402</f>
        <v>0</v>
      </c>
    </row>
    <row r="1402" spans="1:7" x14ac:dyDescent="0.25">
      <c r="A1402" s="1">
        <v>40706</v>
      </c>
      <c r="B1402" t="s">
        <v>37</v>
      </c>
      <c r="C1402">
        <v>127</v>
      </c>
      <c r="D14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2">
        <f>cukier[[#This Row],[cena]]*cukier[[#This Row],[ilość cukru]]</f>
        <v>279.40000000000003</v>
      </c>
      <c r="F1402">
        <f>IF(MONTH(cukier[[#This Row],[Data sprzedaży]])&lt;&gt;(MONTH(A1403)),IF(F1401&gt;=5000,F1401-cukier[[#This Row],[ilość cukru]],IF(ROUNDUP(((5000-F1401)/1000), 0)*1000+F1401-cukier[[#This Row],[ilość cukru]]&gt;0,ROUNDUP(((5000-F1401)/1000), 0)*1000+F1401-cukier[[#This Row],[ilość cukru]],F1401-cukier[[#This Row],[ilość cukru]])),F1401-cukier[[#This Row],[ilość cukru]])</f>
        <v>3164</v>
      </c>
      <c r="G1402">
        <f>F1403-cukier[[#This Row],[magazyn]]+C1403</f>
        <v>0</v>
      </c>
    </row>
    <row r="1403" spans="1:7" x14ac:dyDescent="0.25">
      <c r="A1403" s="1">
        <v>40708</v>
      </c>
      <c r="B1403" t="s">
        <v>27</v>
      </c>
      <c r="C1403">
        <v>143</v>
      </c>
      <c r="D14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3">
        <f>cukier[[#This Row],[cena]]*cukier[[#This Row],[ilość cukru]]</f>
        <v>314.60000000000002</v>
      </c>
      <c r="F1403">
        <f>IF(MONTH(cukier[[#This Row],[Data sprzedaży]])&lt;&gt;(MONTH(A1404)),IF(F1402&gt;=5000,F1402-cukier[[#This Row],[ilość cukru]],IF(ROUNDUP(((5000-F1402)/1000), 0)*1000+F1402-cukier[[#This Row],[ilość cukru]]&gt;0,ROUNDUP(((5000-F1402)/1000), 0)*1000+F1402-cukier[[#This Row],[ilość cukru]],F1402-cukier[[#This Row],[ilość cukru]])),F1402-cukier[[#This Row],[ilość cukru]])</f>
        <v>3021</v>
      </c>
      <c r="G1403">
        <f>F1404-cukier[[#This Row],[magazyn]]+C1404</f>
        <v>0</v>
      </c>
    </row>
    <row r="1404" spans="1:7" x14ac:dyDescent="0.25">
      <c r="A1404" s="1">
        <v>40711</v>
      </c>
      <c r="B1404" t="s">
        <v>60</v>
      </c>
      <c r="C1404">
        <v>181</v>
      </c>
      <c r="D14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4">
        <f>cukier[[#This Row],[cena]]*cukier[[#This Row],[ilość cukru]]</f>
        <v>398.20000000000005</v>
      </c>
      <c r="F1404">
        <f>IF(MONTH(cukier[[#This Row],[Data sprzedaży]])&lt;&gt;(MONTH(A1405)),IF(F1403&gt;=5000,F1403-cukier[[#This Row],[ilość cukru]],IF(ROUNDUP(((5000-F1403)/1000), 0)*1000+F1403-cukier[[#This Row],[ilość cukru]]&gt;0,ROUNDUP(((5000-F1403)/1000), 0)*1000+F1403-cukier[[#This Row],[ilość cukru]],F1403-cukier[[#This Row],[ilość cukru]])),F1403-cukier[[#This Row],[ilość cukru]])</f>
        <v>2840</v>
      </c>
      <c r="G1404">
        <f>F1405-cukier[[#This Row],[magazyn]]+C1405</f>
        <v>0</v>
      </c>
    </row>
    <row r="1405" spans="1:7" x14ac:dyDescent="0.25">
      <c r="A1405" s="1">
        <v>40714</v>
      </c>
      <c r="B1405" t="s">
        <v>21</v>
      </c>
      <c r="C1405">
        <v>139</v>
      </c>
      <c r="D14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5">
        <f>cukier[[#This Row],[cena]]*cukier[[#This Row],[ilość cukru]]</f>
        <v>305.8</v>
      </c>
      <c r="F1405">
        <f>IF(MONTH(cukier[[#This Row],[Data sprzedaży]])&lt;&gt;(MONTH(A1406)),IF(F1404&gt;=5000,F1404-cukier[[#This Row],[ilość cukru]],IF(ROUNDUP(((5000-F1404)/1000), 0)*1000+F1404-cukier[[#This Row],[ilość cukru]]&gt;0,ROUNDUP(((5000-F1404)/1000), 0)*1000+F1404-cukier[[#This Row],[ilość cukru]],F1404-cukier[[#This Row],[ilość cukru]])),F1404-cukier[[#This Row],[ilość cukru]])</f>
        <v>2701</v>
      </c>
      <c r="G1405">
        <f>F1406-cukier[[#This Row],[magazyn]]+C1406</f>
        <v>0</v>
      </c>
    </row>
    <row r="1406" spans="1:7" x14ac:dyDescent="0.25">
      <c r="A1406" s="1">
        <v>40717</v>
      </c>
      <c r="B1406" t="s">
        <v>54</v>
      </c>
      <c r="C1406">
        <v>187</v>
      </c>
      <c r="D14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6">
        <f>cukier[[#This Row],[cena]]*cukier[[#This Row],[ilość cukru]]</f>
        <v>411.40000000000003</v>
      </c>
      <c r="F1406">
        <f>IF(MONTH(cukier[[#This Row],[Data sprzedaży]])&lt;&gt;(MONTH(A1407)),IF(F1405&gt;=5000,F1405-cukier[[#This Row],[ilość cukru]],IF(ROUNDUP(((5000-F1405)/1000), 0)*1000+F1405-cukier[[#This Row],[ilość cukru]]&gt;0,ROUNDUP(((5000-F1405)/1000), 0)*1000+F1405-cukier[[#This Row],[ilość cukru]],F1405-cukier[[#This Row],[ilość cukru]])),F1405-cukier[[#This Row],[ilość cukru]])</f>
        <v>2514</v>
      </c>
      <c r="G1406">
        <f>F1407-cukier[[#This Row],[magazyn]]+C1407</f>
        <v>0</v>
      </c>
    </row>
    <row r="1407" spans="1:7" x14ac:dyDescent="0.25">
      <c r="A1407" s="1">
        <v>40717</v>
      </c>
      <c r="B1407" t="s">
        <v>203</v>
      </c>
      <c r="C1407">
        <v>11</v>
      </c>
      <c r="D14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7">
        <f>cukier[[#This Row],[cena]]*cukier[[#This Row],[ilość cukru]]</f>
        <v>24.200000000000003</v>
      </c>
      <c r="F1407">
        <f>IF(MONTH(cukier[[#This Row],[Data sprzedaży]])&lt;&gt;(MONTH(A1408)),IF(F1406&gt;=5000,F1406-cukier[[#This Row],[ilość cukru]],IF(ROUNDUP(((5000-F1406)/1000), 0)*1000+F1406-cukier[[#This Row],[ilość cukru]]&gt;0,ROUNDUP(((5000-F1406)/1000), 0)*1000+F1406-cukier[[#This Row],[ilość cukru]],F1406-cukier[[#This Row],[ilość cukru]])),F1406-cukier[[#This Row],[ilość cukru]])</f>
        <v>2503</v>
      </c>
      <c r="G1407">
        <f>F1408-cukier[[#This Row],[magazyn]]+C1408</f>
        <v>0</v>
      </c>
    </row>
    <row r="1408" spans="1:7" x14ac:dyDescent="0.25">
      <c r="A1408" s="1">
        <v>40718</v>
      </c>
      <c r="B1408" t="s">
        <v>57</v>
      </c>
      <c r="C1408">
        <v>170</v>
      </c>
      <c r="D14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8">
        <f>cukier[[#This Row],[cena]]*cukier[[#This Row],[ilość cukru]]</f>
        <v>374.00000000000006</v>
      </c>
      <c r="F1408">
        <f>IF(MONTH(cukier[[#This Row],[Data sprzedaży]])&lt;&gt;(MONTH(A1409)),IF(F1407&gt;=5000,F1407-cukier[[#This Row],[ilość cukru]],IF(ROUNDUP(((5000-F1407)/1000), 0)*1000+F1407-cukier[[#This Row],[ilość cukru]]&gt;0,ROUNDUP(((5000-F1407)/1000), 0)*1000+F1407-cukier[[#This Row],[ilość cukru]],F1407-cukier[[#This Row],[ilość cukru]])),F1407-cukier[[#This Row],[ilość cukru]])</f>
        <v>2333</v>
      </c>
      <c r="G1408">
        <f>F1409-cukier[[#This Row],[magazyn]]+C1409</f>
        <v>3000</v>
      </c>
    </row>
    <row r="1409" spans="1:7" x14ac:dyDescent="0.25">
      <c r="A1409" s="1">
        <v>40723</v>
      </c>
      <c r="B1409" t="s">
        <v>118</v>
      </c>
      <c r="C1409">
        <v>7</v>
      </c>
      <c r="D14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09">
        <f>cukier[[#This Row],[cena]]*cukier[[#This Row],[ilość cukru]]</f>
        <v>15.400000000000002</v>
      </c>
      <c r="F1409">
        <f>IF(MONTH(cukier[[#This Row],[Data sprzedaży]])&lt;&gt;(MONTH(A1410)),IF(F1408&gt;=5000,F1408-cukier[[#This Row],[ilość cukru]],IF(ROUNDUP(((5000-F1408)/1000), 0)*1000+F1408-cukier[[#This Row],[ilość cukru]]&gt;0,ROUNDUP(((5000-F1408)/1000), 0)*1000+F1408-cukier[[#This Row],[ilość cukru]],F1408-cukier[[#This Row],[ilość cukru]])),F1408-cukier[[#This Row],[ilość cukru]])</f>
        <v>5326</v>
      </c>
      <c r="G1409">
        <f>F1410-cukier[[#This Row],[magazyn]]+C1410</f>
        <v>0</v>
      </c>
    </row>
    <row r="1410" spans="1:7" x14ac:dyDescent="0.25">
      <c r="A1410" s="1">
        <v>40727</v>
      </c>
      <c r="B1410" t="s">
        <v>14</v>
      </c>
      <c r="C1410">
        <v>168</v>
      </c>
      <c r="D14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0">
        <f>cukier[[#This Row],[cena]]*cukier[[#This Row],[ilość cukru]]</f>
        <v>369.6</v>
      </c>
      <c r="F1410">
        <f>IF(MONTH(cukier[[#This Row],[Data sprzedaży]])&lt;&gt;(MONTH(A1411)),IF(F1409&gt;=5000,F1409-cukier[[#This Row],[ilość cukru]],IF(ROUNDUP(((5000-F1409)/1000), 0)*1000+F1409-cukier[[#This Row],[ilość cukru]]&gt;0,ROUNDUP(((5000-F1409)/1000), 0)*1000+F1409-cukier[[#This Row],[ilość cukru]],F1409-cukier[[#This Row],[ilość cukru]])),F1409-cukier[[#This Row],[ilość cukru]])</f>
        <v>5158</v>
      </c>
      <c r="G1410">
        <f>F1411-cukier[[#This Row],[magazyn]]+C1411</f>
        <v>0</v>
      </c>
    </row>
    <row r="1411" spans="1:7" x14ac:dyDescent="0.25">
      <c r="A1411" s="1">
        <v>40727</v>
      </c>
      <c r="B1411" t="s">
        <v>207</v>
      </c>
      <c r="C1411">
        <v>4</v>
      </c>
      <c r="D14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1">
        <f>cukier[[#This Row],[cena]]*cukier[[#This Row],[ilość cukru]]</f>
        <v>8.8000000000000007</v>
      </c>
      <c r="F1411">
        <f>IF(MONTH(cukier[[#This Row],[Data sprzedaży]])&lt;&gt;(MONTH(A1412)),IF(F1410&gt;=5000,F1410-cukier[[#This Row],[ilość cukru]],IF(ROUNDUP(((5000-F1410)/1000), 0)*1000+F1410-cukier[[#This Row],[ilość cukru]]&gt;0,ROUNDUP(((5000-F1410)/1000), 0)*1000+F1410-cukier[[#This Row],[ilość cukru]],F1410-cukier[[#This Row],[ilość cukru]])),F1410-cukier[[#This Row],[ilość cukru]])</f>
        <v>5154</v>
      </c>
      <c r="G1411">
        <f>F1412-cukier[[#This Row],[magazyn]]+C1412</f>
        <v>0</v>
      </c>
    </row>
    <row r="1412" spans="1:7" x14ac:dyDescent="0.25">
      <c r="A1412" s="1">
        <v>40727</v>
      </c>
      <c r="B1412" t="s">
        <v>11</v>
      </c>
      <c r="C1412">
        <v>145</v>
      </c>
      <c r="D14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2">
        <f>cukier[[#This Row],[cena]]*cukier[[#This Row],[ilość cukru]]</f>
        <v>319</v>
      </c>
      <c r="F1412">
        <f>IF(MONTH(cukier[[#This Row],[Data sprzedaży]])&lt;&gt;(MONTH(A1413)),IF(F1411&gt;=5000,F1411-cukier[[#This Row],[ilość cukru]],IF(ROUNDUP(((5000-F1411)/1000), 0)*1000+F1411-cukier[[#This Row],[ilość cukru]]&gt;0,ROUNDUP(((5000-F1411)/1000), 0)*1000+F1411-cukier[[#This Row],[ilość cukru]],F1411-cukier[[#This Row],[ilość cukru]])),F1411-cukier[[#This Row],[ilość cukru]])</f>
        <v>5009</v>
      </c>
      <c r="G1412">
        <f>F1413-cukier[[#This Row],[magazyn]]+C1413</f>
        <v>0</v>
      </c>
    </row>
    <row r="1413" spans="1:7" x14ac:dyDescent="0.25">
      <c r="A1413" s="1">
        <v>40730</v>
      </c>
      <c r="B1413" t="s">
        <v>21</v>
      </c>
      <c r="C1413">
        <v>103</v>
      </c>
      <c r="D14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3">
        <f>cukier[[#This Row],[cena]]*cukier[[#This Row],[ilość cukru]]</f>
        <v>226.60000000000002</v>
      </c>
      <c r="F1413">
        <f>IF(MONTH(cukier[[#This Row],[Data sprzedaży]])&lt;&gt;(MONTH(A1414)),IF(F1412&gt;=5000,F1412-cukier[[#This Row],[ilość cukru]],IF(ROUNDUP(((5000-F1412)/1000), 0)*1000+F1412-cukier[[#This Row],[ilość cukru]]&gt;0,ROUNDUP(((5000-F1412)/1000), 0)*1000+F1412-cukier[[#This Row],[ilość cukru]],F1412-cukier[[#This Row],[ilość cukru]])),F1412-cukier[[#This Row],[ilość cukru]])</f>
        <v>4906</v>
      </c>
      <c r="G1413">
        <f>F1414-cukier[[#This Row],[magazyn]]+C1414</f>
        <v>0</v>
      </c>
    </row>
    <row r="1414" spans="1:7" x14ac:dyDescent="0.25">
      <c r="A1414" s="1">
        <v>40732</v>
      </c>
      <c r="B1414" t="s">
        <v>19</v>
      </c>
      <c r="C1414">
        <v>101</v>
      </c>
      <c r="D14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4">
        <f>cukier[[#This Row],[cena]]*cukier[[#This Row],[ilość cukru]]</f>
        <v>222.20000000000002</v>
      </c>
      <c r="F1414">
        <f>IF(MONTH(cukier[[#This Row],[Data sprzedaży]])&lt;&gt;(MONTH(A1415)),IF(F1413&gt;=5000,F1413-cukier[[#This Row],[ilość cukru]],IF(ROUNDUP(((5000-F1413)/1000), 0)*1000+F1413-cukier[[#This Row],[ilość cukru]]&gt;0,ROUNDUP(((5000-F1413)/1000), 0)*1000+F1413-cukier[[#This Row],[ilość cukru]],F1413-cukier[[#This Row],[ilość cukru]])),F1413-cukier[[#This Row],[ilość cukru]])</f>
        <v>4805</v>
      </c>
      <c r="G1414">
        <f>F1415-cukier[[#This Row],[magazyn]]+C1415</f>
        <v>0</v>
      </c>
    </row>
    <row r="1415" spans="1:7" x14ac:dyDescent="0.25">
      <c r="A1415" s="1">
        <v>40733</v>
      </c>
      <c r="B1415" t="s">
        <v>37</v>
      </c>
      <c r="C1415">
        <v>141</v>
      </c>
      <c r="D14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5">
        <f>cukier[[#This Row],[cena]]*cukier[[#This Row],[ilość cukru]]</f>
        <v>310.20000000000005</v>
      </c>
      <c r="F1415">
        <f>IF(MONTH(cukier[[#This Row],[Data sprzedaży]])&lt;&gt;(MONTH(A1416)),IF(F1414&gt;=5000,F1414-cukier[[#This Row],[ilość cukru]],IF(ROUNDUP(((5000-F1414)/1000), 0)*1000+F1414-cukier[[#This Row],[ilość cukru]]&gt;0,ROUNDUP(((5000-F1414)/1000), 0)*1000+F1414-cukier[[#This Row],[ilość cukru]],F1414-cukier[[#This Row],[ilość cukru]])),F1414-cukier[[#This Row],[ilość cukru]])</f>
        <v>4664</v>
      </c>
      <c r="G1415">
        <f>F1416-cukier[[#This Row],[magazyn]]+C1416</f>
        <v>0</v>
      </c>
    </row>
    <row r="1416" spans="1:7" x14ac:dyDescent="0.25">
      <c r="A1416" s="1">
        <v>40733</v>
      </c>
      <c r="B1416" t="s">
        <v>196</v>
      </c>
      <c r="C1416">
        <v>6</v>
      </c>
      <c r="D14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6">
        <f>cukier[[#This Row],[cena]]*cukier[[#This Row],[ilość cukru]]</f>
        <v>13.200000000000001</v>
      </c>
      <c r="F1416">
        <f>IF(MONTH(cukier[[#This Row],[Data sprzedaży]])&lt;&gt;(MONTH(A1417)),IF(F1415&gt;=5000,F1415-cukier[[#This Row],[ilość cukru]],IF(ROUNDUP(((5000-F1415)/1000), 0)*1000+F1415-cukier[[#This Row],[ilość cukru]]&gt;0,ROUNDUP(((5000-F1415)/1000), 0)*1000+F1415-cukier[[#This Row],[ilość cukru]],F1415-cukier[[#This Row],[ilość cukru]])),F1415-cukier[[#This Row],[ilość cukru]])</f>
        <v>4658</v>
      </c>
      <c r="G1416">
        <f>F1417-cukier[[#This Row],[magazyn]]+C1417</f>
        <v>0</v>
      </c>
    </row>
    <row r="1417" spans="1:7" x14ac:dyDescent="0.25">
      <c r="A1417" s="1">
        <v>40733</v>
      </c>
      <c r="B1417" t="s">
        <v>180</v>
      </c>
      <c r="C1417">
        <v>16</v>
      </c>
      <c r="D14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7">
        <f>cukier[[#This Row],[cena]]*cukier[[#This Row],[ilość cukru]]</f>
        <v>35.200000000000003</v>
      </c>
      <c r="F1417">
        <f>IF(MONTH(cukier[[#This Row],[Data sprzedaży]])&lt;&gt;(MONTH(A1418)),IF(F1416&gt;=5000,F1416-cukier[[#This Row],[ilość cukru]],IF(ROUNDUP(((5000-F1416)/1000), 0)*1000+F1416-cukier[[#This Row],[ilość cukru]]&gt;0,ROUNDUP(((5000-F1416)/1000), 0)*1000+F1416-cukier[[#This Row],[ilość cukru]],F1416-cukier[[#This Row],[ilość cukru]])),F1416-cukier[[#This Row],[ilość cukru]])</f>
        <v>4642</v>
      </c>
      <c r="G1417">
        <f>F1418-cukier[[#This Row],[magazyn]]+C1418</f>
        <v>0</v>
      </c>
    </row>
    <row r="1418" spans="1:7" x14ac:dyDescent="0.25">
      <c r="A1418" s="1">
        <v>40735</v>
      </c>
      <c r="B1418" t="s">
        <v>19</v>
      </c>
      <c r="C1418">
        <v>276</v>
      </c>
      <c r="D14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8">
        <f>cukier[[#This Row],[cena]]*cukier[[#This Row],[ilość cukru]]</f>
        <v>607.20000000000005</v>
      </c>
      <c r="F1418">
        <f>IF(MONTH(cukier[[#This Row],[Data sprzedaży]])&lt;&gt;(MONTH(A1419)),IF(F1417&gt;=5000,F1417-cukier[[#This Row],[ilość cukru]],IF(ROUNDUP(((5000-F1417)/1000), 0)*1000+F1417-cukier[[#This Row],[ilość cukru]]&gt;0,ROUNDUP(((5000-F1417)/1000), 0)*1000+F1417-cukier[[#This Row],[ilość cukru]],F1417-cukier[[#This Row],[ilość cukru]])),F1417-cukier[[#This Row],[ilość cukru]])</f>
        <v>4366</v>
      </c>
      <c r="G1418">
        <f>F1419-cukier[[#This Row],[magazyn]]+C1419</f>
        <v>0</v>
      </c>
    </row>
    <row r="1419" spans="1:7" x14ac:dyDescent="0.25">
      <c r="A1419" s="1">
        <v>40736</v>
      </c>
      <c r="B1419" t="s">
        <v>104</v>
      </c>
      <c r="C1419">
        <v>329</v>
      </c>
      <c r="D14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19">
        <f>cukier[[#This Row],[cena]]*cukier[[#This Row],[ilość cukru]]</f>
        <v>723.80000000000007</v>
      </c>
      <c r="F1419">
        <f>IF(MONTH(cukier[[#This Row],[Data sprzedaży]])&lt;&gt;(MONTH(A1420)),IF(F1418&gt;=5000,F1418-cukier[[#This Row],[ilość cukru]],IF(ROUNDUP(((5000-F1418)/1000), 0)*1000+F1418-cukier[[#This Row],[ilość cukru]]&gt;0,ROUNDUP(((5000-F1418)/1000), 0)*1000+F1418-cukier[[#This Row],[ilość cukru]],F1418-cukier[[#This Row],[ilość cukru]])),F1418-cukier[[#This Row],[ilość cukru]])</f>
        <v>4037</v>
      </c>
      <c r="G1419">
        <f>F1420-cukier[[#This Row],[magazyn]]+C1420</f>
        <v>0</v>
      </c>
    </row>
    <row r="1420" spans="1:7" x14ac:dyDescent="0.25">
      <c r="A1420" s="1">
        <v>40737</v>
      </c>
      <c r="B1420" t="s">
        <v>54</v>
      </c>
      <c r="C1420">
        <v>200</v>
      </c>
      <c r="D14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0">
        <f>cukier[[#This Row],[cena]]*cukier[[#This Row],[ilość cukru]]</f>
        <v>440.00000000000006</v>
      </c>
      <c r="F1420">
        <f>IF(MONTH(cukier[[#This Row],[Data sprzedaży]])&lt;&gt;(MONTH(A1421)),IF(F1419&gt;=5000,F1419-cukier[[#This Row],[ilość cukru]],IF(ROUNDUP(((5000-F1419)/1000), 0)*1000+F1419-cukier[[#This Row],[ilość cukru]]&gt;0,ROUNDUP(((5000-F1419)/1000), 0)*1000+F1419-cukier[[#This Row],[ilość cukru]],F1419-cukier[[#This Row],[ilość cukru]])),F1419-cukier[[#This Row],[ilość cukru]])</f>
        <v>3837</v>
      </c>
      <c r="G1420">
        <f>F1421-cukier[[#This Row],[magazyn]]+C1421</f>
        <v>0</v>
      </c>
    </row>
    <row r="1421" spans="1:7" x14ac:dyDescent="0.25">
      <c r="A1421" s="1">
        <v>40740</v>
      </c>
      <c r="B1421" t="s">
        <v>12</v>
      </c>
      <c r="C1421">
        <v>82</v>
      </c>
      <c r="D14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1">
        <f>cukier[[#This Row],[cena]]*cukier[[#This Row],[ilość cukru]]</f>
        <v>180.4</v>
      </c>
      <c r="F1421">
        <f>IF(MONTH(cukier[[#This Row],[Data sprzedaży]])&lt;&gt;(MONTH(A1422)),IF(F1420&gt;=5000,F1420-cukier[[#This Row],[ilość cukru]],IF(ROUNDUP(((5000-F1420)/1000), 0)*1000+F1420-cukier[[#This Row],[ilość cukru]]&gt;0,ROUNDUP(((5000-F1420)/1000), 0)*1000+F1420-cukier[[#This Row],[ilość cukru]],F1420-cukier[[#This Row],[ilość cukru]])),F1420-cukier[[#This Row],[ilość cukru]])</f>
        <v>3755</v>
      </c>
      <c r="G1421">
        <f>F1422-cukier[[#This Row],[magazyn]]+C1422</f>
        <v>0</v>
      </c>
    </row>
    <row r="1422" spans="1:7" x14ac:dyDescent="0.25">
      <c r="A1422" s="1">
        <v>40740</v>
      </c>
      <c r="B1422" t="s">
        <v>39</v>
      </c>
      <c r="C1422">
        <v>66</v>
      </c>
      <c r="D14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2">
        <f>cukier[[#This Row],[cena]]*cukier[[#This Row],[ilość cukru]]</f>
        <v>145.20000000000002</v>
      </c>
      <c r="F1422">
        <f>IF(MONTH(cukier[[#This Row],[Data sprzedaży]])&lt;&gt;(MONTH(A1423)),IF(F1421&gt;=5000,F1421-cukier[[#This Row],[ilość cukru]],IF(ROUNDUP(((5000-F1421)/1000), 0)*1000+F1421-cukier[[#This Row],[ilość cukru]]&gt;0,ROUNDUP(((5000-F1421)/1000), 0)*1000+F1421-cukier[[#This Row],[ilość cukru]],F1421-cukier[[#This Row],[ilość cukru]])),F1421-cukier[[#This Row],[ilość cukru]])</f>
        <v>3689</v>
      </c>
      <c r="G1422">
        <f>F1423-cukier[[#This Row],[magazyn]]+C1423</f>
        <v>0</v>
      </c>
    </row>
    <row r="1423" spans="1:7" x14ac:dyDescent="0.25">
      <c r="A1423" s="1">
        <v>40745</v>
      </c>
      <c r="B1423" t="s">
        <v>24</v>
      </c>
      <c r="C1423">
        <v>150</v>
      </c>
      <c r="D14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3">
        <f>cukier[[#This Row],[cena]]*cukier[[#This Row],[ilość cukru]]</f>
        <v>330</v>
      </c>
      <c r="F1423">
        <f>IF(MONTH(cukier[[#This Row],[Data sprzedaży]])&lt;&gt;(MONTH(A1424)),IF(F1422&gt;=5000,F1422-cukier[[#This Row],[ilość cukru]],IF(ROUNDUP(((5000-F1422)/1000), 0)*1000+F1422-cukier[[#This Row],[ilość cukru]]&gt;0,ROUNDUP(((5000-F1422)/1000), 0)*1000+F1422-cukier[[#This Row],[ilość cukru]],F1422-cukier[[#This Row],[ilość cukru]])),F1422-cukier[[#This Row],[ilość cukru]])</f>
        <v>3539</v>
      </c>
      <c r="G1423">
        <f>F1424-cukier[[#This Row],[magazyn]]+C1424</f>
        <v>0</v>
      </c>
    </row>
    <row r="1424" spans="1:7" x14ac:dyDescent="0.25">
      <c r="A1424" s="1">
        <v>40745</v>
      </c>
      <c r="B1424" t="s">
        <v>71</v>
      </c>
      <c r="C1424">
        <v>63</v>
      </c>
      <c r="D14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4">
        <f>cukier[[#This Row],[cena]]*cukier[[#This Row],[ilość cukru]]</f>
        <v>138.60000000000002</v>
      </c>
      <c r="F1424">
        <f>IF(MONTH(cukier[[#This Row],[Data sprzedaży]])&lt;&gt;(MONTH(A1425)),IF(F1423&gt;=5000,F1423-cukier[[#This Row],[ilość cukru]],IF(ROUNDUP(((5000-F1423)/1000), 0)*1000+F1423-cukier[[#This Row],[ilość cukru]]&gt;0,ROUNDUP(((5000-F1423)/1000), 0)*1000+F1423-cukier[[#This Row],[ilość cukru]],F1423-cukier[[#This Row],[ilość cukru]])),F1423-cukier[[#This Row],[ilość cukru]])</f>
        <v>3476</v>
      </c>
      <c r="G1424">
        <f>F1425-cukier[[#This Row],[magazyn]]+C1425</f>
        <v>0</v>
      </c>
    </row>
    <row r="1425" spans="1:7" x14ac:dyDescent="0.25">
      <c r="A1425" s="1">
        <v>40746</v>
      </c>
      <c r="B1425" t="s">
        <v>68</v>
      </c>
      <c r="C1425">
        <v>120</v>
      </c>
      <c r="D14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5">
        <f>cukier[[#This Row],[cena]]*cukier[[#This Row],[ilość cukru]]</f>
        <v>264</v>
      </c>
      <c r="F1425">
        <f>IF(MONTH(cukier[[#This Row],[Data sprzedaży]])&lt;&gt;(MONTH(A1426)),IF(F1424&gt;=5000,F1424-cukier[[#This Row],[ilość cukru]],IF(ROUNDUP(((5000-F1424)/1000), 0)*1000+F1424-cukier[[#This Row],[ilość cukru]]&gt;0,ROUNDUP(((5000-F1424)/1000), 0)*1000+F1424-cukier[[#This Row],[ilość cukru]],F1424-cukier[[#This Row],[ilość cukru]])),F1424-cukier[[#This Row],[ilość cukru]])</f>
        <v>3356</v>
      </c>
      <c r="G1425">
        <f>F1426-cukier[[#This Row],[magazyn]]+C1426</f>
        <v>0</v>
      </c>
    </row>
    <row r="1426" spans="1:7" x14ac:dyDescent="0.25">
      <c r="A1426" s="1">
        <v>40747</v>
      </c>
      <c r="B1426" t="s">
        <v>9</v>
      </c>
      <c r="C1426">
        <v>155</v>
      </c>
      <c r="D14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6">
        <f>cukier[[#This Row],[cena]]*cukier[[#This Row],[ilość cukru]]</f>
        <v>341</v>
      </c>
      <c r="F1426">
        <f>IF(MONTH(cukier[[#This Row],[Data sprzedaży]])&lt;&gt;(MONTH(A1427)),IF(F1425&gt;=5000,F1425-cukier[[#This Row],[ilość cukru]],IF(ROUNDUP(((5000-F1425)/1000), 0)*1000+F1425-cukier[[#This Row],[ilość cukru]]&gt;0,ROUNDUP(((5000-F1425)/1000), 0)*1000+F1425-cukier[[#This Row],[ilość cukru]],F1425-cukier[[#This Row],[ilość cukru]])),F1425-cukier[[#This Row],[ilość cukru]])</f>
        <v>3201</v>
      </c>
      <c r="G1426">
        <f>F1427-cukier[[#This Row],[magazyn]]+C1427</f>
        <v>0</v>
      </c>
    </row>
    <row r="1427" spans="1:7" x14ac:dyDescent="0.25">
      <c r="A1427" s="1">
        <v>40748</v>
      </c>
      <c r="B1427" t="s">
        <v>21</v>
      </c>
      <c r="C1427">
        <v>30</v>
      </c>
      <c r="D14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7">
        <f>cukier[[#This Row],[cena]]*cukier[[#This Row],[ilość cukru]]</f>
        <v>66</v>
      </c>
      <c r="F1427">
        <f>IF(MONTH(cukier[[#This Row],[Data sprzedaży]])&lt;&gt;(MONTH(A1428)),IF(F1426&gt;=5000,F1426-cukier[[#This Row],[ilość cukru]],IF(ROUNDUP(((5000-F1426)/1000), 0)*1000+F1426-cukier[[#This Row],[ilość cukru]]&gt;0,ROUNDUP(((5000-F1426)/1000), 0)*1000+F1426-cukier[[#This Row],[ilość cukru]],F1426-cukier[[#This Row],[ilość cukru]])),F1426-cukier[[#This Row],[ilość cukru]])</f>
        <v>3171</v>
      </c>
      <c r="G1427">
        <f>F1428-cukier[[#This Row],[magazyn]]+C1428</f>
        <v>0</v>
      </c>
    </row>
    <row r="1428" spans="1:7" x14ac:dyDescent="0.25">
      <c r="A1428" s="1">
        <v>40748</v>
      </c>
      <c r="B1428" t="s">
        <v>73</v>
      </c>
      <c r="C1428">
        <v>34</v>
      </c>
      <c r="D14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8">
        <f>cukier[[#This Row],[cena]]*cukier[[#This Row],[ilość cukru]]</f>
        <v>74.800000000000011</v>
      </c>
      <c r="F1428">
        <f>IF(MONTH(cukier[[#This Row],[Data sprzedaży]])&lt;&gt;(MONTH(A1429)),IF(F1427&gt;=5000,F1427-cukier[[#This Row],[ilość cukru]],IF(ROUNDUP(((5000-F1427)/1000), 0)*1000+F1427-cukier[[#This Row],[ilość cukru]]&gt;0,ROUNDUP(((5000-F1427)/1000), 0)*1000+F1427-cukier[[#This Row],[ilość cukru]],F1427-cukier[[#This Row],[ilość cukru]])),F1427-cukier[[#This Row],[ilość cukru]])</f>
        <v>3137</v>
      </c>
      <c r="G1428">
        <f>F1429-cukier[[#This Row],[magazyn]]+C1429</f>
        <v>0</v>
      </c>
    </row>
    <row r="1429" spans="1:7" x14ac:dyDescent="0.25">
      <c r="A1429" s="1">
        <v>40753</v>
      </c>
      <c r="B1429" t="s">
        <v>14</v>
      </c>
      <c r="C1429">
        <v>30</v>
      </c>
      <c r="D14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29">
        <f>cukier[[#This Row],[cena]]*cukier[[#This Row],[ilość cukru]]</f>
        <v>66</v>
      </c>
      <c r="F1429">
        <f>IF(MONTH(cukier[[#This Row],[Data sprzedaży]])&lt;&gt;(MONTH(A1430)),IF(F1428&gt;=5000,F1428-cukier[[#This Row],[ilość cukru]],IF(ROUNDUP(((5000-F1428)/1000), 0)*1000+F1428-cukier[[#This Row],[ilość cukru]]&gt;0,ROUNDUP(((5000-F1428)/1000), 0)*1000+F1428-cukier[[#This Row],[ilość cukru]],F1428-cukier[[#This Row],[ilość cukru]])),F1428-cukier[[#This Row],[ilość cukru]])</f>
        <v>3107</v>
      </c>
      <c r="G1429">
        <f>F1430-cukier[[#This Row],[magazyn]]+C1430</f>
        <v>0</v>
      </c>
    </row>
    <row r="1430" spans="1:7" x14ac:dyDescent="0.25">
      <c r="A1430" s="1">
        <v>40753</v>
      </c>
      <c r="B1430" t="s">
        <v>8</v>
      </c>
      <c r="C1430">
        <v>162</v>
      </c>
      <c r="D14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0">
        <f>cukier[[#This Row],[cena]]*cukier[[#This Row],[ilość cukru]]</f>
        <v>356.40000000000003</v>
      </c>
      <c r="F1430">
        <f>IF(MONTH(cukier[[#This Row],[Data sprzedaży]])&lt;&gt;(MONTH(A1431)),IF(F1429&gt;=5000,F1429-cukier[[#This Row],[ilość cukru]],IF(ROUNDUP(((5000-F1429)/1000), 0)*1000+F1429-cukier[[#This Row],[ilość cukru]]&gt;0,ROUNDUP(((5000-F1429)/1000), 0)*1000+F1429-cukier[[#This Row],[ilość cukru]],F1429-cukier[[#This Row],[ilość cukru]])),F1429-cukier[[#This Row],[ilość cukru]])</f>
        <v>2945</v>
      </c>
      <c r="G1430">
        <f>F1431-cukier[[#This Row],[magazyn]]+C1431</f>
        <v>0</v>
      </c>
    </row>
    <row r="1431" spans="1:7" x14ac:dyDescent="0.25">
      <c r="A1431" s="1">
        <v>40754</v>
      </c>
      <c r="B1431" t="s">
        <v>65</v>
      </c>
      <c r="C1431">
        <v>71</v>
      </c>
      <c r="D14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1">
        <f>cukier[[#This Row],[cena]]*cukier[[#This Row],[ilość cukru]]</f>
        <v>156.20000000000002</v>
      </c>
      <c r="F1431">
        <f>IF(MONTH(cukier[[#This Row],[Data sprzedaży]])&lt;&gt;(MONTH(A1432)),IF(F1430&gt;=5000,F1430-cukier[[#This Row],[ilość cukru]],IF(ROUNDUP(((5000-F1430)/1000), 0)*1000+F1430-cukier[[#This Row],[ilość cukru]]&gt;0,ROUNDUP(((5000-F1430)/1000), 0)*1000+F1430-cukier[[#This Row],[ilość cukru]],F1430-cukier[[#This Row],[ilość cukru]])),F1430-cukier[[#This Row],[ilość cukru]])</f>
        <v>2874</v>
      </c>
      <c r="G1431">
        <f>F1432-cukier[[#This Row],[magazyn]]+C1432</f>
        <v>3000</v>
      </c>
    </row>
    <row r="1432" spans="1:7" x14ac:dyDescent="0.25">
      <c r="A1432" s="1">
        <v>40755</v>
      </c>
      <c r="B1432" t="s">
        <v>157</v>
      </c>
      <c r="C1432">
        <v>16</v>
      </c>
      <c r="D14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2">
        <f>cukier[[#This Row],[cena]]*cukier[[#This Row],[ilość cukru]]</f>
        <v>35.200000000000003</v>
      </c>
      <c r="F1432">
        <f>IF(MONTH(cukier[[#This Row],[Data sprzedaży]])&lt;&gt;(MONTH(A1433)),IF(F1431&gt;=5000,F1431-cukier[[#This Row],[ilość cukru]],IF(ROUNDUP(((5000-F1431)/1000), 0)*1000+F1431-cukier[[#This Row],[ilość cukru]]&gt;0,ROUNDUP(((5000-F1431)/1000), 0)*1000+F1431-cukier[[#This Row],[ilość cukru]],F1431-cukier[[#This Row],[ilość cukru]])),F1431-cukier[[#This Row],[ilość cukru]])</f>
        <v>5858</v>
      </c>
      <c r="G1432">
        <f>F1433-cukier[[#This Row],[magazyn]]+C1433</f>
        <v>0</v>
      </c>
    </row>
    <row r="1433" spans="1:7" x14ac:dyDescent="0.25">
      <c r="A1433" s="1">
        <v>40759</v>
      </c>
      <c r="B1433" t="s">
        <v>37</v>
      </c>
      <c r="C1433">
        <v>165</v>
      </c>
      <c r="D14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3">
        <f>cukier[[#This Row],[cena]]*cukier[[#This Row],[ilość cukru]]</f>
        <v>363.00000000000006</v>
      </c>
      <c r="F1433">
        <f>IF(MONTH(cukier[[#This Row],[Data sprzedaży]])&lt;&gt;(MONTH(A1434)),IF(F1432&gt;=5000,F1432-cukier[[#This Row],[ilość cukru]],IF(ROUNDUP(((5000-F1432)/1000), 0)*1000+F1432-cukier[[#This Row],[ilość cukru]]&gt;0,ROUNDUP(((5000-F1432)/1000), 0)*1000+F1432-cukier[[#This Row],[ilość cukru]],F1432-cukier[[#This Row],[ilość cukru]])),F1432-cukier[[#This Row],[ilość cukru]])</f>
        <v>5693</v>
      </c>
      <c r="G1433">
        <f>F1434-cukier[[#This Row],[magazyn]]+C1434</f>
        <v>0</v>
      </c>
    </row>
    <row r="1434" spans="1:7" x14ac:dyDescent="0.25">
      <c r="A1434" s="1">
        <v>40760</v>
      </c>
      <c r="B1434" t="s">
        <v>37</v>
      </c>
      <c r="C1434">
        <v>180</v>
      </c>
      <c r="D14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4">
        <f>cukier[[#This Row],[cena]]*cukier[[#This Row],[ilość cukru]]</f>
        <v>396.00000000000006</v>
      </c>
      <c r="F1434">
        <f>IF(MONTH(cukier[[#This Row],[Data sprzedaży]])&lt;&gt;(MONTH(A1435)),IF(F1433&gt;=5000,F1433-cukier[[#This Row],[ilość cukru]],IF(ROUNDUP(((5000-F1433)/1000), 0)*1000+F1433-cukier[[#This Row],[ilość cukru]]&gt;0,ROUNDUP(((5000-F1433)/1000), 0)*1000+F1433-cukier[[#This Row],[ilość cukru]],F1433-cukier[[#This Row],[ilość cukru]])),F1433-cukier[[#This Row],[ilość cukru]])</f>
        <v>5513</v>
      </c>
      <c r="G1434">
        <f>F1435-cukier[[#This Row],[magazyn]]+C1435</f>
        <v>0</v>
      </c>
    </row>
    <row r="1435" spans="1:7" x14ac:dyDescent="0.25">
      <c r="A1435" s="1">
        <v>40761</v>
      </c>
      <c r="B1435" t="s">
        <v>86</v>
      </c>
      <c r="C1435">
        <v>2</v>
      </c>
      <c r="D14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5">
        <f>cukier[[#This Row],[cena]]*cukier[[#This Row],[ilość cukru]]</f>
        <v>4.4000000000000004</v>
      </c>
      <c r="F1435">
        <f>IF(MONTH(cukier[[#This Row],[Data sprzedaży]])&lt;&gt;(MONTH(A1436)),IF(F1434&gt;=5000,F1434-cukier[[#This Row],[ilość cukru]],IF(ROUNDUP(((5000-F1434)/1000), 0)*1000+F1434-cukier[[#This Row],[ilość cukru]]&gt;0,ROUNDUP(((5000-F1434)/1000), 0)*1000+F1434-cukier[[#This Row],[ilość cukru]],F1434-cukier[[#This Row],[ilość cukru]])),F1434-cukier[[#This Row],[ilość cukru]])</f>
        <v>5511</v>
      </c>
      <c r="G1435">
        <f>F1436-cukier[[#This Row],[magazyn]]+C1436</f>
        <v>0</v>
      </c>
    </row>
    <row r="1436" spans="1:7" x14ac:dyDescent="0.25">
      <c r="A1436" s="1">
        <v>40766</v>
      </c>
      <c r="B1436" t="s">
        <v>39</v>
      </c>
      <c r="C1436">
        <v>111</v>
      </c>
      <c r="D14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6">
        <f>cukier[[#This Row],[cena]]*cukier[[#This Row],[ilość cukru]]</f>
        <v>244.20000000000002</v>
      </c>
      <c r="F1436">
        <f>IF(MONTH(cukier[[#This Row],[Data sprzedaży]])&lt;&gt;(MONTH(A1437)),IF(F1435&gt;=5000,F1435-cukier[[#This Row],[ilość cukru]],IF(ROUNDUP(((5000-F1435)/1000), 0)*1000+F1435-cukier[[#This Row],[ilość cukru]]&gt;0,ROUNDUP(((5000-F1435)/1000), 0)*1000+F1435-cukier[[#This Row],[ilość cukru]],F1435-cukier[[#This Row],[ilość cukru]])),F1435-cukier[[#This Row],[ilość cukru]])</f>
        <v>5400</v>
      </c>
      <c r="G1436">
        <f>F1437-cukier[[#This Row],[magazyn]]+C1437</f>
        <v>0</v>
      </c>
    </row>
    <row r="1437" spans="1:7" x14ac:dyDescent="0.25">
      <c r="A1437" s="1">
        <v>40767</v>
      </c>
      <c r="B1437" t="s">
        <v>37</v>
      </c>
      <c r="C1437">
        <v>128</v>
      </c>
      <c r="D14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7">
        <f>cukier[[#This Row],[cena]]*cukier[[#This Row],[ilość cukru]]</f>
        <v>281.60000000000002</v>
      </c>
      <c r="F1437">
        <f>IF(MONTH(cukier[[#This Row],[Data sprzedaży]])&lt;&gt;(MONTH(A1438)),IF(F1436&gt;=5000,F1436-cukier[[#This Row],[ilość cukru]],IF(ROUNDUP(((5000-F1436)/1000), 0)*1000+F1436-cukier[[#This Row],[ilość cukru]]&gt;0,ROUNDUP(((5000-F1436)/1000), 0)*1000+F1436-cukier[[#This Row],[ilość cukru]],F1436-cukier[[#This Row],[ilość cukru]])),F1436-cukier[[#This Row],[ilość cukru]])</f>
        <v>5272</v>
      </c>
      <c r="G1437">
        <f>F1438-cukier[[#This Row],[magazyn]]+C1438</f>
        <v>0</v>
      </c>
    </row>
    <row r="1438" spans="1:7" x14ac:dyDescent="0.25">
      <c r="A1438" s="1">
        <v>40768</v>
      </c>
      <c r="B1438" t="s">
        <v>112</v>
      </c>
      <c r="C1438">
        <v>7</v>
      </c>
      <c r="D14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8">
        <f>cukier[[#This Row],[cena]]*cukier[[#This Row],[ilość cukru]]</f>
        <v>15.400000000000002</v>
      </c>
      <c r="F1438">
        <f>IF(MONTH(cukier[[#This Row],[Data sprzedaży]])&lt;&gt;(MONTH(A1439)),IF(F1437&gt;=5000,F1437-cukier[[#This Row],[ilość cukru]],IF(ROUNDUP(((5000-F1437)/1000), 0)*1000+F1437-cukier[[#This Row],[ilość cukru]]&gt;0,ROUNDUP(((5000-F1437)/1000), 0)*1000+F1437-cukier[[#This Row],[ilość cukru]],F1437-cukier[[#This Row],[ilość cukru]])),F1437-cukier[[#This Row],[ilość cukru]])</f>
        <v>5265</v>
      </c>
      <c r="G1438">
        <f>F1439-cukier[[#This Row],[magazyn]]+C1439</f>
        <v>0</v>
      </c>
    </row>
    <row r="1439" spans="1:7" x14ac:dyDescent="0.25">
      <c r="A1439" s="1">
        <v>40768</v>
      </c>
      <c r="B1439" t="s">
        <v>11</v>
      </c>
      <c r="C1439">
        <v>211</v>
      </c>
      <c r="D14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39">
        <f>cukier[[#This Row],[cena]]*cukier[[#This Row],[ilość cukru]]</f>
        <v>464.20000000000005</v>
      </c>
      <c r="F1439">
        <f>IF(MONTH(cukier[[#This Row],[Data sprzedaży]])&lt;&gt;(MONTH(A1440)),IF(F1438&gt;=5000,F1438-cukier[[#This Row],[ilość cukru]],IF(ROUNDUP(((5000-F1438)/1000), 0)*1000+F1438-cukier[[#This Row],[ilość cukru]]&gt;0,ROUNDUP(((5000-F1438)/1000), 0)*1000+F1438-cukier[[#This Row],[ilość cukru]],F1438-cukier[[#This Row],[ilość cukru]])),F1438-cukier[[#This Row],[ilość cukru]])</f>
        <v>5054</v>
      </c>
      <c r="G1439">
        <f>F1440-cukier[[#This Row],[magazyn]]+C1440</f>
        <v>0</v>
      </c>
    </row>
    <row r="1440" spans="1:7" x14ac:dyDescent="0.25">
      <c r="A1440" s="1">
        <v>40768</v>
      </c>
      <c r="B1440" t="s">
        <v>8</v>
      </c>
      <c r="C1440">
        <v>184</v>
      </c>
      <c r="D14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0">
        <f>cukier[[#This Row],[cena]]*cukier[[#This Row],[ilość cukru]]</f>
        <v>404.8</v>
      </c>
      <c r="F1440">
        <f>IF(MONTH(cukier[[#This Row],[Data sprzedaży]])&lt;&gt;(MONTH(A1441)),IF(F1439&gt;=5000,F1439-cukier[[#This Row],[ilość cukru]],IF(ROUNDUP(((5000-F1439)/1000), 0)*1000+F1439-cukier[[#This Row],[ilość cukru]]&gt;0,ROUNDUP(((5000-F1439)/1000), 0)*1000+F1439-cukier[[#This Row],[ilość cukru]],F1439-cukier[[#This Row],[ilość cukru]])),F1439-cukier[[#This Row],[ilość cukru]])</f>
        <v>4870</v>
      </c>
      <c r="G1440">
        <f>F1441-cukier[[#This Row],[magazyn]]+C1441</f>
        <v>0</v>
      </c>
    </row>
    <row r="1441" spans="1:7" x14ac:dyDescent="0.25">
      <c r="A1441" s="1">
        <v>40771</v>
      </c>
      <c r="B1441" t="s">
        <v>16</v>
      </c>
      <c r="C1441">
        <v>450</v>
      </c>
      <c r="D14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1">
        <f>cukier[[#This Row],[cena]]*cukier[[#This Row],[ilość cukru]]</f>
        <v>990.00000000000011</v>
      </c>
      <c r="F1441">
        <f>IF(MONTH(cukier[[#This Row],[Data sprzedaży]])&lt;&gt;(MONTH(A1442)),IF(F1440&gt;=5000,F1440-cukier[[#This Row],[ilość cukru]],IF(ROUNDUP(((5000-F1440)/1000), 0)*1000+F1440-cukier[[#This Row],[ilość cukru]]&gt;0,ROUNDUP(((5000-F1440)/1000), 0)*1000+F1440-cukier[[#This Row],[ilość cukru]],F1440-cukier[[#This Row],[ilość cukru]])),F1440-cukier[[#This Row],[ilość cukru]])</f>
        <v>4420</v>
      </c>
      <c r="G1441">
        <f>F1442-cukier[[#This Row],[magazyn]]+C1442</f>
        <v>0</v>
      </c>
    </row>
    <row r="1442" spans="1:7" x14ac:dyDescent="0.25">
      <c r="A1442" s="1">
        <v>40771</v>
      </c>
      <c r="B1442" t="s">
        <v>122</v>
      </c>
      <c r="C1442">
        <v>140</v>
      </c>
      <c r="D14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2">
        <f>cukier[[#This Row],[cena]]*cukier[[#This Row],[ilość cukru]]</f>
        <v>308</v>
      </c>
      <c r="F1442">
        <f>IF(MONTH(cukier[[#This Row],[Data sprzedaży]])&lt;&gt;(MONTH(A1443)),IF(F1441&gt;=5000,F1441-cukier[[#This Row],[ilość cukru]],IF(ROUNDUP(((5000-F1441)/1000), 0)*1000+F1441-cukier[[#This Row],[ilość cukru]]&gt;0,ROUNDUP(((5000-F1441)/1000), 0)*1000+F1441-cukier[[#This Row],[ilość cukru]],F1441-cukier[[#This Row],[ilość cukru]])),F1441-cukier[[#This Row],[ilość cukru]])</f>
        <v>4280</v>
      </c>
      <c r="G1442">
        <f>F1443-cukier[[#This Row],[magazyn]]+C1443</f>
        <v>0</v>
      </c>
    </row>
    <row r="1443" spans="1:7" x14ac:dyDescent="0.25">
      <c r="A1443" s="1">
        <v>40775</v>
      </c>
      <c r="B1443" t="s">
        <v>10</v>
      </c>
      <c r="C1443">
        <v>52</v>
      </c>
      <c r="D14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3">
        <f>cukier[[#This Row],[cena]]*cukier[[#This Row],[ilość cukru]]</f>
        <v>114.4</v>
      </c>
      <c r="F1443">
        <f>IF(MONTH(cukier[[#This Row],[Data sprzedaży]])&lt;&gt;(MONTH(A1444)),IF(F1442&gt;=5000,F1442-cukier[[#This Row],[ilość cukru]],IF(ROUNDUP(((5000-F1442)/1000), 0)*1000+F1442-cukier[[#This Row],[ilość cukru]]&gt;0,ROUNDUP(((5000-F1442)/1000), 0)*1000+F1442-cukier[[#This Row],[ilość cukru]],F1442-cukier[[#This Row],[ilość cukru]])),F1442-cukier[[#This Row],[ilość cukru]])</f>
        <v>4228</v>
      </c>
      <c r="G1443">
        <f>F1444-cukier[[#This Row],[magazyn]]+C1444</f>
        <v>0</v>
      </c>
    </row>
    <row r="1444" spans="1:7" x14ac:dyDescent="0.25">
      <c r="A1444" s="1">
        <v>40777</v>
      </c>
      <c r="B1444" t="s">
        <v>183</v>
      </c>
      <c r="C1444">
        <v>2</v>
      </c>
      <c r="D14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4">
        <f>cukier[[#This Row],[cena]]*cukier[[#This Row],[ilość cukru]]</f>
        <v>4.4000000000000004</v>
      </c>
      <c r="F1444">
        <f>IF(MONTH(cukier[[#This Row],[Data sprzedaży]])&lt;&gt;(MONTH(A1445)),IF(F1443&gt;=5000,F1443-cukier[[#This Row],[ilość cukru]],IF(ROUNDUP(((5000-F1443)/1000), 0)*1000+F1443-cukier[[#This Row],[ilość cukru]]&gt;0,ROUNDUP(((5000-F1443)/1000), 0)*1000+F1443-cukier[[#This Row],[ilość cukru]],F1443-cukier[[#This Row],[ilość cukru]])),F1443-cukier[[#This Row],[ilość cukru]])</f>
        <v>4226</v>
      </c>
      <c r="G1444">
        <f>F1445-cukier[[#This Row],[magazyn]]+C1445</f>
        <v>0</v>
      </c>
    </row>
    <row r="1445" spans="1:7" x14ac:dyDescent="0.25">
      <c r="A1445" s="1">
        <v>40777</v>
      </c>
      <c r="B1445" t="s">
        <v>98</v>
      </c>
      <c r="C1445">
        <v>13</v>
      </c>
      <c r="D14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5">
        <f>cukier[[#This Row],[cena]]*cukier[[#This Row],[ilość cukru]]</f>
        <v>28.6</v>
      </c>
      <c r="F1445">
        <f>IF(MONTH(cukier[[#This Row],[Data sprzedaży]])&lt;&gt;(MONTH(A1446)),IF(F1444&gt;=5000,F1444-cukier[[#This Row],[ilość cukru]],IF(ROUNDUP(((5000-F1444)/1000), 0)*1000+F1444-cukier[[#This Row],[ilość cukru]]&gt;0,ROUNDUP(((5000-F1444)/1000), 0)*1000+F1444-cukier[[#This Row],[ilość cukru]],F1444-cukier[[#This Row],[ilość cukru]])),F1444-cukier[[#This Row],[ilość cukru]])</f>
        <v>4213</v>
      </c>
      <c r="G1445">
        <f>F1446-cukier[[#This Row],[magazyn]]+C1446</f>
        <v>0</v>
      </c>
    </row>
    <row r="1446" spans="1:7" x14ac:dyDescent="0.25">
      <c r="A1446" s="1">
        <v>40777</v>
      </c>
      <c r="B1446" t="s">
        <v>39</v>
      </c>
      <c r="C1446">
        <v>73</v>
      </c>
      <c r="D14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6">
        <f>cukier[[#This Row],[cena]]*cukier[[#This Row],[ilość cukru]]</f>
        <v>160.60000000000002</v>
      </c>
      <c r="F1446">
        <f>IF(MONTH(cukier[[#This Row],[Data sprzedaży]])&lt;&gt;(MONTH(A1447)),IF(F1445&gt;=5000,F1445-cukier[[#This Row],[ilość cukru]],IF(ROUNDUP(((5000-F1445)/1000), 0)*1000+F1445-cukier[[#This Row],[ilość cukru]]&gt;0,ROUNDUP(((5000-F1445)/1000), 0)*1000+F1445-cukier[[#This Row],[ilość cukru]],F1445-cukier[[#This Row],[ilość cukru]])),F1445-cukier[[#This Row],[ilość cukru]])</f>
        <v>4140</v>
      </c>
      <c r="G1446">
        <f>F1447-cukier[[#This Row],[magazyn]]+C1447</f>
        <v>0</v>
      </c>
    </row>
    <row r="1447" spans="1:7" x14ac:dyDescent="0.25">
      <c r="A1447" s="1">
        <v>40781</v>
      </c>
      <c r="B1447" t="s">
        <v>20</v>
      </c>
      <c r="C1447">
        <v>123</v>
      </c>
      <c r="D14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7">
        <f>cukier[[#This Row],[cena]]*cukier[[#This Row],[ilość cukru]]</f>
        <v>270.60000000000002</v>
      </c>
      <c r="F1447">
        <f>IF(MONTH(cukier[[#This Row],[Data sprzedaży]])&lt;&gt;(MONTH(A1448)),IF(F1446&gt;=5000,F1446-cukier[[#This Row],[ilość cukru]],IF(ROUNDUP(((5000-F1446)/1000), 0)*1000+F1446-cukier[[#This Row],[ilość cukru]]&gt;0,ROUNDUP(((5000-F1446)/1000), 0)*1000+F1446-cukier[[#This Row],[ilość cukru]],F1446-cukier[[#This Row],[ilość cukru]])),F1446-cukier[[#This Row],[ilość cukru]])</f>
        <v>4017</v>
      </c>
      <c r="G1447">
        <f>F1448-cukier[[#This Row],[magazyn]]+C1448</f>
        <v>0</v>
      </c>
    </row>
    <row r="1448" spans="1:7" x14ac:dyDescent="0.25">
      <c r="A1448" s="1">
        <v>40783</v>
      </c>
      <c r="B1448" t="s">
        <v>70</v>
      </c>
      <c r="C1448">
        <v>3</v>
      </c>
      <c r="D14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8">
        <f>cukier[[#This Row],[cena]]*cukier[[#This Row],[ilość cukru]]</f>
        <v>6.6000000000000005</v>
      </c>
      <c r="F1448">
        <f>IF(MONTH(cukier[[#This Row],[Data sprzedaży]])&lt;&gt;(MONTH(A1449)),IF(F1447&gt;=5000,F1447-cukier[[#This Row],[ilość cukru]],IF(ROUNDUP(((5000-F1447)/1000), 0)*1000+F1447-cukier[[#This Row],[ilość cukru]]&gt;0,ROUNDUP(((5000-F1447)/1000), 0)*1000+F1447-cukier[[#This Row],[ilość cukru]],F1447-cukier[[#This Row],[ilość cukru]])),F1447-cukier[[#This Row],[ilość cukru]])</f>
        <v>4014</v>
      </c>
      <c r="G1448">
        <f>F1449-cukier[[#This Row],[magazyn]]+C1449</f>
        <v>1000</v>
      </c>
    </row>
    <row r="1449" spans="1:7" x14ac:dyDescent="0.25">
      <c r="A1449" s="1">
        <v>40784</v>
      </c>
      <c r="B1449" t="s">
        <v>14</v>
      </c>
      <c r="C1449">
        <v>93</v>
      </c>
      <c r="D14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49">
        <f>cukier[[#This Row],[cena]]*cukier[[#This Row],[ilość cukru]]</f>
        <v>204.60000000000002</v>
      </c>
      <c r="F1449">
        <f>IF(MONTH(cukier[[#This Row],[Data sprzedaży]])&lt;&gt;(MONTH(A1450)),IF(F1448&gt;=5000,F1448-cukier[[#This Row],[ilość cukru]],IF(ROUNDUP(((5000-F1448)/1000), 0)*1000+F1448-cukier[[#This Row],[ilość cukru]]&gt;0,ROUNDUP(((5000-F1448)/1000), 0)*1000+F1448-cukier[[#This Row],[ilość cukru]],F1448-cukier[[#This Row],[ilość cukru]])),F1448-cukier[[#This Row],[ilość cukru]])</f>
        <v>4921</v>
      </c>
      <c r="G1449">
        <f>F1450-cukier[[#This Row],[magazyn]]+C1450</f>
        <v>0</v>
      </c>
    </row>
    <row r="1450" spans="1:7" x14ac:dyDescent="0.25">
      <c r="A1450" s="1">
        <v>40789</v>
      </c>
      <c r="B1450" t="s">
        <v>26</v>
      </c>
      <c r="C1450">
        <v>310</v>
      </c>
      <c r="D14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0">
        <f>cukier[[#This Row],[cena]]*cukier[[#This Row],[ilość cukru]]</f>
        <v>682</v>
      </c>
      <c r="F1450">
        <f>IF(MONTH(cukier[[#This Row],[Data sprzedaży]])&lt;&gt;(MONTH(A1451)),IF(F1449&gt;=5000,F1449-cukier[[#This Row],[ilość cukru]],IF(ROUNDUP(((5000-F1449)/1000), 0)*1000+F1449-cukier[[#This Row],[ilość cukru]]&gt;0,ROUNDUP(((5000-F1449)/1000), 0)*1000+F1449-cukier[[#This Row],[ilość cukru]],F1449-cukier[[#This Row],[ilość cukru]])),F1449-cukier[[#This Row],[ilość cukru]])</f>
        <v>4611</v>
      </c>
      <c r="G1450">
        <f>F1451-cukier[[#This Row],[magazyn]]+C1451</f>
        <v>0</v>
      </c>
    </row>
    <row r="1451" spans="1:7" x14ac:dyDescent="0.25">
      <c r="A1451" s="1">
        <v>40789</v>
      </c>
      <c r="B1451" t="s">
        <v>8</v>
      </c>
      <c r="C1451">
        <v>77</v>
      </c>
      <c r="D14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1">
        <f>cukier[[#This Row],[cena]]*cukier[[#This Row],[ilość cukru]]</f>
        <v>169.4</v>
      </c>
      <c r="F1451">
        <f>IF(MONTH(cukier[[#This Row],[Data sprzedaży]])&lt;&gt;(MONTH(A1452)),IF(F1450&gt;=5000,F1450-cukier[[#This Row],[ilość cukru]],IF(ROUNDUP(((5000-F1450)/1000), 0)*1000+F1450-cukier[[#This Row],[ilość cukru]]&gt;0,ROUNDUP(((5000-F1450)/1000), 0)*1000+F1450-cukier[[#This Row],[ilość cukru]],F1450-cukier[[#This Row],[ilość cukru]])),F1450-cukier[[#This Row],[ilość cukru]])</f>
        <v>4534</v>
      </c>
      <c r="G1451">
        <f>F1452-cukier[[#This Row],[magazyn]]+C1452</f>
        <v>0</v>
      </c>
    </row>
    <row r="1452" spans="1:7" x14ac:dyDescent="0.25">
      <c r="A1452" s="1">
        <v>40793</v>
      </c>
      <c r="B1452" t="s">
        <v>12</v>
      </c>
      <c r="C1452">
        <v>21</v>
      </c>
      <c r="D14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2">
        <f>cukier[[#This Row],[cena]]*cukier[[#This Row],[ilość cukru]]</f>
        <v>46.2</v>
      </c>
      <c r="F1452">
        <f>IF(MONTH(cukier[[#This Row],[Data sprzedaży]])&lt;&gt;(MONTH(A1453)),IF(F1451&gt;=5000,F1451-cukier[[#This Row],[ilość cukru]],IF(ROUNDUP(((5000-F1451)/1000), 0)*1000+F1451-cukier[[#This Row],[ilość cukru]]&gt;0,ROUNDUP(((5000-F1451)/1000), 0)*1000+F1451-cukier[[#This Row],[ilość cukru]],F1451-cukier[[#This Row],[ilość cukru]])),F1451-cukier[[#This Row],[ilość cukru]])</f>
        <v>4513</v>
      </c>
      <c r="G1452">
        <f>F1453-cukier[[#This Row],[magazyn]]+C1453</f>
        <v>0</v>
      </c>
    </row>
    <row r="1453" spans="1:7" x14ac:dyDescent="0.25">
      <c r="A1453" s="1">
        <v>40797</v>
      </c>
      <c r="B1453" t="s">
        <v>23</v>
      </c>
      <c r="C1453">
        <v>3</v>
      </c>
      <c r="D14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3">
        <f>cukier[[#This Row],[cena]]*cukier[[#This Row],[ilość cukru]]</f>
        <v>6.6000000000000005</v>
      </c>
      <c r="F1453">
        <f>IF(MONTH(cukier[[#This Row],[Data sprzedaży]])&lt;&gt;(MONTH(A1454)),IF(F1452&gt;=5000,F1452-cukier[[#This Row],[ilość cukru]],IF(ROUNDUP(((5000-F1452)/1000), 0)*1000+F1452-cukier[[#This Row],[ilość cukru]]&gt;0,ROUNDUP(((5000-F1452)/1000), 0)*1000+F1452-cukier[[#This Row],[ilość cukru]],F1452-cukier[[#This Row],[ilość cukru]])),F1452-cukier[[#This Row],[ilość cukru]])</f>
        <v>4510</v>
      </c>
      <c r="G1453">
        <f>F1454-cukier[[#This Row],[magazyn]]+C1454</f>
        <v>0</v>
      </c>
    </row>
    <row r="1454" spans="1:7" x14ac:dyDescent="0.25">
      <c r="A1454" s="1">
        <v>40799</v>
      </c>
      <c r="B1454" t="s">
        <v>30</v>
      </c>
      <c r="C1454">
        <v>176</v>
      </c>
      <c r="D14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4">
        <f>cukier[[#This Row],[cena]]*cukier[[#This Row],[ilość cukru]]</f>
        <v>387.20000000000005</v>
      </c>
      <c r="F1454">
        <f>IF(MONTH(cukier[[#This Row],[Data sprzedaży]])&lt;&gt;(MONTH(A1455)),IF(F1453&gt;=5000,F1453-cukier[[#This Row],[ilość cukru]],IF(ROUNDUP(((5000-F1453)/1000), 0)*1000+F1453-cukier[[#This Row],[ilość cukru]]&gt;0,ROUNDUP(((5000-F1453)/1000), 0)*1000+F1453-cukier[[#This Row],[ilość cukru]],F1453-cukier[[#This Row],[ilość cukru]])),F1453-cukier[[#This Row],[ilość cukru]])</f>
        <v>4334</v>
      </c>
      <c r="G1454">
        <f>F1455-cukier[[#This Row],[magazyn]]+C1455</f>
        <v>0</v>
      </c>
    </row>
    <row r="1455" spans="1:7" x14ac:dyDescent="0.25">
      <c r="A1455" s="1">
        <v>40799</v>
      </c>
      <c r="B1455" t="s">
        <v>15</v>
      </c>
      <c r="C1455">
        <v>20</v>
      </c>
      <c r="D14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5">
        <f>cukier[[#This Row],[cena]]*cukier[[#This Row],[ilość cukru]]</f>
        <v>44</v>
      </c>
      <c r="F1455">
        <f>IF(MONTH(cukier[[#This Row],[Data sprzedaży]])&lt;&gt;(MONTH(A1456)),IF(F1454&gt;=5000,F1454-cukier[[#This Row],[ilość cukru]],IF(ROUNDUP(((5000-F1454)/1000), 0)*1000+F1454-cukier[[#This Row],[ilość cukru]]&gt;0,ROUNDUP(((5000-F1454)/1000), 0)*1000+F1454-cukier[[#This Row],[ilość cukru]],F1454-cukier[[#This Row],[ilość cukru]])),F1454-cukier[[#This Row],[ilość cukru]])</f>
        <v>4314</v>
      </c>
      <c r="G1455">
        <f>F1456-cukier[[#This Row],[magazyn]]+C1456</f>
        <v>0</v>
      </c>
    </row>
    <row r="1456" spans="1:7" x14ac:dyDescent="0.25">
      <c r="A1456" s="1">
        <v>40800</v>
      </c>
      <c r="B1456" t="s">
        <v>26</v>
      </c>
      <c r="C1456">
        <v>230</v>
      </c>
      <c r="D14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6">
        <f>cukier[[#This Row],[cena]]*cukier[[#This Row],[ilość cukru]]</f>
        <v>506.00000000000006</v>
      </c>
      <c r="F1456">
        <f>IF(MONTH(cukier[[#This Row],[Data sprzedaży]])&lt;&gt;(MONTH(A1457)),IF(F1455&gt;=5000,F1455-cukier[[#This Row],[ilość cukru]],IF(ROUNDUP(((5000-F1455)/1000), 0)*1000+F1455-cukier[[#This Row],[ilość cukru]]&gt;0,ROUNDUP(((5000-F1455)/1000), 0)*1000+F1455-cukier[[#This Row],[ilość cukru]],F1455-cukier[[#This Row],[ilość cukru]])),F1455-cukier[[#This Row],[ilość cukru]])</f>
        <v>4084</v>
      </c>
      <c r="G1456">
        <f>F1457-cukier[[#This Row],[magazyn]]+C1457</f>
        <v>0</v>
      </c>
    </row>
    <row r="1457" spans="1:7" x14ac:dyDescent="0.25">
      <c r="A1457" s="1">
        <v>40800</v>
      </c>
      <c r="B1457" t="s">
        <v>157</v>
      </c>
      <c r="C1457">
        <v>10</v>
      </c>
      <c r="D14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7">
        <f>cukier[[#This Row],[cena]]*cukier[[#This Row],[ilość cukru]]</f>
        <v>22</v>
      </c>
      <c r="F1457">
        <f>IF(MONTH(cukier[[#This Row],[Data sprzedaży]])&lt;&gt;(MONTH(A1458)),IF(F1456&gt;=5000,F1456-cukier[[#This Row],[ilość cukru]],IF(ROUNDUP(((5000-F1456)/1000), 0)*1000+F1456-cukier[[#This Row],[ilość cukru]]&gt;0,ROUNDUP(((5000-F1456)/1000), 0)*1000+F1456-cukier[[#This Row],[ilość cukru]],F1456-cukier[[#This Row],[ilość cukru]])),F1456-cukier[[#This Row],[ilość cukru]])</f>
        <v>4074</v>
      </c>
      <c r="G1457">
        <f>F1458-cukier[[#This Row],[magazyn]]+C1458</f>
        <v>0</v>
      </c>
    </row>
    <row r="1458" spans="1:7" x14ac:dyDescent="0.25">
      <c r="A1458" s="1">
        <v>40802</v>
      </c>
      <c r="B1458" t="s">
        <v>165</v>
      </c>
      <c r="C1458">
        <v>12</v>
      </c>
      <c r="D14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8">
        <f>cukier[[#This Row],[cena]]*cukier[[#This Row],[ilość cukru]]</f>
        <v>26.400000000000002</v>
      </c>
      <c r="F1458">
        <f>IF(MONTH(cukier[[#This Row],[Data sprzedaży]])&lt;&gt;(MONTH(A1459)),IF(F1457&gt;=5000,F1457-cukier[[#This Row],[ilość cukru]],IF(ROUNDUP(((5000-F1457)/1000), 0)*1000+F1457-cukier[[#This Row],[ilość cukru]]&gt;0,ROUNDUP(((5000-F1457)/1000), 0)*1000+F1457-cukier[[#This Row],[ilość cukru]],F1457-cukier[[#This Row],[ilość cukru]])),F1457-cukier[[#This Row],[ilość cukru]])</f>
        <v>4062</v>
      </c>
      <c r="G1458">
        <f>F1459-cukier[[#This Row],[magazyn]]+C1459</f>
        <v>0</v>
      </c>
    </row>
    <row r="1459" spans="1:7" x14ac:dyDescent="0.25">
      <c r="A1459" s="1">
        <v>40802</v>
      </c>
      <c r="B1459" t="s">
        <v>154</v>
      </c>
      <c r="C1459">
        <v>11</v>
      </c>
      <c r="D14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59">
        <f>cukier[[#This Row],[cena]]*cukier[[#This Row],[ilość cukru]]</f>
        <v>24.200000000000003</v>
      </c>
      <c r="F1459">
        <f>IF(MONTH(cukier[[#This Row],[Data sprzedaży]])&lt;&gt;(MONTH(A1460)),IF(F1458&gt;=5000,F1458-cukier[[#This Row],[ilość cukru]],IF(ROUNDUP(((5000-F1458)/1000), 0)*1000+F1458-cukier[[#This Row],[ilość cukru]]&gt;0,ROUNDUP(((5000-F1458)/1000), 0)*1000+F1458-cukier[[#This Row],[ilość cukru]],F1458-cukier[[#This Row],[ilość cukru]])),F1458-cukier[[#This Row],[ilość cukru]])</f>
        <v>4051</v>
      </c>
      <c r="G1459">
        <f>F1460-cukier[[#This Row],[magazyn]]+C1460</f>
        <v>0</v>
      </c>
    </row>
    <row r="1460" spans="1:7" x14ac:dyDescent="0.25">
      <c r="A1460" s="1">
        <v>40803</v>
      </c>
      <c r="B1460" t="s">
        <v>11</v>
      </c>
      <c r="C1460">
        <v>383</v>
      </c>
      <c r="D14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0">
        <f>cukier[[#This Row],[cena]]*cukier[[#This Row],[ilość cukru]]</f>
        <v>842.6</v>
      </c>
      <c r="F1460">
        <f>IF(MONTH(cukier[[#This Row],[Data sprzedaży]])&lt;&gt;(MONTH(A1461)),IF(F1459&gt;=5000,F1459-cukier[[#This Row],[ilość cukru]],IF(ROUNDUP(((5000-F1459)/1000), 0)*1000+F1459-cukier[[#This Row],[ilość cukru]]&gt;0,ROUNDUP(((5000-F1459)/1000), 0)*1000+F1459-cukier[[#This Row],[ilość cukru]],F1459-cukier[[#This Row],[ilość cukru]])),F1459-cukier[[#This Row],[ilość cukru]])</f>
        <v>3668</v>
      </c>
      <c r="G1460">
        <f>F1461-cukier[[#This Row],[magazyn]]+C1461</f>
        <v>0</v>
      </c>
    </row>
    <row r="1461" spans="1:7" x14ac:dyDescent="0.25">
      <c r="A1461" s="1">
        <v>40807</v>
      </c>
      <c r="B1461" t="s">
        <v>104</v>
      </c>
      <c r="C1461">
        <v>249</v>
      </c>
      <c r="D14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1">
        <f>cukier[[#This Row],[cena]]*cukier[[#This Row],[ilość cukru]]</f>
        <v>547.80000000000007</v>
      </c>
      <c r="F1461">
        <f>IF(MONTH(cukier[[#This Row],[Data sprzedaży]])&lt;&gt;(MONTH(A1462)),IF(F1460&gt;=5000,F1460-cukier[[#This Row],[ilość cukru]],IF(ROUNDUP(((5000-F1460)/1000), 0)*1000+F1460-cukier[[#This Row],[ilość cukru]]&gt;0,ROUNDUP(((5000-F1460)/1000), 0)*1000+F1460-cukier[[#This Row],[ilość cukru]],F1460-cukier[[#This Row],[ilość cukru]])),F1460-cukier[[#This Row],[ilość cukru]])</f>
        <v>3419</v>
      </c>
      <c r="G1461">
        <f>F1462-cukier[[#This Row],[magazyn]]+C1462</f>
        <v>0</v>
      </c>
    </row>
    <row r="1462" spans="1:7" x14ac:dyDescent="0.25">
      <c r="A1462" s="1">
        <v>40810</v>
      </c>
      <c r="B1462" t="s">
        <v>166</v>
      </c>
      <c r="C1462">
        <v>8</v>
      </c>
      <c r="D14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2">
        <f>cukier[[#This Row],[cena]]*cukier[[#This Row],[ilość cukru]]</f>
        <v>17.600000000000001</v>
      </c>
      <c r="F1462">
        <f>IF(MONTH(cukier[[#This Row],[Data sprzedaży]])&lt;&gt;(MONTH(A1463)),IF(F1461&gt;=5000,F1461-cukier[[#This Row],[ilość cukru]],IF(ROUNDUP(((5000-F1461)/1000), 0)*1000+F1461-cukier[[#This Row],[ilość cukru]]&gt;0,ROUNDUP(((5000-F1461)/1000), 0)*1000+F1461-cukier[[#This Row],[ilość cukru]],F1461-cukier[[#This Row],[ilość cukru]])),F1461-cukier[[#This Row],[ilość cukru]])</f>
        <v>3411</v>
      </c>
      <c r="G1462">
        <f>F1463-cukier[[#This Row],[magazyn]]+C1463</f>
        <v>0</v>
      </c>
    </row>
    <row r="1463" spans="1:7" x14ac:dyDescent="0.25">
      <c r="A1463" s="1">
        <v>40812</v>
      </c>
      <c r="B1463" t="s">
        <v>32</v>
      </c>
      <c r="C1463">
        <v>42</v>
      </c>
      <c r="D14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3">
        <f>cukier[[#This Row],[cena]]*cukier[[#This Row],[ilość cukru]]</f>
        <v>92.4</v>
      </c>
      <c r="F1463">
        <f>IF(MONTH(cukier[[#This Row],[Data sprzedaży]])&lt;&gt;(MONTH(A1464)),IF(F1462&gt;=5000,F1462-cukier[[#This Row],[ilość cukru]],IF(ROUNDUP(((5000-F1462)/1000), 0)*1000+F1462-cukier[[#This Row],[ilość cukru]]&gt;0,ROUNDUP(((5000-F1462)/1000), 0)*1000+F1462-cukier[[#This Row],[ilość cukru]],F1462-cukier[[#This Row],[ilość cukru]])),F1462-cukier[[#This Row],[ilość cukru]])</f>
        <v>3369</v>
      </c>
      <c r="G1463">
        <f>F1464-cukier[[#This Row],[magazyn]]+C1464</f>
        <v>0</v>
      </c>
    </row>
    <row r="1464" spans="1:7" x14ac:dyDescent="0.25">
      <c r="A1464" s="1">
        <v>40815</v>
      </c>
      <c r="B1464" t="s">
        <v>225</v>
      </c>
      <c r="C1464">
        <v>1</v>
      </c>
      <c r="D14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4">
        <f>cukier[[#This Row],[cena]]*cukier[[#This Row],[ilość cukru]]</f>
        <v>2.2000000000000002</v>
      </c>
      <c r="F1464">
        <f>IF(MONTH(cukier[[#This Row],[Data sprzedaży]])&lt;&gt;(MONTH(A1465)),IF(F1463&gt;=5000,F1463-cukier[[#This Row],[ilość cukru]],IF(ROUNDUP(((5000-F1463)/1000), 0)*1000+F1463-cukier[[#This Row],[ilość cukru]]&gt;0,ROUNDUP(((5000-F1463)/1000), 0)*1000+F1463-cukier[[#This Row],[ilość cukru]],F1463-cukier[[#This Row],[ilość cukru]])),F1463-cukier[[#This Row],[ilość cukru]])</f>
        <v>3368</v>
      </c>
      <c r="G1464">
        <f>F1465-cukier[[#This Row],[magazyn]]+C1465</f>
        <v>2000</v>
      </c>
    </row>
    <row r="1465" spans="1:7" x14ac:dyDescent="0.25">
      <c r="A1465" s="1">
        <v>40815</v>
      </c>
      <c r="B1465" t="s">
        <v>24</v>
      </c>
      <c r="C1465">
        <v>340</v>
      </c>
      <c r="D14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5">
        <f>cukier[[#This Row],[cena]]*cukier[[#This Row],[ilość cukru]]</f>
        <v>748.00000000000011</v>
      </c>
      <c r="F1465">
        <f>IF(MONTH(cukier[[#This Row],[Data sprzedaży]])&lt;&gt;(MONTH(A1466)),IF(F1464&gt;=5000,F1464-cukier[[#This Row],[ilość cukru]],IF(ROUNDUP(((5000-F1464)/1000), 0)*1000+F1464-cukier[[#This Row],[ilość cukru]]&gt;0,ROUNDUP(((5000-F1464)/1000), 0)*1000+F1464-cukier[[#This Row],[ilość cukru]],F1464-cukier[[#This Row],[ilość cukru]])),F1464-cukier[[#This Row],[ilość cukru]])</f>
        <v>5028</v>
      </c>
      <c r="G1465">
        <f>F1466-cukier[[#This Row],[magazyn]]+C1466</f>
        <v>0</v>
      </c>
    </row>
    <row r="1466" spans="1:7" x14ac:dyDescent="0.25">
      <c r="A1466" s="1">
        <v>40817</v>
      </c>
      <c r="B1466" t="s">
        <v>19</v>
      </c>
      <c r="C1466">
        <v>394</v>
      </c>
      <c r="D14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6">
        <f>cukier[[#This Row],[cena]]*cukier[[#This Row],[ilość cukru]]</f>
        <v>866.80000000000007</v>
      </c>
      <c r="F1466">
        <f>IF(MONTH(cukier[[#This Row],[Data sprzedaży]])&lt;&gt;(MONTH(A1467)),IF(F1465&gt;=5000,F1465-cukier[[#This Row],[ilość cukru]],IF(ROUNDUP(((5000-F1465)/1000), 0)*1000+F1465-cukier[[#This Row],[ilość cukru]]&gt;0,ROUNDUP(((5000-F1465)/1000), 0)*1000+F1465-cukier[[#This Row],[ilość cukru]],F1465-cukier[[#This Row],[ilość cukru]])),F1465-cukier[[#This Row],[ilość cukru]])</f>
        <v>4634</v>
      </c>
      <c r="G1466">
        <f>F1467-cukier[[#This Row],[magazyn]]+C1467</f>
        <v>0</v>
      </c>
    </row>
    <row r="1467" spans="1:7" x14ac:dyDescent="0.25">
      <c r="A1467" s="1">
        <v>40817</v>
      </c>
      <c r="B1467" t="s">
        <v>7</v>
      </c>
      <c r="C1467">
        <v>176</v>
      </c>
      <c r="D14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7">
        <f>cukier[[#This Row],[cena]]*cukier[[#This Row],[ilość cukru]]</f>
        <v>387.20000000000005</v>
      </c>
      <c r="F1467">
        <f>IF(MONTH(cukier[[#This Row],[Data sprzedaży]])&lt;&gt;(MONTH(A1468)),IF(F1466&gt;=5000,F1466-cukier[[#This Row],[ilość cukru]],IF(ROUNDUP(((5000-F1466)/1000), 0)*1000+F1466-cukier[[#This Row],[ilość cukru]]&gt;0,ROUNDUP(((5000-F1466)/1000), 0)*1000+F1466-cukier[[#This Row],[ilość cukru]],F1466-cukier[[#This Row],[ilość cukru]])),F1466-cukier[[#This Row],[ilość cukru]])</f>
        <v>4458</v>
      </c>
      <c r="G1467">
        <f>F1468-cukier[[#This Row],[magazyn]]+C1468</f>
        <v>0</v>
      </c>
    </row>
    <row r="1468" spans="1:7" x14ac:dyDescent="0.25">
      <c r="A1468" s="1">
        <v>40818</v>
      </c>
      <c r="B1468" t="s">
        <v>30</v>
      </c>
      <c r="C1468">
        <v>181</v>
      </c>
      <c r="D14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8">
        <f>cukier[[#This Row],[cena]]*cukier[[#This Row],[ilość cukru]]</f>
        <v>398.20000000000005</v>
      </c>
      <c r="F1468">
        <f>IF(MONTH(cukier[[#This Row],[Data sprzedaży]])&lt;&gt;(MONTH(A1469)),IF(F1467&gt;=5000,F1467-cukier[[#This Row],[ilość cukru]],IF(ROUNDUP(((5000-F1467)/1000), 0)*1000+F1467-cukier[[#This Row],[ilość cukru]]&gt;0,ROUNDUP(((5000-F1467)/1000), 0)*1000+F1467-cukier[[#This Row],[ilość cukru]],F1467-cukier[[#This Row],[ilość cukru]])),F1467-cukier[[#This Row],[ilość cukru]])</f>
        <v>4277</v>
      </c>
      <c r="G1468">
        <f>F1469-cukier[[#This Row],[magazyn]]+C1469</f>
        <v>0</v>
      </c>
    </row>
    <row r="1469" spans="1:7" x14ac:dyDescent="0.25">
      <c r="A1469" s="1">
        <v>40822</v>
      </c>
      <c r="B1469" t="s">
        <v>57</v>
      </c>
      <c r="C1469">
        <v>26</v>
      </c>
      <c r="D14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69">
        <f>cukier[[#This Row],[cena]]*cukier[[#This Row],[ilość cukru]]</f>
        <v>57.2</v>
      </c>
      <c r="F1469">
        <f>IF(MONTH(cukier[[#This Row],[Data sprzedaży]])&lt;&gt;(MONTH(A1470)),IF(F1468&gt;=5000,F1468-cukier[[#This Row],[ilość cukru]],IF(ROUNDUP(((5000-F1468)/1000), 0)*1000+F1468-cukier[[#This Row],[ilość cukru]]&gt;0,ROUNDUP(((5000-F1468)/1000), 0)*1000+F1468-cukier[[#This Row],[ilość cukru]],F1468-cukier[[#This Row],[ilość cukru]])),F1468-cukier[[#This Row],[ilość cukru]])</f>
        <v>4251</v>
      </c>
      <c r="G1469">
        <f>F1470-cukier[[#This Row],[magazyn]]+C1470</f>
        <v>0</v>
      </c>
    </row>
    <row r="1470" spans="1:7" x14ac:dyDescent="0.25">
      <c r="A1470" s="1">
        <v>40826</v>
      </c>
      <c r="B1470" t="s">
        <v>27</v>
      </c>
      <c r="C1470">
        <v>73</v>
      </c>
      <c r="D14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0">
        <f>cukier[[#This Row],[cena]]*cukier[[#This Row],[ilość cukru]]</f>
        <v>160.60000000000002</v>
      </c>
      <c r="F1470">
        <f>IF(MONTH(cukier[[#This Row],[Data sprzedaży]])&lt;&gt;(MONTH(A1471)),IF(F1469&gt;=5000,F1469-cukier[[#This Row],[ilość cukru]],IF(ROUNDUP(((5000-F1469)/1000), 0)*1000+F1469-cukier[[#This Row],[ilość cukru]]&gt;0,ROUNDUP(((5000-F1469)/1000), 0)*1000+F1469-cukier[[#This Row],[ilość cukru]],F1469-cukier[[#This Row],[ilość cukru]])),F1469-cukier[[#This Row],[ilość cukru]])</f>
        <v>4178</v>
      </c>
      <c r="G1470">
        <f>F1471-cukier[[#This Row],[magazyn]]+C1471</f>
        <v>0</v>
      </c>
    </row>
    <row r="1471" spans="1:7" x14ac:dyDescent="0.25">
      <c r="A1471" s="1">
        <v>40830</v>
      </c>
      <c r="B1471" t="s">
        <v>52</v>
      </c>
      <c r="C1471">
        <v>274</v>
      </c>
      <c r="D14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1">
        <f>cukier[[#This Row],[cena]]*cukier[[#This Row],[ilość cukru]]</f>
        <v>602.80000000000007</v>
      </c>
      <c r="F1471">
        <f>IF(MONTH(cukier[[#This Row],[Data sprzedaży]])&lt;&gt;(MONTH(A1472)),IF(F1470&gt;=5000,F1470-cukier[[#This Row],[ilość cukru]],IF(ROUNDUP(((5000-F1470)/1000), 0)*1000+F1470-cukier[[#This Row],[ilość cukru]]&gt;0,ROUNDUP(((5000-F1470)/1000), 0)*1000+F1470-cukier[[#This Row],[ilość cukru]],F1470-cukier[[#This Row],[ilość cukru]])),F1470-cukier[[#This Row],[ilość cukru]])</f>
        <v>3904</v>
      </c>
      <c r="G1471">
        <f>F1472-cukier[[#This Row],[magazyn]]+C1472</f>
        <v>0</v>
      </c>
    </row>
    <row r="1472" spans="1:7" x14ac:dyDescent="0.25">
      <c r="A1472" s="1">
        <v>40833</v>
      </c>
      <c r="B1472" t="s">
        <v>214</v>
      </c>
      <c r="C1472">
        <v>8</v>
      </c>
      <c r="D14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2">
        <f>cukier[[#This Row],[cena]]*cukier[[#This Row],[ilość cukru]]</f>
        <v>17.600000000000001</v>
      </c>
      <c r="F1472">
        <f>IF(MONTH(cukier[[#This Row],[Data sprzedaży]])&lt;&gt;(MONTH(A1473)),IF(F1471&gt;=5000,F1471-cukier[[#This Row],[ilość cukru]],IF(ROUNDUP(((5000-F1471)/1000), 0)*1000+F1471-cukier[[#This Row],[ilość cukru]]&gt;0,ROUNDUP(((5000-F1471)/1000), 0)*1000+F1471-cukier[[#This Row],[ilość cukru]],F1471-cukier[[#This Row],[ilość cukru]])),F1471-cukier[[#This Row],[ilość cukru]])</f>
        <v>3896</v>
      </c>
      <c r="G1472">
        <f>F1473-cukier[[#This Row],[magazyn]]+C1473</f>
        <v>0</v>
      </c>
    </row>
    <row r="1473" spans="1:7" x14ac:dyDescent="0.25">
      <c r="A1473" s="1">
        <v>40833</v>
      </c>
      <c r="B1473" t="s">
        <v>23</v>
      </c>
      <c r="C1473">
        <v>12</v>
      </c>
      <c r="D14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3">
        <f>cukier[[#This Row],[cena]]*cukier[[#This Row],[ilość cukru]]</f>
        <v>26.400000000000002</v>
      </c>
      <c r="F1473">
        <f>IF(MONTH(cukier[[#This Row],[Data sprzedaży]])&lt;&gt;(MONTH(A1474)),IF(F1472&gt;=5000,F1472-cukier[[#This Row],[ilość cukru]],IF(ROUNDUP(((5000-F1472)/1000), 0)*1000+F1472-cukier[[#This Row],[ilość cukru]]&gt;0,ROUNDUP(((5000-F1472)/1000), 0)*1000+F1472-cukier[[#This Row],[ilość cukru]],F1472-cukier[[#This Row],[ilość cukru]])),F1472-cukier[[#This Row],[ilość cukru]])</f>
        <v>3884</v>
      </c>
      <c r="G1473">
        <f>F1474-cukier[[#This Row],[magazyn]]+C1474</f>
        <v>0</v>
      </c>
    </row>
    <row r="1474" spans="1:7" x14ac:dyDescent="0.25">
      <c r="A1474" s="1">
        <v>40837</v>
      </c>
      <c r="B1474" t="s">
        <v>52</v>
      </c>
      <c r="C1474">
        <v>496</v>
      </c>
      <c r="D14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4">
        <f>cukier[[#This Row],[cena]]*cukier[[#This Row],[ilość cukru]]</f>
        <v>1091.2</v>
      </c>
      <c r="F1474">
        <f>IF(MONTH(cukier[[#This Row],[Data sprzedaży]])&lt;&gt;(MONTH(A1475)),IF(F1473&gt;=5000,F1473-cukier[[#This Row],[ilość cukru]],IF(ROUNDUP(((5000-F1473)/1000), 0)*1000+F1473-cukier[[#This Row],[ilość cukru]]&gt;0,ROUNDUP(((5000-F1473)/1000), 0)*1000+F1473-cukier[[#This Row],[ilość cukru]],F1473-cukier[[#This Row],[ilość cukru]])),F1473-cukier[[#This Row],[ilość cukru]])</f>
        <v>3388</v>
      </c>
      <c r="G1474">
        <f>F1475-cukier[[#This Row],[magazyn]]+C1475</f>
        <v>0</v>
      </c>
    </row>
    <row r="1475" spans="1:7" x14ac:dyDescent="0.25">
      <c r="A1475" s="1">
        <v>40838</v>
      </c>
      <c r="B1475" t="s">
        <v>186</v>
      </c>
      <c r="C1475">
        <v>5</v>
      </c>
      <c r="D14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5">
        <f>cukier[[#This Row],[cena]]*cukier[[#This Row],[ilość cukru]]</f>
        <v>11</v>
      </c>
      <c r="F1475">
        <f>IF(MONTH(cukier[[#This Row],[Data sprzedaży]])&lt;&gt;(MONTH(A1476)),IF(F1474&gt;=5000,F1474-cukier[[#This Row],[ilość cukru]],IF(ROUNDUP(((5000-F1474)/1000), 0)*1000+F1474-cukier[[#This Row],[ilość cukru]]&gt;0,ROUNDUP(((5000-F1474)/1000), 0)*1000+F1474-cukier[[#This Row],[ilość cukru]],F1474-cukier[[#This Row],[ilość cukru]])),F1474-cukier[[#This Row],[ilość cukru]])</f>
        <v>3383</v>
      </c>
      <c r="G1475">
        <f>F1476-cukier[[#This Row],[magazyn]]+C1476</f>
        <v>0</v>
      </c>
    </row>
    <row r="1476" spans="1:7" x14ac:dyDescent="0.25">
      <c r="A1476" s="1">
        <v>40839</v>
      </c>
      <c r="B1476" t="s">
        <v>77</v>
      </c>
      <c r="C1476">
        <v>2</v>
      </c>
      <c r="D14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6">
        <f>cukier[[#This Row],[cena]]*cukier[[#This Row],[ilość cukru]]</f>
        <v>4.4000000000000004</v>
      </c>
      <c r="F1476">
        <f>IF(MONTH(cukier[[#This Row],[Data sprzedaży]])&lt;&gt;(MONTH(A1477)),IF(F1475&gt;=5000,F1475-cukier[[#This Row],[ilość cukru]],IF(ROUNDUP(((5000-F1475)/1000), 0)*1000+F1475-cukier[[#This Row],[ilość cukru]]&gt;0,ROUNDUP(((5000-F1475)/1000), 0)*1000+F1475-cukier[[#This Row],[ilość cukru]],F1475-cukier[[#This Row],[ilość cukru]])),F1475-cukier[[#This Row],[ilość cukru]])</f>
        <v>3381</v>
      </c>
      <c r="G1476">
        <f>F1477-cukier[[#This Row],[magazyn]]+C1477</f>
        <v>0</v>
      </c>
    </row>
    <row r="1477" spans="1:7" x14ac:dyDescent="0.25">
      <c r="A1477" s="1">
        <v>40839</v>
      </c>
      <c r="B1477" t="s">
        <v>68</v>
      </c>
      <c r="C1477">
        <v>77</v>
      </c>
      <c r="D14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7">
        <f>cukier[[#This Row],[cena]]*cukier[[#This Row],[ilość cukru]]</f>
        <v>169.4</v>
      </c>
      <c r="F1477">
        <f>IF(MONTH(cukier[[#This Row],[Data sprzedaży]])&lt;&gt;(MONTH(A1478)),IF(F1476&gt;=5000,F1476-cukier[[#This Row],[ilość cukru]],IF(ROUNDUP(((5000-F1476)/1000), 0)*1000+F1476-cukier[[#This Row],[ilość cukru]]&gt;0,ROUNDUP(((5000-F1476)/1000), 0)*1000+F1476-cukier[[#This Row],[ilość cukru]],F1476-cukier[[#This Row],[ilość cukru]])),F1476-cukier[[#This Row],[ilość cukru]])</f>
        <v>3304</v>
      </c>
      <c r="G1477">
        <f>F1478-cukier[[#This Row],[magazyn]]+C1478</f>
        <v>2000</v>
      </c>
    </row>
    <row r="1478" spans="1:7" x14ac:dyDescent="0.25">
      <c r="A1478" s="1">
        <v>40847</v>
      </c>
      <c r="B1478" t="s">
        <v>27</v>
      </c>
      <c r="C1478">
        <v>134</v>
      </c>
      <c r="D14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8">
        <f>cukier[[#This Row],[cena]]*cukier[[#This Row],[ilość cukru]]</f>
        <v>294.8</v>
      </c>
      <c r="F1478">
        <f>IF(MONTH(cukier[[#This Row],[Data sprzedaży]])&lt;&gt;(MONTH(A1479)),IF(F1477&gt;=5000,F1477-cukier[[#This Row],[ilość cukru]],IF(ROUNDUP(((5000-F1477)/1000), 0)*1000+F1477-cukier[[#This Row],[ilość cukru]]&gt;0,ROUNDUP(((5000-F1477)/1000), 0)*1000+F1477-cukier[[#This Row],[ilość cukru]],F1477-cukier[[#This Row],[ilość cukru]])),F1477-cukier[[#This Row],[ilość cukru]])</f>
        <v>5170</v>
      </c>
      <c r="G1478">
        <f>F1479-cukier[[#This Row],[magazyn]]+C1479</f>
        <v>0</v>
      </c>
    </row>
    <row r="1479" spans="1:7" x14ac:dyDescent="0.25">
      <c r="A1479" s="1">
        <v>40848</v>
      </c>
      <c r="B1479" t="s">
        <v>199</v>
      </c>
      <c r="C1479">
        <v>4</v>
      </c>
      <c r="D14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79">
        <f>cukier[[#This Row],[cena]]*cukier[[#This Row],[ilość cukru]]</f>
        <v>8.8000000000000007</v>
      </c>
      <c r="F1479">
        <f>IF(MONTH(cukier[[#This Row],[Data sprzedaży]])&lt;&gt;(MONTH(A1480)),IF(F1478&gt;=5000,F1478-cukier[[#This Row],[ilość cukru]],IF(ROUNDUP(((5000-F1478)/1000), 0)*1000+F1478-cukier[[#This Row],[ilość cukru]]&gt;0,ROUNDUP(((5000-F1478)/1000), 0)*1000+F1478-cukier[[#This Row],[ilość cukru]],F1478-cukier[[#This Row],[ilość cukru]])),F1478-cukier[[#This Row],[ilość cukru]])</f>
        <v>5166</v>
      </c>
      <c r="G1479">
        <f>F1480-cukier[[#This Row],[magazyn]]+C1480</f>
        <v>0</v>
      </c>
    </row>
    <row r="1480" spans="1:7" x14ac:dyDescent="0.25">
      <c r="A1480" s="1">
        <v>40850</v>
      </c>
      <c r="B1480" t="s">
        <v>57</v>
      </c>
      <c r="C1480">
        <v>46</v>
      </c>
      <c r="D14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0">
        <f>cukier[[#This Row],[cena]]*cukier[[#This Row],[ilość cukru]]</f>
        <v>101.2</v>
      </c>
      <c r="F1480">
        <f>IF(MONTH(cukier[[#This Row],[Data sprzedaży]])&lt;&gt;(MONTH(A1481)),IF(F1479&gt;=5000,F1479-cukier[[#This Row],[ilość cukru]],IF(ROUNDUP(((5000-F1479)/1000), 0)*1000+F1479-cukier[[#This Row],[ilość cukru]]&gt;0,ROUNDUP(((5000-F1479)/1000), 0)*1000+F1479-cukier[[#This Row],[ilość cukru]],F1479-cukier[[#This Row],[ilość cukru]])),F1479-cukier[[#This Row],[ilość cukru]])</f>
        <v>5120</v>
      </c>
      <c r="G1480">
        <f>F1481-cukier[[#This Row],[magazyn]]+C1481</f>
        <v>0</v>
      </c>
    </row>
    <row r="1481" spans="1:7" x14ac:dyDescent="0.25">
      <c r="A1481" s="1">
        <v>40852</v>
      </c>
      <c r="B1481" t="s">
        <v>125</v>
      </c>
      <c r="C1481">
        <v>43</v>
      </c>
      <c r="D14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1">
        <f>cukier[[#This Row],[cena]]*cukier[[#This Row],[ilość cukru]]</f>
        <v>94.600000000000009</v>
      </c>
      <c r="F1481">
        <f>IF(MONTH(cukier[[#This Row],[Data sprzedaży]])&lt;&gt;(MONTH(A1482)),IF(F1480&gt;=5000,F1480-cukier[[#This Row],[ilość cukru]],IF(ROUNDUP(((5000-F1480)/1000), 0)*1000+F1480-cukier[[#This Row],[ilość cukru]]&gt;0,ROUNDUP(((5000-F1480)/1000), 0)*1000+F1480-cukier[[#This Row],[ilość cukru]],F1480-cukier[[#This Row],[ilość cukru]])),F1480-cukier[[#This Row],[ilość cukru]])</f>
        <v>5077</v>
      </c>
      <c r="G1481">
        <f>F1482-cukier[[#This Row],[magazyn]]+C1482</f>
        <v>0</v>
      </c>
    </row>
    <row r="1482" spans="1:7" x14ac:dyDescent="0.25">
      <c r="A1482" s="1">
        <v>40855</v>
      </c>
      <c r="B1482" t="s">
        <v>23</v>
      </c>
      <c r="C1482">
        <v>2</v>
      </c>
      <c r="D14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2">
        <f>cukier[[#This Row],[cena]]*cukier[[#This Row],[ilość cukru]]</f>
        <v>4.4000000000000004</v>
      </c>
      <c r="F1482">
        <f>IF(MONTH(cukier[[#This Row],[Data sprzedaży]])&lt;&gt;(MONTH(A1483)),IF(F1481&gt;=5000,F1481-cukier[[#This Row],[ilość cukru]],IF(ROUNDUP(((5000-F1481)/1000), 0)*1000+F1481-cukier[[#This Row],[ilość cukru]]&gt;0,ROUNDUP(((5000-F1481)/1000), 0)*1000+F1481-cukier[[#This Row],[ilość cukru]],F1481-cukier[[#This Row],[ilość cukru]])),F1481-cukier[[#This Row],[ilość cukru]])</f>
        <v>5075</v>
      </c>
      <c r="G1482">
        <f>F1483-cukier[[#This Row],[magazyn]]+C1483</f>
        <v>0</v>
      </c>
    </row>
    <row r="1483" spans="1:7" x14ac:dyDescent="0.25">
      <c r="A1483" s="1">
        <v>40857</v>
      </c>
      <c r="B1483" t="s">
        <v>21</v>
      </c>
      <c r="C1483">
        <v>100</v>
      </c>
      <c r="D14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3">
        <f>cukier[[#This Row],[cena]]*cukier[[#This Row],[ilość cukru]]</f>
        <v>220.00000000000003</v>
      </c>
      <c r="F1483">
        <f>IF(MONTH(cukier[[#This Row],[Data sprzedaży]])&lt;&gt;(MONTH(A1484)),IF(F1482&gt;=5000,F1482-cukier[[#This Row],[ilość cukru]],IF(ROUNDUP(((5000-F1482)/1000), 0)*1000+F1482-cukier[[#This Row],[ilość cukru]]&gt;0,ROUNDUP(((5000-F1482)/1000), 0)*1000+F1482-cukier[[#This Row],[ilość cukru]],F1482-cukier[[#This Row],[ilość cukru]])),F1482-cukier[[#This Row],[ilość cukru]])</f>
        <v>4975</v>
      </c>
      <c r="G1483">
        <f>F1484-cukier[[#This Row],[magazyn]]+C1484</f>
        <v>0</v>
      </c>
    </row>
    <row r="1484" spans="1:7" x14ac:dyDescent="0.25">
      <c r="A1484" s="1">
        <v>40857</v>
      </c>
      <c r="B1484" t="s">
        <v>24</v>
      </c>
      <c r="C1484">
        <v>438</v>
      </c>
      <c r="D14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4">
        <f>cukier[[#This Row],[cena]]*cukier[[#This Row],[ilość cukru]]</f>
        <v>963.6</v>
      </c>
      <c r="F1484">
        <f>IF(MONTH(cukier[[#This Row],[Data sprzedaży]])&lt;&gt;(MONTH(A1485)),IF(F1483&gt;=5000,F1483-cukier[[#This Row],[ilość cukru]],IF(ROUNDUP(((5000-F1483)/1000), 0)*1000+F1483-cukier[[#This Row],[ilość cukru]]&gt;0,ROUNDUP(((5000-F1483)/1000), 0)*1000+F1483-cukier[[#This Row],[ilość cukru]],F1483-cukier[[#This Row],[ilość cukru]])),F1483-cukier[[#This Row],[ilość cukru]])</f>
        <v>4537</v>
      </c>
      <c r="G1484">
        <f>F1485-cukier[[#This Row],[magazyn]]+C1485</f>
        <v>0</v>
      </c>
    </row>
    <row r="1485" spans="1:7" x14ac:dyDescent="0.25">
      <c r="A1485" s="1">
        <v>40859</v>
      </c>
      <c r="B1485" t="s">
        <v>28</v>
      </c>
      <c r="C1485">
        <v>69</v>
      </c>
      <c r="D14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5">
        <f>cukier[[#This Row],[cena]]*cukier[[#This Row],[ilość cukru]]</f>
        <v>151.80000000000001</v>
      </c>
      <c r="F1485">
        <f>IF(MONTH(cukier[[#This Row],[Data sprzedaży]])&lt;&gt;(MONTH(A1486)),IF(F1484&gt;=5000,F1484-cukier[[#This Row],[ilość cukru]],IF(ROUNDUP(((5000-F1484)/1000), 0)*1000+F1484-cukier[[#This Row],[ilość cukru]]&gt;0,ROUNDUP(((5000-F1484)/1000), 0)*1000+F1484-cukier[[#This Row],[ilość cukru]],F1484-cukier[[#This Row],[ilość cukru]])),F1484-cukier[[#This Row],[ilość cukru]])</f>
        <v>4468</v>
      </c>
      <c r="G1485">
        <f>F1486-cukier[[#This Row],[magazyn]]+C1486</f>
        <v>0</v>
      </c>
    </row>
    <row r="1486" spans="1:7" x14ac:dyDescent="0.25">
      <c r="A1486" s="1">
        <v>40864</v>
      </c>
      <c r="B1486" t="s">
        <v>10</v>
      </c>
      <c r="C1486">
        <v>22</v>
      </c>
      <c r="D14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6">
        <f>cukier[[#This Row],[cena]]*cukier[[#This Row],[ilość cukru]]</f>
        <v>48.400000000000006</v>
      </c>
      <c r="F1486">
        <f>IF(MONTH(cukier[[#This Row],[Data sprzedaży]])&lt;&gt;(MONTH(A1487)),IF(F1485&gt;=5000,F1485-cukier[[#This Row],[ilość cukru]],IF(ROUNDUP(((5000-F1485)/1000), 0)*1000+F1485-cukier[[#This Row],[ilość cukru]]&gt;0,ROUNDUP(((5000-F1485)/1000), 0)*1000+F1485-cukier[[#This Row],[ilość cukru]],F1485-cukier[[#This Row],[ilość cukru]])),F1485-cukier[[#This Row],[ilość cukru]])</f>
        <v>4446</v>
      </c>
      <c r="G1486">
        <f>F1487-cukier[[#This Row],[magazyn]]+C1487</f>
        <v>0</v>
      </c>
    </row>
    <row r="1487" spans="1:7" x14ac:dyDescent="0.25">
      <c r="A1487" s="1">
        <v>40865</v>
      </c>
      <c r="B1487" t="s">
        <v>57</v>
      </c>
      <c r="C1487">
        <v>130</v>
      </c>
      <c r="D14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7">
        <f>cukier[[#This Row],[cena]]*cukier[[#This Row],[ilość cukru]]</f>
        <v>286</v>
      </c>
      <c r="F1487">
        <f>IF(MONTH(cukier[[#This Row],[Data sprzedaży]])&lt;&gt;(MONTH(A1488)),IF(F1486&gt;=5000,F1486-cukier[[#This Row],[ilość cukru]],IF(ROUNDUP(((5000-F1486)/1000), 0)*1000+F1486-cukier[[#This Row],[ilość cukru]]&gt;0,ROUNDUP(((5000-F1486)/1000), 0)*1000+F1486-cukier[[#This Row],[ilość cukru]],F1486-cukier[[#This Row],[ilość cukru]])),F1486-cukier[[#This Row],[ilość cukru]])</f>
        <v>4316</v>
      </c>
      <c r="G1487">
        <f>F1488-cukier[[#This Row],[magazyn]]+C1488</f>
        <v>0</v>
      </c>
    </row>
    <row r="1488" spans="1:7" x14ac:dyDescent="0.25">
      <c r="A1488" s="1">
        <v>40869</v>
      </c>
      <c r="B1488" t="s">
        <v>179</v>
      </c>
      <c r="C1488">
        <v>5</v>
      </c>
      <c r="D14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8">
        <f>cukier[[#This Row],[cena]]*cukier[[#This Row],[ilość cukru]]</f>
        <v>11</v>
      </c>
      <c r="F1488">
        <f>IF(MONTH(cukier[[#This Row],[Data sprzedaży]])&lt;&gt;(MONTH(A1489)),IF(F1487&gt;=5000,F1487-cukier[[#This Row],[ilość cukru]],IF(ROUNDUP(((5000-F1487)/1000), 0)*1000+F1487-cukier[[#This Row],[ilość cukru]]&gt;0,ROUNDUP(((5000-F1487)/1000), 0)*1000+F1487-cukier[[#This Row],[ilość cukru]],F1487-cukier[[#This Row],[ilość cukru]])),F1487-cukier[[#This Row],[ilość cukru]])</f>
        <v>4311</v>
      </c>
      <c r="G1488">
        <f>F1489-cukier[[#This Row],[magazyn]]+C1489</f>
        <v>0</v>
      </c>
    </row>
    <row r="1489" spans="1:7" x14ac:dyDescent="0.25">
      <c r="A1489" s="1">
        <v>40872</v>
      </c>
      <c r="B1489" t="s">
        <v>60</v>
      </c>
      <c r="C1489">
        <v>62</v>
      </c>
      <c r="D14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89">
        <f>cukier[[#This Row],[cena]]*cukier[[#This Row],[ilość cukru]]</f>
        <v>136.4</v>
      </c>
      <c r="F1489">
        <f>IF(MONTH(cukier[[#This Row],[Data sprzedaży]])&lt;&gt;(MONTH(A1490)),IF(F1488&gt;=5000,F1488-cukier[[#This Row],[ilość cukru]],IF(ROUNDUP(((5000-F1488)/1000), 0)*1000+F1488-cukier[[#This Row],[ilość cukru]]&gt;0,ROUNDUP(((5000-F1488)/1000), 0)*1000+F1488-cukier[[#This Row],[ilość cukru]],F1488-cukier[[#This Row],[ilość cukru]])),F1488-cukier[[#This Row],[ilość cukru]])</f>
        <v>4249</v>
      </c>
      <c r="G1489">
        <f>F1490-cukier[[#This Row],[magazyn]]+C1490</f>
        <v>0</v>
      </c>
    </row>
    <row r="1490" spans="1:7" x14ac:dyDescent="0.25">
      <c r="A1490" s="1">
        <v>40874</v>
      </c>
      <c r="B1490" t="s">
        <v>222</v>
      </c>
      <c r="C1490">
        <v>8</v>
      </c>
      <c r="D14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0">
        <f>cukier[[#This Row],[cena]]*cukier[[#This Row],[ilość cukru]]</f>
        <v>17.600000000000001</v>
      </c>
      <c r="F1490">
        <f>IF(MONTH(cukier[[#This Row],[Data sprzedaży]])&lt;&gt;(MONTH(A1491)),IF(F1489&gt;=5000,F1489-cukier[[#This Row],[ilość cukru]],IF(ROUNDUP(((5000-F1489)/1000), 0)*1000+F1489-cukier[[#This Row],[ilość cukru]]&gt;0,ROUNDUP(((5000-F1489)/1000), 0)*1000+F1489-cukier[[#This Row],[ilość cukru]],F1489-cukier[[#This Row],[ilość cukru]])),F1489-cukier[[#This Row],[ilość cukru]])</f>
        <v>4241</v>
      </c>
      <c r="G1490">
        <f>F1491-cukier[[#This Row],[magazyn]]+C1491</f>
        <v>1000</v>
      </c>
    </row>
    <row r="1491" spans="1:7" x14ac:dyDescent="0.25">
      <c r="A1491" s="1">
        <v>40876</v>
      </c>
      <c r="B1491" t="s">
        <v>58</v>
      </c>
      <c r="C1491">
        <v>18</v>
      </c>
      <c r="D14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1">
        <f>cukier[[#This Row],[cena]]*cukier[[#This Row],[ilość cukru]]</f>
        <v>39.6</v>
      </c>
      <c r="F1491">
        <f>IF(MONTH(cukier[[#This Row],[Data sprzedaży]])&lt;&gt;(MONTH(A1492)),IF(F1490&gt;=5000,F1490-cukier[[#This Row],[ilość cukru]],IF(ROUNDUP(((5000-F1490)/1000), 0)*1000+F1490-cukier[[#This Row],[ilość cukru]]&gt;0,ROUNDUP(((5000-F1490)/1000), 0)*1000+F1490-cukier[[#This Row],[ilość cukru]],F1490-cukier[[#This Row],[ilość cukru]])),F1490-cukier[[#This Row],[ilość cukru]])</f>
        <v>5223</v>
      </c>
      <c r="G1491">
        <f>F1492-cukier[[#This Row],[magazyn]]+C1492</f>
        <v>0</v>
      </c>
    </row>
    <row r="1492" spans="1:7" x14ac:dyDescent="0.25">
      <c r="A1492" s="1">
        <v>40881</v>
      </c>
      <c r="B1492" t="s">
        <v>27</v>
      </c>
      <c r="C1492">
        <v>146</v>
      </c>
      <c r="D14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2">
        <f>cukier[[#This Row],[cena]]*cukier[[#This Row],[ilość cukru]]</f>
        <v>321.20000000000005</v>
      </c>
      <c r="F1492">
        <f>IF(MONTH(cukier[[#This Row],[Data sprzedaży]])&lt;&gt;(MONTH(A1493)),IF(F1491&gt;=5000,F1491-cukier[[#This Row],[ilość cukru]],IF(ROUNDUP(((5000-F1491)/1000), 0)*1000+F1491-cukier[[#This Row],[ilość cukru]]&gt;0,ROUNDUP(((5000-F1491)/1000), 0)*1000+F1491-cukier[[#This Row],[ilość cukru]],F1491-cukier[[#This Row],[ilość cukru]])),F1491-cukier[[#This Row],[ilość cukru]])</f>
        <v>5077</v>
      </c>
      <c r="G1492">
        <f>F1493-cukier[[#This Row],[magazyn]]+C1493</f>
        <v>0</v>
      </c>
    </row>
    <row r="1493" spans="1:7" x14ac:dyDescent="0.25">
      <c r="A1493" s="1">
        <v>40881</v>
      </c>
      <c r="B1493" t="s">
        <v>120</v>
      </c>
      <c r="C1493">
        <v>5</v>
      </c>
      <c r="D14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3">
        <f>cukier[[#This Row],[cena]]*cukier[[#This Row],[ilość cukru]]</f>
        <v>11</v>
      </c>
      <c r="F1493">
        <f>IF(MONTH(cukier[[#This Row],[Data sprzedaży]])&lt;&gt;(MONTH(A1494)),IF(F1492&gt;=5000,F1492-cukier[[#This Row],[ilość cukru]],IF(ROUNDUP(((5000-F1492)/1000), 0)*1000+F1492-cukier[[#This Row],[ilość cukru]]&gt;0,ROUNDUP(((5000-F1492)/1000), 0)*1000+F1492-cukier[[#This Row],[ilość cukru]],F1492-cukier[[#This Row],[ilość cukru]])),F1492-cukier[[#This Row],[ilość cukru]])</f>
        <v>5072</v>
      </c>
      <c r="G1493">
        <f>F1494-cukier[[#This Row],[magazyn]]+C1494</f>
        <v>0</v>
      </c>
    </row>
    <row r="1494" spans="1:7" x14ac:dyDescent="0.25">
      <c r="A1494" s="1">
        <v>40889</v>
      </c>
      <c r="B1494" t="s">
        <v>21</v>
      </c>
      <c r="C1494">
        <v>20</v>
      </c>
      <c r="D14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4">
        <f>cukier[[#This Row],[cena]]*cukier[[#This Row],[ilość cukru]]</f>
        <v>44</v>
      </c>
      <c r="F1494">
        <f>IF(MONTH(cukier[[#This Row],[Data sprzedaży]])&lt;&gt;(MONTH(A1495)),IF(F1493&gt;=5000,F1493-cukier[[#This Row],[ilość cukru]],IF(ROUNDUP(((5000-F1493)/1000), 0)*1000+F1493-cukier[[#This Row],[ilość cukru]]&gt;0,ROUNDUP(((5000-F1493)/1000), 0)*1000+F1493-cukier[[#This Row],[ilość cukru]],F1493-cukier[[#This Row],[ilość cukru]])),F1493-cukier[[#This Row],[ilość cukru]])</f>
        <v>5052</v>
      </c>
      <c r="G1494">
        <f>F1495-cukier[[#This Row],[magazyn]]+C1495</f>
        <v>0</v>
      </c>
    </row>
    <row r="1495" spans="1:7" x14ac:dyDescent="0.25">
      <c r="A1495" s="1">
        <v>40889</v>
      </c>
      <c r="B1495" t="s">
        <v>24</v>
      </c>
      <c r="C1495">
        <v>153</v>
      </c>
      <c r="D14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5">
        <f>cukier[[#This Row],[cena]]*cukier[[#This Row],[ilość cukru]]</f>
        <v>336.6</v>
      </c>
      <c r="F1495">
        <f>IF(MONTH(cukier[[#This Row],[Data sprzedaży]])&lt;&gt;(MONTH(A1496)),IF(F1494&gt;=5000,F1494-cukier[[#This Row],[ilość cukru]],IF(ROUNDUP(((5000-F1494)/1000), 0)*1000+F1494-cukier[[#This Row],[ilość cukru]]&gt;0,ROUNDUP(((5000-F1494)/1000), 0)*1000+F1494-cukier[[#This Row],[ilość cukru]],F1494-cukier[[#This Row],[ilość cukru]])),F1494-cukier[[#This Row],[ilość cukru]])</f>
        <v>4899</v>
      </c>
      <c r="G1495">
        <f>F1496-cukier[[#This Row],[magazyn]]+C1496</f>
        <v>0</v>
      </c>
    </row>
    <row r="1496" spans="1:7" x14ac:dyDescent="0.25">
      <c r="A1496" s="1">
        <v>40890</v>
      </c>
      <c r="B1496" t="s">
        <v>47</v>
      </c>
      <c r="C1496">
        <v>227</v>
      </c>
      <c r="D14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6">
        <f>cukier[[#This Row],[cena]]*cukier[[#This Row],[ilość cukru]]</f>
        <v>499.40000000000003</v>
      </c>
      <c r="F1496">
        <f>IF(MONTH(cukier[[#This Row],[Data sprzedaży]])&lt;&gt;(MONTH(A1497)),IF(F1495&gt;=5000,F1495-cukier[[#This Row],[ilość cukru]],IF(ROUNDUP(((5000-F1495)/1000), 0)*1000+F1495-cukier[[#This Row],[ilość cukru]]&gt;0,ROUNDUP(((5000-F1495)/1000), 0)*1000+F1495-cukier[[#This Row],[ilość cukru]],F1495-cukier[[#This Row],[ilość cukru]])),F1495-cukier[[#This Row],[ilość cukru]])</f>
        <v>4672</v>
      </c>
      <c r="G1496">
        <f>F1497-cukier[[#This Row],[magazyn]]+C1497</f>
        <v>0</v>
      </c>
    </row>
    <row r="1497" spans="1:7" x14ac:dyDescent="0.25">
      <c r="A1497" s="1">
        <v>40891</v>
      </c>
      <c r="B1497" t="s">
        <v>14</v>
      </c>
      <c r="C1497">
        <v>52</v>
      </c>
      <c r="D14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7">
        <f>cukier[[#This Row],[cena]]*cukier[[#This Row],[ilość cukru]]</f>
        <v>114.4</v>
      </c>
      <c r="F1497">
        <f>IF(MONTH(cukier[[#This Row],[Data sprzedaży]])&lt;&gt;(MONTH(A1498)),IF(F1496&gt;=5000,F1496-cukier[[#This Row],[ilość cukru]],IF(ROUNDUP(((5000-F1496)/1000), 0)*1000+F1496-cukier[[#This Row],[ilość cukru]]&gt;0,ROUNDUP(((5000-F1496)/1000), 0)*1000+F1496-cukier[[#This Row],[ilość cukru]],F1496-cukier[[#This Row],[ilość cukru]])),F1496-cukier[[#This Row],[ilość cukru]])</f>
        <v>4620</v>
      </c>
      <c r="G1497">
        <f>F1498-cukier[[#This Row],[magazyn]]+C1498</f>
        <v>0</v>
      </c>
    </row>
    <row r="1498" spans="1:7" x14ac:dyDescent="0.25">
      <c r="A1498" s="1">
        <v>40892</v>
      </c>
      <c r="B1498" t="s">
        <v>8</v>
      </c>
      <c r="C1498">
        <v>108</v>
      </c>
      <c r="D14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8">
        <f>cukier[[#This Row],[cena]]*cukier[[#This Row],[ilość cukru]]</f>
        <v>237.60000000000002</v>
      </c>
      <c r="F1498">
        <f>IF(MONTH(cukier[[#This Row],[Data sprzedaży]])&lt;&gt;(MONTH(A1499)),IF(F1497&gt;=5000,F1497-cukier[[#This Row],[ilość cukru]],IF(ROUNDUP(((5000-F1497)/1000), 0)*1000+F1497-cukier[[#This Row],[ilość cukru]]&gt;0,ROUNDUP(((5000-F1497)/1000), 0)*1000+F1497-cukier[[#This Row],[ilość cukru]],F1497-cukier[[#This Row],[ilość cukru]])),F1497-cukier[[#This Row],[ilość cukru]])</f>
        <v>4512</v>
      </c>
      <c r="G1498">
        <f>F1499-cukier[[#This Row],[magazyn]]+C1499</f>
        <v>0</v>
      </c>
    </row>
    <row r="1499" spans="1:7" x14ac:dyDescent="0.25">
      <c r="A1499" s="1">
        <v>40895</v>
      </c>
      <c r="B1499" t="s">
        <v>26</v>
      </c>
      <c r="C1499">
        <v>236</v>
      </c>
      <c r="D14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499">
        <f>cukier[[#This Row],[cena]]*cukier[[#This Row],[ilość cukru]]</f>
        <v>519.20000000000005</v>
      </c>
      <c r="F1499">
        <f>IF(MONTH(cukier[[#This Row],[Data sprzedaży]])&lt;&gt;(MONTH(A1500)),IF(F1498&gt;=5000,F1498-cukier[[#This Row],[ilość cukru]],IF(ROUNDUP(((5000-F1498)/1000), 0)*1000+F1498-cukier[[#This Row],[ilość cukru]]&gt;0,ROUNDUP(((5000-F1498)/1000), 0)*1000+F1498-cukier[[#This Row],[ilość cukru]],F1498-cukier[[#This Row],[ilość cukru]])),F1498-cukier[[#This Row],[ilość cukru]])</f>
        <v>4276</v>
      </c>
      <c r="G1499">
        <f>F1500-cukier[[#This Row],[magazyn]]+C1500</f>
        <v>0</v>
      </c>
    </row>
    <row r="1500" spans="1:7" x14ac:dyDescent="0.25">
      <c r="A1500" s="1">
        <v>40897</v>
      </c>
      <c r="B1500" t="s">
        <v>32</v>
      </c>
      <c r="C1500">
        <v>125</v>
      </c>
      <c r="D15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0">
        <f>cukier[[#This Row],[cena]]*cukier[[#This Row],[ilość cukru]]</f>
        <v>275</v>
      </c>
      <c r="F1500">
        <f>IF(MONTH(cukier[[#This Row],[Data sprzedaży]])&lt;&gt;(MONTH(A1501)),IF(F1499&gt;=5000,F1499-cukier[[#This Row],[ilość cukru]],IF(ROUNDUP(((5000-F1499)/1000), 0)*1000+F1499-cukier[[#This Row],[ilość cukru]]&gt;0,ROUNDUP(((5000-F1499)/1000), 0)*1000+F1499-cukier[[#This Row],[ilość cukru]],F1499-cukier[[#This Row],[ilość cukru]])),F1499-cukier[[#This Row],[ilość cukru]])</f>
        <v>4151</v>
      </c>
      <c r="G1500">
        <f>F1501-cukier[[#This Row],[magazyn]]+C1501</f>
        <v>0</v>
      </c>
    </row>
    <row r="1501" spans="1:7" x14ac:dyDescent="0.25">
      <c r="A1501" s="1">
        <v>40898</v>
      </c>
      <c r="B1501" t="s">
        <v>12</v>
      </c>
      <c r="C1501">
        <v>183</v>
      </c>
      <c r="D15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1">
        <f>cukier[[#This Row],[cena]]*cukier[[#This Row],[ilość cukru]]</f>
        <v>402.6</v>
      </c>
      <c r="F1501">
        <f>IF(MONTH(cukier[[#This Row],[Data sprzedaży]])&lt;&gt;(MONTH(A1502)),IF(F1500&gt;=5000,F1500-cukier[[#This Row],[ilość cukru]],IF(ROUNDUP(((5000-F1500)/1000), 0)*1000+F1500-cukier[[#This Row],[ilość cukru]]&gt;0,ROUNDUP(((5000-F1500)/1000), 0)*1000+F1500-cukier[[#This Row],[ilość cukru]],F1500-cukier[[#This Row],[ilość cukru]])),F1500-cukier[[#This Row],[ilość cukru]])</f>
        <v>3968</v>
      </c>
      <c r="G1501">
        <f>F1502-cukier[[#This Row],[magazyn]]+C1502</f>
        <v>0</v>
      </c>
    </row>
    <row r="1502" spans="1:7" x14ac:dyDescent="0.25">
      <c r="A1502" s="1">
        <v>40899</v>
      </c>
      <c r="B1502" t="s">
        <v>10</v>
      </c>
      <c r="C1502">
        <v>130</v>
      </c>
      <c r="D15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2">
        <f>cukier[[#This Row],[cena]]*cukier[[#This Row],[ilość cukru]]</f>
        <v>286</v>
      </c>
      <c r="F1502">
        <f>IF(MONTH(cukier[[#This Row],[Data sprzedaży]])&lt;&gt;(MONTH(A1503)),IF(F1501&gt;=5000,F1501-cukier[[#This Row],[ilość cukru]],IF(ROUNDUP(((5000-F1501)/1000), 0)*1000+F1501-cukier[[#This Row],[ilość cukru]]&gt;0,ROUNDUP(((5000-F1501)/1000), 0)*1000+F1501-cukier[[#This Row],[ilość cukru]],F1501-cukier[[#This Row],[ilość cukru]])),F1501-cukier[[#This Row],[ilość cukru]])</f>
        <v>3838</v>
      </c>
      <c r="G1502">
        <f>F1503-cukier[[#This Row],[magazyn]]+C1503</f>
        <v>0</v>
      </c>
    </row>
    <row r="1503" spans="1:7" x14ac:dyDescent="0.25">
      <c r="A1503" s="1">
        <v>40899</v>
      </c>
      <c r="B1503" t="s">
        <v>226</v>
      </c>
      <c r="C1503">
        <v>4</v>
      </c>
      <c r="D15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3">
        <f>cukier[[#This Row],[cena]]*cukier[[#This Row],[ilość cukru]]</f>
        <v>8.8000000000000007</v>
      </c>
      <c r="F1503">
        <f>IF(MONTH(cukier[[#This Row],[Data sprzedaży]])&lt;&gt;(MONTH(A1504)),IF(F1502&gt;=5000,F1502-cukier[[#This Row],[ilość cukru]],IF(ROUNDUP(((5000-F1502)/1000), 0)*1000+F1502-cukier[[#This Row],[ilość cukru]]&gt;0,ROUNDUP(((5000-F1502)/1000), 0)*1000+F1502-cukier[[#This Row],[ilość cukru]],F1502-cukier[[#This Row],[ilość cukru]])),F1502-cukier[[#This Row],[ilość cukru]])</f>
        <v>3834</v>
      </c>
      <c r="G1503">
        <f>F1504-cukier[[#This Row],[magazyn]]+C1504</f>
        <v>0</v>
      </c>
    </row>
    <row r="1504" spans="1:7" x14ac:dyDescent="0.25">
      <c r="A1504" s="1">
        <v>40900</v>
      </c>
      <c r="B1504" t="s">
        <v>227</v>
      </c>
      <c r="C1504">
        <v>3</v>
      </c>
      <c r="D15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4">
        <f>cukier[[#This Row],[cena]]*cukier[[#This Row],[ilość cukru]]</f>
        <v>6.6000000000000005</v>
      </c>
      <c r="F1504">
        <f>IF(MONTH(cukier[[#This Row],[Data sprzedaży]])&lt;&gt;(MONTH(A1505)),IF(F1503&gt;=5000,F1503-cukier[[#This Row],[ilość cukru]],IF(ROUNDUP(((5000-F1503)/1000), 0)*1000+F1503-cukier[[#This Row],[ilość cukru]]&gt;0,ROUNDUP(((5000-F1503)/1000), 0)*1000+F1503-cukier[[#This Row],[ilość cukru]],F1503-cukier[[#This Row],[ilość cukru]])),F1503-cukier[[#This Row],[ilość cukru]])</f>
        <v>3831</v>
      </c>
      <c r="G1504">
        <f>F1505-cukier[[#This Row],[magazyn]]+C1505</f>
        <v>0</v>
      </c>
    </row>
    <row r="1505" spans="1:7" x14ac:dyDescent="0.25">
      <c r="A1505" s="1">
        <v>40901</v>
      </c>
      <c r="B1505" t="s">
        <v>228</v>
      </c>
      <c r="C1505">
        <v>16</v>
      </c>
      <c r="D15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5">
        <f>cukier[[#This Row],[cena]]*cukier[[#This Row],[ilość cukru]]</f>
        <v>35.200000000000003</v>
      </c>
      <c r="F1505">
        <f>IF(MONTH(cukier[[#This Row],[Data sprzedaży]])&lt;&gt;(MONTH(A1506)),IF(F1504&gt;=5000,F1504-cukier[[#This Row],[ilość cukru]],IF(ROUNDUP(((5000-F1504)/1000), 0)*1000+F1504-cukier[[#This Row],[ilość cukru]]&gt;0,ROUNDUP(((5000-F1504)/1000), 0)*1000+F1504-cukier[[#This Row],[ilość cukru]],F1504-cukier[[#This Row],[ilość cukru]])),F1504-cukier[[#This Row],[ilość cukru]])</f>
        <v>3815</v>
      </c>
      <c r="G1505">
        <f>F1506-cukier[[#This Row],[magazyn]]+C1506</f>
        <v>0</v>
      </c>
    </row>
    <row r="1506" spans="1:7" x14ac:dyDescent="0.25">
      <c r="A1506" s="1">
        <v>40903</v>
      </c>
      <c r="B1506" t="s">
        <v>8</v>
      </c>
      <c r="C1506">
        <v>197</v>
      </c>
      <c r="D15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6">
        <f>cukier[[#This Row],[cena]]*cukier[[#This Row],[ilość cukru]]</f>
        <v>433.40000000000003</v>
      </c>
      <c r="F1506">
        <f>IF(MONTH(cukier[[#This Row],[Data sprzedaży]])&lt;&gt;(MONTH(A1507)),IF(F1505&gt;=5000,F1505-cukier[[#This Row],[ilość cukru]],IF(ROUNDUP(((5000-F1505)/1000), 0)*1000+F1505-cukier[[#This Row],[ilość cukru]]&gt;0,ROUNDUP(((5000-F1505)/1000), 0)*1000+F1505-cukier[[#This Row],[ilość cukru]],F1505-cukier[[#This Row],[ilość cukru]])),F1505-cukier[[#This Row],[ilość cukru]])</f>
        <v>3618</v>
      </c>
      <c r="G1506">
        <f>F1507-cukier[[#This Row],[magazyn]]+C1507</f>
        <v>0</v>
      </c>
    </row>
    <row r="1507" spans="1:7" x14ac:dyDescent="0.25">
      <c r="A1507" s="1">
        <v>40903</v>
      </c>
      <c r="B1507" t="s">
        <v>154</v>
      </c>
      <c r="C1507">
        <v>4</v>
      </c>
      <c r="D15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7">
        <f>cukier[[#This Row],[cena]]*cukier[[#This Row],[ilość cukru]]</f>
        <v>8.8000000000000007</v>
      </c>
      <c r="F1507">
        <f>IF(MONTH(cukier[[#This Row],[Data sprzedaży]])&lt;&gt;(MONTH(A1508)),IF(F1506&gt;=5000,F1506-cukier[[#This Row],[ilość cukru]],IF(ROUNDUP(((5000-F1506)/1000), 0)*1000+F1506-cukier[[#This Row],[ilość cukru]]&gt;0,ROUNDUP(((5000-F1506)/1000), 0)*1000+F1506-cukier[[#This Row],[ilość cukru]],F1506-cukier[[#This Row],[ilość cukru]])),F1506-cukier[[#This Row],[ilość cukru]])</f>
        <v>3614</v>
      </c>
      <c r="G1507">
        <f>F1508-cukier[[#This Row],[magazyn]]+C1508</f>
        <v>0</v>
      </c>
    </row>
    <row r="1508" spans="1:7" x14ac:dyDescent="0.25">
      <c r="A1508" s="1">
        <v>40904</v>
      </c>
      <c r="B1508" t="s">
        <v>54</v>
      </c>
      <c r="C1508">
        <v>57</v>
      </c>
      <c r="D15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8">
        <f>cukier[[#This Row],[cena]]*cukier[[#This Row],[ilość cukru]]</f>
        <v>125.4</v>
      </c>
      <c r="F1508">
        <f>IF(MONTH(cukier[[#This Row],[Data sprzedaży]])&lt;&gt;(MONTH(A1509)),IF(F1507&gt;=5000,F1507-cukier[[#This Row],[ilość cukru]],IF(ROUNDUP(((5000-F1507)/1000), 0)*1000+F1507-cukier[[#This Row],[ilość cukru]]&gt;0,ROUNDUP(((5000-F1507)/1000), 0)*1000+F1507-cukier[[#This Row],[ilość cukru]],F1507-cukier[[#This Row],[ilość cukru]])),F1507-cukier[[#This Row],[ilość cukru]])</f>
        <v>3557</v>
      </c>
      <c r="G1508">
        <f>F1509-cukier[[#This Row],[magazyn]]+C1509</f>
        <v>0</v>
      </c>
    </row>
    <row r="1509" spans="1:7" x14ac:dyDescent="0.25">
      <c r="A1509" s="1">
        <v>40906</v>
      </c>
      <c r="B1509" t="s">
        <v>94</v>
      </c>
      <c r="C1509">
        <v>16</v>
      </c>
      <c r="D15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09">
        <f>cukier[[#This Row],[cena]]*cukier[[#This Row],[ilość cukru]]</f>
        <v>35.200000000000003</v>
      </c>
      <c r="F1509">
        <f>IF(MONTH(cukier[[#This Row],[Data sprzedaży]])&lt;&gt;(MONTH(A1510)),IF(F1508&gt;=5000,F1508-cukier[[#This Row],[ilość cukru]],IF(ROUNDUP(((5000-F1508)/1000), 0)*1000+F1508-cukier[[#This Row],[ilość cukru]]&gt;0,ROUNDUP(((5000-F1508)/1000), 0)*1000+F1508-cukier[[#This Row],[ilość cukru]],F1508-cukier[[#This Row],[ilość cukru]])),F1508-cukier[[#This Row],[ilość cukru]])</f>
        <v>3541</v>
      </c>
      <c r="G1509">
        <f>F1510-cukier[[#This Row],[magazyn]]+C1510</f>
        <v>2000</v>
      </c>
    </row>
    <row r="1510" spans="1:7" x14ac:dyDescent="0.25">
      <c r="A1510" s="1">
        <v>40907</v>
      </c>
      <c r="B1510" t="s">
        <v>65</v>
      </c>
      <c r="C1510">
        <v>89</v>
      </c>
      <c r="D15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2.2000000000000002</v>
      </c>
      <c r="E1510">
        <f>cukier[[#This Row],[cena]]*cukier[[#This Row],[ilość cukru]]</f>
        <v>195.8</v>
      </c>
      <c r="F1510">
        <f>IF(MONTH(cukier[[#This Row],[Data sprzedaży]])&lt;&gt;(MONTH(A1511)),IF(F1509&gt;=5000,F1509-cukier[[#This Row],[ilość cukru]],IF(ROUNDUP(((5000-F1509)/1000), 0)*1000+F1509-cukier[[#This Row],[ilość cukru]]&gt;0,ROUNDUP(((5000-F1509)/1000), 0)*1000+F1509-cukier[[#This Row],[ilość cukru]],F1509-cukier[[#This Row],[ilość cukru]])),F1509-cukier[[#This Row],[ilość cukru]])</f>
        <v>5452</v>
      </c>
      <c r="G1510">
        <f>F1511-cukier[[#This Row],[magazyn]]+C1511</f>
        <v>0</v>
      </c>
    </row>
    <row r="1511" spans="1:7" x14ac:dyDescent="0.25">
      <c r="A1511" s="1">
        <v>40912</v>
      </c>
      <c r="B1511" t="s">
        <v>68</v>
      </c>
      <c r="C1511">
        <v>74</v>
      </c>
      <c r="D15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1">
        <f>cukier[[#This Row],[cena]]*cukier[[#This Row],[ilość cukru]]</f>
        <v>166.5</v>
      </c>
      <c r="F1511">
        <f>IF(MONTH(cukier[[#This Row],[Data sprzedaży]])&lt;&gt;(MONTH(A1512)),IF(F1510&gt;=5000,F1510-cukier[[#This Row],[ilość cukru]],IF(ROUNDUP(((5000-F1510)/1000), 0)*1000+F1510-cukier[[#This Row],[ilość cukru]]&gt;0,ROUNDUP(((5000-F1510)/1000), 0)*1000+F1510-cukier[[#This Row],[ilość cukru]],F1510-cukier[[#This Row],[ilość cukru]])),F1510-cukier[[#This Row],[ilość cukru]])</f>
        <v>5378</v>
      </c>
      <c r="G1511">
        <f>F1512-cukier[[#This Row],[magazyn]]+C1512</f>
        <v>0</v>
      </c>
    </row>
    <row r="1512" spans="1:7" x14ac:dyDescent="0.25">
      <c r="A1512" s="1">
        <v>40913</v>
      </c>
      <c r="B1512" t="s">
        <v>11</v>
      </c>
      <c r="C1512">
        <v>243</v>
      </c>
      <c r="D15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2">
        <f>cukier[[#This Row],[cena]]*cukier[[#This Row],[ilość cukru]]</f>
        <v>546.75</v>
      </c>
      <c r="F1512">
        <f>IF(MONTH(cukier[[#This Row],[Data sprzedaży]])&lt;&gt;(MONTH(A1513)),IF(F1511&gt;=5000,F1511-cukier[[#This Row],[ilość cukru]],IF(ROUNDUP(((5000-F1511)/1000), 0)*1000+F1511-cukier[[#This Row],[ilość cukru]]&gt;0,ROUNDUP(((5000-F1511)/1000), 0)*1000+F1511-cukier[[#This Row],[ilość cukru]],F1511-cukier[[#This Row],[ilość cukru]])),F1511-cukier[[#This Row],[ilość cukru]])</f>
        <v>5135</v>
      </c>
      <c r="G1512">
        <f>F1513-cukier[[#This Row],[magazyn]]+C1513</f>
        <v>0</v>
      </c>
    </row>
    <row r="1513" spans="1:7" x14ac:dyDescent="0.25">
      <c r="A1513" s="1">
        <v>40915</v>
      </c>
      <c r="B1513" t="s">
        <v>24</v>
      </c>
      <c r="C1513">
        <v>460</v>
      </c>
      <c r="D15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3">
        <f>cukier[[#This Row],[cena]]*cukier[[#This Row],[ilość cukru]]</f>
        <v>1035</v>
      </c>
      <c r="F1513">
        <f>IF(MONTH(cukier[[#This Row],[Data sprzedaży]])&lt;&gt;(MONTH(A1514)),IF(F1512&gt;=5000,F1512-cukier[[#This Row],[ilość cukru]],IF(ROUNDUP(((5000-F1512)/1000), 0)*1000+F1512-cukier[[#This Row],[ilość cukru]]&gt;0,ROUNDUP(((5000-F1512)/1000), 0)*1000+F1512-cukier[[#This Row],[ilość cukru]],F1512-cukier[[#This Row],[ilość cukru]])),F1512-cukier[[#This Row],[ilość cukru]])</f>
        <v>4675</v>
      </c>
      <c r="G1513">
        <f>F1514-cukier[[#This Row],[magazyn]]+C1514</f>
        <v>0</v>
      </c>
    </row>
    <row r="1514" spans="1:7" x14ac:dyDescent="0.25">
      <c r="A1514" s="1">
        <v>40915</v>
      </c>
      <c r="B1514" t="s">
        <v>229</v>
      </c>
      <c r="C1514">
        <v>20</v>
      </c>
      <c r="D15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4">
        <f>cukier[[#This Row],[cena]]*cukier[[#This Row],[ilość cukru]]</f>
        <v>45</v>
      </c>
      <c r="F1514">
        <f>IF(MONTH(cukier[[#This Row],[Data sprzedaży]])&lt;&gt;(MONTH(A1515)),IF(F1513&gt;=5000,F1513-cukier[[#This Row],[ilość cukru]],IF(ROUNDUP(((5000-F1513)/1000), 0)*1000+F1513-cukier[[#This Row],[ilość cukru]]&gt;0,ROUNDUP(((5000-F1513)/1000), 0)*1000+F1513-cukier[[#This Row],[ilość cukru]],F1513-cukier[[#This Row],[ilość cukru]])),F1513-cukier[[#This Row],[ilość cukru]])</f>
        <v>4655</v>
      </c>
      <c r="G1514">
        <f>F1515-cukier[[#This Row],[magazyn]]+C1515</f>
        <v>0</v>
      </c>
    </row>
    <row r="1515" spans="1:7" x14ac:dyDescent="0.25">
      <c r="A1515" s="1">
        <v>40917</v>
      </c>
      <c r="B1515" t="s">
        <v>24</v>
      </c>
      <c r="C1515">
        <v>250</v>
      </c>
      <c r="D15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5">
        <f>cukier[[#This Row],[cena]]*cukier[[#This Row],[ilość cukru]]</f>
        <v>562.5</v>
      </c>
      <c r="F1515">
        <f>IF(MONTH(cukier[[#This Row],[Data sprzedaży]])&lt;&gt;(MONTH(A1516)),IF(F1514&gt;=5000,F1514-cukier[[#This Row],[ilość cukru]],IF(ROUNDUP(((5000-F1514)/1000), 0)*1000+F1514-cukier[[#This Row],[ilość cukru]]&gt;0,ROUNDUP(((5000-F1514)/1000), 0)*1000+F1514-cukier[[#This Row],[ilość cukru]],F1514-cukier[[#This Row],[ilość cukru]])),F1514-cukier[[#This Row],[ilość cukru]])</f>
        <v>4405</v>
      </c>
      <c r="G1515">
        <f>F1516-cukier[[#This Row],[magazyn]]+C1516</f>
        <v>0</v>
      </c>
    </row>
    <row r="1516" spans="1:7" x14ac:dyDescent="0.25">
      <c r="A1516" s="1">
        <v>40923</v>
      </c>
      <c r="B1516" t="s">
        <v>12</v>
      </c>
      <c r="C1516">
        <v>78</v>
      </c>
      <c r="D15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6">
        <f>cukier[[#This Row],[cena]]*cukier[[#This Row],[ilość cukru]]</f>
        <v>175.5</v>
      </c>
      <c r="F1516">
        <f>IF(MONTH(cukier[[#This Row],[Data sprzedaży]])&lt;&gt;(MONTH(A1517)),IF(F1515&gt;=5000,F1515-cukier[[#This Row],[ilość cukru]],IF(ROUNDUP(((5000-F1515)/1000), 0)*1000+F1515-cukier[[#This Row],[ilość cukru]]&gt;0,ROUNDUP(((5000-F1515)/1000), 0)*1000+F1515-cukier[[#This Row],[ilość cukru]],F1515-cukier[[#This Row],[ilość cukru]])),F1515-cukier[[#This Row],[ilość cukru]])</f>
        <v>4327</v>
      </c>
      <c r="G1516">
        <f>F1517-cukier[[#This Row],[magazyn]]+C1517</f>
        <v>0</v>
      </c>
    </row>
    <row r="1517" spans="1:7" x14ac:dyDescent="0.25">
      <c r="A1517" s="1">
        <v>40925</v>
      </c>
      <c r="B1517" t="s">
        <v>10</v>
      </c>
      <c r="C1517">
        <v>170</v>
      </c>
      <c r="D15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7">
        <f>cukier[[#This Row],[cena]]*cukier[[#This Row],[ilość cukru]]</f>
        <v>382.5</v>
      </c>
      <c r="F1517">
        <f>IF(MONTH(cukier[[#This Row],[Data sprzedaży]])&lt;&gt;(MONTH(A1518)),IF(F1516&gt;=5000,F1516-cukier[[#This Row],[ilość cukru]],IF(ROUNDUP(((5000-F1516)/1000), 0)*1000+F1516-cukier[[#This Row],[ilość cukru]]&gt;0,ROUNDUP(((5000-F1516)/1000), 0)*1000+F1516-cukier[[#This Row],[ilość cukru]],F1516-cukier[[#This Row],[ilość cukru]])),F1516-cukier[[#This Row],[ilość cukru]])</f>
        <v>4157</v>
      </c>
      <c r="G1517">
        <f>F1518-cukier[[#This Row],[magazyn]]+C1518</f>
        <v>0</v>
      </c>
    </row>
    <row r="1518" spans="1:7" x14ac:dyDescent="0.25">
      <c r="A1518" s="1">
        <v>40927</v>
      </c>
      <c r="B1518" t="s">
        <v>54</v>
      </c>
      <c r="C1518">
        <v>128</v>
      </c>
      <c r="D15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8">
        <f>cukier[[#This Row],[cena]]*cukier[[#This Row],[ilość cukru]]</f>
        <v>288</v>
      </c>
      <c r="F1518">
        <f>IF(MONTH(cukier[[#This Row],[Data sprzedaży]])&lt;&gt;(MONTH(A1519)),IF(F1517&gt;=5000,F1517-cukier[[#This Row],[ilość cukru]],IF(ROUNDUP(((5000-F1517)/1000), 0)*1000+F1517-cukier[[#This Row],[ilość cukru]]&gt;0,ROUNDUP(((5000-F1517)/1000), 0)*1000+F1517-cukier[[#This Row],[ilość cukru]],F1517-cukier[[#This Row],[ilość cukru]])),F1517-cukier[[#This Row],[ilość cukru]])</f>
        <v>4029</v>
      </c>
      <c r="G1518">
        <f>F1519-cukier[[#This Row],[magazyn]]+C1519</f>
        <v>0</v>
      </c>
    </row>
    <row r="1519" spans="1:7" x14ac:dyDescent="0.25">
      <c r="A1519" s="1">
        <v>40927</v>
      </c>
      <c r="B1519" t="s">
        <v>63</v>
      </c>
      <c r="C1519">
        <v>53</v>
      </c>
      <c r="D15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19">
        <f>cukier[[#This Row],[cena]]*cukier[[#This Row],[ilość cukru]]</f>
        <v>119.25</v>
      </c>
      <c r="F1519">
        <f>IF(MONTH(cukier[[#This Row],[Data sprzedaży]])&lt;&gt;(MONTH(A1520)),IF(F1518&gt;=5000,F1518-cukier[[#This Row],[ilość cukru]],IF(ROUNDUP(((5000-F1518)/1000), 0)*1000+F1518-cukier[[#This Row],[ilość cukru]]&gt;0,ROUNDUP(((5000-F1518)/1000), 0)*1000+F1518-cukier[[#This Row],[ilość cukru]],F1518-cukier[[#This Row],[ilość cukru]])),F1518-cukier[[#This Row],[ilość cukru]])</f>
        <v>3976</v>
      </c>
      <c r="G1519">
        <f>F1520-cukier[[#This Row],[magazyn]]+C1520</f>
        <v>0</v>
      </c>
    </row>
    <row r="1520" spans="1:7" x14ac:dyDescent="0.25">
      <c r="A1520" s="1">
        <v>40928</v>
      </c>
      <c r="B1520" t="s">
        <v>16</v>
      </c>
      <c r="C1520">
        <v>223</v>
      </c>
      <c r="D15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0">
        <f>cukier[[#This Row],[cena]]*cukier[[#This Row],[ilość cukru]]</f>
        <v>501.75</v>
      </c>
      <c r="F1520">
        <f>IF(MONTH(cukier[[#This Row],[Data sprzedaży]])&lt;&gt;(MONTH(A1521)),IF(F1519&gt;=5000,F1519-cukier[[#This Row],[ilość cukru]],IF(ROUNDUP(((5000-F1519)/1000), 0)*1000+F1519-cukier[[#This Row],[ilość cukru]]&gt;0,ROUNDUP(((5000-F1519)/1000), 0)*1000+F1519-cukier[[#This Row],[ilość cukru]],F1519-cukier[[#This Row],[ilość cukru]])),F1519-cukier[[#This Row],[ilość cukru]])</f>
        <v>3753</v>
      </c>
      <c r="G1520">
        <f>F1521-cukier[[#This Row],[magazyn]]+C1521</f>
        <v>0</v>
      </c>
    </row>
    <row r="1521" spans="1:7" x14ac:dyDescent="0.25">
      <c r="A1521" s="1">
        <v>40933</v>
      </c>
      <c r="B1521" t="s">
        <v>54</v>
      </c>
      <c r="C1521">
        <v>47</v>
      </c>
      <c r="D15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1">
        <f>cukier[[#This Row],[cena]]*cukier[[#This Row],[ilość cukru]]</f>
        <v>105.75</v>
      </c>
      <c r="F1521">
        <f>IF(MONTH(cukier[[#This Row],[Data sprzedaży]])&lt;&gt;(MONTH(A1522)),IF(F1520&gt;=5000,F1520-cukier[[#This Row],[ilość cukru]],IF(ROUNDUP(((5000-F1520)/1000), 0)*1000+F1520-cukier[[#This Row],[ilość cukru]]&gt;0,ROUNDUP(((5000-F1520)/1000), 0)*1000+F1520-cukier[[#This Row],[ilość cukru]],F1520-cukier[[#This Row],[ilość cukru]])),F1520-cukier[[#This Row],[ilość cukru]])</f>
        <v>3706</v>
      </c>
      <c r="G1521">
        <f>F1522-cukier[[#This Row],[magazyn]]+C1522</f>
        <v>0</v>
      </c>
    </row>
    <row r="1522" spans="1:7" x14ac:dyDescent="0.25">
      <c r="A1522" s="1">
        <v>40933</v>
      </c>
      <c r="B1522" t="s">
        <v>39</v>
      </c>
      <c r="C1522">
        <v>112</v>
      </c>
      <c r="D15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2">
        <f>cukier[[#This Row],[cena]]*cukier[[#This Row],[ilość cukru]]</f>
        <v>252</v>
      </c>
      <c r="F1522">
        <f>IF(MONTH(cukier[[#This Row],[Data sprzedaży]])&lt;&gt;(MONTH(A1523)),IF(F1521&gt;=5000,F1521-cukier[[#This Row],[ilość cukru]],IF(ROUNDUP(((5000-F1521)/1000), 0)*1000+F1521-cukier[[#This Row],[ilość cukru]]&gt;0,ROUNDUP(((5000-F1521)/1000), 0)*1000+F1521-cukier[[#This Row],[ilość cukru]],F1521-cukier[[#This Row],[ilość cukru]])),F1521-cukier[[#This Row],[ilość cukru]])</f>
        <v>3594</v>
      </c>
      <c r="G1522">
        <f>F1523-cukier[[#This Row],[magazyn]]+C1523</f>
        <v>0</v>
      </c>
    </row>
    <row r="1523" spans="1:7" x14ac:dyDescent="0.25">
      <c r="A1523" s="1">
        <v>40935</v>
      </c>
      <c r="B1523" t="s">
        <v>52</v>
      </c>
      <c r="C1523">
        <v>201</v>
      </c>
      <c r="D15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3">
        <f>cukier[[#This Row],[cena]]*cukier[[#This Row],[ilość cukru]]</f>
        <v>452.25</v>
      </c>
      <c r="F1523">
        <f>IF(MONTH(cukier[[#This Row],[Data sprzedaży]])&lt;&gt;(MONTH(A1524)),IF(F1522&gt;=5000,F1522-cukier[[#This Row],[ilość cukru]],IF(ROUNDUP(((5000-F1522)/1000), 0)*1000+F1522-cukier[[#This Row],[ilość cukru]]&gt;0,ROUNDUP(((5000-F1522)/1000), 0)*1000+F1522-cukier[[#This Row],[ilość cukru]],F1522-cukier[[#This Row],[ilość cukru]])),F1522-cukier[[#This Row],[ilość cukru]])</f>
        <v>3393</v>
      </c>
      <c r="G1523">
        <f>F1524-cukier[[#This Row],[magazyn]]+C1524</f>
        <v>0</v>
      </c>
    </row>
    <row r="1524" spans="1:7" x14ac:dyDescent="0.25">
      <c r="A1524" s="1">
        <v>40936</v>
      </c>
      <c r="B1524" t="s">
        <v>27</v>
      </c>
      <c r="C1524">
        <v>121</v>
      </c>
      <c r="D15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4">
        <f>cukier[[#This Row],[cena]]*cukier[[#This Row],[ilość cukru]]</f>
        <v>272.25</v>
      </c>
      <c r="F1524">
        <f>IF(MONTH(cukier[[#This Row],[Data sprzedaży]])&lt;&gt;(MONTH(A1525)),IF(F1523&gt;=5000,F1523-cukier[[#This Row],[ilość cukru]],IF(ROUNDUP(((5000-F1523)/1000), 0)*1000+F1523-cukier[[#This Row],[ilość cukru]]&gt;0,ROUNDUP(((5000-F1523)/1000), 0)*1000+F1523-cukier[[#This Row],[ilość cukru]],F1523-cukier[[#This Row],[ilość cukru]])),F1523-cukier[[#This Row],[ilość cukru]])</f>
        <v>3272</v>
      </c>
      <c r="G1524">
        <f>F1525-cukier[[#This Row],[magazyn]]+C1525</f>
        <v>2000</v>
      </c>
    </row>
    <row r="1525" spans="1:7" x14ac:dyDescent="0.25">
      <c r="A1525" s="1">
        <v>40939</v>
      </c>
      <c r="B1525" t="s">
        <v>9</v>
      </c>
      <c r="C1525">
        <v>462</v>
      </c>
      <c r="D15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5">
        <f>cukier[[#This Row],[cena]]*cukier[[#This Row],[ilość cukru]]</f>
        <v>1039.5</v>
      </c>
      <c r="F1525">
        <f>IF(MONTH(cukier[[#This Row],[Data sprzedaży]])&lt;&gt;(MONTH(A1526)),IF(F1524&gt;=5000,F1524-cukier[[#This Row],[ilość cukru]],IF(ROUNDUP(((5000-F1524)/1000), 0)*1000+F1524-cukier[[#This Row],[ilość cukru]]&gt;0,ROUNDUP(((5000-F1524)/1000), 0)*1000+F1524-cukier[[#This Row],[ilość cukru]],F1524-cukier[[#This Row],[ilość cukru]])),F1524-cukier[[#This Row],[ilość cukru]])</f>
        <v>4810</v>
      </c>
      <c r="G1525">
        <f>F1526-cukier[[#This Row],[magazyn]]+C1526</f>
        <v>0</v>
      </c>
    </row>
    <row r="1526" spans="1:7" x14ac:dyDescent="0.25">
      <c r="A1526" s="1">
        <v>40941</v>
      </c>
      <c r="B1526" t="s">
        <v>24</v>
      </c>
      <c r="C1526">
        <v>333</v>
      </c>
      <c r="D15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6">
        <f>cukier[[#This Row],[cena]]*cukier[[#This Row],[ilość cukru]]</f>
        <v>749.25</v>
      </c>
      <c r="F1526">
        <f>IF(MONTH(cukier[[#This Row],[Data sprzedaży]])&lt;&gt;(MONTH(A1527)),IF(F1525&gt;=5000,F1525-cukier[[#This Row],[ilość cukru]],IF(ROUNDUP(((5000-F1525)/1000), 0)*1000+F1525-cukier[[#This Row],[ilość cukru]]&gt;0,ROUNDUP(((5000-F1525)/1000), 0)*1000+F1525-cukier[[#This Row],[ilość cukru]],F1525-cukier[[#This Row],[ilość cukru]])),F1525-cukier[[#This Row],[ilość cukru]])</f>
        <v>4477</v>
      </c>
      <c r="G1526">
        <f>F1527-cukier[[#This Row],[magazyn]]+C1527</f>
        <v>0</v>
      </c>
    </row>
    <row r="1527" spans="1:7" x14ac:dyDescent="0.25">
      <c r="A1527" s="1">
        <v>40943</v>
      </c>
      <c r="B1527" t="s">
        <v>110</v>
      </c>
      <c r="C1527">
        <v>9</v>
      </c>
      <c r="D15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7">
        <f>cukier[[#This Row],[cena]]*cukier[[#This Row],[ilość cukru]]</f>
        <v>20.25</v>
      </c>
      <c r="F1527">
        <f>IF(MONTH(cukier[[#This Row],[Data sprzedaży]])&lt;&gt;(MONTH(A1528)),IF(F1526&gt;=5000,F1526-cukier[[#This Row],[ilość cukru]],IF(ROUNDUP(((5000-F1526)/1000), 0)*1000+F1526-cukier[[#This Row],[ilość cukru]]&gt;0,ROUNDUP(((5000-F1526)/1000), 0)*1000+F1526-cukier[[#This Row],[ilość cukru]],F1526-cukier[[#This Row],[ilość cukru]])),F1526-cukier[[#This Row],[ilość cukru]])</f>
        <v>4468</v>
      </c>
      <c r="G1527">
        <f>F1528-cukier[[#This Row],[magazyn]]+C1528</f>
        <v>0</v>
      </c>
    </row>
    <row r="1528" spans="1:7" x14ac:dyDescent="0.25">
      <c r="A1528" s="1">
        <v>40945</v>
      </c>
      <c r="B1528" t="s">
        <v>27</v>
      </c>
      <c r="C1528">
        <v>104</v>
      </c>
      <c r="D15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8">
        <f>cukier[[#This Row],[cena]]*cukier[[#This Row],[ilość cukru]]</f>
        <v>234</v>
      </c>
      <c r="F1528">
        <f>IF(MONTH(cukier[[#This Row],[Data sprzedaży]])&lt;&gt;(MONTH(A1529)),IF(F1527&gt;=5000,F1527-cukier[[#This Row],[ilość cukru]],IF(ROUNDUP(((5000-F1527)/1000), 0)*1000+F1527-cukier[[#This Row],[ilość cukru]]&gt;0,ROUNDUP(((5000-F1527)/1000), 0)*1000+F1527-cukier[[#This Row],[ilość cukru]],F1527-cukier[[#This Row],[ilość cukru]])),F1527-cukier[[#This Row],[ilość cukru]])</f>
        <v>4364</v>
      </c>
      <c r="G1528">
        <f>F1529-cukier[[#This Row],[magazyn]]+C1529</f>
        <v>0</v>
      </c>
    </row>
    <row r="1529" spans="1:7" x14ac:dyDescent="0.25">
      <c r="A1529" s="1">
        <v>40945</v>
      </c>
      <c r="B1529" t="s">
        <v>175</v>
      </c>
      <c r="C1529">
        <v>104</v>
      </c>
      <c r="D15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29">
        <f>cukier[[#This Row],[cena]]*cukier[[#This Row],[ilość cukru]]</f>
        <v>234</v>
      </c>
      <c r="F1529">
        <f>IF(MONTH(cukier[[#This Row],[Data sprzedaży]])&lt;&gt;(MONTH(A1530)),IF(F1528&gt;=5000,F1528-cukier[[#This Row],[ilość cukru]],IF(ROUNDUP(((5000-F1528)/1000), 0)*1000+F1528-cukier[[#This Row],[ilość cukru]]&gt;0,ROUNDUP(((5000-F1528)/1000), 0)*1000+F1528-cukier[[#This Row],[ilość cukru]],F1528-cukier[[#This Row],[ilość cukru]])),F1528-cukier[[#This Row],[ilość cukru]])</f>
        <v>4260</v>
      </c>
      <c r="G1529">
        <f>F1530-cukier[[#This Row],[magazyn]]+C1530</f>
        <v>0</v>
      </c>
    </row>
    <row r="1530" spans="1:7" x14ac:dyDescent="0.25">
      <c r="A1530" s="1">
        <v>40947</v>
      </c>
      <c r="B1530" t="s">
        <v>20</v>
      </c>
      <c r="C1530">
        <v>78</v>
      </c>
      <c r="D15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0">
        <f>cukier[[#This Row],[cena]]*cukier[[#This Row],[ilość cukru]]</f>
        <v>175.5</v>
      </c>
      <c r="F1530">
        <f>IF(MONTH(cukier[[#This Row],[Data sprzedaży]])&lt;&gt;(MONTH(A1531)),IF(F1529&gt;=5000,F1529-cukier[[#This Row],[ilość cukru]],IF(ROUNDUP(((5000-F1529)/1000), 0)*1000+F1529-cukier[[#This Row],[ilość cukru]]&gt;0,ROUNDUP(((5000-F1529)/1000), 0)*1000+F1529-cukier[[#This Row],[ilość cukru]],F1529-cukier[[#This Row],[ilość cukru]])),F1529-cukier[[#This Row],[ilość cukru]])</f>
        <v>4182</v>
      </c>
      <c r="G1530">
        <f>F1531-cukier[[#This Row],[magazyn]]+C1531</f>
        <v>0</v>
      </c>
    </row>
    <row r="1531" spans="1:7" x14ac:dyDescent="0.25">
      <c r="A1531" s="1">
        <v>40950</v>
      </c>
      <c r="B1531" t="s">
        <v>32</v>
      </c>
      <c r="C1531">
        <v>53</v>
      </c>
      <c r="D15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1">
        <f>cukier[[#This Row],[cena]]*cukier[[#This Row],[ilość cukru]]</f>
        <v>119.25</v>
      </c>
      <c r="F1531">
        <f>IF(MONTH(cukier[[#This Row],[Data sprzedaży]])&lt;&gt;(MONTH(A1532)),IF(F1530&gt;=5000,F1530-cukier[[#This Row],[ilość cukru]],IF(ROUNDUP(((5000-F1530)/1000), 0)*1000+F1530-cukier[[#This Row],[ilość cukru]]&gt;0,ROUNDUP(((5000-F1530)/1000), 0)*1000+F1530-cukier[[#This Row],[ilość cukru]],F1530-cukier[[#This Row],[ilość cukru]])),F1530-cukier[[#This Row],[ilość cukru]])</f>
        <v>4129</v>
      </c>
      <c r="G1531">
        <f>F1532-cukier[[#This Row],[magazyn]]+C1532</f>
        <v>0</v>
      </c>
    </row>
    <row r="1532" spans="1:7" x14ac:dyDescent="0.25">
      <c r="A1532" s="1">
        <v>40951</v>
      </c>
      <c r="B1532" t="s">
        <v>47</v>
      </c>
      <c r="C1532">
        <v>305</v>
      </c>
      <c r="D15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2">
        <f>cukier[[#This Row],[cena]]*cukier[[#This Row],[ilość cukru]]</f>
        <v>686.25</v>
      </c>
      <c r="F1532">
        <f>IF(MONTH(cukier[[#This Row],[Data sprzedaży]])&lt;&gt;(MONTH(A1533)),IF(F1531&gt;=5000,F1531-cukier[[#This Row],[ilość cukru]],IF(ROUNDUP(((5000-F1531)/1000), 0)*1000+F1531-cukier[[#This Row],[ilość cukru]]&gt;0,ROUNDUP(((5000-F1531)/1000), 0)*1000+F1531-cukier[[#This Row],[ilość cukru]],F1531-cukier[[#This Row],[ilość cukru]])),F1531-cukier[[#This Row],[ilość cukru]])</f>
        <v>3824</v>
      </c>
      <c r="G1532">
        <f>F1533-cukier[[#This Row],[magazyn]]+C1533</f>
        <v>0</v>
      </c>
    </row>
    <row r="1533" spans="1:7" x14ac:dyDescent="0.25">
      <c r="A1533" s="1">
        <v>40953</v>
      </c>
      <c r="B1533" t="s">
        <v>11</v>
      </c>
      <c r="C1533">
        <v>363</v>
      </c>
      <c r="D15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3">
        <f>cukier[[#This Row],[cena]]*cukier[[#This Row],[ilość cukru]]</f>
        <v>816.75</v>
      </c>
      <c r="F1533">
        <f>IF(MONTH(cukier[[#This Row],[Data sprzedaży]])&lt;&gt;(MONTH(A1534)),IF(F1532&gt;=5000,F1532-cukier[[#This Row],[ilość cukru]],IF(ROUNDUP(((5000-F1532)/1000), 0)*1000+F1532-cukier[[#This Row],[ilość cukru]]&gt;0,ROUNDUP(((5000-F1532)/1000), 0)*1000+F1532-cukier[[#This Row],[ilość cukru]],F1532-cukier[[#This Row],[ilość cukru]])),F1532-cukier[[#This Row],[ilość cukru]])</f>
        <v>3461</v>
      </c>
      <c r="G1533">
        <f>F1534-cukier[[#This Row],[magazyn]]+C1534</f>
        <v>0</v>
      </c>
    </row>
    <row r="1534" spans="1:7" x14ac:dyDescent="0.25">
      <c r="A1534" s="1">
        <v>40955</v>
      </c>
      <c r="B1534" t="s">
        <v>230</v>
      </c>
      <c r="C1534">
        <v>19</v>
      </c>
      <c r="D15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4">
        <f>cukier[[#This Row],[cena]]*cukier[[#This Row],[ilość cukru]]</f>
        <v>42.75</v>
      </c>
      <c r="F1534">
        <f>IF(MONTH(cukier[[#This Row],[Data sprzedaży]])&lt;&gt;(MONTH(A1535)),IF(F1533&gt;=5000,F1533-cukier[[#This Row],[ilość cukru]],IF(ROUNDUP(((5000-F1533)/1000), 0)*1000+F1533-cukier[[#This Row],[ilość cukru]]&gt;0,ROUNDUP(((5000-F1533)/1000), 0)*1000+F1533-cukier[[#This Row],[ilość cukru]],F1533-cukier[[#This Row],[ilość cukru]])),F1533-cukier[[#This Row],[ilość cukru]])</f>
        <v>3442</v>
      </c>
      <c r="G1534">
        <f>F1535-cukier[[#This Row],[magazyn]]+C1535</f>
        <v>0</v>
      </c>
    </row>
    <row r="1535" spans="1:7" x14ac:dyDescent="0.25">
      <c r="A1535" s="1">
        <v>40955</v>
      </c>
      <c r="B1535" t="s">
        <v>104</v>
      </c>
      <c r="C1535">
        <v>248</v>
      </c>
      <c r="D15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5">
        <f>cukier[[#This Row],[cena]]*cukier[[#This Row],[ilość cukru]]</f>
        <v>558</v>
      </c>
      <c r="F1535">
        <f>IF(MONTH(cukier[[#This Row],[Data sprzedaży]])&lt;&gt;(MONTH(A1536)),IF(F1534&gt;=5000,F1534-cukier[[#This Row],[ilość cukru]],IF(ROUNDUP(((5000-F1534)/1000), 0)*1000+F1534-cukier[[#This Row],[ilość cukru]]&gt;0,ROUNDUP(((5000-F1534)/1000), 0)*1000+F1534-cukier[[#This Row],[ilość cukru]],F1534-cukier[[#This Row],[ilość cukru]])),F1534-cukier[[#This Row],[ilość cukru]])</f>
        <v>3194</v>
      </c>
      <c r="G1535">
        <f>F1536-cukier[[#This Row],[magazyn]]+C1536</f>
        <v>0</v>
      </c>
    </row>
    <row r="1536" spans="1:7" x14ac:dyDescent="0.25">
      <c r="A1536" s="1">
        <v>40955</v>
      </c>
      <c r="B1536" t="s">
        <v>21</v>
      </c>
      <c r="C1536">
        <v>64</v>
      </c>
      <c r="D15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6">
        <f>cukier[[#This Row],[cena]]*cukier[[#This Row],[ilość cukru]]</f>
        <v>144</v>
      </c>
      <c r="F1536">
        <f>IF(MONTH(cukier[[#This Row],[Data sprzedaży]])&lt;&gt;(MONTH(A1537)),IF(F1535&gt;=5000,F1535-cukier[[#This Row],[ilość cukru]],IF(ROUNDUP(((5000-F1535)/1000), 0)*1000+F1535-cukier[[#This Row],[ilość cukru]]&gt;0,ROUNDUP(((5000-F1535)/1000), 0)*1000+F1535-cukier[[#This Row],[ilość cukru]],F1535-cukier[[#This Row],[ilość cukru]])),F1535-cukier[[#This Row],[ilość cukru]])</f>
        <v>3130</v>
      </c>
      <c r="G1536">
        <f>F1537-cukier[[#This Row],[magazyn]]+C1537</f>
        <v>0</v>
      </c>
    </row>
    <row r="1537" spans="1:7" x14ac:dyDescent="0.25">
      <c r="A1537" s="1">
        <v>40956</v>
      </c>
      <c r="B1537" t="s">
        <v>52</v>
      </c>
      <c r="C1537">
        <v>288</v>
      </c>
      <c r="D15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7">
        <f>cukier[[#This Row],[cena]]*cukier[[#This Row],[ilość cukru]]</f>
        <v>648</v>
      </c>
      <c r="F1537">
        <f>IF(MONTH(cukier[[#This Row],[Data sprzedaży]])&lt;&gt;(MONTH(A1538)),IF(F1536&gt;=5000,F1536-cukier[[#This Row],[ilość cukru]],IF(ROUNDUP(((5000-F1536)/1000), 0)*1000+F1536-cukier[[#This Row],[ilość cukru]]&gt;0,ROUNDUP(((5000-F1536)/1000), 0)*1000+F1536-cukier[[#This Row],[ilość cukru]],F1536-cukier[[#This Row],[ilość cukru]])),F1536-cukier[[#This Row],[ilość cukru]])</f>
        <v>2842</v>
      </c>
      <c r="G1537">
        <f>F1538-cukier[[#This Row],[magazyn]]+C1538</f>
        <v>0</v>
      </c>
    </row>
    <row r="1538" spans="1:7" x14ac:dyDescent="0.25">
      <c r="A1538" s="1">
        <v>40957</v>
      </c>
      <c r="B1538" t="s">
        <v>146</v>
      </c>
      <c r="C1538">
        <v>18</v>
      </c>
      <c r="D15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8">
        <f>cukier[[#This Row],[cena]]*cukier[[#This Row],[ilość cukru]]</f>
        <v>40.5</v>
      </c>
      <c r="F1538">
        <f>IF(MONTH(cukier[[#This Row],[Data sprzedaży]])&lt;&gt;(MONTH(A1539)),IF(F1537&gt;=5000,F1537-cukier[[#This Row],[ilość cukru]],IF(ROUNDUP(((5000-F1537)/1000), 0)*1000+F1537-cukier[[#This Row],[ilość cukru]]&gt;0,ROUNDUP(((5000-F1537)/1000), 0)*1000+F1537-cukier[[#This Row],[ilość cukru]],F1537-cukier[[#This Row],[ilość cukru]])),F1537-cukier[[#This Row],[ilość cukru]])</f>
        <v>2824</v>
      </c>
      <c r="G1538">
        <f>F1539-cukier[[#This Row],[magazyn]]+C1539</f>
        <v>0</v>
      </c>
    </row>
    <row r="1539" spans="1:7" x14ac:dyDescent="0.25">
      <c r="A1539" s="1">
        <v>40959</v>
      </c>
      <c r="B1539" t="s">
        <v>33</v>
      </c>
      <c r="C1539">
        <v>54</v>
      </c>
      <c r="D15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39">
        <f>cukier[[#This Row],[cena]]*cukier[[#This Row],[ilość cukru]]</f>
        <v>121.5</v>
      </c>
      <c r="F1539">
        <f>IF(MONTH(cukier[[#This Row],[Data sprzedaży]])&lt;&gt;(MONTH(A1540)),IF(F1538&gt;=5000,F1538-cukier[[#This Row],[ilość cukru]],IF(ROUNDUP(((5000-F1538)/1000), 0)*1000+F1538-cukier[[#This Row],[ilość cukru]]&gt;0,ROUNDUP(((5000-F1538)/1000), 0)*1000+F1538-cukier[[#This Row],[ilość cukru]],F1538-cukier[[#This Row],[ilość cukru]])),F1538-cukier[[#This Row],[ilość cukru]])</f>
        <v>2770</v>
      </c>
      <c r="G1539">
        <f>F1540-cukier[[#This Row],[magazyn]]+C1540</f>
        <v>0</v>
      </c>
    </row>
    <row r="1540" spans="1:7" x14ac:dyDescent="0.25">
      <c r="A1540" s="1">
        <v>40959</v>
      </c>
      <c r="B1540" t="s">
        <v>203</v>
      </c>
      <c r="C1540">
        <v>3</v>
      </c>
      <c r="D15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0">
        <f>cukier[[#This Row],[cena]]*cukier[[#This Row],[ilość cukru]]</f>
        <v>6.75</v>
      </c>
      <c r="F1540">
        <f>IF(MONTH(cukier[[#This Row],[Data sprzedaży]])&lt;&gt;(MONTH(A1541)),IF(F1539&gt;=5000,F1539-cukier[[#This Row],[ilość cukru]],IF(ROUNDUP(((5000-F1539)/1000), 0)*1000+F1539-cukier[[#This Row],[ilość cukru]]&gt;0,ROUNDUP(((5000-F1539)/1000), 0)*1000+F1539-cukier[[#This Row],[ilość cukru]],F1539-cukier[[#This Row],[ilość cukru]])),F1539-cukier[[#This Row],[ilość cukru]])</f>
        <v>2767</v>
      </c>
      <c r="G1540">
        <f>F1541-cukier[[#This Row],[magazyn]]+C1541</f>
        <v>0</v>
      </c>
    </row>
    <row r="1541" spans="1:7" x14ac:dyDescent="0.25">
      <c r="A1541" s="1">
        <v>40960</v>
      </c>
      <c r="B1541" t="s">
        <v>67</v>
      </c>
      <c r="C1541">
        <v>9</v>
      </c>
      <c r="D15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1">
        <f>cukier[[#This Row],[cena]]*cukier[[#This Row],[ilość cukru]]</f>
        <v>20.25</v>
      </c>
      <c r="F1541">
        <f>IF(MONTH(cukier[[#This Row],[Data sprzedaży]])&lt;&gt;(MONTH(A1542)),IF(F1540&gt;=5000,F1540-cukier[[#This Row],[ilość cukru]],IF(ROUNDUP(((5000-F1540)/1000), 0)*1000+F1540-cukier[[#This Row],[ilość cukru]]&gt;0,ROUNDUP(((5000-F1540)/1000), 0)*1000+F1540-cukier[[#This Row],[ilość cukru]],F1540-cukier[[#This Row],[ilość cukru]])),F1540-cukier[[#This Row],[ilość cukru]])</f>
        <v>2758</v>
      </c>
      <c r="G1541">
        <f>F1542-cukier[[#This Row],[magazyn]]+C1542</f>
        <v>0</v>
      </c>
    </row>
    <row r="1542" spans="1:7" x14ac:dyDescent="0.25">
      <c r="A1542" s="1">
        <v>40961</v>
      </c>
      <c r="B1542" t="s">
        <v>151</v>
      </c>
      <c r="C1542">
        <v>19</v>
      </c>
      <c r="D15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2">
        <f>cukier[[#This Row],[cena]]*cukier[[#This Row],[ilość cukru]]</f>
        <v>42.75</v>
      </c>
      <c r="F1542">
        <f>IF(MONTH(cukier[[#This Row],[Data sprzedaży]])&lt;&gt;(MONTH(A1543)),IF(F1541&gt;=5000,F1541-cukier[[#This Row],[ilość cukru]],IF(ROUNDUP(((5000-F1541)/1000), 0)*1000+F1541-cukier[[#This Row],[ilość cukru]]&gt;0,ROUNDUP(((5000-F1541)/1000), 0)*1000+F1541-cukier[[#This Row],[ilość cukru]],F1541-cukier[[#This Row],[ilość cukru]])),F1541-cukier[[#This Row],[ilość cukru]])</f>
        <v>2739</v>
      </c>
      <c r="G1542">
        <f>F1543-cukier[[#This Row],[magazyn]]+C1543</f>
        <v>0</v>
      </c>
    </row>
    <row r="1543" spans="1:7" x14ac:dyDescent="0.25">
      <c r="A1543" s="1">
        <v>40961</v>
      </c>
      <c r="B1543" t="s">
        <v>28</v>
      </c>
      <c r="C1543">
        <v>198</v>
      </c>
      <c r="D15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3">
        <f>cukier[[#This Row],[cena]]*cukier[[#This Row],[ilość cukru]]</f>
        <v>445.5</v>
      </c>
      <c r="F1543">
        <f>IF(MONTH(cukier[[#This Row],[Data sprzedaży]])&lt;&gt;(MONTH(A1544)),IF(F1542&gt;=5000,F1542-cukier[[#This Row],[ilość cukru]],IF(ROUNDUP(((5000-F1542)/1000), 0)*1000+F1542-cukier[[#This Row],[ilość cukru]]&gt;0,ROUNDUP(((5000-F1542)/1000), 0)*1000+F1542-cukier[[#This Row],[ilość cukru]],F1542-cukier[[#This Row],[ilość cukru]])),F1542-cukier[[#This Row],[ilość cukru]])</f>
        <v>2541</v>
      </c>
      <c r="G1543">
        <f>F1544-cukier[[#This Row],[magazyn]]+C1544</f>
        <v>3000</v>
      </c>
    </row>
    <row r="1544" spans="1:7" x14ac:dyDescent="0.25">
      <c r="A1544" s="1">
        <v>40966</v>
      </c>
      <c r="B1544" t="s">
        <v>7</v>
      </c>
      <c r="C1544">
        <v>417</v>
      </c>
      <c r="D15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4">
        <f>cukier[[#This Row],[cena]]*cukier[[#This Row],[ilość cukru]]</f>
        <v>938.25</v>
      </c>
      <c r="F1544">
        <f>IF(MONTH(cukier[[#This Row],[Data sprzedaży]])&lt;&gt;(MONTH(A1545)),IF(F1543&gt;=5000,F1543-cukier[[#This Row],[ilość cukru]],IF(ROUNDUP(((5000-F1543)/1000), 0)*1000+F1543-cukier[[#This Row],[ilość cukru]]&gt;0,ROUNDUP(((5000-F1543)/1000), 0)*1000+F1543-cukier[[#This Row],[ilość cukru]],F1543-cukier[[#This Row],[ilość cukru]])),F1543-cukier[[#This Row],[ilość cukru]])</f>
        <v>5124</v>
      </c>
      <c r="G1544">
        <f>F1545-cukier[[#This Row],[magazyn]]+C1545</f>
        <v>0</v>
      </c>
    </row>
    <row r="1545" spans="1:7" x14ac:dyDescent="0.25">
      <c r="A1545" s="1">
        <v>40971</v>
      </c>
      <c r="B1545" t="s">
        <v>104</v>
      </c>
      <c r="C1545">
        <v>221</v>
      </c>
      <c r="D15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5">
        <f>cukier[[#This Row],[cena]]*cukier[[#This Row],[ilość cukru]]</f>
        <v>497.25</v>
      </c>
      <c r="F1545">
        <f>IF(MONTH(cukier[[#This Row],[Data sprzedaży]])&lt;&gt;(MONTH(A1546)),IF(F1544&gt;=5000,F1544-cukier[[#This Row],[ilość cukru]],IF(ROUNDUP(((5000-F1544)/1000), 0)*1000+F1544-cukier[[#This Row],[ilość cukru]]&gt;0,ROUNDUP(((5000-F1544)/1000), 0)*1000+F1544-cukier[[#This Row],[ilość cukru]],F1544-cukier[[#This Row],[ilość cukru]])),F1544-cukier[[#This Row],[ilość cukru]])</f>
        <v>4903</v>
      </c>
      <c r="G1545">
        <f>F1546-cukier[[#This Row],[magazyn]]+C1546</f>
        <v>0</v>
      </c>
    </row>
    <row r="1546" spans="1:7" x14ac:dyDescent="0.25">
      <c r="A1546" s="1">
        <v>40971</v>
      </c>
      <c r="B1546" t="s">
        <v>20</v>
      </c>
      <c r="C1546">
        <v>53</v>
      </c>
      <c r="D15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6">
        <f>cukier[[#This Row],[cena]]*cukier[[#This Row],[ilość cukru]]</f>
        <v>119.25</v>
      </c>
      <c r="F1546">
        <f>IF(MONTH(cukier[[#This Row],[Data sprzedaży]])&lt;&gt;(MONTH(A1547)),IF(F1545&gt;=5000,F1545-cukier[[#This Row],[ilość cukru]],IF(ROUNDUP(((5000-F1545)/1000), 0)*1000+F1545-cukier[[#This Row],[ilość cukru]]&gt;0,ROUNDUP(((5000-F1545)/1000), 0)*1000+F1545-cukier[[#This Row],[ilość cukru]],F1545-cukier[[#This Row],[ilość cukru]])),F1545-cukier[[#This Row],[ilość cukru]])</f>
        <v>4850</v>
      </c>
      <c r="G1546">
        <f>F1547-cukier[[#This Row],[magazyn]]+C1547</f>
        <v>0</v>
      </c>
    </row>
    <row r="1547" spans="1:7" x14ac:dyDescent="0.25">
      <c r="A1547" s="1">
        <v>40973</v>
      </c>
      <c r="B1547" t="s">
        <v>71</v>
      </c>
      <c r="C1547">
        <v>127</v>
      </c>
      <c r="D15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7">
        <f>cukier[[#This Row],[cena]]*cukier[[#This Row],[ilość cukru]]</f>
        <v>285.75</v>
      </c>
      <c r="F1547">
        <f>IF(MONTH(cukier[[#This Row],[Data sprzedaży]])&lt;&gt;(MONTH(A1548)),IF(F1546&gt;=5000,F1546-cukier[[#This Row],[ilość cukru]],IF(ROUNDUP(((5000-F1546)/1000), 0)*1000+F1546-cukier[[#This Row],[ilość cukru]]&gt;0,ROUNDUP(((5000-F1546)/1000), 0)*1000+F1546-cukier[[#This Row],[ilość cukru]],F1546-cukier[[#This Row],[ilość cukru]])),F1546-cukier[[#This Row],[ilość cukru]])</f>
        <v>4723</v>
      </c>
      <c r="G1547">
        <f>F1548-cukier[[#This Row],[magazyn]]+C1548</f>
        <v>0</v>
      </c>
    </row>
    <row r="1548" spans="1:7" x14ac:dyDescent="0.25">
      <c r="A1548" s="1">
        <v>40974</v>
      </c>
      <c r="B1548" t="s">
        <v>16</v>
      </c>
      <c r="C1548">
        <v>340</v>
      </c>
      <c r="D15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8">
        <f>cukier[[#This Row],[cena]]*cukier[[#This Row],[ilość cukru]]</f>
        <v>765</v>
      </c>
      <c r="F1548">
        <f>IF(MONTH(cukier[[#This Row],[Data sprzedaży]])&lt;&gt;(MONTH(A1549)),IF(F1547&gt;=5000,F1547-cukier[[#This Row],[ilość cukru]],IF(ROUNDUP(((5000-F1547)/1000), 0)*1000+F1547-cukier[[#This Row],[ilość cukru]]&gt;0,ROUNDUP(((5000-F1547)/1000), 0)*1000+F1547-cukier[[#This Row],[ilość cukru]],F1547-cukier[[#This Row],[ilość cukru]])),F1547-cukier[[#This Row],[ilość cukru]])</f>
        <v>4383</v>
      </c>
      <c r="G1548">
        <f>F1549-cukier[[#This Row],[magazyn]]+C1549</f>
        <v>0</v>
      </c>
    </row>
    <row r="1549" spans="1:7" x14ac:dyDescent="0.25">
      <c r="A1549" s="1">
        <v>40977</v>
      </c>
      <c r="B1549" t="s">
        <v>9</v>
      </c>
      <c r="C1549">
        <v>310</v>
      </c>
      <c r="D15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49">
        <f>cukier[[#This Row],[cena]]*cukier[[#This Row],[ilość cukru]]</f>
        <v>697.5</v>
      </c>
      <c r="F1549">
        <f>IF(MONTH(cukier[[#This Row],[Data sprzedaży]])&lt;&gt;(MONTH(A1550)),IF(F1548&gt;=5000,F1548-cukier[[#This Row],[ilość cukru]],IF(ROUNDUP(((5000-F1548)/1000), 0)*1000+F1548-cukier[[#This Row],[ilość cukru]]&gt;0,ROUNDUP(((5000-F1548)/1000), 0)*1000+F1548-cukier[[#This Row],[ilość cukru]],F1548-cukier[[#This Row],[ilość cukru]])),F1548-cukier[[#This Row],[ilość cukru]])</f>
        <v>4073</v>
      </c>
      <c r="G1549">
        <f>F1550-cukier[[#This Row],[magazyn]]+C1550</f>
        <v>0</v>
      </c>
    </row>
    <row r="1550" spans="1:7" x14ac:dyDescent="0.25">
      <c r="A1550" s="1">
        <v>40979</v>
      </c>
      <c r="B1550" t="s">
        <v>224</v>
      </c>
      <c r="C1550">
        <v>8</v>
      </c>
      <c r="D15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0">
        <f>cukier[[#This Row],[cena]]*cukier[[#This Row],[ilość cukru]]</f>
        <v>18</v>
      </c>
      <c r="F1550">
        <f>IF(MONTH(cukier[[#This Row],[Data sprzedaży]])&lt;&gt;(MONTH(A1551)),IF(F1549&gt;=5000,F1549-cukier[[#This Row],[ilość cukru]],IF(ROUNDUP(((5000-F1549)/1000), 0)*1000+F1549-cukier[[#This Row],[ilość cukru]]&gt;0,ROUNDUP(((5000-F1549)/1000), 0)*1000+F1549-cukier[[#This Row],[ilość cukru]],F1549-cukier[[#This Row],[ilość cukru]])),F1549-cukier[[#This Row],[ilość cukru]])</f>
        <v>4065</v>
      </c>
      <c r="G1550">
        <f>F1551-cukier[[#This Row],[magazyn]]+C1551</f>
        <v>0</v>
      </c>
    </row>
    <row r="1551" spans="1:7" x14ac:dyDescent="0.25">
      <c r="A1551" s="1">
        <v>40980</v>
      </c>
      <c r="B1551" t="s">
        <v>63</v>
      </c>
      <c r="C1551">
        <v>132</v>
      </c>
      <c r="D15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1">
        <f>cukier[[#This Row],[cena]]*cukier[[#This Row],[ilość cukru]]</f>
        <v>297</v>
      </c>
      <c r="F1551">
        <f>IF(MONTH(cukier[[#This Row],[Data sprzedaży]])&lt;&gt;(MONTH(A1552)),IF(F1550&gt;=5000,F1550-cukier[[#This Row],[ilość cukru]],IF(ROUNDUP(((5000-F1550)/1000), 0)*1000+F1550-cukier[[#This Row],[ilość cukru]]&gt;0,ROUNDUP(((5000-F1550)/1000), 0)*1000+F1550-cukier[[#This Row],[ilość cukru]],F1550-cukier[[#This Row],[ilość cukru]])),F1550-cukier[[#This Row],[ilość cukru]])</f>
        <v>3933</v>
      </c>
      <c r="G1551">
        <f>F1552-cukier[[#This Row],[magazyn]]+C1552</f>
        <v>0</v>
      </c>
    </row>
    <row r="1552" spans="1:7" x14ac:dyDescent="0.25">
      <c r="A1552" s="1">
        <v>40980</v>
      </c>
      <c r="B1552" t="s">
        <v>28</v>
      </c>
      <c r="C1552">
        <v>168</v>
      </c>
      <c r="D15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2">
        <f>cukier[[#This Row],[cena]]*cukier[[#This Row],[ilość cukru]]</f>
        <v>378</v>
      </c>
      <c r="F1552">
        <f>IF(MONTH(cukier[[#This Row],[Data sprzedaży]])&lt;&gt;(MONTH(A1553)),IF(F1551&gt;=5000,F1551-cukier[[#This Row],[ilość cukru]],IF(ROUNDUP(((5000-F1551)/1000), 0)*1000+F1551-cukier[[#This Row],[ilość cukru]]&gt;0,ROUNDUP(((5000-F1551)/1000), 0)*1000+F1551-cukier[[#This Row],[ilość cukru]],F1551-cukier[[#This Row],[ilość cukru]])),F1551-cukier[[#This Row],[ilość cukru]])</f>
        <v>3765</v>
      </c>
      <c r="G1552">
        <f>F1553-cukier[[#This Row],[magazyn]]+C1553</f>
        <v>0</v>
      </c>
    </row>
    <row r="1553" spans="1:7" x14ac:dyDescent="0.25">
      <c r="A1553" s="1">
        <v>40982</v>
      </c>
      <c r="B1553" t="s">
        <v>28</v>
      </c>
      <c r="C1553">
        <v>49</v>
      </c>
      <c r="D15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3">
        <f>cukier[[#This Row],[cena]]*cukier[[#This Row],[ilość cukru]]</f>
        <v>110.25</v>
      </c>
      <c r="F1553">
        <f>IF(MONTH(cukier[[#This Row],[Data sprzedaży]])&lt;&gt;(MONTH(A1554)),IF(F1552&gt;=5000,F1552-cukier[[#This Row],[ilość cukru]],IF(ROUNDUP(((5000-F1552)/1000), 0)*1000+F1552-cukier[[#This Row],[ilość cukru]]&gt;0,ROUNDUP(((5000-F1552)/1000), 0)*1000+F1552-cukier[[#This Row],[ilość cukru]],F1552-cukier[[#This Row],[ilość cukru]])),F1552-cukier[[#This Row],[ilość cukru]])</f>
        <v>3716</v>
      </c>
      <c r="G1553">
        <f>F1554-cukier[[#This Row],[magazyn]]+C1554</f>
        <v>0</v>
      </c>
    </row>
    <row r="1554" spans="1:7" x14ac:dyDescent="0.25">
      <c r="A1554" s="1">
        <v>40984</v>
      </c>
      <c r="B1554" t="s">
        <v>39</v>
      </c>
      <c r="C1554">
        <v>140</v>
      </c>
      <c r="D15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4">
        <f>cukier[[#This Row],[cena]]*cukier[[#This Row],[ilość cukru]]</f>
        <v>315</v>
      </c>
      <c r="F1554">
        <f>IF(MONTH(cukier[[#This Row],[Data sprzedaży]])&lt;&gt;(MONTH(A1555)),IF(F1553&gt;=5000,F1553-cukier[[#This Row],[ilość cukru]],IF(ROUNDUP(((5000-F1553)/1000), 0)*1000+F1553-cukier[[#This Row],[ilość cukru]]&gt;0,ROUNDUP(((5000-F1553)/1000), 0)*1000+F1553-cukier[[#This Row],[ilość cukru]],F1553-cukier[[#This Row],[ilość cukru]])),F1553-cukier[[#This Row],[ilość cukru]])</f>
        <v>3576</v>
      </c>
      <c r="G1554">
        <f>F1555-cukier[[#This Row],[magazyn]]+C1555</f>
        <v>0</v>
      </c>
    </row>
    <row r="1555" spans="1:7" x14ac:dyDescent="0.25">
      <c r="A1555" s="1">
        <v>40986</v>
      </c>
      <c r="B1555" t="s">
        <v>37</v>
      </c>
      <c r="C1555">
        <v>140</v>
      </c>
      <c r="D15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5">
        <f>cukier[[#This Row],[cena]]*cukier[[#This Row],[ilość cukru]]</f>
        <v>315</v>
      </c>
      <c r="F1555">
        <f>IF(MONTH(cukier[[#This Row],[Data sprzedaży]])&lt;&gt;(MONTH(A1556)),IF(F1554&gt;=5000,F1554-cukier[[#This Row],[ilość cukru]],IF(ROUNDUP(((5000-F1554)/1000), 0)*1000+F1554-cukier[[#This Row],[ilość cukru]]&gt;0,ROUNDUP(((5000-F1554)/1000), 0)*1000+F1554-cukier[[#This Row],[ilość cukru]],F1554-cukier[[#This Row],[ilość cukru]])),F1554-cukier[[#This Row],[ilość cukru]])</f>
        <v>3436</v>
      </c>
      <c r="G1555">
        <f>F1556-cukier[[#This Row],[magazyn]]+C1556</f>
        <v>0</v>
      </c>
    </row>
    <row r="1556" spans="1:7" x14ac:dyDescent="0.25">
      <c r="A1556" s="1">
        <v>40986</v>
      </c>
      <c r="B1556" t="s">
        <v>25</v>
      </c>
      <c r="C1556">
        <v>194</v>
      </c>
      <c r="D15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6">
        <f>cukier[[#This Row],[cena]]*cukier[[#This Row],[ilość cukru]]</f>
        <v>436.5</v>
      </c>
      <c r="F1556">
        <f>IF(MONTH(cukier[[#This Row],[Data sprzedaży]])&lt;&gt;(MONTH(A1557)),IF(F1555&gt;=5000,F1555-cukier[[#This Row],[ilość cukru]],IF(ROUNDUP(((5000-F1555)/1000), 0)*1000+F1555-cukier[[#This Row],[ilość cukru]]&gt;0,ROUNDUP(((5000-F1555)/1000), 0)*1000+F1555-cukier[[#This Row],[ilość cukru]],F1555-cukier[[#This Row],[ilość cukru]])),F1555-cukier[[#This Row],[ilość cukru]])</f>
        <v>3242</v>
      </c>
      <c r="G1556">
        <f>F1557-cukier[[#This Row],[magazyn]]+C1557</f>
        <v>0</v>
      </c>
    </row>
    <row r="1557" spans="1:7" x14ac:dyDescent="0.25">
      <c r="A1557" s="1">
        <v>40992</v>
      </c>
      <c r="B1557" t="s">
        <v>25</v>
      </c>
      <c r="C1557">
        <v>123</v>
      </c>
      <c r="D15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7">
        <f>cukier[[#This Row],[cena]]*cukier[[#This Row],[ilość cukru]]</f>
        <v>276.75</v>
      </c>
      <c r="F1557">
        <f>IF(MONTH(cukier[[#This Row],[Data sprzedaży]])&lt;&gt;(MONTH(A1558)),IF(F1556&gt;=5000,F1556-cukier[[#This Row],[ilość cukru]],IF(ROUNDUP(((5000-F1556)/1000), 0)*1000+F1556-cukier[[#This Row],[ilość cukru]]&gt;0,ROUNDUP(((5000-F1556)/1000), 0)*1000+F1556-cukier[[#This Row],[ilość cukru]],F1556-cukier[[#This Row],[ilość cukru]])),F1556-cukier[[#This Row],[ilość cukru]])</f>
        <v>3119</v>
      </c>
      <c r="G1557">
        <f>F1558-cukier[[#This Row],[magazyn]]+C1558</f>
        <v>0</v>
      </c>
    </row>
    <row r="1558" spans="1:7" x14ac:dyDescent="0.25">
      <c r="A1558" s="1">
        <v>40992</v>
      </c>
      <c r="B1558" t="s">
        <v>76</v>
      </c>
      <c r="C1558">
        <v>11</v>
      </c>
      <c r="D15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8">
        <f>cukier[[#This Row],[cena]]*cukier[[#This Row],[ilość cukru]]</f>
        <v>24.75</v>
      </c>
      <c r="F1558">
        <f>IF(MONTH(cukier[[#This Row],[Data sprzedaży]])&lt;&gt;(MONTH(A1559)),IF(F1557&gt;=5000,F1557-cukier[[#This Row],[ilość cukru]],IF(ROUNDUP(((5000-F1557)/1000), 0)*1000+F1557-cukier[[#This Row],[ilość cukru]]&gt;0,ROUNDUP(((5000-F1557)/1000), 0)*1000+F1557-cukier[[#This Row],[ilość cukru]],F1557-cukier[[#This Row],[ilość cukru]])),F1557-cukier[[#This Row],[ilość cukru]])</f>
        <v>3108</v>
      </c>
      <c r="G1558">
        <f>F1559-cukier[[#This Row],[magazyn]]+C1559</f>
        <v>0</v>
      </c>
    </row>
    <row r="1559" spans="1:7" x14ac:dyDescent="0.25">
      <c r="A1559" s="1">
        <v>40994</v>
      </c>
      <c r="B1559" t="s">
        <v>152</v>
      </c>
      <c r="C1559">
        <v>1</v>
      </c>
      <c r="D15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59">
        <f>cukier[[#This Row],[cena]]*cukier[[#This Row],[ilość cukru]]</f>
        <v>2.25</v>
      </c>
      <c r="F1559">
        <f>IF(MONTH(cukier[[#This Row],[Data sprzedaży]])&lt;&gt;(MONTH(A1560)),IF(F1558&gt;=5000,F1558-cukier[[#This Row],[ilość cukru]],IF(ROUNDUP(((5000-F1558)/1000), 0)*1000+F1558-cukier[[#This Row],[ilość cukru]]&gt;0,ROUNDUP(((5000-F1558)/1000), 0)*1000+F1558-cukier[[#This Row],[ilość cukru]],F1558-cukier[[#This Row],[ilość cukru]])),F1558-cukier[[#This Row],[ilość cukru]])</f>
        <v>3107</v>
      </c>
      <c r="G1559">
        <f>F1560-cukier[[#This Row],[magazyn]]+C1560</f>
        <v>0</v>
      </c>
    </row>
    <row r="1560" spans="1:7" x14ac:dyDescent="0.25">
      <c r="A1560" s="1">
        <v>40995</v>
      </c>
      <c r="B1560" t="s">
        <v>11</v>
      </c>
      <c r="C1560">
        <v>267</v>
      </c>
      <c r="D15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0">
        <f>cukier[[#This Row],[cena]]*cukier[[#This Row],[ilość cukru]]</f>
        <v>600.75</v>
      </c>
      <c r="F1560">
        <f>IF(MONTH(cukier[[#This Row],[Data sprzedaży]])&lt;&gt;(MONTH(A1561)),IF(F1559&gt;=5000,F1559-cukier[[#This Row],[ilość cukru]],IF(ROUNDUP(((5000-F1559)/1000), 0)*1000+F1559-cukier[[#This Row],[ilość cukru]]&gt;0,ROUNDUP(((5000-F1559)/1000), 0)*1000+F1559-cukier[[#This Row],[ilość cukru]],F1559-cukier[[#This Row],[ilość cukru]])),F1559-cukier[[#This Row],[ilość cukru]])</f>
        <v>2840</v>
      </c>
      <c r="G1560">
        <f>F1561-cukier[[#This Row],[magazyn]]+C1561</f>
        <v>0</v>
      </c>
    </row>
    <row r="1561" spans="1:7" x14ac:dyDescent="0.25">
      <c r="A1561" s="1">
        <v>40998</v>
      </c>
      <c r="B1561" t="s">
        <v>151</v>
      </c>
      <c r="C1561">
        <v>14</v>
      </c>
      <c r="D15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1">
        <f>cukier[[#This Row],[cena]]*cukier[[#This Row],[ilość cukru]]</f>
        <v>31.5</v>
      </c>
      <c r="F1561">
        <f>IF(MONTH(cukier[[#This Row],[Data sprzedaży]])&lt;&gt;(MONTH(A1562)),IF(F1560&gt;=5000,F1560-cukier[[#This Row],[ilość cukru]],IF(ROUNDUP(((5000-F1560)/1000), 0)*1000+F1560-cukier[[#This Row],[ilość cukru]]&gt;0,ROUNDUP(((5000-F1560)/1000), 0)*1000+F1560-cukier[[#This Row],[ilość cukru]],F1560-cukier[[#This Row],[ilość cukru]])),F1560-cukier[[#This Row],[ilość cukru]])</f>
        <v>2826</v>
      </c>
      <c r="G1561">
        <f>F1562-cukier[[#This Row],[magazyn]]+C1562</f>
        <v>0</v>
      </c>
    </row>
    <row r="1562" spans="1:7" x14ac:dyDescent="0.25">
      <c r="A1562" s="1">
        <v>40999</v>
      </c>
      <c r="B1562" t="s">
        <v>22</v>
      </c>
      <c r="C1562">
        <v>160</v>
      </c>
      <c r="D15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2">
        <f>cukier[[#This Row],[cena]]*cukier[[#This Row],[ilość cukru]]</f>
        <v>360</v>
      </c>
      <c r="F1562">
        <f>IF(MONTH(cukier[[#This Row],[Data sprzedaży]])&lt;&gt;(MONTH(A1563)),IF(F1561&gt;=5000,F1561-cukier[[#This Row],[ilość cukru]],IF(ROUNDUP(((5000-F1561)/1000), 0)*1000+F1561-cukier[[#This Row],[ilość cukru]]&gt;0,ROUNDUP(((5000-F1561)/1000), 0)*1000+F1561-cukier[[#This Row],[ilość cukru]],F1561-cukier[[#This Row],[ilość cukru]])),F1561-cukier[[#This Row],[ilość cukru]])</f>
        <v>2666</v>
      </c>
      <c r="G1562">
        <f>F1563-cukier[[#This Row],[magazyn]]+C1563</f>
        <v>3000</v>
      </c>
    </row>
    <row r="1563" spans="1:7" x14ac:dyDescent="0.25">
      <c r="A1563" s="1">
        <v>40999</v>
      </c>
      <c r="B1563" t="s">
        <v>11</v>
      </c>
      <c r="C1563">
        <v>437</v>
      </c>
      <c r="D15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3">
        <f>cukier[[#This Row],[cena]]*cukier[[#This Row],[ilość cukru]]</f>
        <v>983.25</v>
      </c>
      <c r="F1563">
        <f>IF(MONTH(cukier[[#This Row],[Data sprzedaży]])&lt;&gt;(MONTH(A1564)),IF(F1562&gt;=5000,F1562-cukier[[#This Row],[ilość cukru]],IF(ROUNDUP(((5000-F1562)/1000), 0)*1000+F1562-cukier[[#This Row],[ilość cukru]]&gt;0,ROUNDUP(((5000-F1562)/1000), 0)*1000+F1562-cukier[[#This Row],[ilość cukru]],F1562-cukier[[#This Row],[ilość cukru]])),F1562-cukier[[#This Row],[ilość cukru]])</f>
        <v>5229</v>
      </c>
      <c r="G1563">
        <f>F1564-cukier[[#This Row],[magazyn]]+C1564</f>
        <v>0</v>
      </c>
    </row>
    <row r="1564" spans="1:7" x14ac:dyDescent="0.25">
      <c r="A1564" s="1">
        <v>41003</v>
      </c>
      <c r="B1564" t="s">
        <v>125</v>
      </c>
      <c r="C1564">
        <v>71</v>
      </c>
      <c r="D15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4">
        <f>cukier[[#This Row],[cena]]*cukier[[#This Row],[ilość cukru]]</f>
        <v>159.75</v>
      </c>
      <c r="F1564">
        <f>IF(MONTH(cukier[[#This Row],[Data sprzedaży]])&lt;&gt;(MONTH(A1565)),IF(F1563&gt;=5000,F1563-cukier[[#This Row],[ilość cukru]],IF(ROUNDUP(((5000-F1563)/1000), 0)*1000+F1563-cukier[[#This Row],[ilość cukru]]&gt;0,ROUNDUP(((5000-F1563)/1000), 0)*1000+F1563-cukier[[#This Row],[ilość cukru]],F1563-cukier[[#This Row],[ilość cukru]])),F1563-cukier[[#This Row],[ilość cukru]])</f>
        <v>5158</v>
      </c>
      <c r="G1564">
        <f>F1565-cukier[[#This Row],[magazyn]]+C1565</f>
        <v>0</v>
      </c>
    </row>
    <row r="1565" spans="1:7" x14ac:dyDescent="0.25">
      <c r="A1565" s="1">
        <v>41004</v>
      </c>
      <c r="B1565" t="s">
        <v>68</v>
      </c>
      <c r="C1565">
        <v>35</v>
      </c>
      <c r="D15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5">
        <f>cukier[[#This Row],[cena]]*cukier[[#This Row],[ilość cukru]]</f>
        <v>78.75</v>
      </c>
      <c r="F1565">
        <f>IF(MONTH(cukier[[#This Row],[Data sprzedaży]])&lt;&gt;(MONTH(A1566)),IF(F1564&gt;=5000,F1564-cukier[[#This Row],[ilość cukru]],IF(ROUNDUP(((5000-F1564)/1000), 0)*1000+F1564-cukier[[#This Row],[ilość cukru]]&gt;0,ROUNDUP(((5000-F1564)/1000), 0)*1000+F1564-cukier[[#This Row],[ilość cukru]],F1564-cukier[[#This Row],[ilość cukru]])),F1564-cukier[[#This Row],[ilość cukru]])</f>
        <v>5123</v>
      </c>
      <c r="G1565">
        <f>F1566-cukier[[#This Row],[magazyn]]+C1566</f>
        <v>0</v>
      </c>
    </row>
    <row r="1566" spans="1:7" x14ac:dyDescent="0.25">
      <c r="A1566" s="1">
        <v>41005</v>
      </c>
      <c r="B1566" t="s">
        <v>24</v>
      </c>
      <c r="C1566">
        <v>116</v>
      </c>
      <c r="D15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6">
        <f>cukier[[#This Row],[cena]]*cukier[[#This Row],[ilość cukru]]</f>
        <v>261</v>
      </c>
      <c r="F1566">
        <f>IF(MONTH(cukier[[#This Row],[Data sprzedaży]])&lt;&gt;(MONTH(A1567)),IF(F1565&gt;=5000,F1565-cukier[[#This Row],[ilość cukru]],IF(ROUNDUP(((5000-F1565)/1000), 0)*1000+F1565-cukier[[#This Row],[ilość cukru]]&gt;0,ROUNDUP(((5000-F1565)/1000), 0)*1000+F1565-cukier[[#This Row],[ilość cukru]],F1565-cukier[[#This Row],[ilość cukru]])),F1565-cukier[[#This Row],[ilość cukru]])</f>
        <v>5007</v>
      </c>
      <c r="G1566">
        <f>F1567-cukier[[#This Row],[magazyn]]+C1567</f>
        <v>0</v>
      </c>
    </row>
    <row r="1567" spans="1:7" x14ac:dyDescent="0.25">
      <c r="A1567" s="1">
        <v>41006</v>
      </c>
      <c r="B1567" t="s">
        <v>8</v>
      </c>
      <c r="C1567">
        <v>152</v>
      </c>
      <c r="D15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7">
        <f>cukier[[#This Row],[cena]]*cukier[[#This Row],[ilość cukru]]</f>
        <v>342</v>
      </c>
      <c r="F1567">
        <f>IF(MONTH(cukier[[#This Row],[Data sprzedaży]])&lt;&gt;(MONTH(A1568)),IF(F1566&gt;=5000,F1566-cukier[[#This Row],[ilość cukru]],IF(ROUNDUP(((5000-F1566)/1000), 0)*1000+F1566-cukier[[#This Row],[ilość cukru]]&gt;0,ROUNDUP(((5000-F1566)/1000), 0)*1000+F1566-cukier[[#This Row],[ilość cukru]],F1566-cukier[[#This Row],[ilość cukru]])),F1566-cukier[[#This Row],[ilość cukru]])</f>
        <v>4855</v>
      </c>
      <c r="G1567">
        <f>F1568-cukier[[#This Row],[magazyn]]+C1568</f>
        <v>0</v>
      </c>
    </row>
    <row r="1568" spans="1:7" x14ac:dyDescent="0.25">
      <c r="A1568" s="1">
        <v>41011</v>
      </c>
      <c r="B1568" t="s">
        <v>9</v>
      </c>
      <c r="C1568">
        <v>309</v>
      </c>
      <c r="D15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8">
        <f>cukier[[#This Row],[cena]]*cukier[[#This Row],[ilość cukru]]</f>
        <v>695.25</v>
      </c>
      <c r="F1568">
        <f>IF(MONTH(cukier[[#This Row],[Data sprzedaży]])&lt;&gt;(MONTH(A1569)),IF(F1567&gt;=5000,F1567-cukier[[#This Row],[ilość cukru]],IF(ROUNDUP(((5000-F1567)/1000), 0)*1000+F1567-cukier[[#This Row],[ilość cukru]]&gt;0,ROUNDUP(((5000-F1567)/1000), 0)*1000+F1567-cukier[[#This Row],[ilość cukru]],F1567-cukier[[#This Row],[ilość cukru]])),F1567-cukier[[#This Row],[ilość cukru]])</f>
        <v>4546</v>
      </c>
      <c r="G1568">
        <f>F1569-cukier[[#This Row],[magazyn]]+C1569</f>
        <v>0</v>
      </c>
    </row>
    <row r="1569" spans="1:7" x14ac:dyDescent="0.25">
      <c r="A1569" s="1">
        <v>41011</v>
      </c>
      <c r="B1569" t="s">
        <v>83</v>
      </c>
      <c r="C1569">
        <v>7</v>
      </c>
      <c r="D15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69">
        <f>cukier[[#This Row],[cena]]*cukier[[#This Row],[ilość cukru]]</f>
        <v>15.75</v>
      </c>
      <c r="F1569">
        <f>IF(MONTH(cukier[[#This Row],[Data sprzedaży]])&lt;&gt;(MONTH(A1570)),IF(F1568&gt;=5000,F1568-cukier[[#This Row],[ilość cukru]],IF(ROUNDUP(((5000-F1568)/1000), 0)*1000+F1568-cukier[[#This Row],[ilość cukru]]&gt;0,ROUNDUP(((5000-F1568)/1000), 0)*1000+F1568-cukier[[#This Row],[ilość cukru]],F1568-cukier[[#This Row],[ilość cukru]])),F1568-cukier[[#This Row],[ilość cukru]])</f>
        <v>4539</v>
      </c>
      <c r="G1569">
        <f>F1570-cukier[[#This Row],[magazyn]]+C1570</f>
        <v>0</v>
      </c>
    </row>
    <row r="1570" spans="1:7" x14ac:dyDescent="0.25">
      <c r="A1570" s="1">
        <v>41011</v>
      </c>
      <c r="B1570" t="s">
        <v>104</v>
      </c>
      <c r="C1570">
        <v>353</v>
      </c>
      <c r="D15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0">
        <f>cukier[[#This Row],[cena]]*cukier[[#This Row],[ilość cukru]]</f>
        <v>794.25</v>
      </c>
      <c r="F1570">
        <f>IF(MONTH(cukier[[#This Row],[Data sprzedaży]])&lt;&gt;(MONTH(A1571)),IF(F1569&gt;=5000,F1569-cukier[[#This Row],[ilość cukru]],IF(ROUNDUP(((5000-F1569)/1000), 0)*1000+F1569-cukier[[#This Row],[ilość cukru]]&gt;0,ROUNDUP(((5000-F1569)/1000), 0)*1000+F1569-cukier[[#This Row],[ilość cukru]],F1569-cukier[[#This Row],[ilość cukru]])),F1569-cukier[[#This Row],[ilość cukru]])</f>
        <v>4186</v>
      </c>
      <c r="G1570">
        <f>F1571-cukier[[#This Row],[magazyn]]+C1571</f>
        <v>0</v>
      </c>
    </row>
    <row r="1571" spans="1:7" x14ac:dyDescent="0.25">
      <c r="A1571" s="1">
        <v>41012</v>
      </c>
      <c r="B1571" t="s">
        <v>189</v>
      </c>
      <c r="C1571">
        <v>3</v>
      </c>
      <c r="D15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1">
        <f>cukier[[#This Row],[cena]]*cukier[[#This Row],[ilość cukru]]</f>
        <v>6.75</v>
      </c>
      <c r="F1571">
        <f>IF(MONTH(cukier[[#This Row],[Data sprzedaży]])&lt;&gt;(MONTH(A1572)),IF(F1570&gt;=5000,F1570-cukier[[#This Row],[ilość cukru]],IF(ROUNDUP(((5000-F1570)/1000), 0)*1000+F1570-cukier[[#This Row],[ilość cukru]]&gt;0,ROUNDUP(((5000-F1570)/1000), 0)*1000+F1570-cukier[[#This Row],[ilość cukru]],F1570-cukier[[#This Row],[ilość cukru]])),F1570-cukier[[#This Row],[ilość cukru]])</f>
        <v>4183</v>
      </c>
      <c r="G1571">
        <f>F1572-cukier[[#This Row],[magazyn]]+C1572</f>
        <v>0</v>
      </c>
    </row>
    <row r="1572" spans="1:7" x14ac:dyDescent="0.25">
      <c r="A1572" s="1">
        <v>41013</v>
      </c>
      <c r="B1572" t="s">
        <v>16</v>
      </c>
      <c r="C1572">
        <v>166</v>
      </c>
      <c r="D15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2">
        <f>cukier[[#This Row],[cena]]*cukier[[#This Row],[ilość cukru]]</f>
        <v>373.5</v>
      </c>
      <c r="F1572">
        <f>IF(MONTH(cukier[[#This Row],[Data sprzedaży]])&lt;&gt;(MONTH(A1573)),IF(F1571&gt;=5000,F1571-cukier[[#This Row],[ilość cukru]],IF(ROUNDUP(((5000-F1571)/1000), 0)*1000+F1571-cukier[[#This Row],[ilość cukru]]&gt;0,ROUNDUP(((5000-F1571)/1000), 0)*1000+F1571-cukier[[#This Row],[ilość cukru]],F1571-cukier[[#This Row],[ilość cukru]])),F1571-cukier[[#This Row],[ilość cukru]])</f>
        <v>4017</v>
      </c>
      <c r="G1572">
        <f>F1573-cukier[[#This Row],[magazyn]]+C1573</f>
        <v>0</v>
      </c>
    </row>
    <row r="1573" spans="1:7" x14ac:dyDescent="0.25">
      <c r="A1573" s="1">
        <v>41014</v>
      </c>
      <c r="B1573" t="s">
        <v>226</v>
      </c>
      <c r="C1573">
        <v>14</v>
      </c>
      <c r="D15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3">
        <f>cukier[[#This Row],[cena]]*cukier[[#This Row],[ilość cukru]]</f>
        <v>31.5</v>
      </c>
      <c r="F1573">
        <f>IF(MONTH(cukier[[#This Row],[Data sprzedaży]])&lt;&gt;(MONTH(A1574)),IF(F1572&gt;=5000,F1572-cukier[[#This Row],[ilość cukru]],IF(ROUNDUP(((5000-F1572)/1000), 0)*1000+F1572-cukier[[#This Row],[ilość cukru]]&gt;0,ROUNDUP(((5000-F1572)/1000), 0)*1000+F1572-cukier[[#This Row],[ilość cukru]],F1572-cukier[[#This Row],[ilość cukru]])),F1572-cukier[[#This Row],[ilość cukru]])</f>
        <v>4003</v>
      </c>
      <c r="G1573">
        <f>F1574-cukier[[#This Row],[magazyn]]+C1574</f>
        <v>0</v>
      </c>
    </row>
    <row r="1574" spans="1:7" x14ac:dyDescent="0.25">
      <c r="A1574" s="1">
        <v>41014</v>
      </c>
      <c r="B1574" t="s">
        <v>8</v>
      </c>
      <c r="C1574">
        <v>141</v>
      </c>
      <c r="D15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4">
        <f>cukier[[#This Row],[cena]]*cukier[[#This Row],[ilość cukru]]</f>
        <v>317.25</v>
      </c>
      <c r="F1574">
        <f>IF(MONTH(cukier[[#This Row],[Data sprzedaży]])&lt;&gt;(MONTH(A1575)),IF(F1573&gt;=5000,F1573-cukier[[#This Row],[ilość cukru]],IF(ROUNDUP(((5000-F1573)/1000), 0)*1000+F1573-cukier[[#This Row],[ilość cukru]]&gt;0,ROUNDUP(((5000-F1573)/1000), 0)*1000+F1573-cukier[[#This Row],[ilość cukru]],F1573-cukier[[#This Row],[ilość cukru]])),F1573-cukier[[#This Row],[ilość cukru]])</f>
        <v>3862</v>
      </c>
      <c r="G1574">
        <f>F1575-cukier[[#This Row],[magazyn]]+C1575</f>
        <v>0</v>
      </c>
    </row>
    <row r="1575" spans="1:7" x14ac:dyDescent="0.25">
      <c r="A1575" s="1">
        <v>41014</v>
      </c>
      <c r="B1575" t="s">
        <v>231</v>
      </c>
      <c r="C1575">
        <v>15</v>
      </c>
      <c r="D15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5">
        <f>cukier[[#This Row],[cena]]*cukier[[#This Row],[ilość cukru]]</f>
        <v>33.75</v>
      </c>
      <c r="F1575">
        <f>IF(MONTH(cukier[[#This Row],[Data sprzedaży]])&lt;&gt;(MONTH(A1576)),IF(F1574&gt;=5000,F1574-cukier[[#This Row],[ilość cukru]],IF(ROUNDUP(((5000-F1574)/1000), 0)*1000+F1574-cukier[[#This Row],[ilość cukru]]&gt;0,ROUNDUP(((5000-F1574)/1000), 0)*1000+F1574-cukier[[#This Row],[ilość cukru]],F1574-cukier[[#This Row],[ilość cukru]])),F1574-cukier[[#This Row],[ilość cukru]])</f>
        <v>3847</v>
      </c>
      <c r="G1575">
        <f>F1576-cukier[[#This Row],[magazyn]]+C1576</f>
        <v>0</v>
      </c>
    </row>
    <row r="1576" spans="1:7" x14ac:dyDescent="0.25">
      <c r="A1576" s="1">
        <v>41020</v>
      </c>
      <c r="B1576" t="s">
        <v>24</v>
      </c>
      <c r="C1576">
        <v>157</v>
      </c>
      <c r="D15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6">
        <f>cukier[[#This Row],[cena]]*cukier[[#This Row],[ilość cukru]]</f>
        <v>353.25</v>
      </c>
      <c r="F1576">
        <f>IF(MONTH(cukier[[#This Row],[Data sprzedaży]])&lt;&gt;(MONTH(A1577)),IF(F1575&gt;=5000,F1575-cukier[[#This Row],[ilość cukru]],IF(ROUNDUP(((5000-F1575)/1000), 0)*1000+F1575-cukier[[#This Row],[ilość cukru]]&gt;0,ROUNDUP(((5000-F1575)/1000), 0)*1000+F1575-cukier[[#This Row],[ilość cukru]],F1575-cukier[[#This Row],[ilość cukru]])),F1575-cukier[[#This Row],[ilość cukru]])</f>
        <v>3690</v>
      </c>
      <c r="G1576">
        <f>F1577-cukier[[#This Row],[magazyn]]+C1577</f>
        <v>0</v>
      </c>
    </row>
    <row r="1577" spans="1:7" x14ac:dyDescent="0.25">
      <c r="A1577" s="1">
        <v>41025</v>
      </c>
      <c r="B1577" t="s">
        <v>11</v>
      </c>
      <c r="C1577">
        <v>191</v>
      </c>
      <c r="D15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7">
        <f>cukier[[#This Row],[cena]]*cukier[[#This Row],[ilość cukru]]</f>
        <v>429.75</v>
      </c>
      <c r="F1577">
        <f>IF(MONTH(cukier[[#This Row],[Data sprzedaży]])&lt;&gt;(MONTH(A1578)),IF(F1576&gt;=5000,F1576-cukier[[#This Row],[ilość cukru]],IF(ROUNDUP(((5000-F1576)/1000), 0)*1000+F1576-cukier[[#This Row],[ilość cukru]]&gt;0,ROUNDUP(((5000-F1576)/1000), 0)*1000+F1576-cukier[[#This Row],[ilość cukru]],F1576-cukier[[#This Row],[ilość cukru]])),F1576-cukier[[#This Row],[ilość cukru]])</f>
        <v>3499</v>
      </c>
      <c r="G1577">
        <f>F1578-cukier[[#This Row],[magazyn]]+C1578</f>
        <v>0</v>
      </c>
    </row>
    <row r="1578" spans="1:7" x14ac:dyDescent="0.25">
      <c r="A1578" s="1">
        <v>41026</v>
      </c>
      <c r="B1578" t="s">
        <v>38</v>
      </c>
      <c r="C1578">
        <v>7</v>
      </c>
      <c r="D15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8">
        <f>cukier[[#This Row],[cena]]*cukier[[#This Row],[ilość cukru]]</f>
        <v>15.75</v>
      </c>
      <c r="F1578">
        <f>IF(MONTH(cukier[[#This Row],[Data sprzedaży]])&lt;&gt;(MONTH(A1579)),IF(F1577&gt;=5000,F1577-cukier[[#This Row],[ilość cukru]],IF(ROUNDUP(((5000-F1577)/1000), 0)*1000+F1577-cukier[[#This Row],[ilość cukru]]&gt;0,ROUNDUP(((5000-F1577)/1000), 0)*1000+F1577-cukier[[#This Row],[ilość cukru]],F1577-cukier[[#This Row],[ilość cukru]])),F1577-cukier[[#This Row],[ilość cukru]])</f>
        <v>3492</v>
      </c>
      <c r="G1578">
        <f>F1579-cukier[[#This Row],[magazyn]]+C1579</f>
        <v>2000</v>
      </c>
    </row>
    <row r="1579" spans="1:7" x14ac:dyDescent="0.25">
      <c r="A1579" s="1">
        <v>41027</v>
      </c>
      <c r="B1579" t="s">
        <v>28</v>
      </c>
      <c r="C1579">
        <v>200</v>
      </c>
      <c r="D15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79">
        <f>cukier[[#This Row],[cena]]*cukier[[#This Row],[ilość cukru]]</f>
        <v>450</v>
      </c>
      <c r="F1579">
        <f>IF(MONTH(cukier[[#This Row],[Data sprzedaży]])&lt;&gt;(MONTH(A1580)),IF(F1578&gt;=5000,F1578-cukier[[#This Row],[ilość cukru]],IF(ROUNDUP(((5000-F1578)/1000), 0)*1000+F1578-cukier[[#This Row],[ilość cukru]]&gt;0,ROUNDUP(((5000-F1578)/1000), 0)*1000+F1578-cukier[[#This Row],[ilość cukru]],F1578-cukier[[#This Row],[ilość cukru]])),F1578-cukier[[#This Row],[ilość cukru]])</f>
        <v>5292</v>
      </c>
      <c r="G1579">
        <f>F1580-cukier[[#This Row],[magazyn]]+C1580</f>
        <v>0</v>
      </c>
    </row>
    <row r="1580" spans="1:7" x14ac:dyDescent="0.25">
      <c r="A1580" s="1">
        <v>41033</v>
      </c>
      <c r="B1580" t="s">
        <v>151</v>
      </c>
      <c r="C1580">
        <v>15</v>
      </c>
      <c r="D15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0">
        <f>cukier[[#This Row],[cena]]*cukier[[#This Row],[ilość cukru]]</f>
        <v>33.75</v>
      </c>
      <c r="F1580">
        <f>IF(MONTH(cukier[[#This Row],[Data sprzedaży]])&lt;&gt;(MONTH(A1581)),IF(F1579&gt;=5000,F1579-cukier[[#This Row],[ilość cukru]],IF(ROUNDUP(((5000-F1579)/1000), 0)*1000+F1579-cukier[[#This Row],[ilość cukru]]&gt;0,ROUNDUP(((5000-F1579)/1000), 0)*1000+F1579-cukier[[#This Row],[ilość cukru]],F1579-cukier[[#This Row],[ilość cukru]])),F1579-cukier[[#This Row],[ilość cukru]])</f>
        <v>5277</v>
      </c>
      <c r="G1580">
        <f>F1581-cukier[[#This Row],[magazyn]]+C1581</f>
        <v>0</v>
      </c>
    </row>
    <row r="1581" spans="1:7" x14ac:dyDescent="0.25">
      <c r="A1581" s="1">
        <v>41033</v>
      </c>
      <c r="B1581" t="s">
        <v>173</v>
      </c>
      <c r="C1581">
        <v>7</v>
      </c>
      <c r="D15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1">
        <f>cukier[[#This Row],[cena]]*cukier[[#This Row],[ilość cukru]]</f>
        <v>15.75</v>
      </c>
      <c r="F1581">
        <f>IF(MONTH(cukier[[#This Row],[Data sprzedaży]])&lt;&gt;(MONTH(A1582)),IF(F1580&gt;=5000,F1580-cukier[[#This Row],[ilość cukru]],IF(ROUNDUP(((5000-F1580)/1000), 0)*1000+F1580-cukier[[#This Row],[ilość cukru]]&gt;0,ROUNDUP(((5000-F1580)/1000), 0)*1000+F1580-cukier[[#This Row],[ilość cukru]],F1580-cukier[[#This Row],[ilość cukru]])),F1580-cukier[[#This Row],[ilość cukru]])</f>
        <v>5270</v>
      </c>
      <c r="G1581">
        <f>F1582-cukier[[#This Row],[magazyn]]+C1582</f>
        <v>0</v>
      </c>
    </row>
    <row r="1582" spans="1:7" x14ac:dyDescent="0.25">
      <c r="A1582" s="1">
        <v>41033</v>
      </c>
      <c r="B1582" t="s">
        <v>16</v>
      </c>
      <c r="C1582">
        <v>235</v>
      </c>
      <c r="D15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2">
        <f>cukier[[#This Row],[cena]]*cukier[[#This Row],[ilość cukru]]</f>
        <v>528.75</v>
      </c>
      <c r="F1582">
        <f>IF(MONTH(cukier[[#This Row],[Data sprzedaży]])&lt;&gt;(MONTH(A1583)),IF(F1581&gt;=5000,F1581-cukier[[#This Row],[ilość cukru]],IF(ROUNDUP(((5000-F1581)/1000), 0)*1000+F1581-cukier[[#This Row],[ilość cukru]]&gt;0,ROUNDUP(((5000-F1581)/1000), 0)*1000+F1581-cukier[[#This Row],[ilość cukru]],F1581-cukier[[#This Row],[ilość cukru]])),F1581-cukier[[#This Row],[ilość cukru]])</f>
        <v>5035</v>
      </c>
      <c r="G1582">
        <f>F1583-cukier[[#This Row],[magazyn]]+C1583</f>
        <v>0</v>
      </c>
    </row>
    <row r="1583" spans="1:7" x14ac:dyDescent="0.25">
      <c r="A1583" s="1">
        <v>41034</v>
      </c>
      <c r="B1583" t="s">
        <v>52</v>
      </c>
      <c r="C1583">
        <v>301</v>
      </c>
      <c r="D15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3">
        <f>cukier[[#This Row],[cena]]*cukier[[#This Row],[ilość cukru]]</f>
        <v>677.25</v>
      </c>
      <c r="F1583">
        <f>IF(MONTH(cukier[[#This Row],[Data sprzedaży]])&lt;&gt;(MONTH(A1584)),IF(F1582&gt;=5000,F1582-cukier[[#This Row],[ilość cukru]],IF(ROUNDUP(((5000-F1582)/1000), 0)*1000+F1582-cukier[[#This Row],[ilość cukru]]&gt;0,ROUNDUP(((5000-F1582)/1000), 0)*1000+F1582-cukier[[#This Row],[ilość cukru]],F1582-cukier[[#This Row],[ilość cukru]])),F1582-cukier[[#This Row],[ilość cukru]])</f>
        <v>4734</v>
      </c>
      <c r="G1583">
        <f>F1584-cukier[[#This Row],[magazyn]]+C1584</f>
        <v>0</v>
      </c>
    </row>
    <row r="1584" spans="1:7" x14ac:dyDescent="0.25">
      <c r="A1584" s="1">
        <v>41036</v>
      </c>
      <c r="B1584" t="s">
        <v>7</v>
      </c>
      <c r="C1584">
        <v>136</v>
      </c>
      <c r="D15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4">
        <f>cukier[[#This Row],[cena]]*cukier[[#This Row],[ilość cukru]]</f>
        <v>306</v>
      </c>
      <c r="F1584">
        <f>IF(MONTH(cukier[[#This Row],[Data sprzedaży]])&lt;&gt;(MONTH(A1585)),IF(F1583&gt;=5000,F1583-cukier[[#This Row],[ilość cukru]],IF(ROUNDUP(((5000-F1583)/1000), 0)*1000+F1583-cukier[[#This Row],[ilość cukru]]&gt;0,ROUNDUP(((5000-F1583)/1000), 0)*1000+F1583-cukier[[#This Row],[ilość cukru]],F1583-cukier[[#This Row],[ilość cukru]])),F1583-cukier[[#This Row],[ilość cukru]])</f>
        <v>4598</v>
      </c>
      <c r="G1584">
        <f>F1585-cukier[[#This Row],[magazyn]]+C1585</f>
        <v>0</v>
      </c>
    </row>
    <row r="1585" spans="1:7" x14ac:dyDescent="0.25">
      <c r="A1585" s="1">
        <v>41036</v>
      </c>
      <c r="B1585" t="s">
        <v>128</v>
      </c>
      <c r="C1585">
        <v>5</v>
      </c>
      <c r="D15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5">
        <f>cukier[[#This Row],[cena]]*cukier[[#This Row],[ilość cukru]]</f>
        <v>11.25</v>
      </c>
      <c r="F1585">
        <f>IF(MONTH(cukier[[#This Row],[Data sprzedaży]])&lt;&gt;(MONTH(A1586)),IF(F1584&gt;=5000,F1584-cukier[[#This Row],[ilość cukru]],IF(ROUNDUP(((5000-F1584)/1000), 0)*1000+F1584-cukier[[#This Row],[ilość cukru]]&gt;0,ROUNDUP(((5000-F1584)/1000), 0)*1000+F1584-cukier[[#This Row],[ilość cukru]],F1584-cukier[[#This Row],[ilość cukru]])),F1584-cukier[[#This Row],[ilość cukru]])</f>
        <v>4593</v>
      </c>
      <c r="G1585">
        <f>F1586-cukier[[#This Row],[magazyn]]+C1586</f>
        <v>0</v>
      </c>
    </row>
    <row r="1586" spans="1:7" x14ac:dyDescent="0.25">
      <c r="A1586" s="1">
        <v>41037</v>
      </c>
      <c r="B1586" t="s">
        <v>9</v>
      </c>
      <c r="C1586">
        <v>280</v>
      </c>
      <c r="D15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6">
        <f>cukier[[#This Row],[cena]]*cukier[[#This Row],[ilość cukru]]</f>
        <v>630</v>
      </c>
      <c r="F1586">
        <f>IF(MONTH(cukier[[#This Row],[Data sprzedaży]])&lt;&gt;(MONTH(A1587)),IF(F1585&gt;=5000,F1585-cukier[[#This Row],[ilość cukru]],IF(ROUNDUP(((5000-F1585)/1000), 0)*1000+F1585-cukier[[#This Row],[ilość cukru]]&gt;0,ROUNDUP(((5000-F1585)/1000), 0)*1000+F1585-cukier[[#This Row],[ilość cukru]],F1585-cukier[[#This Row],[ilość cukru]])),F1585-cukier[[#This Row],[ilość cukru]])</f>
        <v>4313</v>
      </c>
      <c r="G1586">
        <f>F1587-cukier[[#This Row],[magazyn]]+C1587</f>
        <v>0</v>
      </c>
    </row>
    <row r="1587" spans="1:7" x14ac:dyDescent="0.25">
      <c r="A1587" s="1">
        <v>41037</v>
      </c>
      <c r="B1587" t="s">
        <v>67</v>
      </c>
      <c r="C1587">
        <v>3</v>
      </c>
      <c r="D15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7">
        <f>cukier[[#This Row],[cena]]*cukier[[#This Row],[ilość cukru]]</f>
        <v>6.75</v>
      </c>
      <c r="F1587">
        <f>IF(MONTH(cukier[[#This Row],[Data sprzedaży]])&lt;&gt;(MONTH(A1588)),IF(F1586&gt;=5000,F1586-cukier[[#This Row],[ilość cukru]],IF(ROUNDUP(((5000-F1586)/1000), 0)*1000+F1586-cukier[[#This Row],[ilość cukru]]&gt;0,ROUNDUP(((5000-F1586)/1000), 0)*1000+F1586-cukier[[#This Row],[ilość cukru]],F1586-cukier[[#This Row],[ilość cukru]])),F1586-cukier[[#This Row],[ilość cukru]])</f>
        <v>4310</v>
      </c>
      <c r="G1587">
        <f>F1588-cukier[[#This Row],[magazyn]]+C1588</f>
        <v>0</v>
      </c>
    </row>
    <row r="1588" spans="1:7" x14ac:dyDescent="0.25">
      <c r="A1588" s="1">
        <v>41040</v>
      </c>
      <c r="B1588" t="s">
        <v>208</v>
      </c>
      <c r="C1588">
        <v>14</v>
      </c>
      <c r="D15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8">
        <f>cukier[[#This Row],[cena]]*cukier[[#This Row],[ilość cukru]]</f>
        <v>31.5</v>
      </c>
      <c r="F1588">
        <f>IF(MONTH(cukier[[#This Row],[Data sprzedaży]])&lt;&gt;(MONTH(A1589)),IF(F1587&gt;=5000,F1587-cukier[[#This Row],[ilość cukru]],IF(ROUNDUP(((5000-F1587)/1000), 0)*1000+F1587-cukier[[#This Row],[ilość cukru]]&gt;0,ROUNDUP(((5000-F1587)/1000), 0)*1000+F1587-cukier[[#This Row],[ilość cukru]],F1587-cukier[[#This Row],[ilość cukru]])),F1587-cukier[[#This Row],[ilość cukru]])</f>
        <v>4296</v>
      </c>
      <c r="G1588">
        <f>F1589-cukier[[#This Row],[magazyn]]+C1589</f>
        <v>0</v>
      </c>
    </row>
    <row r="1589" spans="1:7" x14ac:dyDescent="0.25">
      <c r="A1589" s="1">
        <v>41041</v>
      </c>
      <c r="B1589" t="s">
        <v>12</v>
      </c>
      <c r="C1589">
        <v>79</v>
      </c>
      <c r="D15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89">
        <f>cukier[[#This Row],[cena]]*cukier[[#This Row],[ilość cukru]]</f>
        <v>177.75</v>
      </c>
      <c r="F1589">
        <f>IF(MONTH(cukier[[#This Row],[Data sprzedaży]])&lt;&gt;(MONTH(A1590)),IF(F1588&gt;=5000,F1588-cukier[[#This Row],[ilość cukru]],IF(ROUNDUP(((5000-F1588)/1000), 0)*1000+F1588-cukier[[#This Row],[ilość cukru]]&gt;0,ROUNDUP(((5000-F1588)/1000), 0)*1000+F1588-cukier[[#This Row],[ilość cukru]],F1588-cukier[[#This Row],[ilość cukru]])),F1588-cukier[[#This Row],[ilość cukru]])</f>
        <v>4217</v>
      </c>
      <c r="G1589">
        <f>F1590-cukier[[#This Row],[magazyn]]+C1590</f>
        <v>0</v>
      </c>
    </row>
    <row r="1590" spans="1:7" x14ac:dyDescent="0.25">
      <c r="A1590" s="1">
        <v>41042</v>
      </c>
      <c r="B1590" t="s">
        <v>175</v>
      </c>
      <c r="C1590">
        <v>86</v>
      </c>
      <c r="D15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0">
        <f>cukier[[#This Row],[cena]]*cukier[[#This Row],[ilość cukru]]</f>
        <v>193.5</v>
      </c>
      <c r="F1590">
        <f>IF(MONTH(cukier[[#This Row],[Data sprzedaży]])&lt;&gt;(MONTH(A1591)),IF(F1589&gt;=5000,F1589-cukier[[#This Row],[ilość cukru]],IF(ROUNDUP(((5000-F1589)/1000), 0)*1000+F1589-cukier[[#This Row],[ilość cukru]]&gt;0,ROUNDUP(((5000-F1589)/1000), 0)*1000+F1589-cukier[[#This Row],[ilość cukru]],F1589-cukier[[#This Row],[ilość cukru]])),F1589-cukier[[#This Row],[ilość cukru]])</f>
        <v>4131</v>
      </c>
      <c r="G1590">
        <f>F1591-cukier[[#This Row],[magazyn]]+C1591</f>
        <v>0</v>
      </c>
    </row>
    <row r="1591" spans="1:7" x14ac:dyDescent="0.25">
      <c r="A1591" s="1">
        <v>41042</v>
      </c>
      <c r="B1591" t="s">
        <v>25</v>
      </c>
      <c r="C1591">
        <v>70</v>
      </c>
      <c r="D15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1">
        <f>cukier[[#This Row],[cena]]*cukier[[#This Row],[ilość cukru]]</f>
        <v>157.5</v>
      </c>
      <c r="F1591">
        <f>IF(MONTH(cukier[[#This Row],[Data sprzedaży]])&lt;&gt;(MONTH(A1592)),IF(F1590&gt;=5000,F1590-cukier[[#This Row],[ilość cukru]],IF(ROUNDUP(((5000-F1590)/1000), 0)*1000+F1590-cukier[[#This Row],[ilość cukru]]&gt;0,ROUNDUP(((5000-F1590)/1000), 0)*1000+F1590-cukier[[#This Row],[ilość cukru]],F1590-cukier[[#This Row],[ilość cukru]])),F1590-cukier[[#This Row],[ilość cukru]])</f>
        <v>4061</v>
      </c>
      <c r="G1591">
        <f>F1592-cukier[[#This Row],[magazyn]]+C1592</f>
        <v>0</v>
      </c>
    </row>
    <row r="1592" spans="1:7" x14ac:dyDescent="0.25">
      <c r="A1592" s="1">
        <v>41043</v>
      </c>
      <c r="B1592" t="s">
        <v>22</v>
      </c>
      <c r="C1592">
        <v>189</v>
      </c>
      <c r="D15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2">
        <f>cukier[[#This Row],[cena]]*cukier[[#This Row],[ilość cukru]]</f>
        <v>425.25</v>
      </c>
      <c r="F1592">
        <f>IF(MONTH(cukier[[#This Row],[Data sprzedaży]])&lt;&gt;(MONTH(A1593)),IF(F1591&gt;=5000,F1591-cukier[[#This Row],[ilość cukru]],IF(ROUNDUP(((5000-F1591)/1000), 0)*1000+F1591-cukier[[#This Row],[ilość cukru]]&gt;0,ROUNDUP(((5000-F1591)/1000), 0)*1000+F1591-cukier[[#This Row],[ilość cukru]],F1591-cukier[[#This Row],[ilość cukru]])),F1591-cukier[[#This Row],[ilość cukru]])</f>
        <v>3872</v>
      </c>
      <c r="G1592">
        <f>F1593-cukier[[#This Row],[magazyn]]+C1593</f>
        <v>0</v>
      </c>
    </row>
    <row r="1593" spans="1:7" x14ac:dyDescent="0.25">
      <c r="A1593" s="1">
        <v>41043</v>
      </c>
      <c r="B1593" t="s">
        <v>57</v>
      </c>
      <c r="C1593">
        <v>111</v>
      </c>
      <c r="D15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3">
        <f>cukier[[#This Row],[cena]]*cukier[[#This Row],[ilość cukru]]</f>
        <v>249.75</v>
      </c>
      <c r="F1593">
        <f>IF(MONTH(cukier[[#This Row],[Data sprzedaży]])&lt;&gt;(MONTH(A1594)),IF(F1592&gt;=5000,F1592-cukier[[#This Row],[ilość cukru]],IF(ROUNDUP(((5000-F1592)/1000), 0)*1000+F1592-cukier[[#This Row],[ilość cukru]]&gt;0,ROUNDUP(((5000-F1592)/1000), 0)*1000+F1592-cukier[[#This Row],[ilość cukru]],F1592-cukier[[#This Row],[ilość cukru]])),F1592-cukier[[#This Row],[ilość cukru]])</f>
        <v>3761</v>
      </c>
      <c r="G1593">
        <f>F1594-cukier[[#This Row],[magazyn]]+C1594</f>
        <v>0</v>
      </c>
    </row>
    <row r="1594" spans="1:7" x14ac:dyDescent="0.25">
      <c r="A1594" s="1">
        <v>41046</v>
      </c>
      <c r="B1594" t="s">
        <v>21</v>
      </c>
      <c r="C1594">
        <v>158</v>
      </c>
      <c r="D15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4">
        <f>cukier[[#This Row],[cena]]*cukier[[#This Row],[ilość cukru]]</f>
        <v>355.5</v>
      </c>
      <c r="F1594">
        <f>IF(MONTH(cukier[[#This Row],[Data sprzedaży]])&lt;&gt;(MONTH(A1595)),IF(F1593&gt;=5000,F1593-cukier[[#This Row],[ilość cukru]],IF(ROUNDUP(((5000-F1593)/1000), 0)*1000+F1593-cukier[[#This Row],[ilość cukru]]&gt;0,ROUNDUP(((5000-F1593)/1000), 0)*1000+F1593-cukier[[#This Row],[ilość cukru]],F1593-cukier[[#This Row],[ilość cukru]])),F1593-cukier[[#This Row],[ilość cukru]])</f>
        <v>3603</v>
      </c>
      <c r="G1594">
        <f>F1595-cukier[[#This Row],[magazyn]]+C1595</f>
        <v>0</v>
      </c>
    </row>
    <row r="1595" spans="1:7" x14ac:dyDescent="0.25">
      <c r="A1595" s="1">
        <v>41051</v>
      </c>
      <c r="B1595" t="s">
        <v>68</v>
      </c>
      <c r="C1595">
        <v>172</v>
      </c>
      <c r="D15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5">
        <f>cukier[[#This Row],[cena]]*cukier[[#This Row],[ilość cukru]]</f>
        <v>387</v>
      </c>
      <c r="F1595">
        <f>IF(MONTH(cukier[[#This Row],[Data sprzedaży]])&lt;&gt;(MONTH(A1596)),IF(F1594&gt;=5000,F1594-cukier[[#This Row],[ilość cukru]],IF(ROUNDUP(((5000-F1594)/1000), 0)*1000+F1594-cukier[[#This Row],[ilość cukru]]&gt;0,ROUNDUP(((5000-F1594)/1000), 0)*1000+F1594-cukier[[#This Row],[ilość cukru]],F1594-cukier[[#This Row],[ilość cukru]])),F1594-cukier[[#This Row],[ilość cukru]])</f>
        <v>3431</v>
      </c>
      <c r="G1595">
        <f>F1596-cukier[[#This Row],[magazyn]]+C1596</f>
        <v>0</v>
      </c>
    </row>
    <row r="1596" spans="1:7" x14ac:dyDescent="0.25">
      <c r="A1596" s="1">
        <v>41052</v>
      </c>
      <c r="B1596" t="s">
        <v>52</v>
      </c>
      <c r="C1596">
        <v>179</v>
      </c>
      <c r="D15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6">
        <f>cukier[[#This Row],[cena]]*cukier[[#This Row],[ilość cukru]]</f>
        <v>402.75</v>
      </c>
      <c r="F1596">
        <f>IF(MONTH(cukier[[#This Row],[Data sprzedaży]])&lt;&gt;(MONTH(A1597)),IF(F1595&gt;=5000,F1595-cukier[[#This Row],[ilość cukru]],IF(ROUNDUP(((5000-F1595)/1000), 0)*1000+F1595-cukier[[#This Row],[ilość cukru]]&gt;0,ROUNDUP(((5000-F1595)/1000), 0)*1000+F1595-cukier[[#This Row],[ilość cukru]],F1595-cukier[[#This Row],[ilość cukru]])),F1595-cukier[[#This Row],[ilość cukru]])</f>
        <v>3252</v>
      </c>
      <c r="G1596">
        <f>F1597-cukier[[#This Row],[magazyn]]+C1597</f>
        <v>0</v>
      </c>
    </row>
    <row r="1597" spans="1:7" x14ac:dyDescent="0.25">
      <c r="A1597" s="1">
        <v>41053</v>
      </c>
      <c r="B1597" t="s">
        <v>106</v>
      </c>
      <c r="C1597">
        <v>19</v>
      </c>
      <c r="D15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7">
        <f>cukier[[#This Row],[cena]]*cukier[[#This Row],[ilość cukru]]</f>
        <v>42.75</v>
      </c>
      <c r="F1597">
        <f>IF(MONTH(cukier[[#This Row],[Data sprzedaży]])&lt;&gt;(MONTH(A1598)),IF(F1596&gt;=5000,F1596-cukier[[#This Row],[ilość cukru]],IF(ROUNDUP(((5000-F1596)/1000), 0)*1000+F1596-cukier[[#This Row],[ilość cukru]]&gt;0,ROUNDUP(((5000-F1596)/1000), 0)*1000+F1596-cukier[[#This Row],[ilość cukru]],F1596-cukier[[#This Row],[ilość cukru]])),F1596-cukier[[#This Row],[ilość cukru]])</f>
        <v>3233</v>
      </c>
      <c r="G1597">
        <f>F1598-cukier[[#This Row],[magazyn]]+C1598</f>
        <v>0</v>
      </c>
    </row>
    <row r="1598" spans="1:7" x14ac:dyDescent="0.25">
      <c r="A1598" s="1">
        <v>41053</v>
      </c>
      <c r="B1598" t="s">
        <v>30</v>
      </c>
      <c r="C1598">
        <v>57</v>
      </c>
      <c r="D15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8">
        <f>cukier[[#This Row],[cena]]*cukier[[#This Row],[ilość cukru]]</f>
        <v>128.25</v>
      </c>
      <c r="F1598">
        <f>IF(MONTH(cukier[[#This Row],[Data sprzedaży]])&lt;&gt;(MONTH(A1599)),IF(F1597&gt;=5000,F1597-cukier[[#This Row],[ilość cukru]],IF(ROUNDUP(((5000-F1597)/1000), 0)*1000+F1597-cukier[[#This Row],[ilość cukru]]&gt;0,ROUNDUP(((5000-F1597)/1000), 0)*1000+F1597-cukier[[#This Row],[ilość cukru]],F1597-cukier[[#This Row],[ilość cukru]])),F1597-cukier[[#This Row],[ilość cukru]])</f>
        <v>3176</v>
      </c>
      <c r="G1598">
        <f>F1599-cukier[[#This Row],[magazyn]]+C1599</f>
        <v>0</v>
      </c>
    </row>
    <row r="1599" spans="1:7" x14ac:dyDescent="0.25">
      <c r="A1599" s="1">
        <v>41054</v>
      </c>
      <c r="B1599" t="s">
        <v>52</v>
      </c>
      <c r="C1599">
        <v>335</v>
      </c>
      <c r="D15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599">
        <f>cukier[[#This Row],[cena]]*cukier[[#This Row],[ilość cukru]]</f>
        <v>753.75</v>
      </c>
      <c r="F1599">
        <f>IF(MONTH(cukier[[#This Row],[Data sprzedaży]])&lt;&gt;(MONTH(A1600)),IF(F1598&gt;=5000,F1598-cukier[[#This Row],[ilość cukru]],IF(ROUNDUP(((5000-F1598)/1000), 0)*1000+F1598-cukier[[#This Row],[ilość cukru]]&gt;0,ROUNDUP(((5000-F1598)/1000), 0)*1000+F1598-cukier[[#This Row],[ilość cukru]],F1598-cukier[[#This Row],[ilość cukru]])),F1598-cukier[[#This Row],[ilość cukru]])</f>
        <v>2841</v>
      </c>
      <c r="G1599">
        <f>F1600-cukier[[#This Row],[magazyn]]+C1600</f>
        <v>3000</v>
      </c>
    </row>
    <row r="1600" spans="1:7" x14ac:dyDescent="0.25">
      <c r="A1600" s="1">
        <v>41060</v>
      </c>
      <c r="B1600" t="s">
        <v>166</v>
      </c>
      <c r="C1600">
        <v>12</v>
      </c>
      <c r="D16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0">
        <f>cukier[[#This Row],[cena]]*cukier[[#This Row],[ilość cukru]]</f>
        <v>27</v>
      </c>
      <c r="F1600">
        <f>IF(MONTH(cukier[[#This Row],[Data sprzedaży]])&lt;&gt;(MONTH(A1601)),IF(F1599&gt;=5000,F1599-cukier[[#This Row],[ilość cukru]],IF(ROUNDUP(((5000-F1599)/1000), 0)*1000+F1599-cukier[[#This Row],[ilość cukru]]&gt;0,ROUNDUP(((5000-F1599)/1000), 0)*1000+F1599-cukier[[#This Row],[ilość cukru]],F1599-cukier[[#This Row],[ilość cukru]])),F1599-cukier[[#This Row],[ilość cukru]])</f>
        <v>5829</v>
      </c>
      <c r="G1600">
        <f>F1601-cukier[[#This Row],[magazyn]]+C1601</f>
        <v>0</v>
      </c>
    </row>
    <row r="1601" spans="1:7" x14ac:dyDescent="0.25">
      <c r="A1601" s="1">
        <v>41061</v>
      </c>
      <c r="B1601" t="s">
        <v>127</v>
      </c>
      <c r="C1601">
        <v>2</v>
      </c>
      <c r="D16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1">
        <f>cukier[[#This Row],[cena]]*cukier[[#This Row],[ilość cukru]]</f>
        <v>4.5</v>
      </c>
      <c r="F1601">
        <f>IF(MONTH(cukier[[#This Row],[Data sprzedaży]])&lt;&gt;(MONTH(A1602)),IF(F1600&gt;=5000,F1600-cukier[[#This Row],[ilość cukru]],IF(ROUNDUP(((5000-F1600)/1000), 0)*1000+F1600-cukier[[#This Row],[ilość cukru]]&gt;0,ROUNDUP(((5000-F1600)/1000), 0)*1000+F1600-cukier[[#This Row],[ilość cukru]],F1600-cukier[[#This Row],[ilość cukru]])),F1600-cukier[[#This Row],[ilość cukru]])</f>
        <v>5827</v>
      </c>
      <c r="G1601">
        <f>F1602-cukier[[#This Row],[magazyn]]+C1602</f>
        <v>0</v>
      </c>
    </row>
    <row r="1602" spans="1:7" x14ac:dyDescent="0.25">
      <c r="A1602" s="1">
        <v>41061</v>
      </c>
      <c r="B1602" t="s">
        <v>52</v>
      </c>
      <c r="C1602">
        <v>237</v>
      </c>
      <c r="D16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2">
        <f>cukier[[#This Row],[cena]]*cukier[[#This Row],[ilość cukru]]</f>
        <v>533.25</v>
      </c>
      <c r="F1602">
        <f>IF(MONTH(cukier[[#This Row],[Data sprzedaży]])&lt;&gt;(MONTH(A1603)),IF(F1601&gt;=5000,F1601-cukier[[#This Row],[ilość cukru]],IF(ROUNDUP(((5000-F1601)/1000), 0)*1000+F1601-cukier[[#This Row],[ilość cukru]]&gt;0,ROUNDUP(((5000-F1601)/1000), 0)*1000+F1601-cukier[[#This Row],[ilość cukru]],F1601-cukier[[#This Row],[ilość cukru]])),F1601-cukier[[#This Row],[ilość cukru]])</f>
        <v>5590</v>
      </c>
      <c r="G1602">
        <f>F1603-cukier[[#This Row],[magazyn]]+C1603</f>
        <v>0</v>
      </c>
    </row>
    <row r="1603" spans="1:7" x14ac:dyDescent="0.25">
      <c r="A1603" s="1">
        <v>41064</v>
      </c>
      <c r="B1603" t="s">
        <v>9</v>
      </c>
      <c r="C1603">
        <v>482</v>
      </c>
      <c r="D16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3">
        <f>cukier[[#This Row],[cena]]*cukier[[#This Row],[ilość cukru]]</f>
        <v>1084.5</v>
      </c>
      <c r="F1603">
        <f>IF(MONTH(cukier[[#This Row],[Data sprzedaży]])&lt;&gt;(MONTH(A1604)),IF(F1602&gt;=5000,F1602-cukier[[#This Row],[ilość cukru]],IF(ROUNDUP(((5000-F1602)/1000), 0)*1000+F1602-cukier[[#This Row],[ilość cukru]]&gt;0,ROUNDUP(((5000-F1602)/1000), 0)*1000+F1602-cukier[[#This Row],[ilość cukru]],F1602-cukier[[#This Row],[ilość cukru]])),F1602-cukier[[#This Row],[ilość cukru]])</f>
        <v>5108</v>
      </c>
      <c r="G1603">
        <f>F1604-cukier[[#This Row],[magazyn]]+C1604</f>
        <v>0</v>
      </c>
    </row>
    <row r="1604" spans="1:7" x14ac:dyDescent="0.25">
      <c r="A1604" s="1">
        <v>41064</v>
      </c>
      <c r="B1604" t="s">
        <v>127</v>
      </c>
      <c r="C1604">
        <v>8</v>
      </c>
      <c r="D16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4">
        <f>cukier[[#This Row],[cena]]*cukier[[#This Row],[ilość cukru]]</f>
        <v>18</v>
      </c>
      <c r="F1604">
        <f>IF(MONTH(cukier[[#This Row],[Data sprzedaży]])&lt;&gt;(MONTH(A1605)),IF(F1603&gt;=5000,F1603-cukier[[#This Row],[ilość cukru]],IF(ROUNDUP(((5000-F1603)/1000), 0)*1000+F1603-cukier[[#This Row],[ilość cukru]]&gt;0,ROUNDUP(((5000-F1603)/1000), 0)*1000+F1603-cukier[[#This Row],[ilość cukru]],F1603-cukier[[#This Row],[ilość cukru]])),F1603-cukier[[#This Row],[ilość cukru]])</f>
        <v>5100</v>
      </c>
      <c r="G1604">
        <f>F1605-cukier[[#This Row],[magazyn]]+C1605</f>
        <v>0</v>
      </c>
    </row>
    <row r="1605" spans="1:7" x14ac:dyDescent="0.25">
      <c r="A1605" s="1">
        <v>41067</v>
      </c>
      <c r="B1605" t="s">
        <v>37</v>
      </c>
      <c r="C1605">
        <v>147</v>
      </c>
      <c r="D16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5">
        <f>cukier[[#This Row],[cena]]*cukier[[#This Row],[ilość cukru]]</f>
        <v>330.75</v>
      </c>
      <c r="F1605">
        <f>IF(MONTH(cukier[[#This Row],[Data sprzedaży]])&lt;&gt;(MONTH(A1606)),IF(F1604&gt;=5000,F1604-cukier[[#This Row],[ilość cukru]],IF(ROUNDUP(((5000-F1604)/1000), 0)*1000+F1604-cukier[[#This Row],[ilość cukru]]&gt;0,ROUNDUP(((5000-F1604)/1000), 0)*1000+F1604-cukier[[#This Row],[ilość cukru]],F1604-cukier[[#This Row],[ilość cukru]])),F1604-cukier[[#This Row],[ilość cukru]])</f>
        <v>4953</v>
      </c>
      <c r="G1605">
        <f>F1606-cukier[[#This Row],[magazyn]]+C1606</f>
        <v>0</v>
      </c>
    </row>
    <row r="1606" spans="1:7" x14ac:dyDescent="0.25">
      <c r="A1606" s="1">
        <v>41069</v>
      </c>
      <c r="B1606" t="s">
        <v>24</v>
      </c>
      <c r="C1606">
        <v>224</v>
      </c>
      <c r="D16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6">
        <f>cukier[[#This Row],[cena]]*cukier[[#This Row],[ilość cukru]]</f>
        <v>504</v>
      </c>
      <c r="F1606">
        <f>IF(MONTH(cukier[[#This Row],[Data sprzedaży]])&lt;&gt;(MONTH(A1607)),IF(F1605&gt;=5000,F1605-cukier[[#This Row],[ilość cukru]],IF(ROUNDUP(((5000-F1605)/1000), 0)*1000+F1605-cukier[[#This Row],[ilość cukru]]&gt;0,ROUNDUP(((5000-F1605)/1000), 0)*1000+F1605-cukier[[#This Row],[ilość cukru]],F1605-cukier[[#This Row],[ilość cukru]])),F1605-cukier[[#This Row],[ilość cukru]])</f>
        <v>4729</v>
      </c>
      <c r="G1606">
        <f>F1607-cukier[[#This Row],[magazyn]]+C1607</f>
        <v>0</v>
      </c>
    </row>
    <row r="1607" spans="1:7" x14ac:dyDescent="0.25">
      <c r="A1607" s="1">
        <v>41070</v>
      </c>
      <c r="B1607" t="s">
        <v>179</v>
      </c>
      <c r="C1607">
        <v>11</v>
      </c>
      <c r="D16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7">
        <f>cukier[[#This Row],[cena]]*cukier[[#This Row],[ilość cukru]]</f>
        <v>24.75</v>
      </c>
      <c r="F1607">
        <f>IF(MONTH(cukier[[#This Row],[Data sprzedaży]])&lt;&gt;(MONTH(A1608)),IF(F1606&gt;=5000,F1606-cukier[[#This Row],[ilość cukru]],IF(ROUNDUP(((5000-F1606)/1000), 0)*1000+F1606-cukier[[#This Row],[ilość cukru]]&gt;0,ROUNDUP(((5000-F1606)/1000), 0)*1000+F1606-cukier[[#This Row],[ilość cukru]],F1606-cukier[[#This Row],[ilość cukru]])),F1606-cukier[[#This Row],[ilość cukru]])</f>
        <v>4718</v>
      </c>
      <c r="G1607">
        <f>F1608-cukier[[#This Row],[magazyn]]+C1608</f>
        <v>0</v>
      </c>
    </row>
    <row r="1608" spans="1:7" x14ac:dyDescent="0.25">
      <c r="A1608" s="1">
        <v>41074</v>
      </c>
      <c r="B1608" t="s">
        <v>39</v>
      </c>
      <c r="C1608">
        <v>184</v>
      </c>
      <c r="D16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8">
        <f>cukier[[#This Row],[cena]]*cukier[[#This Row],[ilość cukru]]</f>
        <v>414</v>
      </c>
      <c r="F1608">
        <f>IF(MONTH(cukier[[#This Row],[Data sprzedaży]])&lt;&gt;(MONTH(A1609)),IF(F1607&gt;=5000,F1607-cukier[[#This Row],[ilość cukru]],IF(ROUNDUP(((5000-F1607)/1000), 0)*1000+F1607-cukier[[#This Row],[ilość cukru]]&gt;0,ROUNDUP(((5000-F1607)/1000), 0)*1000+F1607-cukier[[#This Row],[ilość cukru]],F1607-cukier[[#This Row],[ilość cukru]])),F1607-cukier[[#This Row],[ilość cukru]])</f>
        <v>4534</v>
      </c>
      <c r="G1608">
        <f>F1609-cukier[[#This Row],[magazyn]]+C1609</f>
        <v>0</v>
      </c>
    </row>
    <row r="1609" spans="1:7" x14ac:dyDescent="0.25">
      <c r="A1609" s="1">
        <v>41076</v>
      </c>
      <c r="B1609" t="s">
        <v>170</v>
      </c>
      <c r="C1609">
        <v>20</v>
      </c>
      <c r="D16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09">
        <f>cukier[[#This Row],[cena]]*cukier[[#This Row],[ilość cukru]]</f>
        <v>45</v>
      </c>
      <c r="F1609">
        <f>IF(MONTH(cukier[[#This Row],[Data sprzedaży]])&lt;&gt;(MONTH(A1610)),IF(F1608&gt;=5000,F1608-cukier[[#This Row],[ilość cukru]],IF(ROUNDUP(((5000-F1608)/1000), 0)*1000+F1608-cukier[[#This Row],[ilość cukru]]&gt;0,ROUNDUP(((5000-F1608)/1000), 0)*1000+F1608-cukier[[#This Row],[ilość cukru]],F1608-cukier[[#This Row],[ilość cukru]])),F1608-cukier[[#This Row],[ilość cukru]])</f>
        <v>4514</v>
      </c>
      <c r="G1609">
        <f>F1610-cukier[[#This Row],[magazyn]]+C1610</f>
        <v>0</v>
      </c>
    </row>
    <row r="1610" spans="1:7" x14ac:dyDescent="0.25">
      <c r="A1610" s="1">
        <v>41076</v>
      </c>
      <c r="B1610" t="s">
        <v>52</v>
      </c>
      <c r="C1610">
        <v>221</v>
      </c>
      <c r="D16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0">
        <f>cukier[[#This Row],[cena]]*cukier[[#This Row],[ilość cukru]]</f>
        <v>497.25</v>
      </c>
      <c r="F1610">
        <f>IF(MONTH(cukier[[#This Row],[Data sprzedaży]])&lt;&gt;(MONTH(A1611)),IF(F1609&gt;=5000,F1609-cukier[[#This Row],[ilość cukru]],IF(ROUNDUP(((5000-F1609)/1000), 0)*1000+F1609-cukier[[#This Row],[ilość cukru]]&gt;0,ROUNDUP(((5000-F1609)/1000), 0)*1000+F1609-cukier[[#This Row],[ilość cukru]],F1609-cukier[[#This Row],[ilość cukru]])),F1609-cukier[[#This Row],[ilość cukru]])</f>
        <v>4293</v>
      </c>
      <c r="G1610">
        <f>F1611-cukier[[#This Row],[magazyn]]+C1611</f>
        <v>0</v>
      </c>
    </row>
    <row r="1611" spans="1:7" x14ac:dyDescent="0.25">
      <c r="A1611" s="1">
        <v>41079</v>
      </c>
      <c r="B1611" t="s">
        <v>39</v>
      </c>
      <c r="C1611">
        <v>162</v>
      </c>
      <c r="D16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1">
        <f>cukier[[#This Row],[cena]]*cukier[[#This Row],[ilość cukru]]</f>
        <v>364.5</v>
      </c>
      <c r="F1611">
        <f>IF(MONTH(cukier[[#This Row],[Data sprzedaży]])&lt;&gt;(MONTH(A1612)),IF(F1610&gt;=5000,F1610-cukier[[#This Row],[ilość cukru]],IF(ROUNDUP(((5000-F1610)/1000), 0)*1000+F1610-cukier[[#This Row],[ilość cukru]]&gt;0,ROUNDUP(((5000-F1610)/1000), 0)*1000+F1610-cukier[[#This Row],[ilość cukru]],F1610-cukier[[#This Row],[ilość cukru]])),F1610-cukier[[#This Row],[ilość cukru]])</f>
        <v>4131</v>
      </c>
      <c r="G1611">
        <f>F1612-cukier[[#This Row],[magazyn]]+C1612</f>
        <v>0</v>
      </c>
    </row>
    <row r="1612" spans="1:7" x14ac:dyDescent="0.25">
      <c r="A1612" s="1">
        <v>41083</v>
      </c>
      <c r="B1612" t="s">
        <v>93</v>
      </c>
      <c r="C1612">
        <v>19</v>
      </c>
      <c r="D16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2">
        <f>cukier[[#This Row],[cena]]*cukier[[#This Row],[ilość cukru]]</f>
        <v>42.75</v>
      </c>
      <c r="F1612">
        <f>IF(MONTH(cukier[[#This Row],[Data sprzedaży]])&lt;&gt;(MONTH(A1613)),IF(F1611&gt;=5000,F1611-cukier[[#This Row],[ilość cukru]],IF(ROUNDUP(((5000-F1611)/1000), 0)*1000+F1611-cukier[[#This Row],[ilość cukru]]&gt;0,ROUNDUP(((5000-F1611)/1000), 0)*1000+F1611-cukier[[#This Row],[ilość cukru]],F1611-cukier[[#This Row],[ilość cukru]])),F1611-cukier[[#This Row],[ilość cukru]])</f>
        <v>4112</v>
      </c>
      <c r="G1612">
        <f>F1613-cukier[[#This Row],[magazyn]]+C1613</f>
        <v>0</v>
      </c>
    </row>
    <row r="1613" spans="1:7" x14ac:dyDescent="0.25">
      <c r="A1613" s="1">
        <v>41088</v>
      </c>
      <c r="B1613" t="s">
        <v>180</v>
      </c>
      <c r="C1613">
        <v>1</v>
      </c>
      <c r="D16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3">
        <f>cukier[[#This Row],[cena]]*cukier[[#This Row],[ilość cukru]]</f>
        <v>2.25</v>
      </c>
      <c r="F1613">
        <f>IF(MONTH(cukier[[#This Row],[Data sprzedaży]])&lt;&gt;(MONTH(A1614)),IF(F1612&gt;=5000,F1612-cukier[[#This Row],[ilość cukru]],IF(ROUNDUP(((5000-F1612)/1000), 0)*1000+F1612-cukier[[#This Row],[ilość cukru]]&gt;0,ROUNDUP(((5000-F1612)/1000), 0)*1000+F1612-cukier[[#This Row],[ilość cukru]],F1612-cukier[[#This Row],[ilość cukru]])),F1612-cukier[[#This Row],[ilość cukru]])</f>
        <v>4111</v>
      </c>
      <c r="G1613">
        <f>F1614-cukier[[#This Row],[magazyn]]+C1614</f>
        <v>0</v>
      </c>
    </row>
    <row r="1614" spans="1:7" x14ac:dyDescent="0.25">
      <c r="A1614" s="1">
        <v>41090</v>
      </c>
      <c r="B1614" t="s">
        <v>14</v>
      </c>
      <c r="C1614">
        <v>122</v>
      </c>
      <c r="D16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4">
        <f>cukier[[#This Row],[cena]]*cukier[[#This Row],[ilość cukru]]</f>
        <v>274.5</v>
      </c>
      <c r="F1614">
        <f>IF(MONTH(cukier[[#This Row],[Data sprzedaży]])&lt;&gt;(MONTH(A1615)),IF(F1613&gt;=5000,F1613-cukier[[#This Row],[ilość cukru]],IF(ROUNDUP(((5000-F1613)/1000), 0)*1000+F1613-cukier[[#This Row],[ilość cukru]]&gt;0,ROUNDUP(((5000-F1613)/1000), 0)*1000+F1613-cukier[[#This Row],[ilość cukru]],F1613-cukier[[#This Row],[ilość cukru]])),F1613-cukier[[#This Row],[ilość cukru]])</f>
        <v>3989</v>
      </c>
      <c r="G1614">
        <f>F1615-cukier[[#This Row],[magazyn]]+C1615</f>
        <v>2000</v>
      </c>
    </row>
    <row r="1615" spans="1:7" x14ac:dyDescent="0.25">
      <c r="A1615" s="1">
        <v>41090</v>
      </c>
      <c r="B1615" t="s">
        <v>19</v>
      </c>
      <c r="C1615">
        <v>163</v>
      </c>
      <c r="D16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5">
        <f>cukier[[#This Row],[cena]]*cukier[[#This Row],[ilość cukru]]</f>
        <v>366.75</v>
      </c>
      <c r="F1615">
        <f>IF(MONTH(cukier[[#This Row],[Data sprzedaży]])&lt;&gt;(MONTH(A1616)),IF(F1614&gt;=5000,F1614-cukier[[#This Row],[ilość cukru]],IF(ROUNDUP(((5000-F1614)/1000), 0)*1000+F1614-cukier[[#This Row],[ilość cukru]]&gt;0,ROUNDUP(((5000-F1614)/1000), 0)*1000+F1614-cukier[[#This Row],[ilość cukru]],F1614-cukier[[#This Row],[ilość cukru]])),F1614-cukier[[#This Row],[ilość cukru]])</f>
        <v>5826</v>
      </c>
      <c r="G1615">
        <f>F1616-cukier[[#This Row],[magazyn]]+C1616</f>
        <v>0</v>
      </c>
    </row>
    <row r="1616" spans="1:7" x14ac:dyDescent="0.25">
      <c r="A1616" s="1">
        <v>41091</v>
      </c>
      <c r="B1616" t="s">
        <v>68</v>
      </c>
      <c r="C1616">
        <v>29</v>
      </c>
      <c r="D16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6">
        <f>cukier[[#This Row],[cena]]*cukier[[#This Row],[ilość cukru]]</f>
        <v>65.25</v>
      </c>
      <c r="F1616">
        <f>IF(MONTH(cukier[[#This Row],[Data sprzedaży]])&lt;&gt;(MONTH(A1617)),IF(F1615&gt;=5000,F1615-cukier[[#This Row],[ilość cukru]],IF(ROUNDUP(((5000-F1615)/1000), 0)*1000+F1615-cukier[[#This Row],[ilość cukru]]&gt;0,ROUNDUP(((5000-F1615)/1000), 0)*1000+F1615-cukier[[#This Row],[ilość cukru]],F1615-cukier[[#This Row],[ilość cukru]])),F1615-cukier[[#This Row],[ilość cukru]])</f>
        <v>5797</v>
      </c>
      <c r="G1616">
        <f>F1617-cukier[[#This Row],[magazyn]]+C1617</f>
        <v>0</v>
      </c>
    </row>
    <row r="1617" spans="1:7" x14ac:dyDescent="0.25">
      <c r="A1617" s="1">
        <v>41095</v>
      </c>
      <c r="B1617" t="s">
        <v>57</v>
      </c>
      <c r="C1617">
        <v>106</v>
      </c>
      <c r="D16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7">
        <f>cukier[[#This Row],[cena]]*cukier[[#This Row],[ilość cukru]]</f>
        <v>238.5</v>
      </c>
      <c r="F1617">
        <f>IF(MONTH(cukier[[#This Row],[Data sprzedaży]])&lt;&gt;(MONTH(A1618)),IF(F1616&gt;=5000,F1616-cukier[[#This Row],[ilość cukru]],IF(ROUNDUP(((5000-F1616)/1000), 0)*1000+F1616-cukier[[#This Row],[ilość cukru]]&gt;0,ROUNDUP(((5000-F1616)/1000), 0)*1000+F1616-cukier[[#This Row],[ilość cukru]],F1616-cukier[[#This Row],[ilość cukru]])),F1616-cukier[[#This Row],[ilość cukru]])</f>
        <v>5691</v>
      </c>
      <c r="G1617">
        <f>F1618-cukier[[#This Row],[magazyn]]+C1618</f>
        <v>0</v>
      </c>
    </row>
    <row r="1618" spans="1:7" x14ac:dyDescent="0.25">
      <c r="A1618" s="1">
        <v>41096</v>
      </c>
      <c r="B1618" t="s">
        <v>16</v>
      </c>
      <c r="C1618">
        <v>112</v>
      </c>
      <c r="D16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8">
        <f>cukier[[#This Row],[cena]]*cukier[[#This Row],[ilość cukru]]</f>
        <v>252</v>
      </c>
      <c r="F1618">
        <f>IF(MONTH(cukier[[#This Row],[Data sprzedaży]])&lt;&gt;(MONTH(A1619)),IF(F1617&gt;=5000,F1617-cukier[[#This Row],[ilość cukru]],IF(ROUNDUP(((5000-F1617)/1000), 0)*1000+F1617-cukier[[#This Row],[ilość cukru]]&gt;0,ROUNDUP(((5000-F1617)/1000), 0)*1000+F1617-cukier[[#This Row],[ilość cukru]],F1617-cukier[[#This Row],[ilość cukru]])),F1617-cukier[[#This Row],[ilość cukru]])</f>
        <v>5579</v>
      </c>
      <c r="G1618">
        <f>F1619-cukier[[#This Row],[magazyn]]+C1619</f>
        <v>0</v>
      </c>
    </row>
    <row r="1619" spans="1:7" x14ac:dyDescent="0.25">
      <c r="A1619" s="1">
        <v>41097</v>
      </c>
      <c r="B1619" t="s">
        <v>30</v>
      </c>
      <c r="C1619">
        <v>90</v>
      </c>
      <c r="D16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19">
        <f>cukier[[#This Row],[cena]]*cukier[[#This Row],[ilość cukru]]</f>
        <v>202.5</v>
      </c>
      <c r="F1619">
        <f>IF(MONTH(cukier[[#This Row],[Data sprzedaży]])&lt;&gt;(MONTH(A1620)),IF(F1618&gt;=5000,F1618-cukier[[#This Row],[ilość cukru]],IF(ROUNDUP(((5000-F1618)/1000), 0)*1000+F1618-cukier[[#This Row],[ilość cukru]]&gt;0,ROUNDUP(((5000-F1618)/1000), 0)*1000+F1618-cukier[[#This Row],[ilość cukru]],F1618-cukier[[#This Row],[ilość cukru]])),F1618-cukier[[#This Row],[ilość cukru]])</f>
        <v>5489</v>
      </c>
      <c r="G1619">
        <f>F1620-cukier[[#This Row],[magazyn]]+C1620</f>
        <v>0</v>
      </c>
    </row>
    <row r="1620" spans="1:7" x14ac:dyDescent="0.25">
      <c r="A1620" s="1">
        <v>41099</v>
      </c>
      <c r="B1620" t="s">
        <v>18</v>
      </c>
      <c r="C1620">
        <v>7</v>
      </c>
      <c r="D16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0">
        <f>cukier[[#This Row],[cena]]*cukier[[#This Row],[ilość cukru]]</f>
        <v>15.75</v>
      </c>
      <c r="F1620">
        <f>IF(MONTH(cukier[[#This Row],[Data sprzedaży]])&lt;&gt;(MONTH(A1621)),IF(F1619&gt;=5000,F1619-cukier[[#This Row],[ilość cukru]],IF(ROUNDUP(((5000-F1619)/1000), 0)*1000+F1619-cukier[[#This Row],[ilość cukru]]&gt;0,ROUNDUP(((5000-F1619)/1000), 0)*1000+F1619-cukier[[#This Row],[ilość cukru]],F1619-cukier[[#This Row],[ilość cukru]])),F1619-cukier[[#This Row],[ilość cukru]])</f>
        <v>5482</v>
      </c>
      <c r="G1620">
        <f>F1621-cukier[[#This Row],[magazyn]]+C1621</f>
        <v>0</v>
      </c>
    </row>
    <row r="1621" spans="1:7" x14ac:dyDescent="0.25">
      <c r="A1621" s="1">
        <v>41099</v>
      </c>
      <c r="B1621" t="s">
        <v>25</v>
      </c>
      <c r="C1621">
        <v>27</v>
      </c>
      <c r="D16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1">
        <f>cukier[[#This Row],[cena]]*cukier[[#This Row],[ilość cukru]]</f>
        <v>60.75</v>
      </c>
      <c r="F1621">
        <f>IF(MONTH(cukier[[#This Row],[Data sprzedaży]])&lt;&gt;(MONTH(A1622)),IF(F1620&gt;=5000,F1620-cukier[[#This Row],[ilość cukru]],IF(ROUNDUP(((5000-F1620)/1000), 0)*1000+F1620-cukier[[#This Row],[ilość cukru]]&gt;0,ROUNDUP(((5000-F1620)/1000), 0)*1000+F1620-cukier[[#This Row],[ilość cukru]],F1620-cukier[[#This Row],[ilość cukru]])),F1620-cukier[[#This Row],[ilość cukru]])</f>
        <v>5455</v>
      </c>
      <c r="G1621">
        <f>F1622-cukier[[#This Row],[magazyn]]+C1622</f>
        <v>0</v>
      </c>
    </row>
    <row r="1622" spans="1:7" x14ac:dyDescent="0.25">
      <c r="A1622" s="1">
        <v>41099</v>
      </c>
      <c r="B1622" t="s">
        <v>63</v>
      </c>
      <c r="C1622">
        <v>185</v>
      </c>
      <c r="D16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2">
        <f>cukier[[#This Row],[cena]]*cukier[[#This Row],[ilość cukru]]</f>
        <v>416.25</v>
      </c>
      <c r="F1622">
        <f>IF(MONTH(cukier[[#This Row],[Data sprzedaży]])&lt;&gt;(MONTH(A1623)),IF(F1621&gt;=5000,F1621-cukier[[#This Row],[ilość cukru]],IF(ROUNDUP(((5000-F1621)/1000), 0)*1000+F1621-cukier[[#This Row],[ilość cukru]]&gt;0,ROUNDUP(((5000-F1621)/1000), 0)*1000+F1621-cukier[[#This Row],[ilość cukru]],F1621-cukier[[#This Row],[ilość cukru]])),F1621-cukier[[#This Row],[ilość cukru]])</f>
        <v>5270</v>
      </c>
      <c r="G1622">
        <f>F1623-cukier[[#This Row],[magazyn]]+C1623</f>
        <v>0</v>
      </c>
    </row>
    <row r="1623" spans="1:7" x14ac:dyDescent="0.25">
      <c r="A1623" s="1">
        <v>41100</v>
      </c>
      <c r="B1623" t="s">
        <v>24</v>
      </c>
      <c r="C1623">
        <v>153</v>
      </c>
      <c r="D16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3">
        <f>cukier[[#This Row],[cena]]*cukier[[#This Row],[ilość cukru]]</f>
        <v>344.25</v>
      </c>
      <c r="F1623">
        <f>IF(MONTH(cukier[[#This Row],[Data sprzedaży]])&lt;&gt;(MONTH(A1624)),IF(F1622&gt;=5000,F1622-cukier[[#This Row],[ilość cukru]],IF(ROUNDUP(((5000-F1622)/1000), 0)*1000+F1622-cukier[[#This Row],[ilość cukru]]&gt;0,ROUNDUP(((5000-F1622)/1000), 0)*1000+F1622-cukier[[#This Row],[ilość cukru]],F1622-cukier[[#This Row],[ilość cukru]])),F1622-cukier[[#This Row],[ilość cukru]])</f>
        <v>5117</v>
      </c>
      <c r="G1623">
        <f>F1624-cukier[[#This Row],[magazyn]]+C1624</f>
        <v>0</v>
      </c>
    </row>
    <row r="1624" spans="1:7" x14ac:dyDescent="0.25">
      <c r="A1624" s="1">
        <v>41102</v>
      </c>
      <c r="B1624" t="s">
        <v>63</v>
      </c>
      <c r="C1624">
        <v>109</v>
      </c>
      <c r="D16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4">
        <f>cukier[[#This Row],[cena]]*cukier[[#This Row],[ilość cukru]]</f>
        <v>245.25</v>
      </c>
      <c r="F1624">
        <f>IF(MONTH(cukier[[#This Row],[Data sprzedaży]])&lt;&gt;(MONTH(A1625)),IF(F1623&gt;=5000,F1623-cukier[[#This Row],[ilość cukru]],IF(ROUNDUP(((5000-F1623)/1000), 0)*1000+F1623-cukier[[#This Row],[ilość cukru]]&gt;0,ROUNDUP(((5000-F1623)/1000), 0)*1000+F1623-cukier[[#This Row],[ilość cukru]],F1623-cukier[[#This Row],[ilość cukru]])),F1623-cukier[[#This Row],[ilość cukru]])</f>
        <v>5008</v>
      </c>
      <c r="G1624">
        <f>F1625-cukier[[#This Row],[magazyn]]+C1625</f>
        <v>0</v>
      </c>
    </row>
    <row r="1625" spans="1:7" x14ac:dyDescent="0.25">
      <c r="A1625" s="1">
        <v>41104</v>
      </c>
      <c r="B1625" t="s">
        <v>213</v>
      </c>
      <c r="C1625">
        <v>10</v>
      </c>
      <c r="D16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5">
        <f>cukier[[#This Row],[cena]]*cukier[[#This Row],[ilość cukru]]</f>
        <v>22.5</v>
      </c>
      <c r="F1625">
        <f>IF(MONTH(cukier[[#This Row],[Data sprzedaży]])&lt;&gt;(MONTH(A1626)),IF(F1624&gt;=5000,F1624-cukier[[#This Row],[ilość cukru]],IF(ROUNDUP(((5000-F1624)/1000), 0)*1000+F1624-cukier[[#This Row],[ilość cukru]]&gt;0,ROUNDUP(((5000-F1624)/1000), 0)*1000+F1624-cukier[[#This Row],[ilość cukru]],F1624-cukier[[#This Row],[ilość cukru]])),F1624-cukier[[#This Row],[ilość cukru]])</f>
        <v>4998</v>
      </c>
      <c r="G1625">
        <f>F1626-cukier[[#This Row],[magazyn]]+C1626</f>
        <v>0</v>
      </c>
    </row>
    <row r="1626" spans="1:7" x14ac:dyDescent="0.25">
      <c r="A1626" s="1">
        <v>41104</v>
      </c>
      <c r="B1626" t="s">
        <v>81</v>
      </c>
      <c r="C1626">
        <v>10</v>
      </c>
      <c r="D16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6">
        <f>cukier[[#This Row],[cena]]*cukier[[#This Row],[ilość cukru]]</f>
        <v>22.5</v>
      </c>
      <c r="F1626">
        <f>IF(MONTH(cukier[[#This Row],[Data sprzedaży]])&lt;&gt;(MONTH(A1627)),IF(F1625&gt;=5000,F1625-cukier[[#This Row],[ilość cukru]],IF(ROUNDUP(((5000-F1625)/1000), 0)*1000+F1625-cukier[[#This Row],[ilość cukru]]&gt;0,ROUNDUP(((5000-F1625)/1000), 0)*1000+F1625-cukier[[#This Row],[ilość cukru]],F1625-cukier[[#This Row],[ilość cukru]])),F1625-cukier[[#This Row],[ilość cukru]])</f>
        <v>4988</v>
      </c>
      <c r="G1626">
        <f>F1627-cukier[[#This Row],[magazyn]]+C1627</f>
        <v>0</v>
      </c>
    </row>
    <row r="1627" spans="1:7" x14ac:dyDescent="0.25">
      <c r="A1627" s="1">
        <v>41106</v>
      </c>
      <c r="B1627" t="s">
        <v>133</v>
      </c>
      <c r="C1627">
        <v>90</v>
      </c>
      <c r="D16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7">
        <f>cukier[[#This Row],[cena]]*cukier[[#This Row],[ilość cukru]]</f>
        <v>202.5</v>
      </c>
      <c r="F1627">
        <f>IF(MONTH(cukier[[#This Row],[Data sprzedaży]])&lt;&gt;(MONTH(A1628)),IF(F1626&gt;=5000,F1626-cukier[[#This Row],[ilość cukru]],IF(ROUNDUP(((5000-F1626)/1000), 0)*1000+F1626-cukier[[#This Row],[ilość cukru]]&gt;0,ROUNDUP(((5000-F1626)/1000), 0)*1000+F1626-cukier[[#This Row],[ilość cukru]],F1626-cukier[[#This Row],[ilość cukru]])),F1626-cukier[[#This Row],[ilość cukru]])</f>
        <v>4898</v>
      </c>
      <c r="G1627">
        <f>F1628-cukier[[#This Row],[magazyn]]+C1628</f>
        <v>0</v>
      </c>
    </row>
    <row r="1628" spans="1:7" x14ac:dyDescent="0.25">
      <c r="A1628" s="1">
        <v>41106</v>
      </c>
      <c r="B1628" t="s">
        <v>60</v>
      </c>
      <c r="C1628">
        <v>34</v>
      </c>
      <c r="D16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8">
        <f>cukier[[#This Row],[cena]]*cukier[[#This Row],[ilość cukru]]</f>
        <v>76.5</v>
      </c>
      <c r="F1628">
        <f>IF(MONTH(cukier[[#This Row],[Data sprzedaży]])&lt;&gt;(MONTH(A1629)),IF(F1627&gt;=5000,F1627-cukier[[#This Row],[ilość cukru]],IF(ROUNDUP(((5000-F1627)/1000), 0)*1000+F1627-cukier[[#This Row],[ilość cukru]]&gt;0,ROUNDUP(((5000-F1627)/1000), 0)*1000+F1627-cukier[[#This Row],[ilość cukru]],F1627-cukier[[#This Row],[ilość cukru]])),F1627-cukier[[#This Row],[ilość cukru]])</f>
        <v>4864</v>
      </c>
      <c r="G1628">
        <f>F1629-cukier[[#This Row],[magazyn]]+C1629</f>
        <v>0</v>
      </c>
    </row>
    <row r="1629" spans="1:7" x14ac:dyDescent="0.25">
      <c r="A1629" s="1">
        <v>41108</v>
      </c>
      <c r="B1629" t="s">
        <v>11</v>
      </c>
      <c r="C1629">
        <v>106</v>
      </c>
      <c r="D16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29">
        <f>cukier[[#This Row],[cena]]*cukier[[#This Row],[ilość cukru]]</f>
        <v>238.5</v>
      </c>
      <c r="F1629">
        <f>IF(MONTH(cukier[[#This Row],[Data sprzedaży]])&lt;&gt;(MONTH(A1630)),IF(F1628&gt;=5000,F1628-cukier[[#This Row],[ilość cukru]],IF(ROUNDUP(((5000-F1628)/1000), 0)*1000+F1628-cukier[[#This Row],[ilość cukru]]&gt;0,ROUNDUP(((5000-F1628)/1000), 0)*1000+F1628-cukier[[#This Row],[ilość cukru]],F1628-cukier[[#This Row],[ilość cukru]])),F1628-cukier[[#This Row],[ilość cukru]])</f>
        <v>4758</v>
      </c>
      <c r="G1629">
        <f>F1630-cukier[[#This Row],[magazyn]]+C1630</f>
        <v>0</v>
      </c>
    </row>
    <row r="1630" spans="1:7" x14ac:dyDescent="0.25">
      <c r="A1630" s="1">
        <v>41109</v>
      </c>
      <c r="B1630" t="s">
        <v>11</v>
      </c>
      <c r="C1630">
        <v>229</v>
      </c>
      <c r="D16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0">
        <f>cukier[[#This Row],[cena]]*cukier[[#This Row],[ilość cukru]]</f>
        <v>515.25</v>
      </c>
      <c r="F1630">
        <f>IF(MONTH(cukier[[#This Row],[Data sprzedaży]])&lt;&gt;(MONTH(A1631)),IF(F1629&gt;=5000,F1629-cukier[[#This Row],[ilość cukru]],IF(ROUNDUP(((5000-F1629)/1000), 0)*1000+F1629-cukier[[#This Row],[ilość cukru]]&gt;0,ROUNDUP(((5000-F1629)/1000), 0)*1000+F1629-cukier[[#This Row],[ilość cukru]],F1629-cukier[[#This Row],[ilość cukru]])),F1629-cukier[[#This Row],[ilość cukru]])</f>
        <v>4529</v>
      </c>
      <c r="G1630">
        <f>F1631-cukier[[#This Row],[magazyn]]+C1631</f>
        <v>0</v>
      </c>
    </row>
    <row r="1631" spans="1:7" x14ac:dyDescent="0.25">
      <c r="A1631" s="1">
        <v>41115</v>
      </c>
      <c r="B1631" t="s">
        <v>19</v>
      </c>
      <c r="C1631">
        <v>229</v>
      </c>
      <c r="D16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1">
        <f>cukier[[#This Row],[cena]]*cukier[[#This Row],[ilość cukru]]</f>
        <v>515.25</v>
      </c>
      <c r="F1631">
        <f>IF(MONTH(cukier[[#This Row],[Data sprzedaży]])&lt;&gt;(MONTH(A1632)),IF(F1630&gt;=5000,F1630-cukier[[#This Row],[ilość cukru]],IF(ROUNDUP(((5000-F1630)/1000), 0)*1000+F1630-cukier[[#This Row],[ilość cukru]]&gt;0,ROUNDUP(((5000-F1630)/1000), 0)*1000+F1630-cukier[[#This Row],[ilość cukru]],F1630-cukier[[#This Row],[ilość cukru]])),F1630-cukier[[#This Row],[ilość cukru]])</f>
        <v>4300</v>
      </c>
      <c r="G1631">
        <f>F1632-cukier[[#This Row],[magazyn]]+C1632</f>
        <v>0</v>
      </c>
    </row>
    <row r="1632" spans="1:7" x14ac:dyDescent="0.25">
      <c r="A1632" s="1">
        <v>41115</v>
      </c>
      <c r="B1632" t="s">
        <v>49</v>
      </c>
      <c r="C1632">
        <v>20</v>
      </c>
      <c r="D16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2">
        <f>cukier[[#This Row],[cena]]*cukier[[#This Row],[ilość cukru]]</f>
        <v>45</v>
      </c>
      <c r="F1632">
        <f>IF(MONTH(cukier[[#This Row],[Data sprzedaży]])&lt;&gt;(MONTH(A1633)),IF(F1631&gt;=5000,F1631-cukier[[#This Row],[ilość cukru]],IF(ROUNDUP(((5000-F1631)/1000), 0)*1000+F1631-cukier[[#This Row],[ilość cukru]]&gt;0,ROUNDUP(((5000-F1631)/1000), 0)*1000+F1631-cukier[[#This Row],[ilość cukru]],F1631-cukier[[#This Row],[ilość cukru]])),F1631-cukier[[#This Row],[ilość cukru]])</f>
        <v>4280</v>
      </c>
      <c r="G1632">
        <f>F1633-cukier[[#This Row],[magazyn]]+C1633</f>
        <v>0</v>
      </c>
    </row>
    <row r="1633" spans="1:7" x14ac:dyDescent="0.25">
      <c r="A1633" s="1">
        <v>41115</v>
      </c>
      <c r="B1633" t="s">
        <v>47</v>
      </c>
      <c r="C1633">
        <v>261</v>
      </c>
      <c r="D16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3">
        <f>cukier[[#This Row],[cena]]*cukier[[#This Row],[ilość cukru]]</f>
        <v>587.25</v>
      </c>
      <c r="F1633">
        <f>IF(MONTH(cukier[[#This Row],[Data sprzedaży]])&lt;&gt;(MONTH(A1634)),IF(F1632&gt;=5000,F1632-cukier[[#This Row],[ilość cukru]],IF(ROUNDUP(((5000-F1632)/1000), 0)*1000+F1632-cukier[[#This Row],[ilość cukru]]&gt;0,ROUNDUP(((5000-F1632)/1000), 0)*1000+F1632-cukier[[#This Row],[ilość cukru]],F1632-cukier[[#This Row],[ilość cukru]])),F1632-cukier[[#This Row],[ilość cukru]])</f>
        <v>4019</v>
      </c>
      <c r="G1633">
        <f>F1634-cukier[[#This Row],[magazyn]]+C1634</f>
        <v>0</v>
      </c>
    </row>
    <row r="1634" spans="1:7" x14ac:dyDescent="0.25">
      <c r="A1634" s="1">
        <v>41118</v>
      </c>
      <c r="B1634" t="s">
        <v>149</v>
      </c>
      <c r="C1634">
        <v>10</v>
      </c>
      <c r="D16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4">
        <f>cukier[[#This Row],[cena]]*cukier[[#This Row],[ilość cukru]]</f>
        <v>22.5</v>
      </c>
      <c r="F1634">
        <f>IF(MONTH(cukier[[#This Row],[Data sprzedaży]])&lt;&gt;(MONTH(A1635)),IF(F1633&gt;=5000,F1633-cukier[[#This Row],[ilość cukru]],IF(ROUNDUP(((5000-F1633)/1000), 0)*1000+F1633-cukier[[#This Row],[ilość cukru]]&gt;0,ROUNDUP(((5000-F1633)/1000), 0)*1000+F1633-cukier[[#This Row],[ilość cukru]],F1633-cukier[[#This Row],[ilość cukru]])),F1633-cukier[[#This Row],[ilość cukru]])</f>
        <v>4009</v>
      </c>
      <c r="G1634">
        <f>F1635-cukier[[#This Row],[magazyn]]+C1635</f>
        <v>1000</v>
      </c>
    </row>
    <row r="1635" spans="1:7" x14ac:dyDescent="0.25">
      <c r="A1635" s="1">
        <v>41118</v>
      </c>
      <c r="B1635" t="s">
        <v>9</v>
      </c>
      <c r="C1635">
        <v>400</v>
      </c>
      <c r="D16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5">
        <f>cukier[[#This Row],[cena]]*cukier[[#This Row],[ilość cukru]]</f>
        <v>900</v>
      </c>
      <c r="F1635">
        <f>IF(MONTH(cukier[[#This Row],[Data sprzedaży]])&lt;&gt;(MONTH(A1636)),IF(F1634&gt;=5000,F1634-cukier[[#This Row],[ilość cukru]],IF(ROUNDUP(((5000-F1634)/1000), 0)*1000+F1634-cukier[[#This Row],[ilość cukru]]&gt;0,ROUNDUP(((5000-F1634)/1000), 0)*1000+F1634-cukier[[#This Row],[ilość cukru]],F1634-cukier[[#This Row],[ilość cukru]])),F1634-cukier[[#This Row],[ilość cukru]])</f>
        <v>4609</v>
      </c>
      <c r="G1635">
        <f>F1636-cukier[[#This Row],[magazyn]]+C1636</f>
        <v>0</v>
      </c>
    </row>
    <row r="1636" spans="1:7" x14ac:dyDescent="0.25">
      <c r="A1636" s="1">
        <v>41122</v>
      </c>
      <c r="B1636" t="s">
        <v>16</v>
      </c>
      <c r="C1636">
        <v>401</v>
      </c>
      <c r="D16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6">
        <f>cukier[[#This Row],[cena]]*cukier[[#This Row],[ilość cukru]]</f>
        <v>902.25</v>
      </c>
      <c r="F1636">
        <f>IF(MONTH(cukier[[#This Row],[Data sprzedaży]])&lt;&gt;(MONTH(A1637)),IF(F1635&gt;=5000,F1635-cukier[[#This Row],[ilość cukru]],IF(ROUNDUP(((5000-F1635)/1000), 0)*1000+F1635-cukier[[#This Row],[ilość cukru]]&gt;0,ROUNDUP(((5000-F1635)/1000), 0)*1000+F1635-cukier[[#This Row],[ilość cukru]],F1635-cukier[[#This Row],[ilość cukru]])),F1635-cukier[[#This Row],[ilość cukru]])</f>
        <v>4208</v>
      </c>
      <c r="G1636">
        <f>F1637-cukier[[#This Row],[magazyn]]+C1637</f>
        <v>0</v>
      </c>
    </row>
    <row r="1637" spans="1:7" x14ac:dyDescent="0.25">
      <c r="A1637" s="1">
        <v>41124</v>
      </c>
      <c r="B1637" t="s">
        <v>57</v>
      </c>
      <c r="C1637">
        <v>170</v>
      </c>
      <c r="D16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7">
        <f>cukier[[#This Row],[cena]]*cukier[[#This Row],[ilość cukru]]</f>
        <v>382.5</v>
      </c>
      <c r="F1637">
        <f>IF(MONTH(cukier[[#This Row],[Data sprzedaży]])&lt;&gt;(MONTH(A1638)),IF(F1636&gt;=5000,F1636-cukier[[#This Row],[ilość cukru]],IF(ROUNDUP(((5000-F1636)/1000), 0)*1000+F1636-cukier[[#This Row],[ilość cukru]]&gt;0,ROUNDUP(((5000-F1636)/1000), 0)*1000+F1636-cukier[[#This Row],[ilość cukru]],F1636-cukier[[#This Row],[ilość cukru]])),F1636-cukier[[#This Row],[ilość cukru]])</f>
        <v>4038</v>
      </c>
      <c r="G1637">
        <f>F1638-cukier[[#This Row],[magazyn]]+C1638</f>
        <v>0</v>
      </c>
    </row>
    <row r="1638" spans="1:7" x14ac:dyDescent="0.25">
      <c r="A1638" s="1">
        <v>41125</v>
      </c>
      <c r="B1638" t="s">
        <v>24</v>
      </c>
      <c r="C1638">
        <v>124</v>
      </c>
      <c r="D16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8">
        <f>cukier[[#This Row],[cena]]*cukier[[#This Row],[ilość cukru]]</f>
        <v>279</v>
      </c>
      <c r="F1638">
        <f>IF(MONTH(cukier[[#This Row],[Data sprzedaży]])&lt;&gt;(MONTH(A1639)),IF(F1637&gt;=5000,F1637-cukier[[#This Row],[ilość cukru]],IF(ROUNDUP(((5000-F1637)/1000), 0)*1000+F1637-cukier[[#This Row],[ilość cukru]]&gt;0,ROUNDUP(((5000-F1637)/1000), 0)*1000+F1637-cukier[[#This Row],[ilość cukru]],F1637-cukier[[#This Row],[ilość cukru]])),F1637-cukier[[#This Row],[ilość cukru]])</f>
        <v>3914</v>
      </c>
      <c r="G1638">
        <f>F1639-cukier[[#This Row],[magazyn]]+C1639</f>
        <v>0</v>
      </c>
    </row>
    <row r="1639" spans="1:7" x14ac:dyDescent="0.25">
      <c r="A1639" s="1">
        <v>41127</v>
      </c>
      <c r="B1639" t="s">
        <v>203</v>
      </c>
      <c r="C1639">
        <v>13</v>
      </c>
      <c r="D16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39">
        <f>cukier[[#This Row],[cena]]*cukier[[#This Row],[ilość cukru]]</f>
        <v>29.25</v>
      </c>
      <c r="F1639">
        <f>IF(MONTH(cukier[[#This Row],[Data sprzedaży]])&lt;&gt;(MONTH(A1640)),IF(F1638&gt;=5000,F1638-cukier[[#This Row],[ilość cukru]],IF(ROUNDUP(((5000-F1638)/1000), 0)*1000+F1638-cukier[[#This Row],[ilość cukru]]&gt;0,ROUNDUP(((5000-F1638)/1000), 0)*1000+F1638-cukier[[#This Row],[ilość cukru]],F1638-cukier[[#This Row],[ilość cukru]])),F1638-cukier[[#This Row],[ilość cukru]])</f>
        <v>3901</v>
      </c>
      <c r="G1639">
        <f>F1640-cukier[[#This Row],[magazyn]]+C1640</f>
        <v>0</v>
      </c>
    </row>
    <row r="1640" spans="1:7" x14ac:dyDescent="0.25">
      <c r="A1640" s="1">
        <v>41130</v>
      </c>
      <c r="B1640" t="s">
        <v>21</v>
      </c>
      <c r="C1640">
        <v>87</v>
      </c>
      <c r="D16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0">
        <f>cukier[[#This Row],[cena]]*cukier[[#This Row],[ilość cukru]]</f>
        <v>195.75</v>
      </c>
      <c r="F1640">
        <f>IF(MONTH(cukier[[#This Row],[Data sprzedaży]])&lt;&gt;(MONTH(A1641)),IF(F1639&gt;=5000,F1639-cukier[[#This Row],[ilość cukru]],IF(ROUNDUP(((5000-F1639)/1000), 0)*1000+F1639-cukier[[#This Row],[ilość cukru]]&gt;0,ROUNDUP(((5000-F1639)/1000), 0)*1000+F1639-cukier[[#This Row],[ilość cukru]],F1639-cukier[[#This Row],[ilość cukru]])),F1639-cukier[[#This Row],[ilość cukru]])</f>
        <v>3814</v>
      </c>
      <c r="G1640">
        <f>F1641-cukier[[#This Row],[magazyn]]+C1641</f>
        <v>0</v>
      </c>
    </row>
    <row r="1641" spans="1:7" x14ac:dyDescent="0.25">
      <c r="A1641" s="1">
        <v>41130</v>
      </c>
      <c r="B1641" t="s">
        <v>26</v>
      </c>
      <c r="C1641">
        <v>190</v>
      </c>
      <c r="D16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1">
        <f>cukier[[#This Row],[cena]]*cukier[[#This Row],[ilość cukru]]</f>
        <v>427.5</v>
      </c>
      <c r="F1641">
        <f>IF(MONTH(cukier[[#This Row],[Data sprzedaży]])&lt;&gt;(MONTH(A1642)),IF(F1640&gt;=5000,F1640-cukier[[#This Row],[ilość cukru]],IF(ROUNDUP(((5000-F1640)/1000), 0)*1000+F1640-cukier[[#This Row],[ilość cukru]]&gt;0,ROUNDUP(((5000-F1640)/1000), 0)*1000+F1640-cukier[[#This Row],[ilość cukru]],F1640-cukier[[#This Row],[ilość cukru]])),F1640-cukier[[#This Row],[ilość cukru]])</f>
        <v>3624</v>
      </c>
      <c r="G1641">
        <f>F1642-cukier[[#This Row],[magazyn]]+C1642</f>
        <v>0</v>
      </c>
    </row>
    <row r="1642" spans="1:7" x14ac:dyDescent="0.25">
      <c r="A1642" s="1">
        <v>41130</v>
      </c>
      <c r="B1642" t="s">
        <v>52</v>
      </c>
      <c r="C1642">
        <v>349</v>
      </c>
      <c r="D16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2">
        <f>cukier[[#This Row],[cena]]*cukier[[#This Row],[ilość cukru]]</f>
        <v>785.25</v>
      </c>
      <c r="F1642">
        <f>IF(MONTH(cukier[[#This Row],[Data sprzedaży]])&lt;&gt;(MONTH(A1643)),IF(F1641&gt;=5000,F1641-cukier[[#This Row],[ilość cukru]],IF(ROUNDUP(((5000-F1641)/1000), 0)*1000+F1641-cukier[[#This Row],[ilość cukru]]&gt;0,ROUNDUP(((5000-F1641)/1000), 0)*1000+F1641-cukier[[#This Row],[ilość cukru]],F1641-cukier[[#This Row],[ilość cukru]])),F1641-cukier[[#This Row],[ilość cukru]])</f>
        <v>3275</v>
      </c>
      <c r="G1642">
        <f>F1643-cukier[[#This Row],[magazyn]]+C1643</f>
        <v>0</v>
      </c>
    </row>
    <row r="1643" spans="1:7" x14ac:dyDescent="0.25">
      <c r="A1643" s="1">
        <v>41132</v>
      </c>
      <c r="B1643" t="s">
        <v>183</v>
      </c>
      <c r="C1643">
        <v>16</v>
      </c>
      <c r="D16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3">
        <f>cukier[[#This Row],[cena]]*cukier[[#This Row],[ilość cukru]]</f>
        <v>36</v>
      </c>
      <c r="F1643">
        <f>IF(MONTH(cukier[[#This Row],[Data sprzedaży]])&lt;&gt;(MONTH(A1644)),IF(F1642&gt;=5000,F1642-cukier[[#This Row],[ilość cukru]],IF(ROUNDUP(((5000-F1642)/1000), 0)*1000+F1642-cukier[[#This Row],[ilość cukru]]&gt;0,ROUNDUP(((5000-F1642)/1000), 0)*1000+F1642-cukier[[#This Row],[ilość cukru]],F1642-cukier[[#This Row],[ilość cukru]])),F1642-cukier[[#This Row],[ilość cukru]])</f>
        <v>3259</v>
      </c>
      <c r="G1643">
        <f>F1644-cukier[[#This Row],[magazyn]]+C1644</f>
        <v>0</v>
      </c>
    </row>
    <row r="1644" spans="1:7" x14ac:dyDescent="0.25">
      <c r="A1644" s="1">
        <v>41133</v>
      </c>
      <c r="B1644" t="s">
        <v>73</v>
      </c>
      <c r="C1644">
        <v>42</v>
      </c>
      <c r="D16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4">
        <f>cukier[[#This Row],[cena]]*cukier[[#This Row],[ilość cukru]]</f>
        <v>94.5</v>
      </c>
      <c r="F1644">
        <f>IF(MONTH(cukier[[#This Row],[Data sprzedaży]])&lt;&gt;(MONTH(A1645)),IF(F1643&gt;=5000,F1643-cukier[[#This Row],[ilość cukru]],IF(ROUNDUP(((5000-F1643)/1000), 0)*1000+F1643-cukier[[#This Row],[ilość cukru]]&gt;0,ROUNDUP(((5000-F1643)/1000), 0)*1000+F1643-cukier[[#This Row],[ilość cukru]],F1643-cukier[[#This Row],[ilość cukru]])),F1643-cukier[[#This Row],[ilość cukru]])</f>
        <v>3217</v>
      </c>
      <c r="G1644">
        <f>F1645-cukier[[#This Row],[magazyn]]+C1645</f>
        <v>0</v>
      </c>
    </row>
    <row r="1645" spans="1:7" x14ac:dyDescent="0.25">
      <c r="A1645" s="1">
        <v>41134</v>
      </c>
      <c r="B1645" t="s">
        <v>25</v>
      </c>
      <c r="C1645">
        <v>70</v>
      </c>
      <c r="D16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5">
        <f>cukier[[#This Row],[cena]]*cukier[[#This Row],[ilość cukru]]</f>
        <v>157.5</v>
      </c>
      <c r="F1645">
        <f>IF(MONTH(cukier[[#This Row],[Data sprzedaży]])&lt;&gt;(MONTH(A1646)),IF(F1644&gt;=5000,F1644-cukier[[#This Row],[ilość cukru]],IF(ROUNDUP(((5000-F1644)/1000), 0)*1000+F1644-cukier[[#This Row],[ilość cukru]]&gt;0,ROUNDUP(((5000-F1644)/1000), 0)*1000+F1644-cukier[[#This Row],[ilość cukru]],F1644-cukier[[#This Row],[ilość cukru]])),F1644-cukier[[#This Row],[ilość cukru]])</f>
        <v>3147</v>
      </c>
      <c r="G1645">
        <f>F1646-cukier[[#This Row],[magazyn]]+C1646</f>
        <v>0</v>
      </c>
    </row>
    <row r="1646" spans="1:7" x14ac:dyDescent="0.25">
      <c r="A1646" s="1">
        <v>41136</v>
      </c>
      <c r="B1646" t="s">
        <v>54</v>
      </c>
      <c r="C1646">
        <v>189</v>
      </c>
      <c r="D16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6">
        <f>cukier[[#This Row],[cena]]*cukier[[#This Row],[ilość cukru]]</f>
        <v>425.25</v>
      </c>
      <c r="F1646">
        <f>IF(MONTH(cukier[[#This Row],[Data sprzedaży]])&lt;&gt;(MONTH(A1647)),IF(F1645&gt;=5000,F1645-cukier[[#This Row],[ilość cukru]],IF(ROUNDUP(((5000-F1645)/1000), 0)*1000+F1645-cukier[[#This Row],[ilość cukru]]&gt;0,ROUNDUP(((5000-F1645)/1000), 0)*1000+F1645-cukier[[#This Row],[ilość cukru]],F1645-cukier[[#This Row],[ilość cukru]])),F1645-cukier[[#This Row],[ilość cukru]])</f>
        <v>2958</v>
      </c>
      <c r="G1646">
        <f>F1647-cukier[[#This Row],[magazyn]]+C1647</f>
        <v>0</v>
      </c>
    </row>
    <row r="1647" spans="1:7" x14ac:dyDescent="0.25">
      <c r="A1647" s="1">
        <v>41137</v>
      </c>
      <c r="B1647" t="s">
        <v>57</v>
      </c>
      <c r="C1647">
        <v>64</v>
      </c>
      <c r="D16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7">
        <f>cukier[[#This Row],[cena]]*cukier[[#This Row],[ilość cukru]]</f>
        <v>144</v>
      </c>
      <c r="F1647">
        <f>IF(MONTH(cukier[[#This Row],[Data sprzedaży]])&lt;&gt;(MONTH(A1648)),IF(F1646&gt;=5000,F1646-cukier[[#This Row],[ilość cukru]],IF(ROUNDUP(((5000-F1646)/1000), 0)*1000+F1646-cukier[[#This Row],[ilość cukru]]&gt;0,ROUNDUP(((5000-F1646)/1000), 0)*1000+F1646-cukier[[#This Row],[ilość cukru]],F1646-cukier[[#This Row],[ilość cukru]])),F1646-cukier[[#This Row],[ilość cukru]])</f>
        <v>2894</v>
      </c>
      <c r="G1647">
        <f>F1648-cukier[[#This Row],[magazyn]]+C1648</f>
        <v>0</v>
      </c>
    </row>
    <row r="1648" spans="1:7" x14ac:dyDescent="0.25">
      <c r="A1648" s="1">
        <v>41141</v>
      </c>
      <c r="B1648" t="s">
        <v>37</v>
      </c>
      <c r="C1648">
        <v>76</v>
      </c>
      <c r="D16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8">
        <f>cukier[[#This Row],[cena]]*cukier[[#This Row],[ilość cukru]]</f>
        <v>171</v>
      </c>
      <c r="F1648">
        <f>IF(MONTH(cukier[[#This Row],[Data sprzedaży]])&lt;&gt;(MONTH(A1649)),IF(F1647&gt;=5000,F1647-cukier[[#This Row],[ilość cukru]],IF(ROUNDUP(((5000-F1647)/1000), 0)*1000+F1647-cukier[[#This Row],[ilość cukru]]&gt;0,ROUNDUP(((5000-F1647)/1000), 0)*1000+F1647-cukier[[#This Row],[ilość cukru]],F1647-cukier[[#This Row],[ilość cukru]])),F1647-cukier[[#This Row],[ilość cukru]])</f>
        <v>2818</v>
      </c>
      <c r="G1648">
        <f>F1649-cukier[[#This Row],[magazyn]]+C1649</f>
        <v>0</v>
      </c>
    </row>
    <row r="1649" spans="1:7" x14ac:dyDescent="0.25">
      <c r="A1649" s="1">
        <v>41142</v>
      </c>
      <c r="B1649" t="s">
        <v>51</v>
      </c>
      <c r="C1649">
        <v>11</v>
      </c>
      <c r="D16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49">
        <f>cukier[[#This Row],[cena]]*cukier[[#This Row],[ilość cukru]]</f>
        <v>24.75</v>
      </c>
      <c r="F1649">
        <f>IF(MONTH(cukier[[#This Row],[Data sprzedaży]])&lt;&gt;(MONTH(A1650)),IF(F1648&gt;=5000,F1648-cukier[[#This Row],[ilość cukru]],IF(ROUNDUP(((5000-F1648)/1000), 0)*1000+F1648-cukier[[#This Row],[ilość cukru]]&gt;0,ROUNDUP(((5000-F1648)/1000), 0)*1000+F1648-cukier[[#This Row],[ilość cukru]],F1648-cukier[[#This Row],[ilość cukru]])),F1648-cukier[[#This Row],[ilość cukru]])</f>
        <v>2807</v>
      </c>
      <c r="G1649">
        <f>F1650-cukier[[#This Row],[magazyn]]+C1650</f>
        <v>0</v>
      </c>
    </row>
    <row r="1650" spans="1:7" x14ac:dyDescent="0.25">
      <c r="A1650" s="1">
        <v>41142</v>
      </c>
      <c r="B1650" t="s">
        <v>68</v>
      </c>
      <c r="C1650">
        <v>96</v>
      </c>
      <c r="D16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0">
        <f>cukier[[#This Row],[cena]]*cukier[[#This Row],[ilość cukru]]</f>
        <v>216</v>
      </c>
      <c r="F1650">
        <f>IF(MONTH(cukier[[#This Row],[Data sprzedaży]])&lt;&gt;(MONTH(A1651)),IF(F1649&gt;=5000,F1649-cukier[[#This Row],[ilość cukru]],IF(ROUNDUP(((5000-F1649)/1000), 0)*1000+F1649-cukier[[#This Row],[ilość cukru]]&gt;0,ROUNDUP(((5000-F1649)/1000), 0)*1000+F1649-cukier[[#This Row],[ilość cukru]],F1649-cukier[[#This Row],[ilość cukru]])),F1649-cukier[[#This Row],[ilość cukru]])</f>
        <v>2711</v>
      </c>
      <c r="G1650">
        <f>F1651-cukier[[#This Row],[magazyn]]+C1651</f>
        <v>0</v>
      </c>
    </row>
    <row r="1651" spans="1:7" x14ac:dyDescent="0.25">
      <c r="A1651" s="1">
        <v>41143</v>
      </c>
      <c r="B1651" t="s">
        <v>113</v>
      </c>
      <c r="C1651">
        <v>17</v>
      </c>
      <c r="D16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1">
        <f>cukier[[#This Row],[cena]]*cukier[[#This Row],[ilość cukru]]</f>
        <v>38.25</v>
      </c>
      <c r="F1651">
        <f>IF(MONTH(cukier[[#This Row],[Data sprzedaży]])&lt;&gt;(MONTH(A1652)),IF(F1650&gt;=5000,F1650-cukier[[#This Row],[ilość cukru]],IF(ROUNDUP(((5000-F1650)/1000), 0)*1000+F1650-cukier[[#This Row],[ilość cukru]]&gt;0,ROUNDUP(((5000-F1650)/1000), 0)*1000+F1650-cukier[[#This Row],[ilość cukru]],F1650-cukier[[#This Row],[ilość cukru]])),F1650-cukier[[#This Row],[ilość cukru]])</f>
        <v>2694</v>
      </c>
      <c r="G1651">
        <f>F1652-cukier[[#This Row],[magazyn]]+C1652</f>
        <v>0</v>
      </c>
    </row>
    <row r="1652" spans="1:7" x14ac:dyDescent="0.25">
      <c r="A1652" s="1">
        <v>41143</v>
      </c>
      <c r="B1652" t="s">
        <v>20</v>
      </c>
      <c r="C1652">
        <v>92</v>
      </c>
      <c r="D16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2">
        <f>cukier[[#This Row],[cena]]*cukier[[#This Row],[ilość cukru]]</f>
        <v>207</v>
      </c>
      <c r="F1652">
        <f>IF(MONTH(cukier[[#This Row],[Data sprzedaży]])&lt;&gt;(MONTH(A1653)),IF(F1651&gt;=5000,F1651-cukier[[#This Row],[ilość cukru]],IF(ROUNDUP(((5000-F1651)/1000), 0)*1000+F1651-cukier[[#This Row],[ilość cukru]]&gt;0,ROUNDUP(((5000-F1651)/1000), 0)*1000+F1651-cukier[[#This Row],[ilość cukru]],F1651-cukier[[#This Row],[ilość cukru]])),F1651-cukier[[#This Row],[ilość cukru]])</f>
        <v>2602</v>
      </c>
      <c r="G1652">
        <f>F1653-cukier[[#This Row],[magazyn]]+C1653</f>
        <v>0</v>
      </c>
    </row>
    <row r="1653" spans="1:7" x14ac:dyDescent="0.25">
      <c r="A1653" s="1">
        <v>41144</v>
      </c>
      <c r="B1653" t="s">
        <v>10</v>
      </c>
      <c r="C1653">
        <v>76</v>
      </c>
      <c r="D16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3">
        <f>cukier[[#This Row],[cena]]*cukier[[#This Row],[ilość cukru]]</f>
        <v>171</v>
      </c>
      <c r="F1653">
        <f>IF(MONTH(cukier[[#This Row],[Data sprzedaży]])&lt;&gt;(MONTH(A1654)),IF(F1652&gt;=5000,F1652-cukier[[#This Row],[ilość cukru]],IF(ROUNDUP(((5000-F1652)/1000), 0)*1000+F1652-cukier[[#This Row],[ilość cukru]]&gt;0,ROUNDUP(((5000-F1652)/1000), 0)*1000+F1652-cukier[[#This Row],[ilość cukru]],F1652-cukier[[#This Row],[ilość cukru]])),F1652-cukier[[#This Row],[ilość cukru]])</f>
        <v>2526</v>
      </c>
      <c r="G1653">
        <f>F1654-cukier[[#This Row],[magazyn]]+C1654</f>
        <v>0</v>
      </c>
    </row>
    <row r="1654" spans="1:7" x14ac:dyDescent="0.25">
      <c r="A1654" s="1">
        <v>41146</v>
      </c>
      <c r="B1654" t="s">
        <v>12</v>
      </c>
      <c r="C1654">
        <v>77</v>
      </c>
      <c r="D16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4">
        <f>cukier[[#This Row],[cena]]*cukier[[#This Row],[ilość cukru]]</f>
        <v>173.25</v>
      </c>
      <c r="F1654">
        <f>IF(MONTH(cukier[[#This Row],[Data sprzedaży]])&lt;&gt;(MONTH(A1655)),IF(F1653&gt;=5000,F1653-cukier[[#This Row],[ilość cukru]],IF(ROUNDUP(((5000-F1653)/1000), 0)*1000+F1653-cukier[[#This Row],[ilość cukru]]&gt;0,ROUNDUP(((5000-F1653)/1000), 0)*1000+F1653-cukier[[#This Row],[ilość cukru]],F1653-cukier[[#This Row],[ilość cukru]])),F1653-cukier[[#This Row],[ilość cukru]])</f>
        <v>2449</v>
      </c>
      <c r="G1654">
        <f>F1655-cukier[[#This Row],[magazyn]]+C1655</f>
        <v>0</v>
      </c>
    </row>
    <row r="1655" spans="1:7" x14ac:dyDescent="0.25">
      <c r="A1655" s="1">
        <v>41147</v>
      </c>
      <c r="B1655" t="s">
        <v>104</v>
      </c>
      <c r="C1655">
        <v>344</v>
      </c>
      <c r="D16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5">
        <f>cukier[[#This Row],[cena]]*cukier[[#This Row],[ilość cukru]]</f>
        <v>774</v>
      </c>
      <c r="F1655">
        <f>IF(MONTH(cukier[[#This Row],[Data sprzedaży]])&lt;&gt;(MONTH(A1656)),IF(F1654&gt;=5000,F1654-cukier[[#This Row],[ilość cukru]],IF(ROUNDUP(((5000-F1654)/1000), 0)*1000+F1654-cukier[[#This Row],[ilość cukru]]&gt;0,ROUNDUP(((5000-F1654)/1000), 0)*1000+F1654-cukier[[#This Row],[ilość cukru]],F1654-cukier[[#This Row],[ilość cukru]])),F1654-cukier[[#This Row],[ilość cukru]])</f>
        <v>2105</v>
      </c>
      <c r="G1655">
        <f>F1656-cukier[[#This Row],[magazyn]]+C1656</f>
        <v>0</v>
      </c>
    </row>
    <row r="1656" spans="1:7" x14ac:dyDescent="0.25">
      <c r="A1656" s="1">
        <v>41147</v>
      </c>
      <c r="B1656" t="s">
        <v>9</v>
      </c>
      <c r="C1656">
        <v>218</v>
      </c>
      <c r="D16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6">
        <f>cukier[[#This Row],[cena]]*cukier[[#This Row],[ilość cukru]]</f>
        <v>490.5</v>
      </c>
      <c r="F1656">
        <f>IF(MONTH(cukier[[#This Row],[Data sprzedaży]])&lt;&gt;(MONTH(A1657)),IF(F1655&gt;=5000,F1655-cukier[[#This Row],[ilość cukru]],IF(ROUNDUP(((5000-F1655)/1000), 0)*1000+F1655-cukier[[#This Row],[ilość cukru]]&gt;0,ROUNDUP(((5000-F1655)/1000), 0)*1000+F1655-cukier[[#This Row],[ilość cukru]],F1655-cukier[[#This Row],[ilość cukru]])),F1655-cukier[[#This Row],[ilość cukru]])</f>
        <v>1887</v>
      </c>
      <c r="G1656">
        <f>F1657-cukier[[#This Row],[magazyn]]+C1657</f>
        <v>0</v>
      </c>
    </row>
    <row r="1657" spans="1:7" x14ac:dyDescent="0.25">
      <c r="A1657" s="1">
        <v>41148</v>
      </c>
      <c r="B1657" t="s">
        <v>52</v>
      </c>
      <c r="C1657">
        <v>115</v>
      </c>
      <c r="D16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7">
        <f>cukier[[#This Row],[cena]]*cukier[[#This Row],[ilość cukru]]</f>
        <v>258.75</v>
      </c>
      <c r="F1657">
        <f>IF(MONTH(cukier[[#This Row],[Data sprzedaży]])&lt;&gt;(MONTH(A1658)),IF(F1656&gt;=5000,F1656-cukier[[#This Row],[ilość cukru]],IF(ROUNDUP(((5000-F1656)/1000), 0)*1000+F1656-cukier[[#This Row],[ilość cukru]]&gt;0,ROUNDUP(((5000-F1656)/1000), 0)*1000+F1656-cukier[[#This Row],[ilość cukru]],F1656-cukier[[#This Row],[ilość cukru]])),F1656-cukier[[#This Row],[ilość cukru]])</f>
        <v>1772</v>
      </c>
      <c r="G1657">
        <f>F1658-cukier[[#This Row],[magazyn]]+C1658</f>
        <v>0</v>
      </c>
    </row>
    <row r="1658" spans="1:7" x14ac:dyDescent="0.25">
      <c r="A1658" s="1">
        <v>41149</v>
      </c>
      <c r="B1658" t="s">
        <v>82</v>
      </c>
      <c r="C1658">
        <v>143</v>
      </c>
      <c r="D16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8">
        <f>cukier[[#This Row],[cena]]*cukier[[#This Row],[ilość cukru]]</f>
        <v>321.75</v>
      </c>
      <c r="F1658">
        <f>IF(MONTH(cukier[[#This Row],[Data sprzedaży]])&lt;&gt;(MONTH(A1659)),IF(F1657&gt;=5000,F1657-cukier[[#This Row],[ilość cukru]],IF(ROUNDUP(((5000-F1657)/1000), 0)*1000+F1657-cukier[[#This Row],[ilość cukru]]&gt;0,ROUNDUP(((5000-F1657)/1000), 0)*1000+F1657-cukier[[#This Row],[ilość cukru]],F1657-cukier[[#This Row],[ilość cukru]])),F1657-cukier[[#This Row],[ilość cukru]])</f>
        <v>1629</v>
      </c>
      <c r="G1658">
        <f>F1659-cukier[[#This Row],[magazyn]]+C1659</f>
        <v>4000</v>
      </c>
    </row>
    <row r="1659" spans="1:7" x14ac:dyDescent="0.25">
      <c r="A1659" s="1">
        <v>41149</v>
      </c>
      <c r="B1659" t="s">
        <v>139</v>
      </c>
      <c r="C1659">
        <v>1</v>
      </c>
      <c r="D16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59">
        <f>cukier[[#This Row],[cena]]*cukier[[#This Row],[ilość cukru]]</f>
        <v>2.25</v>
      </c>
      <c r="F1659">
        <f>IF(MONTH(cukier[[#This Row],[Data sprzedaży]])&lt;&gt;(MONTH(A1660)),IF(F1658&gt;=5000,F1658-cukier[[#This Row],[ilość cukru]],IF(ROUNDUP(((5000-F1658)/1000), 0)*1000+F1658-cukier[[#This Row],[ilość cukru]]&gt;0,ROUNDUP(((5000-F1658)/1000), 0)*1000+F1658-cukier[[#This Row],[ilość cukru]],F1658-cukier[[#This Row],[ilość cukru]])),F1658-cukier[[#This Row],[ilość cukru]])</f>
        <v>5628</v>
      </c>
      <c r="G1659">
        <f>F1660-cukier[[#This Row],[magazyn]]+C1660</f>
        <v>0</v>
      </c>
    </row>
    <row r="1660" spans="1:7" x14ac:dyDescent="0.25">
      <c r="A1660" s="1">
        <v>41154</v>
      </c>
      <c r="B1660" t="s">
        <v>71</v>
      </c>
      <c r="C1660">
        <v>133</v>
      </c>
      <c r="D16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0">
        <f>cukier[[#This Row],[cena]]*cukier[[#This Row],[ilość cukru]]</f>
        <v>299.25</v>
      </c>
      <c r="F1660">
        <f>IF(MONTH(cukier[[#This Row],[Data sprzedaży]])&lt;&gt;(MONTH(A1661)),IF(F1659&gt;=5000,F1659-cukier[[#This Row],[ilość cukru]],IF(ROUNDUP(((5000-F1659)/1000), 0)*1000+F1659-cukier[[#This Row],[ilość cukru]]&gt;0,ROUNDUP(((5000-F1659)/1000), 0)*1000+F1659-cukier[[#This Row],[ilość cukru]],F1659-cukier[[#This Row],[ilość cukru]])),F1659-cukier[[#This Row],[ilość cukru]])</f>
        <v>5495</v>
      </c>
      <c r="G1660">
        <f>F1661-cukier[[#This Row],[magazyn]]+C1661</f>
        <v>0</v>
      </c>
    </row>
    <row r="1661" spans="1:7" x14ac:dyDescent="0.25">
      <c r="A1661" s="1">
        <v>41154</v>
      </c>
      <c r="B1661" t="s">
        <v>19</v>
      </c>
      <c r="C1661">
        <v>496</v>
      </c>
      <c r="D16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1">
        <f>cukier[[#This Row],[cena]]*cukier[[#This Row],[ilość cukru]]</f>
        <v>1116</v>
      </c>
      <c r="F1661">
        <f>IF(MONTH(cukier[[#This Row],[Data sprzedaży]])&lt;&gt;(MONTH(A1662)),IF(F1660&gt;=5000,F1660-cukier[[#This Row],[ilość cukru]],IF(ROUNDUP(((5000-F1660)/1000), 0)*1000+F1660-cukier[[#This Row],[ilość cukru]]&gt;0,ROUNDUP(((5000-F1660)/1000), 0)*1000+F1660-cukier[[#This Row],[ilość cukru]],F1660-cukier[[#This Row],[ilość cukru]])),F1660-cukier[[#This Row],[ilość cukru]])</f>
        <v>4999</v>
      </c>
      <c r="G1661">
        <f>F1662-cukier[[#This Row],[magazyn]]+C1662</f>
        <v>0</v>
      </c>
    </row>
    <row r="1662" spans="1:7" x14ac:dyDescent="0.25">
      <c r="A1662" s="1">
        <v>41154</v>
      </c>
      <c r="B1662" t="s">
        <v>110</v>
      </c>
      <c r="C1662">
        <v>5</v>
      </c>
      <c r="D16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2">
        <f>cukier[[#This Row],[cena]]*cukier[[#This Row],[ilość cukru]]</f>
        <v>11.25</v>
      </c>
      <c r="F1662">
        <f>IF(MONTH(cukier[[#This Row],[Data sprzedaży]])&lt;&gt;(MONTH(A1663)),IF(F1661&gt;=5000,F1661-cukier[[#This Row],[ilość cukru]],IF(ROUNDUP(((5000-F1661)/1000), 0)*1000+F1661-cukier[[#This Row],[ilość cukru]]&gt;0,ROUNDUP(((5000-F1661)/1000), 0)*1000+F1661-cukier[[#This Row],[ilość cukru]],F1661-cukier[[#This Row],[ilość cukru]])),F1661-cukier[[#This Row],[ilość cukru]])</f>
        <v>4994</v>
      </c>
      <c r="G1662">
        <f>F1663-cukier[[#This Row],[magazyn]]+C1663</f>
        <v>0</v>
      </c>
    </row>
    <row r="1663" spans="1:7" x14ac:dyDescent="0.25">
      <c r="A1663" s="1">
        <v>41156</v>
      </c>
      <c r="B1663" t="s">
        <v>174</v>
      </c>
      <c r="C1663">
        <v>8</v>
      </c>
      <c r="D16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3">
        <f>cukier[[#This Row],[cena]]*cukier[[#This Row],[ilość cukru]]</f>
        <v>18</v>
      </c>
      <c r="F1663">
        <f>IF(MONTH(cukier[[#This Row],[Data sprzedaży]])&lt;&gt;(MONTH(A1664)),IF(F1662&gt;=5000,F1662-cukier[[#This Row],[ilość cukru]],IF(ROUNDUP(((5000-F1662)/1000), 0)*1000+F1662-cukier[[#This Row],[ilość cukru]]&gt;0,ROUNDUP(((5000-F1662)/1000), 0)*1000+F1662-cukier[[#This Row],[ilość cukru]],F1662-cukier[[#This Row],[ilość cukru]])),F1662-cukier[[#This Row],[ilość cukru]])</f>
        <v>4986</v>
      </c>
      <c r="G1663">
        <f>F1664-cukier[[#This Row],[magazyn]]+C1664</f>
        <v>0</v>
      </c>
    </row>
    <row r="1664" spans="1:7" x14ac:dyDescent="0.25">
      <c r="A1664" s="1">
        <v>41157</v>
      </c>
      <c r="B1664" t="s">
        <v>54</v>
      </c>
      <c r="C1664">
        <v>59</v>
      </c>
      <c r="D16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4">
        <f>cukier[[#This Row],[cena]]*cukier[[#This Row],[ilość cukru]]</f>
        <v>132.75</v>
      </c>
      <c r="F1664">
        <f>IF(MONTH(cukier[[#This Row],[Data sprzedaży]])&lt;&gt;(MONTH(A1665)),IF(F1663&gt;=5000,F1663-cukier[[#This Row],[ilość cukru]],IF(ROUNDUP(((5000-F1663)/1000), 0)*1000+F1663-cukier[[#This Row],[ilość cukru]]&gt;0,ROUNDUP(((5000-F1663)/1000), 0)*1000+F1663-cukier[[#This Row],[ilość cukru]],F1663-cukier[[#This Row],[ilość cukru]])),F1663-cukier[[#This Row],[ilość cukru]])</f>
        <v>4927</v>
      </c>
      <c r="G1664">
        <f>F1665-cukier[[#This Row],[magazyn]]+C1665</f>
        <v>0</v>
      </c>
    </row>
    <row r="1665" spans="1:7" x14ac:dyDescent="0.25">
      <c r="A1665" s="1">
        <v>41157</v>
      </c>
      <c r="B1665" t="s">
        <v>19</v>
      </c>
      <c r="C1665">
        <v>273</v>
      </c>
      <c r="D16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5">
        <f>cukier[[#This Row],[cena]]*cukier[[#This Row],[ilość cukru]]</f>
        <v>614.25</v>
      </c>
      <c r="F1665">
        <f>IF(MONTH(cukier[[#This Row],[Data sprzedaży]])&lt;&gt;(MONTH(A1666)),IF(F1664&gt;=5000,F1664-cukier[[#This Row],[ilość cukru]],IF(ROUNDUP(((5000-F1664)/1000), 0)*1000+F1664-cukier[[#This Row],[ilość cukru]]&gt;0,ROUNDUP(((5000-F1664)/1000), 0)*1000+F1664-cukier[[#This Row],[ilość cukru]],F1664-cukier[[#This Row],[ilość cukru]])),F1664-cukier[[#This Row],[ilość cukru]])</f>
        <v>4654</v>
      </c>
      <c r="G1665">
        <f>F1666-cukier[[#This Row],[magazyn]]+C1666</f>
        <v>0</v>
      </c>
    </row>
    <row r="1666" spans="1:7" x14ac:dyDescent="0.25">
      <c r="A1666" s="1">
        <v>41158</v>
      </c>
      <c r="B1666" t="s">
        <v>11</v>
      </c>
      <c r="C1666">
        <v>165</v>
      </c>
      <c r="D16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6">
        <f>cukier[[#This Row],[cena]]*cukier[[#This Row],[ilość cukru]]</f>
        <v>371.25</v>
      </c>
      <c r="F1666">
        <f>IF(MONTH(cukier[[#This Row],[Data sprzedaży]])&lt;&gt;(MONTH(A1667)),IF(F1665&gt;=5000,F1665-cukier[[#This Row],[ilość cukru]],IF(ROUNDUP(((5000-F1665)/1000), 0)*1000+F1665-cukier[[#This Row],[ilość cukru]]&gt;0,ROUNDUP(((5000-F1665)/1000), 0)*1000+F1665-cukier[[#This Row],[ilość cukru]],F1665-cukier[[#This Row],[ilość cukru]])),F1665-cukier[[#This Row],[ilość cukru]])</f>
        <v>4489</v>
      </c>
      <c r="G1666">
        <f>F1667-cukier[[#This Row],[magazyn]]+C1667</f>
        <v>0</v>
      </c>
    </row>
    <row r="1667" spans="1:7" x14ac:dyDescent="0.25">
      <c r="A1667" s="1">
        <v>41162</v>
      </c>
      <c r="B1667" t="s">
        <v>50</v>
      </c>
      <c r="C1667">
        <v>13</v>
      </c>
      <c r="D16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7">
        <f>cukier[[#This Row],[cena]]*cukier[[#This Row],[ilość cukru]]</f>
        <v>29.25</v>
      </c>
      <c r="F1667">
        <f>IF(MONTH(cukier[[#This Row],[Data sprzedaży]])&lt;&gt;(MONTH(A1668)),IF(F1666&gt;=5000,F1666-cukier[[#This Row],[ilość cukru]],IF(ROUNDUP(((5000-F1666)/1000), 0)*1000+F1666-cukier[[#This Row],[ilość cukru]]&gt;0,ROUNDUP(((5000-F1666)/1000), 0)*1000+F1666-cukier[[#This Row],[ilość cukru]],F1666-cukier[[#This Row],[ilość cukru]])),F1666-cukier[[#This Row],[ilość cukru]])</f>
        <v>4476</v>
      </c>
      <c r="G1667">
        <f>F1668-cukier[[#This Row],[magazyn]]+C1668</f>
        <v>0</v>
      </c>
    </row>
    <row r="1668" spans="1:7" x14ac:dyDescent="0.25">
      <c r="A1668" s="1">
        <v>41163</v>
      </c>
      <c r="B1668" t="s">
        <v>71</v>
      </c>
      <c r="C1668">
        <v>143</v>
      </c>
      <c r="D16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8">
        <f>cukier[[#This Row],[cena]]*cukier[[#This Row],[ilość cukru]]</f>
        <v>321.75</v>
      </c>
      <c r="F1668">
        <f>IF(MONTH(cukier[[#This Row],[Data sprzedaży]])&lt;&gt;(MONTH(A1669)),IF(F1667&gt;=5000,F1667-cukier[[#This Row],[ilość cukru]],IF(ROUNDUP(((5000-F1667)/1000), 0)*1000+F1667-cukier[[#This Row],[ilość cukru]]&gt;0,ROUNDUP(((5000-F1667)/1000), 0)*1000+F1667-cukier[[#This Row],[ilość cukru]],F1667-cukier[[#This Row],[ilość cukru]])),F1667-cukier[[#This Row],[ilość cukru]])</f>
        <v>4333</v>
      </c>
      <c r="G1668">
        <f>F1669-cukier[[#This Row],[magazyn]]+C1669</f>
        <v>0</v>
      </c>
    </row>
    <row r="1669" spans="1:7" x14ac:dyDescent="0.25">
      <c r="A1669" s="1">
        <v>41167</v>
      </c>
      <c r="B1669" t="s">
        <v>232</v>
      </c>
      <c r="C1669">
        <v>20</v>
      </c>
      <c r="D16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69">
        <f>cukier[[#This Row],[cena]]*cukier[[#This Row],[ilość cukru]]</f>
        <v>45</v>
      </c>
      <c r="F1669">
        <f>IF(MONTH(cukier[[#This Row],[Data sprzedaży]])&lt;&gt;(MONTH(A1670)),IF(F1668&gt;=5000,F1668-cukier[[#This Row],[ilość cukru]],IF(ROUNDUP(((5000-F1668)/1000), 0)*1000+F1668-cukier[[#This Row],[ilość cukru]]&gt;0,ROUNDUP(((5000-F1668)/1000), 0)*1000+F1668-cukier[[#This Row],[ilość cukru]],F1668-cukier[[#This Row],[ilość cukru]])),F1668-cukier[[#This Row],[ilość cukru]])</f>
        <v>4313</v>
      </c>
      <c r="G1669">
        <f>F1670-cukier[[#This Row],[magazyn]]+C1670</f>
        <v>0</v>
      </c>
    </row>
    <row r="1670" spans="1:7" x14ac:dyDescent="0.25">
      <c r="A1670" s="1">
        <v>41171</v>
      </c>
      <c r="B1670" t="s">
        <v>56</v>
      </c>
      <c r="C1670">
        <v>4</v>
      </c>
      <c r="D16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0">
        <f>cukier[[#This Row],[cena]]*cukier[[#This Row],[ilość cukru]]</f>
        <v>9</v>
      </c>
      <c r="F1670">
        <f>IF(MONTH(cukier[[#This Row],[Data sprzedaży]])&lt;&gt;(MONTH(A1671)),IF(F1669&gt;=5000,F1669-cukier[[#This Row],[ilość cukru]],IF(ROUNDUP(((5000-F1669)/1000), 0)*1000+F1669-cukier[[#This Row],[ilość cukru]]&gt;0,ROUNDUP(((5000-F1669)/1000), 0)*1000+F1669-cukier[[#This Row],[ilość cukru]],F1669-cukier[[#This Row],[ilość cukru]])),F1669-cukier[[#This Row],[ilość cukru]])</f>
        <v>4309</v>
      </c>
      <c r="G1670">
        <f>F1671-cukier[[#This Row],[magazyn]]+C1671</f>
        <v>0</v>
      </c>
    </row>
    <row r="1671" spans="1:7" x14ac:dyDescent="0.25">
      <c r="A1671" s="1">
        <v>41175</v>
      </c>
      <c r="B1671" t="s">
        <v>133</v>
      </c>
      <c r="C1671">
        <v>102</v>
      </c>
      <c r="D16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1">
        <f>cukier[[#This Row],[cena]]*cukier[[#This Row],[ilość cukru]]</f>
        <v>229.5</v>
      </c>
      <c r="F1671">
        <f>IF(MONTH(cukier[[#This Row],[Data sprzedaży]])&lt;&gt;(MONTH(A1672)),IF(F1670&gt;=5000,F1670-cukier[[#This Row],[ilość cukru]],IF(ROUNDUP(((5000-F1670)/1000), 0)*1000+F1670-cukier[[#This Row],[ilość cukru]]&gt;0,ROUNDUP(((5000-F1670)/1000), 0)*1000+F1670-cukier[[#This Row],[ilość cukru]],F1670-cukier[[#This Row],[ilość cukru]])),F1670-cukier[[#This Row],[ilość cukru]])</f>
        <v>4207</v>
      </c>
      <c r="G1671">
        <f>F1672-cukier[[#This Row],[magazyn]]+C1672</f>
        <v>0</v>
      </c>
    </row>
    <row r="1672" spans="1:7" x14ac:dyDescent="0.25">
      <c r="A1672" s="1">
        <v>41177</v>
      </c>
      <c r="B1672" t="s">
        <v>8</v>
      </c>
      <c r="C1672">
        <v>155</v>
      </c>
      <c r="D16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2">
        <f>cukier[[#This Row],[cena]]*cukier[[#This Row],[ilość cukru]]</f>
        <v>348.75</v>
      </c>
      <c r="F1672">
        <f>IF(MONTH(cukier[[#This Row],[Data sprzedaży]])&lt;&gt;(MONTH(A1673)),IF(F1671&gt;=5000,F1671-cukier[[#This Row],[ilość cukru]],IF(ROUNDUP(((5000-F1671)/1000), 0)*1000+F1671-cukier[[#This Row],[ilość cukru]]&gt;0,ROUNDUP(((5000-F1671)/1000), 0)*1000+F1671-cukier[[#This Row],[ilość cukru]],F1671-cukier[[#This Row],[ilość cukru]])),F1671-cukier[[#This Row],[ilość cukru]])</f>
        <v>4052</v>
      </c>
      <c r="G1672">
        <f>F1673-cukier[[#This Row],[magazyn]]+C1673</f>
        <v>0</v>
      </c>
    </row>
    <row r="1673" spans="1:7" x14ac:dyDescent="0.25">
      <c r="A1673" s="1">
        <v>41179</v>
      </c>
      <c r="B1673" t="s">
        <v>9</v>
      </c>
      <c r="C1673">
        <v>226</v>
      </c>
      <c r="D16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3">
        <f>cukier[[#This Row],[cena]]*cukier[[#This Row],[ilość cukru]]</f>
        <v>508.5</v>
      </c>
      <c r="F1673">
        <f>IF(MONTH(cukier[[#This Row],[Data sprzedaży]])&lt;&gt;(MONTH(A1674)),IF(F1672&gt;=5000,F1672-cukier[[#This Row],[ilość cukru]],IF(ROUNDUP(((5000-F1672)/1000), 0)*1000+F1672-cukier[[#This Row],[ilość cukru]]&gt;0,ROUNDUP(((5000-F1672)/1000), 0)*1000+F1672-cukier[[#This Row],[ilość cukru]],F1672-cukier[[#This Row],[ilość cukru]])),F1672-cukier[[#This Row],[ilość cukru]])</f>
        <v>3826</v>
      </c>
      <c r="G1673">
        <f>F1674-cukier[[#This Row],[magazyn]]+C1674</f>
        <v>0</v>
      </c>
    </row>
    <row r="1674" spans="1:7" x14ac:dyDescent="0.25">
      <c r="A1674" s="1">
        <v>41179</v>
      </c>
      <c r="B1674" t="s">
        <v>16</v>
      </c>
      <c r="C1674">
        <v>346</v>
      </c>
      <c r="D16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4">
        <f>cukier[[#This Row],[cena]]*cukier[[#This Row],[ilość cukru]]</f>
        <v>778.5</v>
      </c>
      <c r="F1674">
        <f>IF(MONTH(cukier[[#This Row],[Data sprzedaży]])&lt;&gt;(MONTH(A1675)),IF(F1673&gt;=5000,F1673-cukier[[#This Row],[ilość cukru]],IF(ROUNDUP(((5000-F1673)/1000), 0)*1000+F1673-cukier[[#This Row],[ilość cukru]]&gt;0,ROUNDUP(((5000-F1673)/1000), 0)*1000+F1673-cukier[[#This Row],[ilość cukru]],F1673-cukier[[#This Row],[ilość cukru]])),F1673-cukier[[#This Row],[ilość cukru]])</f>
        <v>3480</v>
      </c>
      <c r="G1674">
        <f>F1675-cukier[[#This Row],[magazyn]]+C1675</f>
        <v>0</v>
      </c>
    </row>
    <row r="1675" spans="1:7" x14ac:dyDescent="0.25">
      <c r="A1675" s="1">
        <v>41180</v>
      </c>
      <c r="B1675" t="s">
        <v>54</v>
      </c>
      <c r="C1675">
        <v>45</v>
      </c>
      <c r="D16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5">
        <f>cukier[[#This Row],[cena]]*cukier[[#This Row],[ilość cukru]]</f>
        <v>101.25</v>
      </c>
      <c r="F1675">
        <f>IF(MONTH(cukier[[#This Row],[Data sprzedaży]])&lt;&gt;(MONTH(A1676)),IF(F1674&gt;=5000,F1674-cukier[[#This Row],[ilość cukru]],IF(ROUNDUP(((5000-F1674)/1000), 0)*1000+F1674-cukier[[#This Row],[ilość cukru]]&gt;0,ROUNDUP(((5000-F1674)/1000), 0)*1000+F1674-cukier[[#This Row],[ilość cukru]],F1674-cukier[[#This Row],[ilość cukru]])),F1674-cukier[[#This Row],[ilość cukru]])</f>
        <v>3435</v>
      </c>
      <c r="G1675">
        <f>F1676-cukier[[#This Row],[magazyn]]+C1676</f>
        <v>2000</v>
      </c>
    </row>
    <row r="1676" spans="1:7" x14ac:dyDescent="0.25">
      <c r="A1676" s="1">
        <v>41182</v>
      </c>
      <c r="B1676" t="s">
        <v>153</v>
      </c>
      <c r="C1676">
        <v>11</v>
      </c>
      <c r="D16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6">
        <f>cukier[[#This Row],[cena]]*cukier[[#This Row],[ilość cukru]]</f>
        <v>24.75</v>
      </c>
      <c r="F1676">
        <f>IF(MONTH(cukier[[#This Row],[Data sprzedaży]])&lt;&gt;(MONTH(A1677)),IF(F1675&gt;=5000,F1675-cukier[[#This Row],[ilość cukru]],IF(ROUNDUP(((5000-F1675)/1000), 0)*1000+F1675-cukier[[#This Row],[ilość cukru]]&gt;0,ROUNDUP(((5000-F1675)/1000), 0)*1000+F1675-cukier[[#This Row],[ilość cukru]],F1675-cukier[[#This Row],[ilość cukru]])),F1675-cukier[[#This Row],[ilość cukru]])</f>
        <v>5424</v>
      </c>
      <c r="G1676">
        <f>F1677-cukier[[#This Row],[magazyn]]+C1677</f>
        <v>0</v>
      </c>
    </row>
    <row r="1677" spans="1:7" x14ac:dyDescent="0.25">
      <c r="A1677" s="1">
        <v>41185</v>
      </c>
      <c r="B1677" t="s">
        <v>132</v>
      </c>
      <c r="C1677">
        <v>14</v>
      </c>
      <c r="D16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7">
        <f>cukier[[#This Row],[cena]]*cukier[[#This Row],[ilość cukru]]</f>
        <v>31.5</v>
      </c>
      <c r="F1677">
        <f>IF(MONTH(cukier[[#This Row],[Data sprzedaży]])&lt;&gt;(MONTH(A1678)),IF(F1676&gt;=5000,F1676-cukier[[#This Row],[ilość cukru]],IF(ROUNDUP(((5000-F1676)/1000), 0)*1000+F1676-cukier[[#This Row],[ilość cukru]]&gt;0,ROUNDUP(((5000-F1676)/1000), 0)*1000+F1676-cukier[[#This Row],[ilość cukru]],F1676-cukier[[#This Row],[ilość cukru]])),F1676-cukier[[#This Row],[ilość cukru]])</f>
        <v>5410</v>
      </c>
      <c r="G1677">
        <f>F1678-cukier[[#This Row],[magazyn]]+C1678</f>
        <v>0</v>
      </c>
    </row>
    <row r="1678" spans="1:7" x14ac:dyDescent="0.25">
      <c r="A1678" s="1">
        <v>41190</v>
      </c>
      <c r="B1678" t="s">
        <v>53</v>
      </c>
      <c r="C1678">
        <v>12</v>
      </c>
      <c r="D16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8">
        <f>cukier[[#This Row],[cena]]*cukier[[#This Row],[ilość cukru]]</f>
        <v>27</v>
      </c>
      <c r="F1678">
        <f>IF(MONTH(cukier[[#This Row],[Data sprzedaży]])&lt;&gt;(MONTH(A1679)),IF(F1677&gt;=5000,F1677-cukier[[#This Row],[ilość cukru]],IF(ROUNDUP(((5000-F1677)/1000), 0)*1000+F1677-cukier[[#This Row],[ilość cukru]]&gt;0,ROUNDUP(((5000-F1677)/1000), 0)*1000+F1677-cukier[[#This Row],[ilość cukru]],F1677-cukier[[#This Row],[ilość cukru]])),F1677-cukier[[#This Row],[ilość cukru]])</f>
        <v>5398</v>
      </c>
      <c r="G1678">
        <f>F1679-cukier[[#This Row],[magazyn]]+C1679</f>
        <v>0</v>
      </c>
    </row>
    <row r="1679" spans="1:7" x14ac:dyDescent="0.25">
      <c r="A1679" s="1">
        <v>41195</v>
      </c>
      <c r="B1679" t="s">
        <v>156</v>
      </c>
      <c r="C1679">
        <v>11</v>
      </c>
      <c r="D16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79">
        <f>cukier[[#This Row],[cena]]*cukier[[#This Row],[ilość cukru]]</f>
        <v>24.75</v>
      </c>
      <c r="F1679">
        <f>IF(MONTH(cukier[[#This Row],[Data sprzedaży]])&lt;&gt;(MONTH(A1680)),IF(F1678&gt;=5000,F1678-cukier[[#This Row],[ilość cukru]],IF(ROUNDUP(((5000-F1678)/1000), 0)*1000+F1678-cukier[[#This Row],[ilość cukru]]&gt;0,ROUNDUP(((5000-F1678)/1000), 0)*1000+F1678-cukier[[#This Row],[ilość cukru]],F1678-cukier[[#This Row],[ilość cukru]])),F1678-cukier[[#This Row],[ilość cukru]])</f>
        <v>5387</v>
      </c>
      <c r="G1679">
        <f>F1680-cukier[[#This Row],[magazyn]]+C1680</f>
        <v>0</v>
      </c>
    </row>
    <row r="1680" spans="1:7" x14ac:dyDescent="0.25">
      <c r="A1680" s="1">
        <v>41195</v>
      </c>
      <c r="B1680" t="s">
        <v>28</v>
      </c>
      <c r="C1680">
        <v>142</v>
      </c>
      <c r="D16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0">
        <f>cukier[[#This Row],[cena]]*cukier[[#This Row],[ilość cukru]]</f>
        <v>319.5</v>
      </c>
      <c r="F1680">
        <f>IF(MONTH(cukier[[#This Row],[Data sprzedaży]])&lt;&gt;(MONTH(A1681)),IF(F1679&gt;=5000,F1679-cukier[[#This Row],[ilość cukru]],IF(ROUNDUP(((5000-F1679)/1000), 0)*1000+F1679-cukier[[#This Row],[ilość cukru]]&gt;0,ROUNDUP(((5000-F1679)/1000), 0)*1000+F1679-cukier[[#This Row],[ilość cukru]],F1679-cukier[[#This Row],[ilość cukru]])),F1679-cukier[[#This Row],[ilość cukru]])</f>
        <v>5245</v>
      </c>
      <c r="G1680">
        <f>F1681-cukier[[#This Row],[magazyn]]+C1681</f>
        <v>0</v>
      </c>
    </row>
    <row r="1681" spans="1:7" x14ac:dyDescent="0.25">
      <c r="A1681" s="1">
        <v>41201</v>
      </c>
      <c r="B1681" t="s">
        <v>73</v>
      </c>
      <c r="C1681">
        <v>184</v>
      </c>
      <c r="D16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1">
        <f>cukier[[#This Row],[cena]]*cukier[[#This Row],[ilość cukru]]</f>
        <v>414</v>
      </c>
      <c r="F1681">
        <f>IF(MONTH(cukier[[#This Row],[Data sprzedaży]])&lt;&gt;(MONTH(A1682)),IF(F1680&gt;=5000,F1680-cukier[[#This Row],[ilość cukru]],IF(ROUNDUP(((5000-F1680)/1000), 0)*1000+F1680-cukier[[#This Row],[ilość cukru]]&gt;0,ROUNDUP(((5000-F1680)/1000), 0)*1000+F1680-cukier[[#This Row],[ilość cukru]],F1680-cukier[[#This Row],[ilość cukru]])),F1680-cukier[[#This Row],[ilość cukru]])</f>
        <v>5061</v>
      </c>
      <c r="G1681">
        <f>F1682-cukier[[#This Row],[magazyn]]+C1682</f>
        <v>0</v>
      </c>
    </row>
    <row r="1682" spans="1:7" x14ac:dyDescent="0.25">
      <c r="A1682" s="1">
        <v>41202</v>
      </c>
      <c r="B1682" t="s">
        <v>47</v>
      </c>
      <c r="C1682">
        <v>390</v>
      </c>
      <c r="D16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2">
        <f>cukier[[#This Row],[cena]]*cukier[[#This Row],[ilość cukru]]</f>
        <v>877.5</v>
      </c>
      <c r="F1682">
        <f>IF(MONTH(cukier[[#This Row],[Data sprzedaży]])&lt;&gt;(MONTH(A1683)),IF(F1681&gt;=5000,F1681-cukier[[#This Row],[ilość cukru]],IF(ROUNDUP(((5000-F1681)/1000), 0)*1000+F1681-cukier[[#This Row],[ilość cukru]]&gt;0,ROUNDUP(((5000-F1681)/1000), 0)*1000+F1681-cukier[[#This Row],[ilość cukru]],F1681-cukier[[#This Row],[ilość cukru]])),F1681-cukier[[#This Row],[ilość cukru]])</f>
        <v>4671</v>
      </c>
      <c r="G1682">
        <f>F1683-cukier[[#This Row],[magazyn]]+C1683</f>
        <v>0</v>
      </c>
    </row>
    <row r="1683" spans="1:7" x14ac:dyDescent="0.25">
      <c r="A1683" s="1">
        <v>41206</v>
      </c>
      <c r="B1683" t="s">
        <v>39</v>
      </c>
      <c r="C1683">
        <v>110</v>
      </c>
      <c r="D16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3">
        <f>cukier[[#This Row],[cena]]*cukier[[#This Row],[ilość cukru]]</f>
        <v>247.5</v>
      </c>
      <c r="F1683">
        <f>IF(MONTH(cukier[[#This Row],[Data sprzedaży]])&lt;&gt;(MONTH(A1684)),IF(F1682&gt;=5000,F1682-cukier[[#This Row],[ilość cukru]],IF(ROUNDUP(((5000-F1682)/1000), 0)*1000+F1682-cukier[[#This Row],[ilość cukru]]&gt;0,ROUNDUP(((5000-F1682)/1000), 0)*1000+F1682-cukier[[#This Row],[ilość cukru]],F1682-cukier[[#This Row],[ilość cukru]])),F1682-cukier[[#This Row],[ilość cukru]])</f>
        <v>4561</v>
      </c>
      <c r="G1683">
        <f>F1684-cukier[[#This Row],[magazyn]]+C1684</f>
        <v>0</v>
      </c>
    </row>
    <row r="1684" spans="1:7" x14ac:dyDescent="0.25">
      <c r="A1684" s="1">
        <v>41207</v>
      </c>
      <c r="B1684" t="s">
        <v>21</v>
      </c>
      <c r="C1684">
        <v>92</v>
      </c>
      <c r="D16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4">
        <f>cukier[[#This Row],[cena]]*cukier[[#This Row],[ilość cukru]]</f>
        <v>207</v>
      </c>
      <c r="F1684">
        <f>IF(MONTH(cukier[[#This Row],[Data sprzedaży]])&lt;&gt;(MONTH(A1685)),IF(F1683&gt;=5000,F1683-cukier[[#This Row],[ilość cukru]],IF(ROUNDUP(((5000-F1683)/1000), 0)*1000+F1683-cukier[[#This Row],[ilość cukru]]&gt;0,ROUNDUP(((5000-F1683)/1000), 0)*1000+F1683-cukier[[#This Row],[ilość cukru]],F1683-cukier[[#This Row],[ilość cukru]])),F1683-cukier[[#This Row],[ilość cukru]])</f>
        <v>4469</v>
      </c>
      <c r="G1684">
        <f>F1685-cukier[[#This Row],[magazyn]]+C1685</f>
        <v>0</v>
      </c>
    </row>
    <row r="1685" spans="1:7" x14ac:dyDescent="0.25">
      <c r="A1685" s="1">
        <v>41208</v>
      </c>
      <c r="B1685" t="s">
        <v>70</v>
      </c>
      <c r="C1685">
        <v>5</v>
      </c>
      <c r="D16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5">
        <f>cukier[[#This Row],[cena]]*cukier[[#This Row],[ilość cukru]]</f>
        <v>11.25</v>
      </c>
      <c r="F1685">
        <f>IF(MONTH(cukier[[#This Row],[Data sprzedaży]])&lt;&gt;(MONTH(A1686)),IF(F1684&gt;=5000,F1684-cukier[[#This Row],[ilość cukru]],IF(ROUNDUP(((5000-F1684)/1000), 0)*1000+F1684-cukier[[#This Row],[ilość cukru]]&gt;0,ROUNDUP(((5000-F1684)/1000), 0)*1000+F1684-cukier[[#This Row],[ilość cukru]],F1684-cukier[[#This Row],[ilość cukru]])),F1684-cukier[[#This Row],[ilość cukru]])</f>
        <v>4464</v>
      </c>
      <c r="G1685">
        <f>F1686-cukier[[#This Row],[magazyn]]+C1686</f>
        <v>0</v>
      </c>
    </row>
    <row r="1686" spans="1:7" x14ac:dyDescent="0.25">
      <c r="A1686" s="1">
        <v>41208</v>
      </c>
      <c r="B1686" t="s">
        <v>231</v>
      </c>
      <c r="C1686">
        <v>2</v>
      </c>
      <c r="D16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6">
        <f>cukier[[#This Row],[cena]]*cukier[[#This Row],[ilość cukru]]</f>
        <v>4.5</v>
      </c>
      <c r="F1686">
        <f>IF(MONTH(cukier[[#This Row],[Data sprzedaży]])&lt;&gt;(MONTH(A1687)),IF(F1685&gt;=5000,F1685-cukier[[#This Row],[ilość cukru]],IF(ROUNDUP(((5000-F1685)/1000), 0)*1000+F1685-cukier[[#This Row],[ilość cukru]]&gt;0,ROUNDUP(((5000-F1685)/1000), 0)*1000+F1685-cukier[[#This Row],[ilość cukru]],F1685-cukier[[#This Row],[ilość cukru]])),F1685-cukier[[#This Row],[ilość cukru]])</f>
        <v>4462</v>
      </c>
      <c r="G1686">
        <f>F1687-cukier[[#This Row],[magazyn]]+C1687</f>
        <v>0</v>
      </c>
    </row>
    <row r="1687" spans="1:7" x14ac:dyDescent="0.25">
      <c r="A1687" s="1">
        <v>41210</v>
      </c>
      <c r="B1687" t="s">
        <v>177</v>
      </c>
      <c r="C1687">
        <v>14</v>
      </c>
      <c r="D16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7">
        <f>cukier[[#This Row],[cena]]*cukier[[#This Row],[ilość cukru]]</f>
        <v>31.5</v>
      </c>
      <c r="F1687">
        <f>IF(MONTH(cukier[[#This Row],[Data sprzedaży]])&lt;&gt;(MONTH(A1688)),IF(F1686&gt;=5000,F1686-cukier[[#This Row],[ilość cukru]],IF(ROUNDUP(((5000-F1686)/1000), 0)*1000+F1686-cukier[[#This Row],[ilość cukru]]&gt;0,ROUNDUP(((5000-F1686)/1000), 0)*1000+F1686-cukier[[#This Row],[ilość cukru]],F1686-cukier[[#This Row],[ilość cukru]])),F1686-cukier[[#This Row],[ilość cukru]])</f>
        <v>4448</v>
      </c>
      <c r="G1687">
        <f>F1688-cukier[[#This Row],[magazyn]]+C1688</f>
        <v>1000</v>
      </c>
    </row>
    <row r="1688" spans="1:7" x14ac:dyDescent="0.25">
      <c r="A1688" s="1">
        <v>41213</v>
      </c>
      <c r="B1688" t="s">
        <v>86</v>
      </c>
      <c r="C1688">
        <v>6</v>
      </c>
      <c r="D16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8">
        <f>cukier[[#This Row],[cena]]*cukier[[#This Row],[ilość cukru]]</f>
        <v>13.5</v>
      </c>
      <c r="F1688">
        <f>IF(MONTH(cukier[[#This Row],[Data sprzedaży]])&lt;&gt;(MONTH(A1689)),IF(F1687&gt;=5000,F1687-cukier[[#This Row],[ilość cukru]],IF(ROUNDUP(((5000-F1687)/1000), 0)*1000+F1687-cukier[[#This Row],[ilość cukru]]&gt;0,ROUNDUP(((5000-F1687)/1000), 0)*1000+F1687-cukier[[#This Row],[ilość cukru]],F1687-cukier[[#This Row],[ilość cukru]])),F1687-cukier[[#This Row],[ilość cukru]])</f>
        <v>5442</v>
      </c>
      <c r="G1688">
        <f>F1689-cukier[[#This Row],[magazyn]]+C1689</f>
        <v>0</v>
      </c>
    </row>
    <row r="1689" spans="1:7" x14ac:dyDescent="0.25">
      <c r="A1689" s="1">
        <v>41214</v>
      </c>
      <c r="B1689" t="s">
        <v>20</v>
      </c>
      <c r="C1689">
        <v>65</v>
      </c>
      <c r="D16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89">
        <f>cukier[[#This Row],[cena]]*cukier[[#This Row],[ilość cukru]]</f>
        <v>146.25</v>
      </c>
      <c r="F1689">
        <f>IF(MONTH(cukier[[#This Row],[Data sprzedaży]])&lt;&gt;(MONTH(A1690)),IF(F1688&gt;=5000,F1688-cukier[[#This Row],[ilość cukru]],IF(ROUNDUP(((5000-F1688)/1000), 0)*1000+F1688-cukier[[#This Row],[ilość cukru]]&gt;0,ROUNDUP(((5000-F1688)/1000), 0)*1000+F1688-cukier[[#This Row],[ilość cukru]],F1688-cukier[[#This Row],[ilość cukru]])),F1688-cukier[[#This Row],[ilość cukru]])</f>
        <v>5377</v>
      </c>
      <c r="G1689">
        <f>F1690-cukier[[#This Row],[magazyn]]+C1690</f>
        <v>0</v>
      </c>
    </row>
    <row r="1690" spans="1:7" x14ac:dyDescent="0.25">
      <c r="A1690" s="1">
        <v>41214</v>
      </c>
      <c r="B1690" t="s">
        <v>71</v>
      </c>
      <c r="C1690">
        <v>45</v>
      </c>
      <c r="D16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0">
        <f>cukier[[#This Row],[cena]]*cukier[[#This Row],[ilość cukru]]</f>
        <v>101.25</v>
      </c>
      <c r="F1690">
        <f>IF(MONTH(cukier[[#This Row],[Data sprzedaży]])&lt;&gt;(MONTH(A1691)),IF(F1689&gt;=5000,F1689-cukier[[#This Row],[ilość cukru]],IF(ROUNDUP(((5000-F1689)/1000), 0)*1000+F1689-cukier[[#This Row],[ilość cukru]]&gt;0,ROUNDUP(((5000-F1689)/1000), 0)*1000+F1689-cukier[[#This Row],[ilość cukru]],F1689-cukier[[#This Row],[ilość cukru]])),F1689-cukier[[#This Row],[ilość cukru]])</f>
        <v>5332</v>
      </c>
      <c r="G1690">
        <f>F1691-cukier[[#This Row],[magazyn]]+C1691</f>
        <v>0</v>
      </c>
    </row>
    <row r="1691" spans="1:7" x14ac:dyDescent="0.25">
      <c r="A1691" s="1">
        <v>41214</v>
      </c>
      <c r="B1691" t="s">
        <v>9</v>
      </c>
      <c r="C1691">
        <v>108</v>
      </c>
      <c r="D16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1">
        <f>cukier[[#This Row],[cena]]*cukier[[#This Row],[ilość cukru]]</f>
        <v>243</v>
      </c>
      <c r="F1691">
        <f>IF(MONTH(cukier[[#This Row],[Data sprzedaży]])&lt;&gt;(MONTH(A1692)),IF(F1690&gt;=5000,F1690-cukier[[#This Row],[ilość cukru]],IF(ROUNDUP(((5000-F1690)/1000), 0)*1000+F1690-cukier[[#This Row],[ilość cukru]]&gt;0,ROUNDUP(((5000-F1690)/1000), 0)*1000+F1690-cukier[[#This Row],[ilość cukru]],F1690-cukier[[#This Row],[ilość cukru]])),F1690-cukier[[#This Row],[ilość cukru]])</f>
        <v>5224</v>
      </c>
      <c r="G1691">
        <f>F1692-cukier[[#This Row],[magazyn]]+C1692</f>
        <v>0</v>
      </c>
    </row>
    <row r="1692" spans="1:7" x14ac:dyDescent="0.25">
      <c r="A1692" s="1">
        <v>41215</v>
      </c>
      <c r="B1692" t="s">
        <v>39</v>
      </c>
      <c r="C1692">
        <v>159</v>
      </c>
      <c r="D16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2">
        <f>cukier[[#This Row],[cena]]*cukier[[#This Row],[ilość cukru]]</f>
        <v>357.75</v>
      </c>
      <c r="F1692">
        <f>IF(MONTH(cukier[[#This Row],[Data sprzedaży]])&lt;&gt;(MONTH(A1693)),IF(F1691&gt;=5000,F1691-cukier[[#This Row],[ilość cukru]],IF(ROUNDUP(((5000-F1691)/1000), 0)*1000+F1691-cukier[[#This Row],[ilość cukru]]&gt;0,ROUNDUP(((5000-F1691)/1000), 0)*1000+F1691-cukier[[#This Row],[ilość cukru]],F1691-cukier[[#This Row],[ilość cukru]])),F1691-cukier[[#This Row],[ilość cukru]])</f>
        <v>5065</v>
      </c>
      <c r="G1692">
        <f>F1693-cukier[[#This Row],[magazyn]]+C1693</f>
        <v>0</v>
      </c>
    </row>
    <row r="1693" spans="1:7" x14ac:dyDescent="0.25">
      <c r="A1693" s="1">
        <v>41219</v>
      </c>
      <c r="B1693" t="s">
        <v>21</v>
      </c>
      <c r="C1693">
        <v>141</v>
      </c>
      <c r="D16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3">
        <f>cukier[[#This Row],[cena]]*cukier[[#This Row],[ilość cukru]]</f>
        <v>317.25</v>
      </c>
      <c r="F1693">
        <f>IF(MONTH(cukier[[#This Row],[Data sprzedaży]])&lt;&gt;(MONTH(A1694)),IF(F1692&gt;=5000,F1692-cukier[[#This Row],[ilość cukru]],IF(ROUNDUP(((5000-F1692)/1000), 0)*1000+F1692-cukier[[#This Row],[ilość cukru]]&gt;0,ROUNDUP(((5000-F1692)/1000), 0)*1000+F1692-cukier[[#This Row],[ilość cukru]],F1692-cukier[[#This Row],[ilość cukru]])),F1692-cukier[[#This Row],[ilość cukru]])</f>
        <v>4924</v>
      </c>
      <c r="G1693">
        <f>F1694-cukier[[#This Row],[magazyn]]+C1694</f>
        <v>0</v>
      </c>
    </row>
    <row r="1694" spans="1:7" x14ac:dyDescent="0.25">
      <c r="A1694" s="1">
        <v>41219</v>
      </c>
      <c r="B1694" t="s">
        <v>40</v>
      </c>
      <c r="C1694">
        <v>14</v>
      </c>
      <c r="D16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4">
        <f>cukier[[#This Row],[cena]]*cukier[[#This Row],[ilość cukru]]</f>
        <v>31.5</v>
      </c>
      <c r="F1694">
        <f>IF(MONTH(cukier[[#This Row],[Data sprzedaży]])&lt;&gt;(MONTH(A1695)),IF(F1693&gt;=5000,F1693-cukier[[#This Row],[ilość cukru]],IF(ROUNDUP(((5000-F1693)/1000), 0)*1000+F1693-cukier[[#This Row],[ilość cukru]]&gt;0,ROUNDUP(((5000-F1693)/1000), 0)*1000+F1693-cukier[[#This Row],[ilość cukru]],F1693-cukier[[#This Row],[ilość cukru]])),F1693-cukier[[#This Row],[ilość cukru]])</f>
        <v>4910</v>
      </c>
      <c r="G1694">
        <f>F1695-cukier[[#This Row],[magazyn]]+C1695</f>
        <v>0</v>
      </c>
    </row>
    <row r="1695" spans="1:7" x14ac:dyDescent="0.25">
      <c r="A1695" s="1">
        <v>41222</v>
      </c>
      <c r="B1695" t="s">
        <v>12</v>
      </c>
      <c r="C1695">
        <v>142</v>
      </c>
      <c r="D16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5">
        <f>cukier[[#This Row],[cena]]*cukier[[#This Row],[ilość cukru]]</f>
        <v>319.5</v>
      </c>
      <c r="F1695">
        <f>IF(MONTH(cukier[[#This Row],[Data sprzedaży]])&lt;&gt;(MONTH(A1696)),IF(F1694&gt;=5000,F1694-cukier[[#This Row],[ilość cukru]],IF(ROUNDUP(((5000-F1694)/1000), 0)*1000+F1694-cukier[[#This Row],[ilość cukru]]&gt;0,ROUNDUP(((5000-F1694)/1000), 0)*1000+F1694-cukier[[#This Row],[ilość cukru]],F1694-cukier[[#This Row],[ilość cukru]])),F1694-cukier[[#This Row],[ilość cukru]])</f>
        <v>4768</v>
      </c>
      <c r="G1695">
        <f>F1696-cukier[[#This Row],[magazyn]]+C1696</f>
        <v>0</v>
      </c>
    </row>
    <row r="1696" spans="1:7" x14ac:dyDescent="0.25">
      <c r="A1696" s="1">
        <v>41223</v>
      </c>
      <c r="B1696" t="s">
        <v>11</v>
      </c>
      <c r="C1696">
        <v>167</v>
      </c>
      <c r="D16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6">
        <f>cukier[[#This Row],[cena]]*cukier[[#This Row],[ilość cukru]]</f>
        <v>375.75</v>
      </c>
      <c r="F1696">
        <f>IF(MONTH(cukier[[#This Row],[Data sprzedaży]])&lt;&gt;(MONTH(A1697)),IF(F1695&gt;=5000,F1695-cukier[[#This Row],[ilość cukru]],IF(ROUNDUP(((5000-F1695)/1000), 0)*1000+F1695-cukier[[#This Row],[ilość cukru]]&gt;0,ROUNDUP(((5000-F1695)/1000), 0)*1000+F1695-cukier[[#This Row],[ilość cukru]],F1695-cukier[[#This Row],[ilość cukru]])),F1695-cukier[[#This Row],[ilość cukru]])</f>
        <v>4601</v>
      </c>
      <c r="G1696">
        <f>F1697-cukier[[#This Row],[magazyn]]+C1697</f>
        <v>0</v>
      </c>
    </row>
    <row r="1697" spans="1:7" x14ac:dyDescent="0.25">
      <c r="A1697" s="1">
        <v>41224</v>
      </c>
      <c r="B1697" t="s">
        <v>177</v>
      </c>
      <c r="C1697">
        <v>12</v>
      </c>
      <c r="D16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7">
        <f>cukier[[#This Row],[cena]]*cukier[[#This Row],[ilość cukru]]</f>
        <v>27</v>
      </c>
      <c r="F1697">
        <f>IF(MONTH(cukier[[#This Row],[Data sprzedaży]])&lt;&gt;(MONTH(A1698)),IF(F1696&gt;=5000,F1696-cukier[[#This Row],[ilość cukru]],IF(ROUNDUP(((5000-F1696)/1000), 0)*1000+F1696-cukier[[#This Row],[ilość cukru]]&gt;0,ROUNDUP(((5000-F1696)/1000), 0)*1000+F1696-cukier[[#This Row],[ilość cukru]],F1696-cukier[[#This Row],[ilość cukru]])),F1696-cukier[[#This Row],[ilość cukru]])</f>
        <v>4589</v>
      </c>
      <c r="G1697">
        <f>F1698-cukier[[#This Row],[magazyn]]+C1698</f>
        <v>0</v>
      </c>
    </row>
    <row r="1698" spans="1:7" x14ac:dyDescent="0.25">
      <c r="A1698" s="1">
        <v>41229</v>
      </c>
      <c r="B1698" t="s">
        <v>30</v>
      </c>
      <c r="C1698">
        <v>187</v>
      </c>
      <c r="D16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8">
        <f>cukier[[#This Row],[cena]]*cukier[[#This Row],[ilość cukru]]</f>
        <v>420.75</v>
      </c>
      <c r="F1698">
        <f>IF(MONTH(cukier[[#This Row],[Data sprzedaży]])&lt;&gt;(MONTH(A1699)),IF(F1697&gt;=5000,F1697-cukier[[#This Row],[ilość cukru]],IF(ROUNDUP(((5000-F1697)/1000), 0)*1000+F1697-cukier[[#This Row],[ilość cukru]]&gt;0,ROUNDUP(((5000-F1697)/1000), 0)*1000+F1697-cukier[[#This Row],[ilość cukru]],F1697-cukier[[#This Row],[ilość cukru]])),F1697-cukier[[#This Row],[ilość cukru]])</f>
        <v>4402</v>
      </c>
      <c r="G1698">
        <f>F1699-cukier[[#This Row],[magazyn]]+C1699</f>
        <v>0</v>
      </c>
    </row>
    <row r="1699" spans="1:7" x14ac:dyDescent="0.25">
      <c r="A1699" s="1">
        <v>41232</v>
      </c>
      <c r="B1699" t="s">
        <v>43</v>
      </c>
      <c r="C1699">
        <v>14</v>
      </c>
      <c r="D16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699">
        <f>cukier[[#This Row],[cena]]*cukier[[#This Row],[ilość cukru]]</f>
        <v>31.5</v>
      </c>
      <c r="F1699">
        <f>IF(MONTH(cukier[[#This Row],[Data sprzedaży]])&lt;&gt;(MONTH(A1700)),IF(F1698&gt;=5000,F1698-cukier[[#This Row],[ilość cukru]],IF(ROUNDUP(((5000-F1698)/1000), 0)*1000+F1698-cukier[[#This Row],[ilość cukru]]&gt;0,ROUNDUP(((5000-F1698)/1000), 0)*1000+F1698-cukier[[#This Row],[ilość cukru]],F1698-cukier[[#This Row],[ilość cukru]])),F1698-cukier[[#This Row],[ilość cukru]])</f>
        <v>4388</v>
      </c>
      <c r="G1699">
        <f>F1700-cukier[[#This Row],[magazyn]]+C1700</f>
        <v>0</v>
      </c>
    </row>
    <row r="1700" spans="1:7" x14ac:dyDescent="0.25">
      <c r="A1700" s="1">
        <v>41235</v>
      </c>
      <c r="B1700" t="s">
        <v>167</v>
      </c>
      <c r="C1700">
        <v>10</v>
      </c>
      <c r="D17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0">
        <f>cukier[[#This Row],[cena]]*cukier[[#This Row],[ilość cukru]]</f>
        <v>22.5</v>
      </c>
      <c r="F1700">
        <f>IF(MONTH(cukier[[#This Row],[Data sprzedaży]])&lt;&gt;(MONTH(A1701)),IF(F1699&gt;=5000,F1699-cukier[[#This Row],[ilość cukru]],IF(ROUNDUP(((5000-F1699)/1000), 0)*1000+F1699-cukier[[#This Row],[ilość cukru]]&gt;0,ROUNDUP(((5000-F1699)/1000), 0)*1000+F1699-cukier[[#This Row],[ilość cukru]],F1699-cukier[[#This Row],[ilość cukru]])),F1699-cukier[[#This Row],[ilość cukru]])</f>
        <v>4378</v>
      </c>
      <c r="G1700">
        <f>F1701-cukier[[#This Row],[magazyn]]+C1701</f>
        <v>0</v>
      </c>
    </row>
    <row r="1701" spans="1:7" x14ac:dyDescent="0.25">
      <c r="A1701" s="1">
        <v>41236</v>
      </c>
      <c r="B1701" t="s">
        <v>24</v>
      </c>
      <c r="C1701">
        <v>269</v>
      </c>
      <c r="D17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1">
        <f>cukier[[#This Row],[cena]]*cukier[[#This Row],[ilość cukru]]</f>
        <v>605.25</v>
      </c>
      <c r="F1701">
        <f>IF(MONTH(cukier[[#This Row],[Data sprzedaży]])&lt;&gt;(MONTH(A1702)),IF(F1700&gt;=5000,F1700-cukier[[#This Row],[ilość cukru]],IF(ROUNDUP(((5000-F1700)/1000), 0)*1000+F1700-cukier[[#This Row],[ilość cukru]]&gt;0,ROUNDUP(((5000-F1700)/1000), 0)*1000+F1700-cukier[[#This Row],[ilość cukru]],F1700-cukier[[#This Row],[ilość cukru]])),F1700-cukier[[#This Row],[ilość cukru]])</f>
        <v>4109</v>
      </c>
      <c r="G1701">
        <f>F1702-cukier[[#This Row],[magazyn]]+C1702</f>
        <v>0</v>
      </c>
    </row>
    <row r="1702" spans="1:7" x14ac:dyDescent="0.25">
      <c r="A1702" s="1">
        <v>41236</v>
      </c>
      <c r="B1702" t="s">
        <v>7</v>
      </c>
      <c r="C1702">
        <v>328</v>
      </c>
      <c r="D17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2">
        <f>cukier[[#This Row],[cena]]*cukier[[#This Row],[ilość cukru]]</f>
        <v>738</v>
      </c>
      <c r="F1702">
        <f>IF(MONTH(cukier[[#This Row],[Data sprzedaży]])&lt;&gt;(MONTH(A1703)),IF(F1701&gt;=5000,F1701-cukier[[#This Row],[ilość cukru]],IF(ROUNDUP(((5000-F1701)/1000), 0)*1000+F1701-cukier[[#This Row],[ilość cukru]]&gt;0,ROUNDUP(((5000-F1701)/1000), 0)*1000+F1701-cukier[[#This Row],[ilość cukru]],F1701-cukier[[#This Row],[ilość cukru]])),F1701-cukier[[#This Row],[ilość cukru]])</f>
        <v>3781</v>
      </c>
      <c r="G1702">
        <f>F1703-cukier[[#This Row],[magazyn]]+C1703</f>
        <v>0</v>
      </c>
    </row>
    <row r="1703" spans="1:7" x14ac:dyDescent="0.25">
      <c r="A1703" s="1">
        <v>41237</v>
      </c>
      <c r="B1703" t="s">
        <v>11</v>
      </c>
      <c r="C1703">
        <v>228</v>
      </c>
      <c r="D17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3">
        <f>cukier[[#This Row],[cena]]*cukier[[#This Row],[ilość cukru]]</f>
        <v>513</v>
      </c>
      <c r="F1703">
        <f>IF(MONTH(cukier[[#This Row],[Data sprzedaży]])&lt;&gt;(MONTH(A1704)),IF(F1702&gt;=5000,F1702-cukier[[#This Row],[ilość cukru]],IF(ROUNDUP(((5000-F1702)/1000), 0)*1000+F1702-cukier[[#This Row],[ilość cukru]]&gt;0,ROUNDUP(((5000-F1702)/1000), 0)*1000+F1702-cukier[[#This Row],[ilość cukru]],F1702-cukier[[#This Row],[ilość cukru]])),F1702-cukier[[#This Row],[ilość cukru]])</f>
        <v>3553</v>
      </c>
      <c r="G1703">
        <f>F1704-cukier[[#This Row],[magazyn]]+C1704</f>
        <v>2000</v>
      </c>
    </row>
    <row r="1704" spans="1:7" x14ac:dyDescent="0.25">
      <c r="A1704" s="1">
        <v>41239</v>
      </c>
      <c r="B1704" t="s">
        <v>4</v>
      </c>
      <c r="C1704">
        <v>12</v>
      </c>
      <c r="D17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4">
        <f>cukier[[#This Row],[cena]]*cukier[[#This Row],[ilość cukru]]</f>
        <v>27</v>
      </c>
      <c r="F1704">
        <f>IF(MONTH(cukier[[#This Row],[Data sprzedaży]])&lt;&gt;(MONTH(A1705)),IF(F1703&gt;=5000,F1703-cukier[[#This Row],[ilość cukru]],IF(ROUNDUP(((5000-F1703)/1000), 0)*1000+F1703-cukier[[#This Row],[ilość cukru]]&gt;0,ROUNDUP(((5000-F1703)/1000), 0)*1000+F1703-cukier[[#This Row],[ilość cukru]],F1703-cukier[[#This Row],[ilość cukru]])),F1703-cukier[[#This Row],[ilość cukru]])</f>
        <v>5541</v>
      </c>
      <c r="G1704">
        <f>F1705-cukier[[#This Row],[magazyn]]+C1705</f>
        <v>0</v>
      </c>
    </row>
    <row r="1705" spans="1:7" x14ac:dyDescent="0.25">
      <c r="A1705" s="1">
        <v>41244</v>
      </c>
      <c r="B1705" t="s">
        <v>95</v>
      </c>
      <c r="C1705">
        <v>16</v>
      </c>
      <c r="D17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5">
        <f>cukier[[#This Row],[cena]]*cukier[[#This Row],[ilość cukru]]</f>
        <v>36</v>
      </c>
      <c r="F1705">
        <f>IF(MONTH(cukier[[#This Row],[Data sprzedaży]])&lt;&gt;(MONTH(A1706)),IF(F1704&gt;=5000,F1704-cukier[[#This Row],[ilość cukru]],IF(ROUNDUP(((5000-F1704)/1000), 0)*1000+F1704-cukier[[#This Row],[ilość cukru]]&gt;0,ROUNDUP(((5000-F1704)/1000), 0)*1000+F1704-cukier[[#This Row],[ilość cukru]],F1704-cukier[[#This Row],[ilość cukru]])),F1704-cukier[[#This Row],[ilość cukru]])</f>
        <v>5525</v>
      </c>
      <c r="G1705">
        <f>F1706-cukier[[#This Row],[magazyn]]+C1706</f>
        <v>0</v>
      </c>
    </row>
    <row r="1706" spans="1:7" x14ac:dyDescent="0.25">
      <c r="A1706" s="1">
        <v>41247</v>
      </c>
      <c r="B1706" t="s">
        <v>19</v>
      </c>
      <c r="C1706">
        <v>233</v>
      </c>
      <c r="D17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6">
        <f>cukier[[#This Row],[cena]]*cukier[[#This Row],[ilość cukru]]</f>
        <v>524.25</v>
      </c>
      <c r="F1706">
        <f>IF(MONTH(cukier[[#This Row],[Data sprzedaży]])&lt;&gt;(MONTH(A1707)),IF(F1705&gt;=5000,F1705-cukier[[#This Row],[ilość cukru]],IF(ROUNDUP(((5000-F1705)/1000), 0)*1000+F1705-cukier[[#This Row],[ilość cukru]]&gt;0,ROUNDUP(((5000-F1705)/1000), 0)*1000+F1705-cukier[[#This Row],[ilość cukru]],F1705-cukier[[#This Row],[ilość cukru]])),F1705-cukier[[#This Row],[ilość cukru]])</f>
        <v>5292</v>
      </c>
      <c r="G1706">
        <f>F1707-cukier[[#This Row],[magazyn]]+C1707</f>
        <v>0</v>
      </c>
    </row>
    <row r="1707" spans="1:7" x14ac:dyDescent="0.25">
      <c r="A1707" s="1">
        <v>41248</v>
      </c>
      <c r="B1707" t="s">
        <v>134</v>
      </c>
      <c r="C1707">
        <v>10</v>
      </c>
      <c r="D17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7">
        <f>cukier[[#This Row],[cena]]*cukier[[#This Row],[ilość cukru]]</f>
        <v>22.5</v>
      </c>
      <c r="F1707">
        <f>IF(MONTH(cukier[[#This Row],[Data sprzedaży]])&lt;&gt;(MONTH(A1708)),IF(F1706&gt;=5000,F1706-cukier[[#This Row],[ilość cukru]],IF(ROUNDUP(((5000-F1706)/1000), 0)*1000+F1706-cukier[[#This Row],[ilość cukru]]&gt;0,ROUNDUP(((5000-F1706)/1000), 0)*1000+F1706-cukier[[#This Row],[ilość cukru]],F1706-cukier[[#This Row],[ilość cukru]])),F1706-cukier[[#This Row],[ilość cukru]])</f>
        <v>5282</v>
      </c>
      <c r="G1707">
        <f>F1708-cukier[[#This Row],[magazyn]]+C1708</f>
        <v>0</v>
      </c>
    </row>
    <row r="1708" spans="1:7" x14ac:dyDescent="0.25">
      <c r="A1708" s="1">
        <v>41251</v>
      </c>
      <c r="B1708" t="s">
        <v>12</v>
      </c>
      <c r="C1708">
        <v>168</v>
      </c>
      <c r="D17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8">
        <f>cukier[[#This Row],[cena]]*cukier[[#This Row],[ilość cukru]]</f>
        <v>378</v>
      </c>
      <c r="F1708">
        <f>IF(MONTH(cukier[[#This Row],[Data sprzedaży]])&lt;&gt;(MONTH(A1709)),IF(F1707&gt;=5000,F1707-cukier[[#This Row],[ilość cukru]],IF(ROUNDUP(((5000-F1707)/1000), 0)*1000+F1707-cukier[[#This Row],[ilość cukru]]&gt;0,ROUNDUP(((5000-F1707)/1000), 0)*1000+F1707-cukier[[#This Row],[ilość cukru]],F1707-cukier[[#This Row],[ilość cukru]])),F1707-cukier[[#This Row],[ilość cukru]])</f>
        <v>5114</v>
      </c>
      <c r="G1708">
        <f>F1709-cukier[[#This Row],[magazyn]]+C1709</f>
        <v>0</v>
      </c>
    </row>
    <row r="1709" spans="1:7" x14ac:dyDescent="0.25">
      <c r="A1709" s="1">
        <v>41251</v>
      </c>
      <c r="B1709" t="s">
        <v>7</v>
      </c>
      <c r="C1709">
        <v>388</v>
      </c>
      <c r="D17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09">
        <f>cukier[[#This Row],[cena]]*cukier[[#This Row],[ilość cukru]]</f>
        <v>873</v>
      </c>
      <c r="F1709">
        <f>IF(MONTH(cukier[[#This Row],[Data sprzedaży]])&lt;&gt;(MONTH(A1710)),IF(F1708&gt;=5000,F1708-cukier[[#This Row],[ilość cukru]],IF(ROUNDUP(((5000-F1708)/1000), 0)*1000+F1708-cukier[[#This Row],[ilość cukru]]&gt;0,ROUNDUP(((5000-F1708)/1000), 0)*1000+F1708-cukier[[#This Row],[ilość cukru]],F1708-cukier[[#This Row],[ilość cukru]])),F1708-cukier[[#This Row],[ilość cukru]])</f>
        <v>4726</v>
      </c>
      <c r="G1709">
        <f>F1710-cukier[[#This Row],[magazyn]]+C1710</f>
        <v>0</v>
      </c>
    </row>
    <row r="1710" spans="1:7" x14ac:dyDescent="0.25">
      <c r="A1710" s="1">
        <v>41252</v>
      </c>
      <c r="B1710" t="s">
        <v>52</v>
      </c>
      <c r="C1710">
        <v>319</v>
      </c>
      <c r="D17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0">
        <f>cukier[[#This Row],[cena]]*cukier[[#This Row],[ilość cukru]]</f>
        <v>717.75</v>
      </c>
      <c r="F1710">
        <f>IF(MONTH(cukier[[#This Row],[Data sprzedaży]])&lt;&gt;(MONTH(A1711)),IF(F1709&gt;=5000,F1709-cukier[[#This Row],[ilość cukru]],IF(ROUNDUP(((5000-F1709)/1000), 0)*1000+F1709-cukier[[#This Row],[ilość cukru]]&gt;0,ROUNDUP(((5000-F1709)/1000), 0)*1000+F1709-cukier[[#This Row],[ilość cukru]],F1709-cukier[[#This Row],[ilość cukru]])),F1709-cukier[[#This Row],[ilość cukru]])</f>
        <v>4407</v>
      </c>
      <c r="G1710">
        <f>F1711-cukier[[#This Row],[magazyn]]+C1711</f>
        <v>0</v>
      </c>
    </row>
    <row r="1711" spans="1:7" x14ac:dyDescent="0.25">
      <c r="A1711" s="1">
        <v>41254</v>
      </c>
      <c r="B1711" t="s">
        <v>69</v>
      </c>
      <c r="C1711">
        <v>12</v>
      </c>
      <c r="D17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1">
        <f>cukier[[#This Row],[cena]]*cukier[[#This Row],[ilość cukru]]</f>
        <v>27</v>
      </c>
      <c r="F1711">
        <f>IF(MONTH(cukier[[#This Row],[Data sprzedaży]])&lt;&gt;(MONTH(A1712)),IF(F1710&gt;=5000,F1710-cukier[[#This Row],[ilość cukru]],IF(ROUNDUP(((5000-F1710)/1000), 0)*1000+F1710-cukier[[#This Row],[ilość cukru]]&gt;0,ROUNDUP(((5000-F1710)/1000), 0)*1000+F1710-cukier[[#This Row],[ilość cukru]],F1710-cukier[[#This Row],[ilość cukru]])),F1710-cukier[[#This Row],[ilość cukru]])</f>
        <v>4395</v>
      </c>
      <c r="G1711">
        <f>F1712-cukier[[#This Row],[magazyn]]+C1712</f>
        <v>0</v>
      </c>
    </row>
    <row r="1712" spans="1:7" x14ac:dyDescent="0.25">
      <c r="A1712" s="1">
        <v>41256</v>
      </c>
      <c r="B1712" t="s">
        <v>175</v>
      </c>
      <c r="C1712">
        <v>150</v>
      </c>
      <c r="D17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2">
        <f>cukier[[#This Row],[cena]]*cukier[[#This Row],[ilość cukru]]</f>
        <v>337.5</v>
      </c>
      <c r="F1712">
        <f>IF(MONTH(cukier[[#This Row],[Data sprzedaży]])&lt;&gt;(MONTH(A1713)),IF(F1711&gt;=5000,F1711-cukier[[#This Row],[ilość cukru]],IF(ROUNDUP(((5000-F1711)/1000), 0)*1000+F1711-cukier[[#This Row],[ilość cukru]]&gt;0,ROUNDUP(((5000-F1711)/1000), 0)*1000+F1711-cukier[[#This Row],[ilość cukru]],F1711-cukier[[#This Row],[ilość cukru]])),F1711-cukier[[#This Row],[ilość cukru]])</f>
        <v>4245</v>
      </c>
      <c r="G1712">
        <f>F1713-cukier[[#This Row],[magazyn]]+C1713</f>
        <v>0</v>
      </c>
    </row>
    <row r="1713" spans="1:7" x14ac:dyDescent="0.25">
      <c r="A1713" s="1">
        <v>41258</v>
      </c>
      <c r="B1713" t="s">
        <v>11</v>
      </c>
      <c r="C1713">
        <v>347</v>
      </c>
      <c r="D17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3">
        <f>cukier[[#This Row],[cena]]*cukier[[#This Row],[ilość cukru]]</f>
        <v>780.75</v>
      </c>
      <c r="F1713">
        <f>IF(MONTH(cukier[[#This Row],[Data sprzedaży]])&lt;&gt;(MONTH(A1714)),IF(F1712&gt;=5000,F1712-cukier[[#This Row],[ilość cukru]],IF(ROUNDUP(((5000-F1712)/1000), 0)*1000+F1712-cukier[[#This Row],[ilość cukru]]&gt;0,ROUNDUP(((5000-F1712)/1000), 0)*1000+F1712-cukier[[#This Row],[ilość cukru]],F1712-cukier[[#This Row],[ilość cukru]])),F1712-cukier[[#This Row],[ilość cukru]])</f>
        <v>3898</v>
      </c>
      <c r="G1713">
        <f>F1714-cukier[[#This Row],[magazyn]]+C1714</f>
        <v>0</v>
      </c>
    </row>
    <row r="1714" spans="1:7" x14ac:dyDescent="0.25">
      <c r="A1714" s="1">
        <v>41259</v>
      </c>
      <c r="B1714" t="s">
        <v>25</v>
      </c>
      <c r="C1714">
        <v>177</v>
      </c>
      <c r="D17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4">
        <f>cukier[[#This Row],[cena]]*cukier[[#This Row],[ilość cukru]]</f>
        <v>398.25</v>
      </c>
      <c r="F1714">
        <f>IF(MONTH(cukier[[#This Row],[Data sprzedaży]])&lt;&gt;(MONTH(A1715)),IF(F1713&gt;=5000,F1713-cukier[[#This Row],[ilość cukru]],IF(ROUNDUP(((5000-F1713)/1000), 0)*1000+F1713-cukier[[#This Row],[ilość cukru]]&gt;0,ROUNDUP(((5000-F1713)/1000), 0)*1000+F1713-cukier[[#This Row],[ilość cukru]],F1713-cukier[[#This Row],[ilość cukru]])),F1713-cukier[[#This Row],[ilość cukru]])</f>
        <v>3721</v>
      </c>
      <c r="G1714">
        <f>F1715-cukier[[#This Row],[magazyn]]+C1715</f>
        <v>0</v>
      </c>
    </row>
    <row r="1715" spans="1:7" x14ac:dyDescent="0.25">
      <c r="A1715" s="1">
        <v>41262</v>
      </c>
      <c r="B1715" t="s">
        <v>47</v>
      </c>
      <c r="C1715">
        <v>222</v>
      </c>
      <c r="D17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5">
        <f>cukier[[#This Row],[cena]]*cukier[[#This Row],[ilość cukru]]</f>
        <v>499.5</v>
      </c>
      <c r="F1715">
        <f>IF(MONTH(cukier[[#This Row],[Data sprzedaży]])&lt;&gt;(MONTH(A1716)),IF(F1714&gt;=5000,F1714-cukier[[#This Row],[ilość cukru]],IF(ROUNDUP(((5000-F1714)/1000), 0)*1000+F1714-cukier[[#This Row],[ilość cukru]]&gt;0,ROUNDUP(((5000-F1714)/1000), 0)*1000+F1714-cukier[[#This Row],[ilość cukru]],F1714-cukier[[#This Row],[ilość cukru]])),F1714-cukier[[#This Row],[ilość cukru]])</f>
        <v>3499</v>
      </c>
      <c r="G1715">
        <f>F1716-cukier[[#This Row],[magazyn]]+C1716</f>
        <v>0</v>
      </c>
    </row>
    <row r="1716" spans="1:7" x14ac:dyDescent="0.25">
      <c r="A1716" s="1">
        <v>41273</v>
      </c>
      <c r="B1716" t="s">
        <v>51</v>
      </c>
      <c r="C1716">
        <v>9</v>
      </c>
      <c r="D17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6">
        <f>cukier[[#This Row],[cena]]*cukier[[#This Row],[ilość cukru]]</f>
        <v>20.25</v>
      </c>
      <c r="F1716">
        <f>IF(MONTH(cukier[[#This Row],[Data sprzedaży]])&lt;&gt;(MONTH(A1717)),IF(F1715&gt;=5000,F1715-cukier[[#This Row],[ilość cukru]],IF(ROUNDUP(((5000-F1715)/1000), 0)*1000+F1715-cukier[[#This Row],[ilość cukru]]&gt;0,ROUNDUP(((5000-F1715)/1000), 0)*1000+F1715-cukier[[#This Row],[ilość cukru]],F1715-cukier[[#This Row],[ilość cukru]])),F1715-cukier[[#This Row],[ilość cukru]])</f>
        <v>3490</v>
      </c>
      <c r="G1716">
        <f>F1717-cukier[[#This Row],[magazyn]]+C1717</f>
        <v>2000</v>
      </c>
    </row>
    <row r="1717" spans="1:7" x14ac:dyDescent="0.25">
      <c r="A1717" s="1">
        <v>41273</v>
      </c>
      <c r="B1717" t="s">
        <v>233</v>
      </c>
      <c r="C1717">
        <v>14</v>
      </c>
      <c r="D17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2.25</v>
      </c>
      <c r="E1717">
        <f>cukier[[#This Row],[cena]]*cukier[[#This Row],[ilość cukru]]</f>
        <v>31.5</v>
      </c>
      <c r="F1717">
        <f>IF(MONTH(cukier[[#This Row],[Data sprzedaży]])&lt;&gt;(MONTH(A1718)),IF(F1716&gt;=5000,F1716-cukier[[#This Row],[ilość cukru]],IF(ROUNDUP(((5000-F1716)/1000), 0)*1000+F1716-cukier[[#This Row],[ilość cukru]]&gt;0,ROUNDUP(((5000-F1716)/1000), 0)*1000+F1716-cukier[[#This Row],[ilość cukru]],F1716-cukier[[#This Row],[ilość cukru]])),F1716-cukier[[#This Row],[ilość cukru]])</f>
        <v>5476</v>
      </c>
      <c r="G1717">
        <f>F1718-cukier[[#This Row],[magazyn]]+C1718</f>
        <v>0</v>
      </c>
    </row>
    <row r="1718" spans="1:7" x14ac:dyDescent="0.25">
      <c r="A1718" s="1">
        <v>41275</v>
      </c>
      <c r="B1718" t="s">
        <v>5</v>
      </c>
      <c r="C1718">
        <v>7</v>
      </c>
      <c r="D17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18">
        <f>cukier[[#This Row],[cena]]*cukier[[#This Row],[ilość cukru]]</f>
        <v>15.540000000000001</v>
      </c>
      <c r="F1718">
        <f>IF(MONTH(cukier[[#This Row],[Data sprzedaży]])&lt;&gt;(MONTH(A1719)),IF(F1717&gt;=5000,F1717-cukier[[#This Row],[ilość cukru]],IF(ROUNDUP(((5000-F1717)/1000), 0)*1000+F1717-cukier[[#This Row],[ilość cukru]]&gt;0,ROUNDUP(((5000-F1717)/1000), 0)*1000+F1717-cukier[[#This Row],[ilość cukru]],F1717-cukier[[#This Row],[ilość cukru]])),F1717-cukier[[#This Row],[ilość cukru]])</f>
        <v>5469</v>
      </c>
      <c r="G1718">
        <f>F1719-cukier[[#This Row],[magazyn]]+C1719</f>
        <v>0</v>
      </c>
    </row>
    <row r="1719" spans="1:7" x14ac:dyDescent="0.25">
      <c r="A1719" s="1">
        <v>41279</v>
      </c>
      <c r="B1719" t="s">
        <v>68</v>
      </c>
      <c r="C1719">
        <v>171</v>
      </c>
      <c r="D17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19">
        <f>cukier[[#This Row],[cena]]*cukier[[#This Row],[ilość cukru]]</f>
        <v>379.62000000000006</v>
      </c>
      <c r="F1719">
        <f>IF(MONTH(cukier[[#This Row],[Data sprzedaży]])&lt;&gt;(MONTH(A1720)),IF(F1718&gt;=5000,F1718-cukier[[#This Row],[ilość cukru]],IF(ROUNDUP(((5000-F1718)/1000), 0)*1000+F1718-cukier[[#This Row],[ilość cukru]]&gt;0,ROUNDUP(((5000-F1718)/1000), 0)*1000+F1718-cukier[[#This Row],[ilość cukru]],F1718-cukier[[#This Row],[ilość cukru]])),F1718-cukier[[#This Row],[ilość cukru]])</f>
        <v>5298</v>
      </c>
      <c r="G1719">
        <f>F1720-cukier[[#This Row],[magazyn]]+C1720</f>
        <v>0</v>
      </c>
    </row>
    <row r="1720" spans="1:7" x14ac:dyDescent="0.25">
      <c r="A1720" s="1">
        <v>41283</v>
      </c>
      <c r="B1720" t="s">
        <v>210</v>
      </c>
      <c r="C1720">
        <v>16</v>
      </c>
      <c r="D17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0">
        <f>cukier[[#This Row],[cena]]*cukier[[#This Row],[ilość cukru]]</f>
        <v>35.520000000000003</v>
      </c>
      <c r="F1720">
        <f>IF(MONTH(cukier[[#This Row],[Data sprzedaży]])&lt;&gt;(MONTH(A1721)),IF(F1719&gt;=5000,F1719-cukier[[#This Row],[ilość cukru]],IF(ROUNDUP(((5000-F1719)/1000), 0)*1000+F1719-cukier[[#This Row],[ilość cukru]]&gt;0,ROUNDUP(((5000-F1719)/1000), 0)*1000+F1719-cukier[[#This Row],[ilość cukru]],F1719-cukier[[#This Row],[ilość cukru]])),F1719-cukier[[#This Row],[ilość cukru]])</f>
        <v>5282</v>
      </c>
      <c r="G1720">
        <f>F1721-cukier[[#This Row],[magazyn]]+C1721</f>
        <v>0</v>
      </c>
    </row>
    <row r="1721" spans="1:7" x14ac:dyDescent="0.25">
      <c r="A1721" s="1">
        <v>41284</v>
      </c>
      <c r="B1721" t="s">
        <v>20</v>
      </c>
      <c r="C1721">
        <v>176</v>
      </c>
      <c r="D17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1">
        <f>cukier[[#This Row],[cena]]*cukier[[#This Row],[ilość cukru]]</f>
        <v>390.72</v>
      </c>
      <c r="F1721">
        <f>IF(MONTH(cukier[[#This Row],[Data sprzedaży]])&lt;&gt;(MONTH(A1722)),IF(F1720&gt;=5000,F1720-cukier[[#This Row],[ilość cukru]],IF(ROUNDUP(((5000-F1720)/1000), 0)*1000+F1720-cukier[[#This Row],[ilość cukru]]&gt;0,ROUNDUP(((5000-F1720)/1000), 0)*1000+F1720-cukier[[#This Row],[ilość cukru]],F1720-cukier[[#This Row],[ilość cukru]])),F1720-cukier[[#This Row],[ilość cukru]])</f>
        <v>5106</v>
      </c>
      <c r="G1721">
        <f>F1722-cukier[[#This Row],[magazyn]]+C1722</f>
        <v>0</v>
      </c>
    </row>
    <row r="1722" spans="1:7" x14ac:dyDescent="0.25">
      <c r="A1722" s="1">
        <v>41287</v>
      </c>
      <c r="B1722" t="s">
        <v>57</v>
      </c>
      <c r="C1722">
        <v>37</v>
      </c>
      <c r="D17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2">
        <f>cukier[[#This Row],[cena]]*cukier[[#This Row],[ilość cukru]]</f>
        <v>82.14</v>
      </c>
      <c r="F1722">
        <f>IF(MONTH(cukier[[#This Row],[Data sprzedaży]])&lt;&gt;(MONTH(A1723)),IF(F1721&gt;=5000,F1721-cukier[[#This Row],[ilość cukru]],IF(ROUNDUP(((5000-F1721)/1000), 0)*1000+F1721-cukier[[#This Row],[ilość cukru]]&gt;0,ROUNDUP(((5000-F1721)/1000), 0)*1000+F1721-cukier[[#This Row],[ilość cukru]],F1721-cukier[[#This Row],[ilość cukru]])),F1721-cukier[[#This Row],[ilość cukru]])</f>
        <v>5069</v>
      </c>
      <c r="G1722">
        <f>F1723-cukier[[#This Row],[magazyn]]+C1723</f>
        <v>0</v>
      </c>
    </row>
    <row r="1723" spans="1:7" x14ac:dyDescent="0.25">
      <c r="A1723" s="1">
        <v>41290</v>
      </c>
      <c r="B1723" t="s">
        <v>20</v>
      </c>
      <c r="C1723">
        <v>186</v>
      </c>
      <c r="D17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3">
        <f>cukier[[#This Row],[cena]]*cukier[[#This Row],[ilość cukru]]</f>
        <v>412.92</v>
      </c>
      <c r="F1723">
        <f>IF(MONTH(cukier[[#This Row],[Data sprzedaży]])&lt;&gt;(MONTH(A1724)),IF(F1722&gt;=5000,F1722-cukier[[#This Row],[ilość cukru]],IF(ROUNDUP(((5000-F1722)/1000), 0)*1000+F1722-cukier[[#This Row],[ilość cukru]]&gt;0,ROUNDUP(((5000-F1722)/1000), 0)*1000+F1722-cukier[[#This Row],[ilość cukru]],F1722-cukier[[#This Row],[ilość cukru]])),F1722-cukier[[#This Row],[ilość cukru]])</f>
        <v>4883</v>
      </c>
      <c r="G1723">
        <f>F1724-cukier[[#This Row],[magazyn]]+C1724</f>
        <v>0</v>
      </c>
    </row>
    <row r="1724" spans="1:7" x14ac:dyDescent="0.25">
      <c r="A1724" s="1">
        <v>41290</v>
      </c>
      <c r="B1724" t="s">
        <v>63</v>
      </c>
      <c r="C1724">
        <v>45</v>
      </c>
      <c r="D17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4">
        <f>cukier[[#This Row],[cena]]*cukier[[#This Row],[ilość cukru]]</f>
        <v>99.9</v>
      </c>
      <c r="F1724">
        <f>IF(MONTH(cukier[[#This Row],[Data sprzedaży]])&lt;&gt;(MONTH(A1725)),IF(F1723&gt;=5000,F1723-cukier[[#This Row],[ilość cukru]],IF(ROUNDUP(((5000-F1723)/1000), 0)*1000+F1723-cukier[[#This Row],[ilość cukru]]&gt;0,ROUNDUP(((5000-F1723)/1000), 0)*1000+F1723-cukier[[#This Row],[ilość cukru]],F1723-cukier[[#This Row],[ilość cukru]])),F1723-cukier[[#This Row],[ilość cukru]])</f>
        <v>4838</v>
      </c>
      <c r="G1724">
        <f>F1725-cukier[[#This Row],[magazyn]]+C1725</f>
        <v>0</v>
      </c>
    </row>
    <row r="1725" spans="1:7" x14ac:dyDescent="0.25">
      <c r="A1725" s="1">
        <v>41294</v>
      </c>
      <c r="B1725" t="s">
        <v>54</v>
      </c>
      <c r="C1725">
        <v>186</v>
      </c>
      <c r="D17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5">
        <f>cukier[[#This Row],[cena]]*cukier[[#This Row],[ilość cukru]]</f>
        <v>412.92</v>
      </c>
      <c r="F1725">
        <f>IF(MONTH(cukier[[#This Row],[Data sprzedaży]])&lt;&gt;(MONTH(A1726)),IF(F1724&gt;=5000,F1724-cukier[[#This Row],[ilość cukru]],IF(ROUNDUP(((5000-F1724)/1000), 0)*1000+F1724-cukier[[#This Row],[ilość cukru]]&gt;0,ROUNDUP(((5000-F1724)/1000), 0)*1000+F1724-cukier[[#This Row],[ilość cukru]],F1724-cukier[[#This Row],[ilość cukru]])),F1724-cukier[[#This Row],[ilość cukru]])</f>
        <v>4652</v>
      </c>
      <c r="G1725">
        <f>F1726-cukier[[#This Row],[magazyn]]+C1726</f>
        <v>0</v>
      </c>
    </row>
    <row r="1726" spans="1:7" x14ac:dyDescent="0.25">
      <c r="A1726" s="1">
        <v>41294</v>
      </c>
      <c r="B1726" t="s">
        <v>16</v>
      </c>
      <c r="C1726">
        <v>211</v>
      </c>
      <c r="D17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6">
        <f>cukier[[#This Row],[cena]]*cukier[[#This Row],[ilość cukru]]</f>
        <v>468.42</v>
      </c>
      <c r="F1726">
        <f>IF(MONTH(cukier[[#This Row],[Data sprzedaży]])&lt;&gt;(MONTH(A1727)),IF(F1725&gt;=5000,F1725-cukier[[#This Row],[ilość cukru]],IF(ROUNDUP(((5000-F1725)/1000), 0)*1000+F1725-cukier[[#This Row],[ilość cukru]]&gt;0,ROUNDUP(((5000-F1725)/1000), 0)*1000+F1725-cukier[[#This Row],[ilość cukru]],F1725-cukier[[#This Row],[ilość cukru]])),F1725-cukier[[#This Row],[ilość cukru]])</f>
        <v>4441</v>
      </c>
      <c r="G1726">
        <f>F1727-cukier[[#This Row],[magazyn]]+C1727</f>
        <v>0</v>
      </c>
    </row>
    <row r="1727" spans="1:7" x14ac:dyDescent="0.25">
      <c r="A1727" s="1">
        <v>41300</v>
      </c>
      <c r="B1727" t="s">
        <v>11</v>
      </c>
      <c r="C1727">
        <v>330</v>
      </c>
      <c r="D17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7">
        <f>cukier[[#This Row],[cena]]*cukier[[#This Row],[ilość cukru]]</f>
        <v>732.6</v>
      </c>
      <c r="F1727">
        <f>IF(MONTH(cukier[[#This Row],[Data sprzedaży]])&lt;&gt;(MONTH(A1728)),IF(F1726&gt;=5000,F1726-cukier[[#This Row],[ilość cukru]],IF(ROUNDUP(((5000-F1726)/1000), 0)*1000+F1726-cukier[[#This Row],[ilość cukru]]&gt;0,ROUNDUP(((5000-F1726)/1000), 0)*1000+F1726-cukier[[#This Row],[ilość cukru]],F1726-cukier[[#This Row],[ilość cukru]])),F1726-cukier[[#This Row],[ilość cukru]])</f>
        <v>4111</v>
      </c>
      <c r="G1727">
        <f>F1728-cukier[[#This Row],[magazyn]]+C1728</f>
        <v>0</v>
      </c>
    </row>
    <row r="1728" spans="1:7" x14ac:dyDescent="0.25">
      <c r="A1728" s="1">
        <v>41301</v>
      </c>
      <c r="B1728" t="s">
        <v>16</v>
      </c>
      <c r="C1728">
        <v>134</v>
      </c>
      <c r="D17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8">
        <f>cukier[[#This Row],[cena]]*cukier[[#This Row],[ilość cukru]]</f>
        <v>297.48</v>
      </c>
      <c r="F1728">
        <f>IF(MONTH(cukier[[#This Row],[Data sprzedaży]])&lt;&gt;(MONTH(A1729)),IF(F1727&gt;=5000,F1727-cukier[[#This Row],[ilość cukru]],IF(ROUNDUP(((5000-F1727)/1000), 0)*1000+F1727-cukier[[#This Row],[ilość cukru]]&gt;0,ROUNDUP(((5000-F1727)/1000), 0)*1000+F1727-cukier[[#This Row],[ilość cukru]],F1727-cukier[[#This Row],[ilość cukru]])),F1727-cukier[[#This Row],[ilość cukru]])</f>
        <v>3977</v>
      </c>
      <c r="G1728">
        <f>F1729-cukier[[#This Row],[magazyn]]+C1729</f>
        <v>0</v>
      </c>
    </row>
    <row r="1729" spans="1:7" x14ac:dyDescent="0.25">
      <c r="A1729" s="1">
        <v>41301</v>
      </c>
      <c r="B1729" t="s">
        <v>11</v>
      </c>
      <c r="C1729">
        <v>459</v>
      </c>
      <c r="D17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29">
        <f>cukier[[#This Row],[cena]]*cukier[[#This Row],[ilość cukru]]</f>
        <v>1018.9800000000001</v>
      </c>
      <c r="F1729">
        <f>IF(MONTH(cukier[[#This Row],[Data sprzedaży]])&lt;&gt;(MONTH(A1730)),IF(F1728&gt;=5000,F1728-cukier[[#This Row],[ilość cukru]],IF(ROUNDUP(((5000-F1728)/1000), 0)*1000+F1728-cukier[[#This Row],[ilość cukru]]&gt;0,ROUNDUP(((5000-F1728)/1000), 0)*1000+F1728-cukier[[#This Row],[ilość cukru]],F1728-cukier[[#This Row],[ilość cukru]])),F1728-cukier[[#This Row],[ilość cukru]])</f>
        <v>3518</v>
      </c>
      <c r="G1729">
        <f>F1730-cukier[[#This Row],[magazyn]]+C1730</f>
        <v>0</v>
      </c>
    </row>
    <row r="1730" spans="1:7" x14ac:dyDescent="0.25">
      <c r="A1730" s="1">
        <v>41302</v>
      </c>
      <c r="B1730" t="s">
        <v>28</v>
      </c>
      <c r="C1730">
        <v>185</v>
      </c>
      <c r="D17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0">
        <f>cukier[[#This Row],[cena]]*cukier[[#This Row],[ilość cukru]]</f>
        <v>410.70000000000005</v>
      </c>
      <c r="F1730">
        <f>IF(MONTH(cukier[[#This Row],[Data sprzedaży]])&lt;&gt;(MONTH(A1731)),IF(F1729&gt;=5000,F1729-cukier[[#This Row],[ilość cukru]],IF(ROUNDUP(((5000-F1729)/1000), 0)*1000+F1729-cukier[[#This Row],[ilość cukru]]&gt;0,ROUNDUP(((5000-F1729)/1000), 0)*1000+F1729-cukier[[#This Row],[ilość cukru]],F1729-cukier[[#This Row],[ilość cukru]])),F1729-cukier[[#This Row],[ilość cukru]])</f>
        <v>3333</v>
      </c>
      <c r="G1730">
        <f>F1731-cukier[[#This Row],[magazyn]]+C1731</f>
        <v>0</v>
      </c>
    </row>
    <row r="1731" spans="1:7" x14ac:dyDescent="0.25">
      <c r="A1731" s="1">
        <v>41303</v>
      </c>
      <c r="B1731" t="s">
        <v>69</v>
      </c>
      <c r="C1731">
        <v>3</v>
      </c>
      <c r="D17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1">
        <f>cukier[[#This Row],[cena]]*cukier[[#This Row],[ilość cukru]]</f>
        <v>6.66</v>
      </c>
      <c r="F1731">
        <f>IF(MONTH(cukier[[#This Row],[Data sprzedaży]])&lt;&gt;(MONTH(A1732)),IF(F1730&gt;=5000,F1730-cukier[[#This Row],[ilość cukru]],IF(ROUNDUP(((5000-F1730)/1000), 0)*1000+F1730-cukier[[#This Row],[ilość cukru]]&gt;0,ROUNDUP(((5000-F1730)/1000), 0)*1000+F1730-cukier[[#This Row],[ilość cukru]],F1730-cukier[[#This Row],[ilość cukru]])),F1730-cukier[[#This Row],[ilość cukru]])</f>
        <v>3330</v>
      </c>
      <c r="G1731">
        <f>F1732-cukier[[#This Row],[magazyn]]+C1732</f>
        <v>2000</v>
      </c>
    </row>
    <row r="1732" spans="1:7" x14ac:dyDescent="0.25">
      <c r="A1732" s="1">
        <v>41305</v>
      </c>
      <c r="B1732" t="s">
        <v>32</v>
      </c>
      <c r="C1732">
        <v>181</v>
      </c>
      <c r="D17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2">
        <f>cukier[[#This Row],[cena]]*cukier[[#This Row],[ilość cukru]]</f>
        <v>401.82000000000005</v>
      </c>
      <c r="F1732">
        <f>IF(MONTH(cukier[[#This Row],[Data sprzedaży]])&lt;&gt;(MONTH(A1733)),IF(F1731&gt;=5000,F1731-cukier[[#This Row],[ilość cukru]],IF(ROUNDUP(((5000-F1731)/1000), 0)*1000+F1731-cukier[[#This Row],[ilość cukru]]&gt;0,ROUNDUP(((5000-F1731)/1000), 0)*1000+F1731-cukier[[#This Row],[ilość cukru]],F1731-cukier[[#This Row],[ilość cukru]])),F1731-cukier[[#This Row],[ilość cukru]])</f>
        <v>5149</v>
      </c>
      <c r="G1732">
        <f>F1733-cukier[[#This Row],[magazyn]]+C1733</f>
        <v>0</v>
      </c>
    </row>
    <row r="1733" spans="1:7" x14ac:dyDescent="0.25">
      <c r="A1733" s="1">
        <v>41309</v>
      </c>
      <c r="B1733" t="s">
        <v>19</v>
      </c>
      <c r="C1733">
        <v>441</v>
      </c>
      <c r="D17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3">
        <f>cukier[[#This Row],[cena]]*cukier[[#This Row],[ilość cukru]]</f>
        <v>979.0200000000001</v>
      </c>
      <c r="F1733">
        <f>IF(MONTH(cukier[[#This Row],[Data sprzedaży]])&lt;&gt;(MONTH(A1734)),IF(F1732&gt;=5000,F1732-cukier[[#This Row],[ilość cukru]],IF(ROUNDUP(((5000-F1732)/1000), 0)*1000+F1732-cukier[[#This Row],[ilość cukru]]&gt;0,ROUNDUP(((5000-F1732)/1000), 0)*1000+F1732-cukier[[#This Row],[ilość cukru]],F1732-cukier[[#This Row],[ilość cukru]])),F1732-cukier[[#This Row],[ilość cukru]])</f>
        <v>4708</v>
      </c>
      <c r="G1733">
        <f>F1734-cukier[[#This Row],[magazyn]]+C1734</f>
        <v>0</v>
      </c>
    </row>
    <row r="1734" spans="1:7" x14ac:dyDescent="0.25">
      <c r="A1734" s="1">
        <v>41310</v>
      </c>
      <c r="B1734" t="s">
        <v>47</v>
      </c>
      <c r="C1734">
        <v>487</v>
      </c>
      <c r="D17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4">
        <f>cukier[[#This Row],[cena]]*cukier[[#This Row],[ilość cukru]]</f>
        <v>1081.1400000000001</v>
      </c>
      <c r="F1734">
        <f>IF(MONTH(cukier[[#This Row],[Data sprzedaży]])&lt;&gt;(MONTH(A1735)),IF(F1733&gt;=5000,F1733-cukier[[#This Row],[ilość cukru]],IF(ROUNDUP(((5000-F1733)/1000), 0)*1000+F1733-cukier[[#This Row],[ilość cukru]]&gt;0,ROUNDUP(((5000-F1733)/1000), 0)*1000+F1733-cukier[[#This Row],[ilość cukru]],F1733-cukier[[#This Row],[ilość cukru]])),F1733-cukier[[#This Row],[ilość cukru]])</f>
        <v>4221</v>
      </c>
      <c r="G1734">
        <f>F1735-cukier[[#This Row],[magazyn]]+C1735</f>
        <v>0</v>
      </c>
    </row>
    <row r="1735" spans="1:7" x14ac:dyDescent="0.25">
      <c r="A1735" s="1">
        <v>41310</v>
      </c>
      <c r="B1735" t="s">
        <v>54</v>
      </c>
      <c r="C1735">
        <v>56</v>
      </c>
      <c r="D17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5">
        <f>cukier[[#This Row],[cena]]*cukier[[#This Row],[ilość cukru]]</f>
        <v>124.32000000000001</v>
      </c>
      <c r="F1735">
        <f>IF(MONTH(cukier[[#This Row],[Data sprzedaży]])&lt;&gt;(MONTH(A1736)),IF(F1734&gt;=5000,F1734-cukier[[#This Row],[ilość cukru]],IF(ROUNDUP(((5000-F1734)/1000), 0)*1000+F1734-cukier[[#This Row],[ilość cukru]]&gt;0,ROUNDUP(((5000-F1734)/1000), 0)*1000+F1734-cukier[[#This Row],[ilość cukru]],F1734-cukier[[#This Row],[ilość cukru]])),F1734-cukier[[#This Row],[ilość cukru]])</f>
        <v>4165</v>
      </c>
      <c r="G1735">
        <f>F1736-cukier[[#This Row],[magazyn]]+C1736</f>
        <v>0</v>
      </c>
    </row>
    <row r="1736" spans="1:7" x14ac:dyDescent="0.25">
      <c r="A1736" s="1">
        <v>41314</v>
      </c>
      <c r="B1736" t="s">
        <v>14</v>
      </c>
      <c r="C1736">
        <v>23</v>
      </c>
      <c r="D17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6">
        <f>cukier[[#This Row],[cena]]*cukier[[#This Row],[ilość cukru]]</f>
        <v>51.06</v>
      </c>
      <c r="F1736">
        <f>IF(MONTH(cukier[[#This Row],[Data sprzedaży]])&lt;&gt;(MONTH(A1737)),IF(F1735&gt;=5000,F1735-cukier[[#This Row],[ilość cukru]],IF(ROUNDUP(((5000-F1735)/1000), 0)*1000+F1735-cukier[[#This Row],[ilość cukru]]&gt;0,ROUNDUP(((5000-F1735)/1000), 0)*1000+F1735-cukier[[#This Row],[ilość cukru]],F1735-cukier[[#This Row],[ilość cukru]])),F1735-cukier[[#This Row],[ilość cukru]])</f>
        <v>4142</v>
      </c>
      <c r="G1736">
        <f>F1737-cukier[[#This Row],[magazyn]]+C1737</f>
        <v>0</v>
      </c>
    </row>
    <row r="1737" spans="1:7" x14ac:dyDescent="0.25">
      <c r="A1737" s="1">
        <v>41314</v>
      </c>
      <c r="B1737" t="s">
        <v>133</v>
      </c>
      <c r="C1737">
        <v>113</v>
      </c>
      <c r="D17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7">
        <f>cukier[[#This Row],[cena]]*cukier[[#This Row],[ilość cukru]]</f>
        <v>250.86</v>
      </c>
      <c r="F1737">
        <f>IF(MONTH(cukier[[#This Row],[Data sprzedaży]])&lt;&gt;(MONTH(A1738)),IF(F1736&gt;=5000,F1736-cukier[[#This Row],[ilość cukru]],IF(ROUNDUP(((5000-F1736)/1000), 0)*1000+F1736-cukier[[#This Row],[ilość cukru]]&gt;0,ROUNDUP(((5000-F1736)/1000), 0)*1000+F1736-cukier[[#This Row],[ilość cukru]],F1736-cukier[[#This Row],[ilość cukru]])),F1736-cukier[[#This Row],[ilość cukru]])</f>
        <v>4029</v>
      </c>
      <c r="G1737">
        <f>F1738-cukier[[#This Row],[magazyn]]+C1738</f>
        <v>0</v>
      </c>
    </row>
    <row r="1738" spans="1:7" x14ac:dyDescent="0.25">
      <c r="A1738" s="1">
        <v>41315</v>
      </c>
      <c r="B1738" t="s">
        <v>202</v>
      </c>
      <c r="C1738">
        <v>19</v>
      </c>
      <c r="D17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8">
        <f>cukier[[#This Row],[cena]]*cukier[[#This Row],[ilość cukru]]</f>
        <v>42.180000000000007</v>
      </c>
      <c r="F1738">
        <f>IF(MONTH(cukier[[#This Row],[Data sprzedaży]])&lt;&gt;(MONTH(A1739)),IF(F1737&gt;=5000,F1737-cukier[[#This Row],[ilość cukru]],IF(ROUNDUP(((5000-F1737)/1000), 0)*1000+F1737-cukier[[#This Row],[ilość cukru]]&gt;0,ROUNDUP(((5000-F1737)/1000), 0)*1000+F1737-cukier[[#This Row],[ilość cukru]],F1737-cukier[[#This Row],[ilość cukru]])),F1737-cukier[[#This Row],[ilość cukru]])</f>
        <v>4010</v>
      </c>
      <c r="G1738">
        <f>F1739-cukier[[#This Row],[magazyn]]+C1739</f>
        <v>0</v>
      </c>
    </row>
    <row r="1739" spans="1:7" x14ac:dyDescent="0.25">
      <c r="A1739" s="1">
        <v>41316</v>
      </c>
      <c r="B1739" t="s">
        <v>80</v>
      </c>
      <c r="C1739">
        <v>188</v>
      </c>
      <c r="D17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39">
        <f>cukier[[#This Row],[cena]]*cukier[[#This Row],[ilość cukru]]</f>
        <v>417.36</v>
      </c>
      <c r="F1739">
        <f>IF(MONTH(cukier[[#This Row],[Data sprzedaży]])&lt;&gt;(MONTH(A1740)),IF(F1738&gt;=5000,F1738-cukier[[#This Row],[ilość cukru]],IF(ROUNDUP(((5000-F1738)/1000), 0)*1000+F1738-cukier[[#This Row],[ilość cukru]]&gt;0,ROUNDUP(((5000-F1738)/1000), 0)*1000+F1738-cukier[[#This Row],[ilość cukru]],F1738-cukier[[#This Row],[ilość cukru]])),F1738-cukier[[#This Row],[ilość cukru]])</f>
        <v>3822</v>
      </c>
      <c r="G1739">
        <f>F1740-cukier[[#This Row],[magazyn]]+C1740</f>
        <v>0</v>
      </c>
    </row>
    <row r="1740" spans="1:7" x14ac:dyDescent="0.25">
      <c r="A1740" s="1">
        <v>41316</v>
      </c>
      <c r="B1740" t="s">
        <v>9</v>
      </c>
      <c r="C1740">
        <v>338</v>
      </c>
      <c r="D17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0">
        <f>cukier[[#This Row],[cena]]*cukier[[#This Row],[ilość cukru]]</f>
        <v>750.36</v>
      </c>
      <c r="F1740">
        <f>IF(MONTH(cukier[[#This Row],[Data sprzedaży]])&lt;&gt;(MONTH(A1741)),IF(F1739&gt;=5000,F1739-cukier[[#This Row],[ilość cukru]],IF(ROUNDUP(((5000-F1739)/1000), 0)*1000+F1739-cukier[[#This Row],[ilość cukru]]&gt;0,ROUNDUP(((5000-F1739)/1000), 0)*1000+F1739-cukier[[#This Row],[ilość cukru]],F1739-cukier[[#This Row],[ilość cukru]])),F1739-cukier[[#This Row],[ilość cukru]])</f>
        <v>3484</v>
      </c>
      <c r="G1740">
        <f>F1741-cukier[[#This Row],[magazyn]]+C1741</f>
        <v>0</v>
      </c>
    </row>
    <row r="1741" spans="1:7" x14ac:dyDescent="0.25">
      <c r="A1741" s="1">
        <v>41317</v>
      </c>
      <c r="B1741" t="s">
        <v>33</v>
      </c>
      <c r="C1741">
        <v>80</v>
      </c>
      <c r="D17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1">
        <f>cukier[[#This Row],[cena]]*cukier[[#This Row],[ilość cukru]]</f>
        <v>177.60000000000002</v>
      </c>
      <c r="F1741">
        <f>IF(MONTH(cukier[[#This Row],[Data sprzedaży]])&lt;&gt;(MONTH(A1742)),IF(F1740&gt;=5000,F1740-cukier[[#This Row],[ilość cukru]],IF(ROUNDUP(((5000-F1740)/1000), 0)*1000+F1740-cukier[[#This Row],[ilość cukru]]&gt;0,ROUNDUP(((5000-F1740)/1000), 0)*1000+F1740-cukier[[#This Row],[ilość cukru]],F1740-cukier[[#This Row],[ilość cukru]])),F1740-cukier[[#This Row],[ilość cukru]])</f>
        <v>3404</v>
      </c>
      <c r="G1741">
        <f>F1742-cukier[[#This Row],[magazyn]]+C1742</f>
        <v>0</v>
      </c>
    </row>
    <row r="1742" spans="1:7" x14ac:dyDescent="0.25">
      <c r="A1742" s="1">
        <v>41318</v>
      </c>
      <c r="B1742" t="s">
        <v>173</v>
      </c>
      <c r="C1742">
        <v>20</v>
      </c>
      <c r="D17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2">
        <f>cukier[[#This Row],[cena]]*cukier[[#This Row],[ilość cukru]]</f>
        <v>44.400000000000006</v>
      </c>
      <c r="F1742">
        <f>IF(MONTH(cukier[[#This Row],[Data sprzedaży]])&lt;&gt;(MONTH(A1743)),IF(F1741&gt;=5000,F1741-cukier[[#This Row],[ilość cukru]],IF(ROUNDUP(((5000-F1741)/1000), 0)*1000+F1741-cukier[[#This Row],[ilość cukru]]&gt;0,ROUNDUP(((5000-F1741)/1000), 0)*1000+F1741-cukier[[#This Row],[ilość cukru]],F1741-cukier[[#This Row],[ilość cukru]])),F1741-cukier[[#This Row],[ilość cukru]])</f>
        <v>3384</v>
      </c>
      <c r="G1742">
        <f>F1743-cukier[[#This Row],[magazyn]]+C1743</f>
        <v>0</v>
      </c>
    </row>
    <row r="1743" spans="1:7" x14ac:dyDescent="0.25">
      <c r="A1743" s="1">
        <v>41321</v>
      </c>
      <c r="B1743" t="s">
        <v>161</v>
      </c>
      <c r="C1743">
        <v>1</v>
      </c>
      <c r="D17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3">
        <f>cukier[[#This Row],[cena]]*cukier[[#This Row],[ilość cukru]]</f>
        <v>2.2200000000000002</v>
      </c>
      <c r="F1743">
        <f>IF(MONTH(cukier[[#This Row],[Data sprzedaży]])&lt;&gt;(MONTH(A1744)),IF(F1742&gt;=5000,F1742-cukier[[#This Row],[ilość cukru]],IF(ROUNDUP(((5000-F1742)/1000), 0)*1000+F1742-cukier[[#This Row],[ilość cukru]]&gt;0,ROUNDUP(((5000-F1742)/1000), 0)*1000+F1742-cukier[[#This Row],[ilość cukru]],F1742-cukier[[#This Row],[ilość cukru]])),F1742-cukier[[#This Row],[ilość cukru]])</f>
        <v>3383</v>
      </c>
      <c r="G1743">
        <f>F1744-cukier[[#This Row],[magazyn]]+C1744</f>
        <v>0</v>
      </c>
    </row>
    <row r="1744" spans="1:7" x14ac:dyDescent="0.25">
      <c r="A1744" s="1">
        <v>41322</v>
      </c>
      <c r="B1744" t="s">
        <v>54</v>
      </c>
      <c r="C1744">
        <v>200</v>
      </c>
      <c r="D17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4">
        <f>cukier[[#This Row],[cena]]*cukier[[#This Row],[ilość cukru]]</f>
        <v>444.00000000000006</v>
      </c>
      <c r="F1744">
        <f>IF(MONTH(cukier[[#This Row],[Data sprzedaży]])&lt;&gt;(MONTH(A1745)),IF(F1743&gt;=5000,F1743-cukier[[#This Row],[ilość cukru]],IF(ROUNDUP(((5000-F1743)/1000), 0)*1000+F1743-cukier[[#This Row],[ilość cukru]]&gt;0,ROUNDUP(((5000-F1743)/1000), 0)*1000+F1743-cukier[[#This Row],[ilość cukru]],F1743-cukier[[#This Row],[ilość cukru]])),F1743-cukier[[#This Row],[ilość cukru]])</f>
        <v>3183</v>
      </c>
      <c r="G1744">
        <f>F1745-cukier[[#This Row],[magazyn]]+C1745</f>
        <v>0</v>
      </c>
    </row>
    <row r="1745" spans="1:7" x14ac:dyDescent="0.25">
      <c r="A1745" s="1">
        <v>41323</v>
      </c>
      <c r="B1745" t="s">
        <v>7</v>
      </c>
      <c r="C1745">
        <v>429</v>
      </c>
      <c r="D17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5">
        <f>cukier[[#This Row],[cena]]*cukier[[#This Row],[ilość cukru]]</f>
        <v>952.38000000000011</v>
      </c>
      <c r="F1745">
        <f>IF(MONTH(cukier[[#This Row],[Data sprzedaży]])&lt;&gt;(MONTH(A1746)),IF(F1744&gt;=5000,F1744-cukier[[#This Row],[ilość cukru]],IF(ROUNDUP(((5000-F1744)/1000), 0)*1000+F1744-cukier[[#This Row],[ilość cukru]]&gt;0,ROUNDUP(((5000-F1744)/1000), 0)*1000+F1744-cukier[[#This Row],[ilość cukru]],F1744-cukier[[#This Row],[ilość cukru]])),F1744-cukier[[#This Row],[ilość cukru]])</f>
        <v>2754</v>
      </c>
      <c r="G1745">
        <f>F1746-cukier[[#This Row],[magazyn]]+C1746</f>
        <v>0</v>
      </c>
    </row>
    <row r="1746" spans="1:7" x14ac:dyDescent="0.25">
      <c r="A1746" s="1">
        <v>41324</v>
      </c>
      <c r="B1746" t="s">
        <v>14</v>
      </c>
      <c r="C1746">
        <v>183</v>
      </c>
      <c r="D17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6">
        <f>cukier[[#This Row],[cena]]*cukier[[#This Row],[ilość cukru]]</f>
        <v>406.26000000000005</v>
      </c>
      <c r="F1746">
        <f>IF(MONTH(cukier[[#This Row],[Data sprzedaży]])&lt;&gt;(MONTH(A1747)),IF(F1745&gt;=5000,F1745-cukier[[#This Row],[ilość cukru]],IF(ROUNDUP(((5000-F1745)/1000), 0)*1000+F1745-cukier[[#This Row],[ilość cukru]]&gt;0,ROUNDUP(((5000-F1745)/1000), 0)*1000+F1745-cukier[[#This Row],[ilość cukru]],F1745-cukier[[#This Row],[ilość cukru]])),F1745-cukier[[#This Row],[ilość cukru]])</f>
        <v>2571</v>
      </c>
      <c r="G1746">
        <f>F1747-cukier[[#This Row],[magazyn]]+C1747</f>
        <v>0</v>
      </c>
    </row>
    <row r="1747" spans="1:7" x14ac:dyDescent="0.25">
      <c r="A1747" s="1">
        <v>41325</v>
      </c>
      <c r="B1747" t="s">
        <v>12</v>
      </c>
      <c r="C1747">
        <v>26</v>
      </c>
      <c r="D17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7">
        <f>cukier[[#This Row],[cena]]*cukier[[#This Row],[ilość cukru]]</f>
        <v>57.720000000000006</v>
      </c>
      <c r="F1747">
        <f>IF(MONTH(cukier[[#This Row],[Data sprzedaży]])&lt;&gt;(MONTH(A1748)),IF(F1746&gt;=5000,F1746-cukier[[#This Row],[ilość cukru]],IF(ROUNDUP(((5000-F1746)/1000), 0)*1000+F1746-cukier[[#This Row],[ilość cukru]]&gt;0,ROUNDUP(((5000-F1746)/1000), 0)*1000+F1746-cukier[[#This Row],[ilość cukru]],F1746-cukier[[#This Row],[ilość cukru]])),F1746-cukier[[#This Row],[ilość cukru]])</f>
        <v>2545</v>
      </c>
      <c r="G1747">
        <f>F1748-cukier[[#This Row],[magazyn]]+C1748</f>
        <v>0</v>
      </c>
    </row>
    <row r="1748" spans="1:7" x14ac:dyDescent="0.25">
      <c r="A1748" s="1">
        <v>41326</v>
      </c>
      <c r="B1748" t="s">
        <v>182</v>
      </c>
      <c r="C1748">
        <v>2</v>
      </c>
      <c r="D17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8">
        <f>cukier[[#This Row],[cena]]*cukier[[#This Row],[ilość cukru]]</f>
        <v>4.4400000000000004</v>
      </c>
      <c r="F1748">
        <f>IF(MONTH(cukier[[#This Row],[Data sprzedaży]])&lt;&gt;(MONTH(A1749)),IF(F1747&gt;=5000,F1747-cukier[[#This Row],[ilość cukru]],IF(ROUNDUP(((5000-F1747)/1000), 0)*1000+F1747-cukier[[#This Row],[ilość cukru]]&gt;0,ROUNDUP(((5000-F1747)/1000), 0)*1000+F1747-cukier[[#This Row],[ilość cukru]],F1747-cukier[[#This Row],[ilość cukru]])),F1747-cukier[[#This Row],[ilość cukru]])</f>
        <v>2543</v>
      </c>
      <c r="G1748">
        <f>F1749-cukier[[#This Row],[magazyn]]+C1749</f>
        <v>0</v>
      </c>
    </row>
    <row r="1749" spans="1:7" x14ac:dyDescent="0.25">
      <c r="A1749" s="1">
        <v>41328</v>
      </c>
      <c r="B1749" t="s">
        <v>9</v>
      </c>
      <c r="C1749">
        <v>174</v>
      </c>
      <c r="D17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49">
        <f>cukier[[#This Row],[cena]]*cukier[[#This Row],[ilość cukru]]</f>
        <v>386.28000000000003</v>
      </c>
      <c r="F1749">
        <f>IF(MONTH(cukier[[#This Row],[Data sprzedaży]])&lt;&gt;(MONTH(A1750)),IF(F1748&gt;=5000,F1748-cukier[[#This Row],[ilość cukru]],IF(ROUNDUP(((5000-F1748)/1000), 0)*1000+F1748-cukier[[#This Row],[ilość cukru]]&gt;0,ROUNDUP(((5000-F1748)/1000), 0)*1000+F1748-cukier[[#This Row],[ilość cukru]],F1748-cukier[[#This Row],[ilość cukru]])),F1748-cukier[[#This Row],[ilość cukru]])</f>
        <v>2369</v>
      </c>
      <c r="G1749">
        <f>F1750-cukier[[#This Row],[magazyn]]+C1750</f>
        <v>0</v>
      </c>
    </row>
    <row r="1750" spans="1:7" x14ac:dyDescent="0.25">
      <c r="A1750" s="1">
        <v>41329</v>
      </c>
      <c r="B1750" t="s">
        <v>54</v>
      </c>
      <c r="C1750">
        <v>98</v>
      </c>
      <c r="D17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0">
        <f>cukier[[#This Row],[cena]]*cukier[[#This Row],[ilość cukru]]</f>
        <v>217.56000000000003</v>
      </c>
      <c r="F1750">
        <f>IF(MONTH(cukier[[#This Row],[Data sprzedaży]])&lt;&gt;(MONTH(A1751)),IF(F1749&gt;=5000,F1749-cukier[[#This Row],[ilość cukru]],IF(ROUNDUP(((5000-F1749)/1000), 0)*1000+F1749-cukier[[#This Row],[ilość cukru]]&gt;0,ROUNDUP(((5000-F1749)/1000), 0)*1000+F1749-cukier[[#This Row],[ilość cukru]],F1749-cukier[[#This Row],[ilość cukru]])),F1749-cukier[[#This Row],[ilość cukru]])</f>
        <v>2271</v>
      </c>
      <c r="G1750">
        <f>F1751-cukier[[#This Row],[magazyn]]+C1751</f>
        <v>0</v>
      </c>
    </row>
    <row r="1751" spans="1:7" x14ac:dyDescent="0.25">
      <c r="A1751" s="1">
        <v>41329</v>
      </c>
      <c r="B1751" t="s">
        <v>187</v>
      </c>
      <c r="C1751">
        <v>11</v>
      </c>
      <c r="D17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1">
        <f>cukier[[#This Row],[cena]]*cukier[[#This Row],[ilość cukru]]</f>
        <v>24.42</v>
      </c>
      <c r="F1751">
        <f>IF(MONTH(cukier[[#This Row],[Data sprzedaży]])&lt;&gt;(MONTH(A1752)),IF(F1750&gt;=5000,F1750-cukier[[#This Row],[ilość cukru]],IF(ROUNDUP(((5000-F1750)/1000), 0)*1000+F1750-cukier[[#This Row],[ilość cukru]]&gt;0,ROUNDUP(((5000-F1750)/1000), 0)*1000+F1750-cukier[[#This Row],[ilość cukru]],F1750-cukier[[#This Row],[ilość cukru]])),F1750-cukier[[#This Row],[ilość cukru]])</f>
        <v>2260</v>
      </c>
      <c r="G1751">
        <f>F1752-cukier[[#This Row],[magazyn]]+C1752</f>
        <v>3000</v>
      </c>
    </row>
    <row r="1752" spans="1:7" x14ac:dyDescent="0.25">
      <c r="A1752" s="1">
        <v>41332</v>
      </c>
      <c r="B1752" t="s">
        <v>30</v>
      </c>
      <c r="C1752">
        <v>58</v>
      </c>
      <c r="D17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2">
        <f>cukier[[#This Row],[cena]]*cukier[[#This Row],[ilość cukru]]</f>
        <v>128.76000000000002</v>
      </c>
      <c r="F1752">
        <f>IF(MONTH(cukier[[#This Row],[Data sprzedaży]])&lt;&gt;(MONTH(A1753)),IF(F1751&gt;=5000,F1751-cukier[[#This Row],[ilość cukru]],IF(ROUNDUP(((5000-F1751)/1000), 0)*1000+F1751-cukier[[#This Row],[ilość cukru]]&gt;0,ROUNDUP(((5000-F1751)/1000), 0)*1000+F1751-cukier[[#This Row],[ilość cukru]],F1751-cukier[[#This Row],[ilość cukru]])),F1751-cukier[[#This Row],[ilość cukru]])</f>
        <v>5202</v>
      </c>
      <c r="G1752">
        <f>F1753-cukier[[#This Row],[magazyn]]+C1753</f>
        <v>0</v>
      </c>
    </row>
    <row r="1753" spans="1:7" x14ac:dyDescent="0.25">
      <c r="A1753" s="1">
        <v>41336</v>
      </c>
      <c r="B1753" t="s">
        <v>17</v>
      </c>
      <c r="C1753">
        <v>17</v>
      </c>
      <c r="D17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3">
        <f>cukier[[#This Row],[cena]]*cukier[[#This Row],[ilość cukru]]</f>
        <v>37.74</v>
      </c>
      <c r="F1753">
        <f>IF(MONTH(cukier[[#This Row],[Data sprzedaży]])&lt;&gt;(MONTH(A1754)),IF(F1752&gt;=5000,F1752-cukier[[#This Row],[ilość cukru]],IF(ROUNDUP(((5000-F1752)/1000), 0)*1000+F1752-cukier[[#This Row],[ilość cukru]]&gt;0,ROUNDUP(((5000-F1752)/1000), 0)*1000+F1752-cukier[[#This Row],[ilość cukru]],F1752-cukier[[#This Row],[ilość cukru]])),F1752-cukier[[#This Row],[ilość cukru]])</f>
        <v>5185</v>
      </c>
      <c r="G1753">
        <f>F1754-cukier[[#This Row],[magazyn]]+C1754</f>
        <v>0</v>
      </c>
    </row>
    <row r="1754" spans="1:7" x14ac:dyDescent="0.25">
      <c r="A1754" s="1">
        <v>41337</v>
      </c>
      <c r="B1754" t="s">
        <v>19</v>
      </c>
      <c r="C1754">
        <v>143</v>
      </c>
      <c r="D17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4">
        <f>cukier[[#This Row],[cena]]*cukier[[#This Row],[ilość cukru]]</f>
        <v>317.46000000000004</v>
      </c>
      <c r="F1754">
        <f>IF(MONTH(cukier[[#This Row],[Data sprzedaży]])&lt;&gt;(MONTH(A1755)),IF(F1753&gt;=5000,F1753-cukier[[#This Row],[ilość cukru]],IF(ROUNDUP(((5000-F1753)/1000), 0)*1000+F1753-cukier[[#This Row],[ilość cukru]]&gt;0,ROUNDUP(((5000-F1753)/1000), 0)*1000+F1753-cukier[[#This Row],[ilość cukru]],F1753-cukier[[#This Row],[ilość cukru]])),F1753-cukier[[#This Row],[ilość cukru]])</f>
        <v>5042</v>
      </c>
      <c r="G1754">
        <f>F1755-cukier[[#This Row],[magazyn]]+C1755</f>
        <v>0</v>
      </c>
    </row>
    <row r="1755" spans="1:7" x14ac:dyDescent="0.25">
      <c r="A1755" s="1">
        <v>41339</v>
      </c>
      <c r="B1755" t="s">
        <v>54</v>
      </c>
      <c r="C1755">
        <v>108</v>
      </c>
      <c r="D17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5">
        <f>cukier[[#This Row],[cena]]*cukier[[#This Row],[ilość cukru]]</f>
        <v>239.76000000000002</v>
      </c>
      <c r="F1755">
        <f>IF(MONTH(cukier[[#This Row],[Data sprzedaży]])&lt;&gt;(MONTH(A1756)),IF(F1754&gt;=5000,F1754-cukier[[#This Row],[ilość cukru]],IF(ROUNDUP(((5000-F1754)/1000), 0)*1000+F1754-cukier[[#This Row],[ilość cukru]]&gt;0,ROUNDUP(((5000-F1754)/1000), 0)*1000+F1754-cukier[[#This Row],[ilość cukru]],F1754-cukier[[#This Row],[ilość cukru]])),F1754-cukier[[#This Row],[ilość cukru]])</f>
        <v>4934</v>
      </c>
      <c r="G1755">
        <f>F1756-cukier[[#This Row],[magazyn]]+C1756</f>
        <v>0</v>
      </c>
    </row>
    <row r="1756" spans="1:7" x14ac:dyDescent="0.25">
      <c r="A1756" s="1">
        <v>41346</v>
      </c>
      <c r="B1756" t="s">
        <v>104</v>
      </c>
      <c r="C1756">
        <v>424</v>
      </c>
      <c r="D17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6">
        <f>cukier[[#This Row],[cena]]*cukier[[#This Row],[ilość cukru]]</f>
        <v>941.28000000000009</v>
      </c>
      <c r="F1756">
        <f>IF(MONTH(cukier[[#This Row],[Data sprzedaży]])&lt;&gt;(MONTH(A1757)),IF(F1755&gt;=5000,F1755-cukier[[#This Row],[ilość cukru]],IF(ROUNDUP(((5000-F1755)/1000), 0)*1000+F1755-cukier[[#This Row],[ilość cukru]]&gt;0,ROUNDUP(((5000-F1755)/1000), 0)*1000+F1755-cukier[[#This Row],[ilość cukru]],F1755-cukier[[#This Row],[ilość cukru]])),F1755-cukier[[#This Row],[ilość cukru]])</f>
        <v>4510</v>
      </c>
      <c r="G1756">
        <f>F1757-cukier[[#This Row],[magazyn]]+C1757</f>
        <v>0</v>
      </c>
    </row>
    <row r="1757" spans="1:7" x14ac:dyDescent="0.25">
      <c r="A1757" s="1">
        <v>41351</v>
      </c>
      <c r="B1757" t="s">
        <v>223</v>
      </c>
      <c r="C1757">
        <v>9</v>
      </c>
      <c r="D17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7">
        <f>cukier[[#This Row],[cena]]*cukier[[#This Row],[ilość cukru]]</f>
        <v>19.98</v>
      </c>
      <c r="F1757">
        <f>IF(MONTH(cukier[[#This Row],[Data sprzedaży]])&lt;&gt;(MONTH(A1758)),IF(F1756&gt;=5000,F1756-cukier[[#This Row],[ilość cukru]],IF(ROUNDUP(((5000-F1756)/1000), 0)*1000+F1756-cukier[[#This Row],[ilość cukru]]&gt;0,ROUNDUP(((5000-F1756)/1000), 0)*1000+F1756-cukier[[#This Row],[ilość cukru]],F1756-cukier[[#This Row],[ilość cukru]])),F1756-cukier[[#This Row],[ilość cukru]])</f>
        <v>4501</v>
      </c>
      <c r="G1757">
        <f>F1758-cukier[[#This Row],[magazyn]]+C1758</f>
        <v>0</v>
      </c>
    </row>
    <row r="1758" spans="1:7" x14ac:dyDescent="0.25">
      <c r="A1758" s="1">
        <v>41352</v>
      </c>
      <c r="B1758" t="s">
        <v>30</v>
      </c>
      <c r="C1758">
        <v>135</v>
      </c>
      <c r="D17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8">
        <f>cukier[[#This Row],[cena]]*cukier[[#This Row],[ilość cukru]]</f>
        <v>299.70000000000005</v>
      </c>
      <c r="F1758">
        <f>IF(MONTH(cukier[[#This Row],[Data sprzedaży]])&lt;&gt;(MONTH(A1759)),IF(F1757&gt;=5000,F1757-cukier[[#This Row],[ilość cukru]],IF(ROUNDUP(((5000-F1757)/1000), 0)*1000+F1757-cukier[[#This Row],[ilość cukru]]&gt;0,ROUNDUP(((5000-F1757)/1000), 0)*1000+F1757-cukier[[#This Row],[ilość cukru]],F1757-cukier[[#This Row],[ilość cukru]])),F1757-cukier[[#This Row],[ilość cukru]])</f>
        <v>4366</v>
      </c>
      <c r="G1758">
        <f>F1759-cukier[[#This Row],[magazyn]]+C1759</f>
        <v>0</v>
      </c>
    </row>
    <row r="1759" spans="1:7" x14ac:dyDescent="0.25">
      <c r="A1759" s="1">
        <v>41356</v>
      </c>
      <c r="B1759" t="s">
        <v>16</v>
      </c>
      <c r="C1759">
        <v>202</v>
      </c>
      <c r="D17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59">
        <f>cukier[[#This Row],[cena]]*cukier[[#This Row],[ilość cukru]]</f>
        <v>448.44000000000005</v>
      </c>
      <c r="F1759">
        <f>IF(MONTH(cukier[[#This Row],[Data sprzedaży]])&lt;&gt;(MONTH(A1760)),IF(F1758&gt;=5000,F1758-cukier[[#This Row],[ilość cukru]],IF(ROUNDUP(((5000-F1758)/1000), 0)*1000+F1758-cukier[[#This Row],[ilość cukru]]&gt;0,ROUNDUP(((5000-F1758)/1000), 0)*1000+F1758-cukier[[#This Row],[ilość cukru]],F1758-cukier[[#This Row],[ilość cukru]])),F1758-cukier[[#This Row],[ilość cukru]])</f>
        <v>4164</v>
      </c>
      <c r="G1759">
        <f>F1760-cukier[[#This Row],[magazyn]]+C1760</f>
        <v>0</v>
      </c>
    </row>
    <row r="1760" spans="1:7" x14ac:dyDescent="0.25">
      <c r="A1760" s="1">
        <v>41357</v>
      </c>
      <c r="B1760" t="s">
        <v>47</v>
      </c>
      <c r="C1760">
        <v>459</v>
      </c>
      <c r="D17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0">
        <f>cukier[[#This Row],[cena]]*cukier[[#This Row],[ilość cukru]]</f>
        <v>1018.9800000000001</v>
      </c>
      <c r="F1760">
        <f>IF(MONTH(cukier[[#This Row],[Data sprzedaży]])&lt;&gt;(MONTH(A1761)),IF(F1759&gt;=5000,F1759-cukier[[#This Row],[ilość cukru]],IF(ROUNDUP(((5000-F1759)/1000), 0)*1000+F1759-cukier[[#This Row],[ilość cukru]]&gt;0,ROUNDUP(((5000-F1759)/1000), 0)*1000+F1759-cukier[[#This Row],[ilość cukru]],F1759-cukier[[#This Row],[ilość cukru]])),F1759-cukier[[#This Row],[ilość cukru]])</f>
        <v>3705</v>
      </c>
      <c r="G1760">
        <f>F1761-cukier[[#This Row],[magazyn]]+C1761</f>
        <v>0</v>
      </c>
    </row>
    <row r="1761" spans="1:7" x14ac:dyDescent="0.25">
      <c r="A1761" s="1">
        <v>41361</v>
      </c>
      <c r="B1761" t="s">
        <v>60</v>
      </c>
      <c r="C1761">
        <v>107</v>
      </c>
      <c r="D17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1">
        <f>cukier[[#This Row],[cena]]*cukier[[#This Row],[ilość cukru]]</f>
        <v>237.54000000000002</v>
      </c>
      <c r="F1761">
        <f>IF(MONTH(cukier[[#This Row],[Data sprzedaży]])&lt;&gt;(MONTH(A1762)),IF(F1760&gt;=5000,F1760-cukier[[#This Row],[ilość cukru]],IF(ROUNDUP(((5000-F1760)/1000), 0)*1000+F1760-cukier[[#This Row],[ilość cukru]]&gt;0,ROUNDUP(((5000-F1760)/1000), 0)*1000+F1760-cukier[[#This Row],[ilość cukru]],F1760-cukier[[#This Row],[ilość cukru]])),F1760-cukier[[#This Row],[ilość cukru]])</f>
        <v>3598</v>
      </c>
      <c r="G1761">
        <f>F1762-cukier[[#This Row],[magazyn]]+C1762</f>
        <v>0</v>
      </c>
    </row>
    <row r="1762" spans="1:7" x14ac:dyDescent="0.25">
      <c r="A1762" s="1">
        <v>41362</v>
      </c>
      <c r="B1762" t="s">
        <v>37</v>
      </c>
      <c r="C1762">
        <v>37</v>
      </c>
      <c r="D17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2">
        <f>cukier[[#This Row],[cena]]*cukier[[#This Row],[ilość cukru]]</f>
        <v>82.14</v>
      </c>
      <c r="F1762">
        <f>IF(MONTH(cukier[[#This Row],[Data sprzedaży]])&lt;&gt;(MONTH(A1763)),IF(F1761&gt;=5000,F1761-cukier[[#This Row],[ilość cukru]],IF(ROUNDUP(((5000-F1761)/1000), 0)*1000+F1761-cukier[[#This Row],[ilość cukru]]&gt;0,ROUNDUP(((5000-F1761)/1000), 0)*1000+F1761-cukier[[#This Row],[ilość cukru]],F1761-cukier[[#This Row],[ilość cukru]])),F1761-cukier[[#This Row],[ilość cukru]])</f>
        <v>3561</v>
      </c>
      <c r="G1762">
        <f>F1763-cukier[[#This Row],[magazyn]]+C1763</f>
        <v>2000</v>
      </c>
    </row>
    <row r="1763" spans="1:7" x14ac:dyDescent="0.25">
      <c r="A1763" s="1">
        <v>41363</v>
      </c>
      <c r="B1763" t="s">
        <v>63</v>
      </c>
      <c r="C1763">
        <v>43</v>
      </c>
      <c r="D17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3">
        <f>cukier[[#This Row],[cena]]*cukier[[#This Row],[ilość cukru]]</f>
        <v>95.460000000000008</v>
      </c>
      <c r="F1763">
        <f>IF(MONTH(cukier[[#This Row],[Data sprzedaży]])&lt;&gt;(MONTH(A1764)),IF(F1762&gt;=5000,F1762-cukier[[#This Row],[ilość cukru]],IF(ROUNDUP(((5000-F1762)/1000), 0)*1000+F1762-cukier[[#This Row],[ilość cukru]]&gt;0,ROUNDUP(((5000-F1762)/1000), 0)*1000+F1762-cukier[[#This Row],[ilość cukru]],F1762-cukier[[#This Row],[ilość cukru]])),F1762-cukier[[#This Row],[ilość cukru]])</f>
        <v>5518</v>
      </c>
      <c r="G1763">
        <f>F1764-cukier[[#This Row],[magazyn]]+C1764</f>
        <v>0</v>
      </c>
    </row>
    <row r="1764" spans="1:7" x14ac:dyDescent="0.25">
      <c r="A1764" s="1">
        <v>41365</v>
      </c>
      <c r="B1764" t="s">
        <v>11</v>
      </c>
      <c r="C1764">
        <v>352</v>
      </c>
      <c r="D17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4">
        <f>cukier[[#This Row],[cena]]*cukier[[#This Row],[ilość cukru]]</f>
        <v>781.44</v>
      </c>
      <c r="F1764">
        <f>IF(MONTH(cukier[[#This Row],[Data sprzedaży]])&lt;&gt;(MONTH(A1765)),IF(F1763&gt;=5000,F1763-cukier[[#This Row],[ilość cukru]],IF(ROUNDUP(((5000-F1763)/1000), 0)*1000+F1763-cukier[[#This Row],[ilość cukru]]&gt;0,ROUNDUP(((5000-F1763)/1000), 0)*1000+F1763-cukier[[#This Row],[ilość cukru]],F1763-cukier[[#This Row],[ilość cukru]])),F1763-cukier[[#This Row],[ilość cukru]])</f>
        <v>5166</v>
      </c>
      <c r="G1764">
        <f>F1765-cukier[[#This Row],[magazyn]]+C1765</f>
        <v>0</v>
      </c>
    </row>
    <row r="1765" spans="1:7" x14ac:dyDescent="0.25">
      <c r="A1765" s="1">
        <v>41368</v>
      </c>
      <c r="B1765" t="s">
        <v>20</v>
      </c>
      <c r="C1765">
        <v>94</v>
      </c>
      <c r="D17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5">
        <f>cukier[[#This Row],[cena]]*cukier[[#This Row],[ilość cukru]]</f>
        <v>208.68</v>
      </c>
      <c r="F1765">
        <f>IF(MONTH(cukier[[#This Row],[Data sprzedaży]])&lt;&gt;(MONTH(A1766)),IF(F1764&gt;=5000,F1764-cukier[[#This Row],[ilość cukru]],IF(ROUNDUP(((5000-F1764)/1000), 0)*1000+F1764-cukier[[#This Row],[ilość cukru]]&gt;0,ROUNDUP(((5000-F1764)/1000), 0)*1000+F1764-cukier[[#This Row],[ilość cukru]],F1764-cukier[[#This Row],[ilość cukru]])),F1764-cukier[[#This Row],[ilość cukru]])</f>
        <v>5072</v>
      </c>
      <c r="G1765">
        <f>F1766-cukier[[#This Row],[magazyn]]+C1766</f>
        <v>0</v>
      </c>
    </row>
    <row r="1766" spans="1:7" x14ac:dyDescent="0.25">
      <c r="A1766" s="1">
        <v>41368</v>
      </c>
      <c r="B1766" t="s">
        <v>68</v>
      </c>
      <c r="C1766">
        <v>112</v>
      </c>
      <c r="D17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6">
        <f>cukier[[#This Row],[cena]]*cukier[[#This Row],[ilość cukru]]</f>
        <v>248.64000000000001</v>
      </c>
      <c r="F1766">
        <f>IF(MONTH(cukier[[#This Row],[Data sprzedaży]])&lt;&gt;(MONTH(A1767)),IF(F1765&gt;=5000,F1765-cukier[[#This Row],[ilość cukru]],IF(ROUNDUP(((5000-F1765)/1000), 0)*1000+F1765-cukier[[#This Row],[ilość cukru]]&gt;0,ROUNDUP(((5000-F1765)/1000), 0)*1000+F1765-cukier[[#This Row],[ilość cukru]],F1765-cukier[[#This Row],[ilość cukru]])),F1765-cukier[[#This Row],[ilość cukru]])</f>
        <v>4960</v>
      </c>
      <c r="G1766">
        <f>F1767-cukier[[#This Row],[magazyn]]+C1767</f>
        <v>0</v>
      </c>
    </row>
    <row r="1767" spans="1:7" x14ac:dyDescent="0.25">
      <c r="A1767" s="1">
        <v>41369</v>
      </c>
      <c r="B1767" t="s">
        <v>63</v>
      </c>
      <c r="C1767">
        <v>136</v>
      </c>
      <c r="D17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7">
        <f>cukier[[#This Row],[cena]]*cukier[[#This Row],[ilość cukru]]</f>
        <v>301.92</v>
      </c>
      <c r="F1767">
        <f>IF(MONTH(cukier[[#This Row],[Data sprzedaży]])&lt;&gt;(MONTH(A1768)),IF(F1766&gt;=5000,F1766-cukier[[#This Row],[ilość cukru]],IF(ROUNDUP(((5000-F1766)/1000), 0)*1000+F1766-cukier[[#This Row],[ilość cukru]]&gt;0,ROUNDUP(((5000-F1766)/1000), 0)*1000+F1766-cukier[[#This Row],[ilość cukru]],F1766-cukier[[#This Row],[ilość cukru]])),F1766-cukier[[#This Row],[ilość cukru]])</f>
        <v>4824</v>
      </c>
      <c r="G1767">
        <f>F1768-cukier[[#This Row],[magazyn]]+C1768</f>
        <v>0</v>
      </c>
    </row>
    <row r="1768" spans="1:7" x14ac:dyDescent="0.25">
      <c r="A1768" s="1">
        <v>41370</v>
      </c>
      <c r="B1768" t="s">
        <v>80</v>
      </c>
      <c r="C1768">
        <v>56</v>
      </c>
      <c r="D17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8">
        <f>cukier[[#This Row],[cena]]*cukier[[#This Row],[ilość cukru]]</f>
        <v>124.32000000000001</v>
      </c>
      <c r="F1768">
        <f>IF(MONTH(cukier[[#This Row],[Data sprzedaży]])&lt;&gt;(MONTH(A1769)),IF(F1767&gt;=5000,F1767-cukier[[#This Row],[ilość cukru]],IF(ROUNDUP(((5000-F1767)/1000), 0)*1000+F1767-cukier[[#This Row],[ilość cukru]]&gt;0,ROUNDUP(((5000-F1767)/1000), 0)*1000+F1767-cukier[[#This Row],[ilość cukru]],F1767-cukier[[#This Row],[ilość cukru]])),F1767-cukier[[#This Row],[ilość cukru]])</f>
        <v>4768</v>
      </c>
      <c r="G1768">
        <f>F1769-cukier[[#This Row],[magazyn]]+C1769</f>
        <v>0</v>
      </c>
    </row>
    <row r="1769" spans="1:7" x14ac:dyDescent="0.25">
      <c r="A1769" s="1">
        <v>41372</v>
      </c>
      <c r="B1769" t="s">
        <v>16</v>
      </c>
      <c r="C1769">
        <v>286</v>
      </c>
      <c r="D17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69">
        <f>cukier[[#This Row],[cena]]*cukier[[#This Row],[ilość cukru]]</f>
        <v>634.92000000000007</v>
      </c>
      <c r="F1769">
        <f>IF(MONTH(cukier[[#This Row],[Data sprzedaży]])&lt;&gt;(MONTH(A1770)),IF(F1768&gt;=5000,F1768-cukier[[#This Row],[ilość cukru]],IF(ROUNDUP(((5000-F1768)/1000), 0)*1000+F1768-cukier[[#This Row],[ilość cukru]]&gt;0,ROUNDUP(((5000-F1768)/1000), 0)*1000+F1768-cukier[[#This Row],[ilość cukru]],F1768-cukier[[#This Row],[ilość cukru]])),F1768-cukier[[#This Row],[ilość cukru]])</f>
        <v>4482</v>
      </c>
      <c r="G1769">
        <f>F1770-cukier[[#This Row],[magazyn]]+C1770</f>
        <v>0</v>
      </c>
    </row>
    <row r="1770" spans="1:7" x14ac:dyDescent="0.25">
      <c r="A1770" s="1">
        <v>41373</v>
      </c>
      <c r="B1770" t="s">
        <v>9</v>
      </c>
      <c r="C1770">
        <v>296</v>
      </c>
      <c r="D17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0">
        <f>cukier[[#This Row],[cena]]*cukier[[#This Row],[ilość cukru]]</f>
        <v>657.12</v>
      </c>
      <c r="F1770">
        <f>IF(MONTH(cukier[[#This Row],[Data sprzedaży]])&lt;&gt;(MONTH(A1771)),IF(F1769&gt;=5000,F1769-cukier[[#This Row],[ilość cukru]],IF(ROUNDUP(((5000-F1769)/1000), 0)*1000+F1769-cukier[[#This Row],[ilość cukru]]&gt;0,ROUNDUP(((5000-F1769)/1000), 0)*1000+F1769-cukier[[#This Row],[ilość cukru]],F1769-cukier[[#This Row],[ilość cukru]])),F1769-cukier[[#This Row],[ilość cukru]])</f>
        <v>4186</v>
      </c>
      <c r="G1770">
        <f>F1771-cukier[[#This Row],[magazyn]]+C1771</f>
        <v>0</v>
      </c>
    </row>
    <row r="1771" spans="1:7" x14ac:dyDescent="0.25">
      <c r="A1771" s="1">
        <v>41373</v>
      </c>
      <c r="B1771" t="s">
        <v>27</v>
      </c>
      <c r="C1771">
        <v>81</v>
      </c>
      <c r="D17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1">
        <f>cukier[[#This Row],[cena]]*cukier[[#This Row],[ilość cukru]]</f>
        <v>179.82000000000002</v>
      </c>
      <c r="F1771">
        <f>IF(MONTH(cukier[[#This Row],[Data sprzedaży]])&lt;&gt;(MONTH(A1772)),IF(F1770&gt;=5000,F1770-cukier[[#This Row],[ilość cukru]],IF(ROUNDUP(((5000-F1770)/1000), 0)*1000+F1770-cukier[[#This Row],[ilość cukru]]&gt;0,ROUNDUP(((5000-F1770)/1000), 0)*1000+F1770-cukier[[#This Row],[ilość cukru]],F1770-cukier[[#This Row],[ilość cukru]])),F1770-cukier[[#This Row],[ilość cukru]])</f>
        <v>4105</v>
      </c>
      <c r="G1771">
        <f>F1772-cukier[[#This Row],[magazyn]]+C1772</f>
        <v>0</v>
      </c>
    </row>
    <row r="1772" spans="1:7" x14ac:dyDescent="0.25">
      <c r="A1772" s="1">
        <v>41374</v>
      </c>
      <c r="B1772" t="s">
        <v>16</v>
      </c>
      <c r="C1772">
        <v>231</v>
      </c>
      <c r="D17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2">
        <f>cukier[[#This Row],[cena]]*cukier[[#This Row],[ilość cukru]]</f>
        <v>512.82000000000005</v>
      </c>
      <c r="F1772">
        <f>IF(MONTH(cukier[[#This Row],[Data sprzedaży]])&lt;&gt;(MONTH(A1773)),IF(F1771&gt;=5000,F1771-cukier[[#This Row],[ilość cukru]],IF(ROUNDUP(((5000-F1771)/1000), 0)*1000+F1771-cukier[[#This Row],[ilość cukru]]&gt;0,ROUNDUP(((5000-F1771)/1000), 0)*1000+F1771-cukier[[#This Row],[ilość cukru]],F1771-cukier[[#This Row],[ilość cukru]])),F1771-cukier[[#This Row],[ilość cukru]])</f>
        <v>3874</v>
      </c>
      <c r="G1772">
        <f>F1773-cukier[[#This Row],[magazyn]]+C1773</f>
        <v>0</v>
      </c>
    </row>
    <row r="1773" spans="1:7" x14ac:dyDescent="0.25">
      <c r="A1773" s="1">
        <v>41375</v>
      </c>
      <c r="B1773" t="s">
        <v>19</v>
      </c>
      <c r="C1773">
        <v>149</v>
      </c>
      <c r="D17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3">
        <f>cukier[[#This Row],[cena]]*cukier[[#This Row],[ilość cukru]]</f>
        <v>330.78000000000003</v>
      </c>
      <c r="F1773">
        <f>IF(MONTH(cukier[[#This Row],[Data sprzedaży]])&lt;&gt;(MONTH(A1774)),IF(F1772&gt;=5000,F1772-cukier[[#This Row],[ilość cukru]],IF(ROUNDUP(((5000-F1772)/1000), 0)*1000+F1772-cukier[[#This Row],[ilość cukru]]&gt;0,ROUNDUP(((5000-F1772)/1000), 0)*1000+F1772-cukier[[#This Row],[ilość cukru]],F1772-cukier[[#This Row],[ilość cukru]])),F1772-cukier[[#This Row],[ilość cukru]])</f>
        <v>3725</v>
      </c>
      <c r="G1773">
        <f>F1774-cukier[[#This Row],[magazyn]]+C1774</f>
        <v>0</v>
      </c>
    </row>
    <row r="1774" spans="1:7" x14ac:dyDescent="0.25">
      <c r="A1774" s="1">
        <v>41375</v>
      </c>
      <c r="B1774" t="s">
        <v>134</v>
      </c>
      <c r="C1774">
        <v>3</v>
      </c>
      <c r="D17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4">
        <f>cukier[[#This Row],[cena]]*cukier[[#This Row],[ilość cukru]]</f>
        <v>6.66</v>
      </c>
      <c r="F1774">
        <f>IF(MONTH(cukier[[#This Row],[Data sprzedaży]])&lt;&gt;(MONTH(A1775)),IF(F1773&gt;=5000,F1773-cukier[[#This Row],[ilość cukru]],IF(ROUNDUP(((5000-F1773)/1000), 0)*1000+F1773-cukier[[#This Row],[ilość cukru]]&gt;0,ROUNDUP(((5000-F1773)/1000), 0)*1000+F1773-cukier[[#This Row],[ilość cukru]],F1773-cukier[[#This Row],[ilość cukru]])),F1773-cukier[[#This Row],[ilość cukru]])</f>
        <v>3722</v>
      </c>
      <c r="G1774">
        <f>F1775-cukier[[#This Row],[magazyn]]+C1775</f>
        <v>0</v>
      </c>
    </row>
    <row r="1775" spans="1:7" x14ac:dyDescent="0.25">
      <c r="A1775" s="1">
        <v>41376</v>
      </c>
      <c r="B1775" t="s">
        <v>16</v>
      </c>
      <c r="C1775">
        <v>311</v>
      </c>
      <c r="D17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5">
        <f>cukier[[#This Row],[cena]]*cukier[[#This Row],[ilość cukru]]</f>
        <v>690.42000000000007</v>
      </c>
      <c r="F1775">
        <f>IF(MONTH(cukier[[#This Row],[Data sprzedaży]])&lt;&gt;(MONTH(A1776)),IF(F1774&gt;=5000,F1774-cukier[[#This Row],[ilość cukru]],IF(ROUNDUP(((5000-F1774)/1000), 0)*1000+F1774-cukier[[#This Row],[ilość cukru]]&gt;0,ROUNDUP(((5000-F1774)/1000), 0)*1000+F1774-cukier[[#This Row],[ilość cukru]],F1774-cukier[[#This Row],[ilość cukru]])),F1774-cukier[[#This Row],[ilość cukru]])</f>
        <v>3411</v>
      </c>
      <c r="G1775">
        <f>F1776-cukier[[#This Row],[magazyn]]+C1776</f>
        <v>0</v>
      </c>
    </row>
    <row r="1776" spans="1:7" x14ac:dyDescent="0.25">
      <c r="A1776" s="1">
        <v>41379</v>
      </c>
      <c r="B1776" t="s">
        <v>68</v>
      </c>
      <c r="C1776">
        <v>121</v>
      </c>
      <c r="D17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6">
        <f>cukier[[#This Row],[cena]]*cukier[[#This Row],[ilość cukru]]</f>
        <v>268.62</v>
      </c>
      <c r="F1776">
        <f>IF(MONTH(cukier[[#This Row],[Data sprzedaży]])&lt;&gt;(MONTH(A1777)),IF(F1775&gt;=5000,F1775-cukier[[#This Row],[ilość cukru]],IF(ROUNDUP(((5000-F1775)/1000), 0)*1000+F1775-cukier[[#This Row],[ilość cukru]]&gt;0,ROUNDUP(((5000-F1775)/1000), 0)*1000+F1775-cukier[[#This Row],[ilość cukru]],F1775-cukier[[#This Row],[ilość cukru]])),F1775-cukier[[#This Row],[ilość cukru]])</f>
        <v>3290</v>
      </c>
      <c r="G1776">
        <f>F1777-cukier[[#This Row],[magazyn]]+C1777</f>
        <v>0</v>
      </c>
    </row>
    <row r="1777" spans="1:7" x14ac:dyDescent="0.25">
      <c r="A1777" s="1">
        <v>41380</v>
      </c>
      <c r="B1777" t="s">
        <v>155</v>
      </c>
      <c r="C1777">
        <v>15</v>
      </c>
      <c r="D17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7">
        <f>cukier[[#This Row],[cena]]*cukier[[#This Row],[ilość cukru]]</f>
        <v>33.300000000000004</v>
      </c>
      <c r="F1777">
        <f>IF(MONTH(cukier[[#This Row],[Data sprzedaży]])&lt;&gt;(MONTH(A1778)),IF(F1776&gt;=5000,F1776-cukier[[#This Row],[ilość cukru]],IF(ROUNDUP(((5000-F1776)/1000), 0)*1000+F1776-cukier[[#This Row],[ilość cukru]]&gt;0,ROUNDUP(((5000-F1776)/1000), 0)*1000+F1776-cukier[[#This Row],[ilość cukru]],F1776-cukier[[#This Row],[ilość cukru]])),F1776-cukier[[#This Row],[ilość cukru]])</f>
        <v>3275</v>
      </c>
      <c r="G1777">
        <f>F1778-cukier[[#This Row],[magazyn]]+C1778</f>
        <v>0</v>
      </c>
    </row>
    <row r="1778" spans="1:7" x14ac:dyDescent="0.25">
      <c r="A1778" s="1">
        <v>41381</v>
      </c>
      <c r="B1778" t="s">
        <v>138</v>
      </c>
      <c r="C1778">
        <v>14</v>
      </c>
      <c r="D17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8">
        <f>cukier[[#This Row],[cena]]*cukier[[#This Row],[ilość cukru]]</f>
        <v>31.080000000000002</v>
      </c>
      <c r="F1778">
        <f>IF(MONTH(cukier[[#This Row],[Data sprzedaży]])&lt;&gt;(MONTH(A1779)),IF(F1777&gt;=5000,F1777-cukier[[#This Row],[ilość cukru]],IF(ROUNDUP(((5000-F1777)/1000), 0)*1000+F1777-cukier[[#This Row],[ilość cukru]]&gt;0,ROUNDUP(((5000-F1777)/1000), 0)*1000+F1777-cukier[[#This Row],[ilość cukru]],F1777-cukier[[#This Row],[ilość cukru]])),F1777-cukier[[#This Row],[ilość cukru]])</f>
        <v>3261</v>
      </c>
      <c r="G1778">
        <f>F1779-cukier[[#This Row],[magazyn]]+C1779</f>
        <v>0</v>
      </c>
    </row>
    <row r="1779" spans="1:7" x14ac:dyDescent="0.25">
      <c r="A1779" s="1">
        <v>41381</v>
      </c>
      <c r="B1779" t="s">
        <v>9</v>
      </c>
      <c r="C1779">
        <v>240</v>
      </c>
      <c r="D17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79">
        <f>cukier[[#This Row],[cena]]*cukier[[#This Row],[ilość cukru]]</f>
        <v>532.80000000000007</v>
      </c>
      <c r="F1779">
        <f>IF(MONTH(cukier[[#This Row],[Data sprzedaży]])&lt;&gt;(MONTH(A1780)),IF(F1778&gt;=5000,F1778-cukier[[#This Row],[ilość cukru]],IF(ROUNDUP(((5000-F1778)/1000), 0)*1000+F1778-cukier[[#This Row],[ilość cukru]]&gt;0,ROUNDUP(((5000-F1778)/1000), 0)*1000+F1778-cukier[[#This Row],[ilość cukru]],F1778-cukier[[#This Row],[ilość cukru]])),F1778-cukier[[#This Row],[ilość cukru]])</f>
        <v>3021</v>
      </c>
      <c r="G1779">
        <f>F1780-cukier[[#This Row],[magazyn]]+C1780</f>
        <v>0</v>
      </c>
    </row>
    <row r="1780" spans="1:7" x14ac:dyDescent="0.25">
      <c r="A1780" s="1">
        <v>41383</v>
      </c>
      <c r="B1780" t="s">
        <v>58</v>
      </c>
      <c r="C1780">
        <v>12</v>
      </c>
      <c r="D17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0">
        <f>cukier[[#This Row],[cena]]*cukier[[#This Row],[ilość cukru]]</f>
        <v>26.64</v>
      </c>
      <c r="F1780">
        <f>IF(MONTH(cukier[[#This Row],[Data sprzedaży]])&lt;&gt;(MONTH(A1781)),IF(F1779&gt;=5000,F1779-cukier[[#This Row],[ilość cukru]],IF(ROUNDUP(((5000-F1779)/1000), 0)*1000+F1779-cukier[[#This Row],[ilość cukru]]&gt;0,ROUNDUP(((5000-F1779)/1000), 0)*1000+F1779-cukier[[#This Row],[ilość cukru]],F1779-cukier[[#This Row],[ilość cukru]])),F1779-cukier[[#This Row],[ilość cukru]])</f>
        <v>3009</v>
      </c>
      <c r="G1780">
        <f>F1781-cukier[[#This Row],[magazyn]]+C1781</f>
        <v>0</v>
      </c>
    </row>
    <row r="1781" spans="1:7" x14ac:dyDescent="0.25">
      <c r="A1781" s="1">
        <v>41385</v>
      </c>
      <c r="B1781" t="s">
        <v>201</v>
      </c>
      <c r="C1781">
        <v>1</v>
      </c>
      <c r="D17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1">
        <f>cukier[[#This Row],[cena]]*cukier[[#This Row],[ilość cukru]]</f>
        <v>2.2200000000000002</v>
      </c>
      <c r="F1781">
        <f>IF(MONTH(cukier[[#This Row],[Data sprzedaży]])&lt;&gt;(MONTH(A1782)),IF(F1780&gt;=5000,F1780-cukier[[#This Row],[ilość cukru]],IF(ROUNDUP(((5000-F1780)/1000), 0)*1000+F1780-cukier[[#This Row],[ilość cukru]]&gt;0,ROUNDUP(((5000-F1780)/1000), 0)*1000+F1780-cukier[[#This Row],[ilość cukru]],F1780-cukier[[#This Row],[ilość cukru]])),F1780-cukier[[#This Row],[ilość cukru]])</f>
        <v>3008</v>
      </c>
      <c r="G1781">
        <f>F1782-cukier[[#This Row],[magazyn]]+C1782</f>
        <v>0</v>
      </c>
    </row>
    <row r="1782" spans="1:7" x14ac:dyDescent="0.25">
      <c r="A1782" s="1">
        <v>41388</v>
      </c>
      <c r="B1782" t="s">
        <v>234</v>
      </c>
      <c r="C1782">
        <v>12</v>
      </c>
      <c r="D17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2">
        <f>cukier[[#This Row],[cena]]*cukier[[#This Row],[ilość cukru]]</f>
        <v>26.64</v>
      </c>
      <c r="F1782">
        <f>IF(MONTH(cukier[[#This Row],[Data sprzedaży]])&lt;&gt;(MONTH(A1783)),IF(F1781&gt;=5000,F1781-cukier[[#This Row],[ilość cukru]],IF(ROUNDUP(((5000-F1781)/1000), 0)*1000+F1781-cukier[[#This Row],[ilość cukru]]&gt;0,ROUNDUP(((5000-F1781)/1000), 0)*1000+F1781-cukier[[#This Row],[ilość cukru]],F1781-cukier[[#This Row],[ilość cukru]])),F1781-cukier[[#This Row],[ilość cukru]])</f>
        <v>2996</v>
      </c>
      <c r="G1782">
        <f>F1783-cukier[[#This Row],[magazyn]]+C1783</f>
        <v>0</v>
      </c>
    </row>
    <row r="1783" spans="1:7" x14ac:dyDescent="0.25">
      <c r="A1783" s="1">
        <v>41391</v>
      </c>
      <c r="B1783" t="s">
        <v>20</v>
      </c>
      <c r="C1783">
        <v>190</v>
      </c>
      <c r="D17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3">
        <f>cukier[[#This Row],[cena]]*cukier[[#This Row],[ilość cukru]]</f>
        <v>421.8</v>
      </c>
      <c r="F1783">
        <f>IF(MONTH(cukier[[#This Row],[Data sprzedaży]])&lt;&gt;(MONTH(A1784)),IF(F1782&gt;=5000,F1782-cukier[[#This Row],[ilość cukru]],IF(ROUNDUP(((5000-F1782)/1000), 0)*1000+F1782-cukier[[#This Row],[ilość cukru]]&gt;0,ROUNDUP(((5000-F1782)/1000), 0)*1000+F1782-cukier[[#This Row],[ilość cukru]],F1782-cukier[[#This Row],[ilość cukru]])),F1782-cukier[[#This Row],[ilość cukru]])</f>
        <v>2806</v>
      </c>
      <c r="G1783">
        <f>F1784-cukier[[#This Row],[magazyn]]+C1784</f>
        <v>0</v>
      </c>
    </row>
    <row r="1784" spans="1:7" x14ac:dyDescent="0.25">
      <c r="A1784" s="1">
        <v>41392</v>
      </c>
      <c r="B1784" t="s">
        <v>65</v>
      </c>
      <c r="C1784">
        <v>179</v>
      </c>
      <c r="D17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4">
        <f>cukier[[#This Row],[cena]]*cukier[[#This Row],[ilość cukru]]</f>
        <v>397.38000000000005</v>
      </c>
      <c r="F1784">
        <f>IF(MONTH(cukier[[#This Row],[Data sprzedaży]])&lt;&gt;(MONTH(A1785)),IF(F1783&gt;=5000,F1783-cukier[[#This Row],[ilość cukru]],IF(ROUNDUP(((5000-F1783)/1000), 0)*1000+F1783-cukier[[#This Row],[ilość cukru]]&gt;0,ROUNDUP(((5000-F1783)/1000), 0)*1000+F1783-cukier[[#This Row],[ilość cukru]],F1783-cukier[[#This Row],[ilość cukru]])),F1783-cukier[[#This Row],[ilość cukru]])</f>
        <v>2627</v>
      </c>
      <c r="G1784">
        <f>F1785-cukier[[#This Row],[magazyn]]+C1785</f>
        <v>3000</v>
      </c>
    </row>
    <row r="1785" spans="1:7" x14ac:dyDescent="0.25">
      <c r="A1785" s="1">
        <v>41394</v>
      </c>
      <c r="B1785" t="s">
        <v>24</v>
      </c>
      <c r="C1785">
        <v>106</v>
      </c>
      <c r="D17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5">
        <f>cukier[[#This Row],[cena]]*cukier[[#This Row],[ilość cukru]]</f>
        <v>235.32000000000002</v>
      </c>
      <c r="F1785">
        <f>IF(MONTH(cukier[[#This Row],[Data sprzedaży]])&lt;&gt;(MONTH(A1786)),IF(F1784&gt;=5000,F1784-cukier[[#This Row],[ilość cukru]],IF(ROUNDUP(((5000-F1784)/1000), 0)*1000+F1784-cukier[[#This Row],[ilość cukru]]&gt;0,ROUNDUP(((5000-F1784)/1000), 0)*1000+F1784-cukier[[#This Row],[ilość cukru]],F1784-cukier[[#This Row],[ilość cukru]])),F1784-cukier[[#This Row],[ilość cukru]])</f>
        <v>5521</v>
      </c>
      <c r="G1785">
        <f>F1786-cukier[[#This Row],[magazyn]]+C1786</f>
        <v>0</v>
      </c>
    </row>
    <row r="1786" spans="1:7" x14ac:dyDescent="0.25">
      <c r="A1786" s="1">
        <v>41396</v>
      </c>
      <c r="B1786" t="s">
        <v>9</v>
      </c>
      <c r="C1786">
        <v>267</v>
      </c>
      <c r="D17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6">
        <f>cukier[[#This Row],[cena]]*cukier[[#This Row],[ilość cukru]]</f>
        <v>592.74</v>
      </c>
      <c r="F1786">
        <f>IF(MONTH(cukier[[#This Row],[Data sprzedaży]])&lt;&gt;(MONTH(A1787)),IF(F1785&gt;=5000,F1785-cukier[[#This Row],[ilość cukru]],IF(ROUNDUP(((5000-F1785)/1000), 0)*1000+F1785-cukier[[#This Row],[ilość cukru]]&gt;0,ROUNDUP(((5000-F1785)/1000), 0)*1000+F1785-cukier[[#This Row],[ilość cukru]],F1785-cukier[[#This Row],[ilość cukru]])),F1785-cukier[[#This Row],[ilość cukru]])</f>
        <v>5254</v>
      </c>
      <c r="G1786">
        <f>F1787-cukier[[#This Row],[magazyn]]+C1787</f>
        <v>0</v>
      </c>
    </row>
    <row r="1787" spans="1:7" x14ac:dyDescent="0.25">
      <c r="A1787" s="1">
        <v>41396</v>
      </c>
      <c r="B1787" t="s">
        <v>125</v>
      </c>
      <c r="C1787">
        <v>66</v>
      </c>
      <c r="D17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7">
        <f>cukier[[#This Row],[cena]]*cukier[[#This Row],[ilość cukru]]</f>
        <v>146.52000000000001</v>
      </c>
      <c r="F1787">
        <f>IF(MONTH(cukier[[#This Row],[Data sprzedaży]])&lt;&gt;(MONTH(A1788)),IF(F1786&gt;=5000,F1786-cukier[[#This Row],[ilość cukru]],IF(ROUNDUP(((5000-F1786)/1000), 0)*1000+F1786-cukier[[#This Row],[ilość cukru]]&gt;0,ROUNDUP(((5000-F1786)/1000), 0)*1000+F1786-cukier[[#This Row],[ilość cukru]],F1786-cukier[[#This Row],[ilość cukru]])),F1786-cukier[[#This Row],[ilość cukru]])</f>
        <v>5188</v>
      </c>
      <c r="G1787">
        <f>F1788-cukier[[#This Row],[magazyn]]+C1788</f>
        <v>0</v>
      </c>
    </row>
    <row r="1788" spans="1:7" x14ac:dyDescent="0.25">
      <c r="A1788" s="1">
        <v>41398</v>
      </c>
      <c r="B1788" t="s">
        <v>16</v>
      </c>
      <c r="C1788">
        <v>471</v>
      </c>
      <c r="D17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8">
        <f>cukier[[#This Row],[cena]]*cukier[[#This Row],[ilość cukru]]</f>
        <v>1045.6200000000001</v>
      </c>
      <c r="F1788">
        <f>IF(MONTH(cukier[[#This Row],[Data sprzedaży]])&lt;&gt;(MONTH(A1789)),IF(F1787&gt;=5000,F1787-cukier[[#This Row],[ilość cukru]],IF(ROUNDUP(((5000-F1787)/1000), 0)*1000+F1787-cukier[[#This Row],[ilość cukru]]&gt;0,ROUNDUP(((5000-F1787)/1000), 0)*1000+F1787-cukier[[#This Row],[ilość cukru]],F1787-cukier[[#This Row],[ilość cukru]])),F1787-cukier[[#This Row],[ilość cukru]])</f>
        <v>4717</v>
      </c>
      <c r="G1788">
        <f>F1789-cukier[[#This Row],[magazyn]]+C1789</f>
        <v>0</v>
      </c>
    </row>
    <row r="1789" spans="1:7" x14ac:dyDescent="0.25">
      <c r="A1789" s="1">
        <v>41399</v>
      </c>
      <c r="B1789" t="s">
        <v>62</v>
      </c>
      <c r="C1789">
        <v>5</v>
      </c>
      <c r="D17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89">
        <f>cukier[[#This Row],[cena]]*cukier[[#This Row],[ilość cukru]]</f>
        <v>11.100000000000001</v>
      </c>
      <c r="F1789">
        <f>IF(MONTH(cukier[[#This Row],[Data sprzedaży]])&lt;&gt;(MONTH(A1790)),IF(F1788&gt;=5000,F1788-cukier[[#This Row],[ilość cukru]],IF(ROUNDUP(((5000-F1788)/1000), 0)*1000+F1788-cukier[[#This Row],[ilość cukru]]&gt;0,ROUNDUP(((5000-F1788)/1000), 0)*1000+F1788-cukier[[#This Row],[ilość cukru]],F1788-cukier[[#This Row],[ilość cukru]])),F1788-cukier[[#This Row],[ilość cukru]])</f>
        <v>4712</v>
      </c>
      <c r="G1789">
        <f>F1790-cukier[[#This Row],[magazyn]]+C1790</f>
        <v>0</v>
      </c>
    </row>
    <row r="1790" spans="1:7" x14ac:dyDescent="0.25">
      <c r="A1790" s="1">
        <v>41401</v>
      </c>
      <c r="B1790" t="s">
        <v>223</v>
      </c>
      <c r="C1790">
        <v>11</v>
      </c>
      <c r="D17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0">
        <f>cukier[[#This Row],[cena]]*cukier[[#This Row],[ilość cukru]]</f>
        <v>24.42</v>
      </c>
      <c r="F1790">
        <f>IF(MONTH(cukier[[#This Row],[Data sprzedaży]])&lt;&gt;(MONTH(A1791)),IF(F1789&gt;=5000,F1789-cukier[[#This Row],[ilość cukru]],IF(ROUNDUP(((5000-F1789)/1000), 0)*1000+F1789-cukier[[#This Row],[ilość cukru]]&gt;0,ROUNDUP(((5000-F1789)/1000), 0)*1000+F1789-cukier[[#This Row],[ilość cukru]],F1789-cukier[[#This Row],[ilość cukru]])),F1789-cukier[[#This Row],[ilość cukru]])</f>
        <v>4701</v>
      </c>
      <c r="G1790">
        <f>F1791-cukier[[#This Row],[magazyn]]+C1791</f>
        <v>0</v>
      </c>
    </row>
    <row r="1791" spans="1:7" x14ac:dyDescent="0.25">
      <c r="A1791" s="1">
        <v>41403</v>
      </c>
      <c r="B1791" t="s">
        <v>73</v>
      </c>
      <c r="C1791">
        <v>103</v>
      </c>
      <c r="D17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1">
        <f>cukier[[#This Row],[cena]]*cukier[[#This Row],[ilość cukru]]</f>
        <v>228.66000000000003</v>
      </c>
      <c r="F1791">
        <f>IF(MONTH(cukier[[#This Row],[Data sprzedaży]])&lt;&gt;(MONTH(A1792)),IF(F1790&gt;=5000,F1790-cukier[[#This Row],[ilość cukru]],IF(ROUNDUP(((5000-F1790)/1000), 0)*1000+F1790-cukier[[#This Row],[ilość cukru]]&gt;0,ROUNDUP(((5000-F1790)/1000), 0)*1000+F1790-cukier[[#This Row],[ilość cukru]],F1790-cukier[[#This Row],[ilość cukru]])),F1790-cukier[[#This Row],[ilość cukru]])</f>
        <v>4598</v>
      </c>
      <c r="G1791">
        <f>F1792-cukier[[#This Row],[magazyn]]+C1792</f>
        <v>0</v>
      </c>
    </row>
    <row r="1792" spans="1:7" x14ac:dyDescent="0.25">
      <c r="A1792" s="1">
        <v>41403</v>
      </c>
      <c r="B1792" t="s">
        <v>21</v>
      </c>
      <c r="C1792">
        <v>92</v>
      </c>
      <c r="D17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2">
        <f>cukier[[#This Row],[cena]]*cukier[[#This Row],[ilość cukru]]</f>
        <v>204.24</v>
      </c>
      <c r="F1792">
        <f>IF(MONTH(cukier[[#This Row],[Data sprzedaży]])&lt;&gt;(MONTH(A1793)),IF(F1791&gt;=5000,F1791-cukier[[#This Row],[ilość cukru]],IF(ROUNDUP(((5000-F1791)/1000), 0)*1000+F1791-cukier[[#This Row],[ilość cukru]]&gt;0,ROUNDUP(((5000-F1791)/1000), 0)*1000+F1791-cukier[[#This Row],[ilość cukru]],F1791-cukier[[#This Row],[ilość cukru]])),F1791-cukier[[#This Row],[ilość cukru]])</f>
        <v>4506</v>
      </c>
      <c r="G1792">
        <f>F1793-cukier[[#This Row],[magazyn]]+C1793</f>
        <v>0</v>
      </c>
    </row>
    <row r="1793" spans="1:7" x14ac:dyDescent="0.25">
      <c r="A1793" s="1">
        <v>41405</v>
      </c>
      <c r="B1793" t="s">
        <v>12</v>
      </c>
      <c r="C1793">
        <v>115</v>
      </c>
      <c r="D17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3">
        <f>cukier[[#This Row],[cena]]*cukier[[#This Row],[ilość cukru]]</f>
        <v>255.3</v>
      </c>
      <c r="F1793">
        <f>IF(MONTH(cukier[[#This Row],[Data sprzedaży]])&lt;&gt;(MONTH(A1794)),IF(F1792&gt;=5000,F1792-cukier[[#This Row],[ilość cukru]],IF(ROUNDUP(((5000-F1792)/1000), 0)*1000+F1792-cukier[[#This Row],[ilość cukru]]&gt;0,ROUNDUP(((5000-F1792)/1000), 0)*1000+F1792-cukier[[#This Row],[ilość cukru]],F1792-cukier[[#This Row],[ilość cukru]])),F1792-cukier[[#This Row],[ilość cukru]])</f>
        <v>4391</v>
      </c>
      <c r="G1793">
        <f>F1794-cukier[[#This Row],[magazyn]]+C1794</f>
        <v>0</v>
      </c>
    </row>
    <row r="1794" spans="1:7" x14ac:dyDescent="0.25">
      <c r="A1794" s="1">
        <v>41406</v>
      </c>
      <c r="B1794" t="s">
        <v>54</v>
      </c>
      <c r="C1794">
        <v>62</v>
      </c>
      <c r="D17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4">
        <f>cukier[[#This Row],[cena]]*cukier[[#This Row],[ilość cukru]]</f>
        <v>137.64000000000001</v>
      </c>
      <c r="F1794">
        <f>IF(MONTH(cukier[[#This Row],[Data sprzedaży]])&lt;&gt;(MONTH(A1795)),IF(F1793&gt;=5000,F1793-cukier[[#This Row],[ilość cukru]],IF(ROUNDUP(((5000-F1793)/1000), 0)*1000+F1793-cukier[[#This Row],[ilość cukru]]&gt;0,ROUNDUP(((5000-F1793)/1000), 0)*1000+F1793-cukier[[#This Row],[ilość cukru]],F1793-cukier[[#This Row],[ilość cukru]])),F1793-cukier[[#This Row],[ilość cukru]])</f>
        <v>4329</v>
      </c>
      <c r="G1794">
        <f>F1795-cukier[[#This Row],[magazyn]]+C1795</f>
        <v>0</v>
      </c>
    </row>
    <row r="1795" spans="1:7" x14ac:dyDescent="0.25">
      <c r="A1795" s="1">
        <v>41406</v>
      </c>
      <c r="B1795" t="s">
        <v>7</v>
      </c>
      <c r="C1795">
        <v>420</v>
      </c>
      <c r="D17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5">
        <f>cukier[[#This Row],[cena]]*cukier[[#This Row],[ilość cukru]]</f>
        <v>932.40000000000009</v>
      </c>
      <c r="F1795">
        <f>IF(MONTH(cukier[[#This Row],[Data sprzedaży]])&lt;&gt;(MONTH(A1796)),IF(F1794&gt;=5000,F1794-cukier[[#This Row],[ilość cukru]],IF(ROUNDUP(((5000-F1794)/1000), 0)*1000+F1794-cukier[[#This Row],[ilość cukru]]&gt;0,ROUNDUP(((5000-F1794)/1000), 0)*1000+F1794-cukier[[#This Row],[ilość cukru]],F1794-cukier[[#This Row],[ilość cukru]])),F1794-cukier[[#This Row],[ilość cukru]])</f>
        <v>3909</v>
      </c>
      <c r="G1795">
        <f>F1796-cukier[[#This Row],[magazyn]]+C1796</f>
        <v>0</v>
      </c>
    </row>
    <row r="1796" spans="1:7" x14ac:dyDescent="0.25">
      <c r="A1796" s="1">
        <v>41406</v>
      </c>
      <c r="B1796" t="s">
        <v>32</v>
      </c>
      <c r="C1796">
        <v>81</v>
      </c>
      <c r="D17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6">
        <f>cukier[[#This Row],[cena]]*cukier[[#This Row],[ilość cukru]]</f>
        <v>179.82000000000002</v>
      </c>
      <c r="F1796">
        <f>IF(MONTH(cukier[[#This Row],[Data sprzedaży]])&lt;&gt;(MONTH(A1797)),IF(F1795&gt;=5000,F1795-cukier[[#This Row],[ilość cukru]],IF(ROUNDUP(((5000-F1795)/1000), 0)*1000+F1795-cukier[[#This Row],[ilość cukru]]&gt;0,ROUNDUP(((5000-F1795)/1000), 0)*1000+F1795-cukier[[#This Row],[ilość cukru]],F1795-cukier[[#This Row],[ilość cukru]])),F1795-cukier[[#This Row],[ilość cukru]])</f>
        <v>3828</v>
      </c>
      <c r="G1796">
        <f>F1797-cukier[[#This Row],[magazyn]]+C1797</f>
        <v>0</v>
      </c>
    </row>
    <row r="1797" spans="1:7" x14ac:dyDescent="0.25">
      <c r="A1797" s="1">
        <v>41407</v>
      </c>
      <c r="B1797" t="s">
        <v>11</v>
      </c>
      <c r="C1797">
        <v>412</v>
      </c>
      <c r="D17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7">
        <f>cukier[[#This Row],[cena]]*cukier[[#This Row],[ilość cukru]]</f>
        <v>914.6400000000001</v>
      </c>
      <c r="F1797">
        <f>IF(MONTH(cukier[[#This Row],[Data sprzedaży]])&lt;&gt;(MONTH(A1798)),IF(F1796&gt;=5000,F1796-cukier[[#This Row],[ilość cukru]],IF(ROUNDUP(((5000-F1796)/1000), 0)*1000+F1796-cukier[[#This Row],[ilość cukru]]&gt;0,ROUNDUP(((5000-F1796)/1000), 0)*1000+F1796-cukier[[#This Row],[ilość cukru]],F1796-cukier[[#This Row],[ilość cukru]])),F1796-cukier[[#This Row],[ilość cukru]])</f>
        <v>3416</v>
      </c>
      <c r="G1797">
        <f>F1798-cukier[[#This Row],[magazyn]]+C1798</f>
        <v>0</v>
      </c>
    </row>
    <row r="1798" spans="1:7" x14ac:dyDescent="0.25">
      <c r="A1798" s="1">
        <v>41409</v>
      </c>
      <c r="B1798" t="s">
        <v>47</v>
      </c>
      <c r="C1798">
        <v>377</v>
      </c>
      <c r="D17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8">
        <f>cukier[[#This Row],[cena]]*cukier[[#This Row],[ilość cukru]]</f>
        <v>836.94</v>
      </c>
      <c r="F1798">
        <f>IF(MONTH(cukier[[#This Row],[Data sprzedaży]])&lt;&gt;(MONTH(A1799)),IF(F1797&gt;=5000,F1797-cukier[[#This Row],[ilość cukru]],IF(ROUNDUP(((5000-F1797)/1000), 0)*1000+F1797-cukier[[#This Row],[ilość cukru]]&gt;0,ROUNDUP(((5000-F1797)/1000), 0)*1000+F1797-cukier[[#This Row],[ilość cukru]],F1797-cukier[[#This Row],[ilość cukru]])),F1797-cukier[[#This Row],[ilość cukru]])</f>
        <v>3039</v>
      </c>
      <c r="G1798">
        <f>F1799-cukier[[#This Row],[magazyn]]+C1799</f>
        <v>0</v>
      </c>
    </row>
    <row r="1799" spans="1:7" x14ac:dyDescent="0.25">
      <c r="A1799" s="1">
        <v>41414</v>
      </c>
      <c r="B1799" t="s">
        <v>47</v>
      </c>
      <c r="C1799">
        <v>461</v>
      </c>
      <c r="D17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799">
        <f>cukier[[#This Row],[cena]]*cukier[[#This Row],[ilość cukru]]</f>
        <v>1023.4200000000001</v>
      </c>
      <c r="F1799">
        <f>IF(MONTH(cukier[[#This Row],[Data sprzedaży]])&lt;&gt;(MONTH(A1800)),IF(F1798&gt;=5000,F1798-cukier[[#This Row],[ilość cukru]],IF(ROUNDUP(((5000-F1798)/1000), 0)*1000+F1798-cukier[[#This Row],[ilość cukru]]&gt;0,ROUNDUP(((5000-F1798)/1000), 0)*1000+F1798-cukier[[#This Row],[ilość cukru]],F1798-cukier[[#This Row],[ilość cukru]])),F1798-cukier[[#This Row],[ilość cukru]])</f>
        <v>2578</v>
      </c>
      <c r="G1799">
        <f>F1800-cukier[[#This Row],[magazyn]]+C1800</f>
        <v>0</v>
      </c>
    </row>
    <row r="1800" spans="1:7" x14ac:dyDescent="0.25">
      <c r="A1800" s="1">
        <v>41414</v>
      </c>
      <c r="B1800" t="s">
        <v>73</v>
      </c>
      <c r="C1800">
        <v>138</v>
      </c>
      <c r="D18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0">
        <f>cukier[[#This Row],[cena]]*cukier[[#This Row],[ilość cukru]]</f>
        <v>306.36</v>
      </c>
      <c r="F1800">
        <f>IF(MONTH(cukier[[#This Row],[Data sprzedaży]])&lt;&gt;(MONTH(A1801)),IF(F1799&gt;=5000,F1799-cukier[[#This Row],[ilość cukru]],IF(ROUNDUP(((5000-F1799)/1000), 0)*1000+F1799-cukier[[#This Row],[ilość cukru]]&gt;0,ROUNDUP(((5000-F1799)/1000), 0)*1000+F1799-cukier[[#This Row],[ilość cukru]],F1799-cukier[[#This Row],[ilość cukru]])),F1799-cukier[[#This Row],[ilość cukru]])</f>
        <v>2440</v>
      </c>
      <c r="G1800">
        <f>F1801-cukier[[#This Row],[magazyn]]+C1801</f>
        <v>0</v>
      </c>
    </row>
    <row r="1801" spans="1:7" x14ac:dyDescent="0.25">
      <c r="A1801" s="1">
        <v>41418</v>
      </c>
      <c r="B1801" t="s">
        <v>49</v>
      </c>
      <c r="C1801">
        <v>17</v>
      </c>
      <c r="D18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1">
        <f>cukier[[#This Row],[cena]]*cukier[[#This Row],[ilość cukru]]</f>
        <v>37.74</v>
      </c>
      <c r="F1801">
        <f>IF(MONTH(cukier[[#This Row],[Data sprzedaży]])&lt;&gt;(MONTH(A1802)),IF(F1800&gt;=5000,F1800-cukier[[#This Row],[ilość cukru]],IF(ROUNDUP(((5000-F1800)/1000), 0)*1000+F1800-cukier[[#This Row],[ilość cukru]]&gt;0,ROUNDUP(((5000-F1800)/1000), 0)*1000+F1800-cukier[[#This Row],[ilość cukru]],F1800-cukier[[#This Row],[ilość cukru]])),F1800-cukier[[#This Row],[ilość cukru]])</f>
        <v>2423</v>
      </c>
      <c r="G1801">
        <f>F1802-cukier[[#This Row],[magazyn]]+C1802</f>
        <v>0</v>
      </c>
    </row>
    <row r="1802" spans="1:7" x14ac:dyDescent="0.25">
      <c r="A1802" s="1">
        <v>41422</v>
      </c>
      <c r="B1802" t="s">
        <v>199</v>
      </c>
      <c r="C1802">
        <v>8</v>
      </c>
      <c r="D18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2">
        <f>cukier[[#This Row],[cena]]*cukier[[#This Row],[ilość cukru]]</f>
        <v>17.760000000000002</v>
      </c>
      <c r="F1802">
        <f>IF(MONTH(cukier[[#This Row],[Data sprzedaży]])&lt;&gt;(MONTH(A1803)),IF(F1801&gt;=5000,F1801-cukier[[#This Row],[ilość cukru]],IF(ROUNDUP(((5000-F1801)/1000), 0)*1000+F1801-cukier[[#This Row],[ilość cukru]]&gt;0,ROUNDUP(((5000-F1801)/1000), 0)*1000+F1801-cukier[[#This Row],[ilość cukru]],F1801-cukier[[#This Row],[ilość cukru]])),F1801-cukier[[#This Row],[ilość cukru]])</f>
        <v>2415</v>
      </c>
      <c r="G1802">
        <f>F1803-cukier[[#This Row],[magazyn]]+C1803</f>
        <v>3000</v>
      </c>
    </row>
    <row r="1803" spans="1:7" x14ac:dyDescent="0.25">
      <c r="A1803" s="1">
        <v>41424</v>
      </c>
      <c r="B1803" t="s">
        <v>11</v>
      </c>
      <c r="C1803">
        <v>448</v>
      </c>
      <c r="D18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3">
        <f>cukier[[#This Row],[cena]]*cukier[[#This Row],[ilość cukru]]</f>
        <v>994.56000000000006</v>
      </c>
      <c r="F1803">
        <f>IF(MONTH(cukier[[#This Row],[Data sprzedaży]])&lt;&gt;(MONTH(A1804)),IF(F1802&gt;=5000,F1802-cukier[[#This Row],[ilość cukru]],IF(ROUNDUP(((5000-F1802)/1000), 0)*1000+F1802-cukier[[#This Row],[ilość cukru]]&gt;0,ROUNDUP(((5000-F1802)/1000), 0)*1000+F1802-cukier[[#This Row],[ilość cukru]],F1802-cukier[[#This Row],[ilość cukru]])),F1802-cukier[[#This Row],[ilość cukru]])</f>
        <v>4967</v>
      </c>
      <c r="G1803">
        <f>F1804-cukier[[#This Row],[magazyn]]+C1804</f>
        <v>0</v>
      </c>
    </row>
    <row r="1804" spans="1:7" x14ac:dyDescent="0.25">
      <c r="A1804" s="1">
        <v>41426</v>
      </c>
      <c r="B1804" t="s">
        <v>11</v>
      </c>
      <c r="C1804">
        <v>240</v>
      </c>
      <c r="D18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4">
        <f>cukier[[#This Row],[cena]]*cukier[[#This Row],[ilość cukru]]</f>
        <v>532.80000000000007</v>
      </c>
      <c r="F1804">
        <f>IF(MONTH(cukier[[#This Row],[Data sprzedaży]])&lt;&gt;(MONTH(A1805)),IF(F1803&gt;=5000,F1803-cukier[[#This Row],[ilość cukru]],IF(ROUNDUP(((5000-F1803)/1000), 0)*1000+F1803-cukier[[#This Row],[ilość cukru]]&gt;0,ROUNDUP(((5000-F1803)/1000), 0)*1000+F1803-cukier[[#This Row],[ilość cukru]],F1803-cukier[[#This Row],[ilość cukru]])),F1803-cukier[[#This Row],[ilość cukru]])</f>
        <v>4727</v>
      </c>
      <c r="G1804">
        <f>F1805-cukier[[#This Row],[magazyn]]+C1805</f>
        <v>0</v>
      </c>
    </row>
    <row r="1805" spans="1:7" x14ac:dyDescent="0.25">
      <c r="A1805" s="1">
        <v>41427</v>
      </c>
      <c r="B1805" t="s">
        <v>24</v>
      </c>
      <c r="C1805">
        <v>388</v>
      </c>
      <c r="D18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5">
        <f>cukier[[#This Row],[cena]]*cukier[[#This Row],[ilość cukru]]</f>
        <v>861.36000000000013</v>
      </c>
      <c r="F1805">
        <f>IF(MONTH(cukier[[#This Row],[Data sprzedaży]])&lt;&gt;(MONTH(A1806)),IF(F1804&gt;=5000,F1804-cukier[[#This Row],[ilość cukru]],IF(ROUNDUP(((5000-F1804)/1000), 0)*1000+F1804-cukier[[#This Row],[ilość cukru]]&gt;0,ROUNDUP(((5000-F1804)/1000), 0)*1000+F1804-cukier[[#This Row],[ilość cukru]],F1804-cukier[[#This Row],[ilość cukru]])),F1804-cukier[[#This Row],[ilość cukru]])</f>
        <v>4339</v>
      </c>
      <c r="G1805">
        <f>F1806-cukier[[#This Row],[magazyn]]+C1806</f>
        <v>0</v>
      </c>
    </row>
    <row r="1806" spans="1:7" x14ac:dyDescent="0.25">
      <c r="A1806" s="1">
        <v>41429</v>
      </c>
      <c r="B1806" t="s">
        <v>9</v>
      </c>
      <c r="C1806">
        <v>455</v>
      </c>
      <c r="D18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6">
        <f>cukier[[#This Row],[cena]]*cukier[[#This Row],[ilość cukru]]</f>
        <v>1010.1000000000001</v>
      </c>
      <c r="F1806">
        <f>IF(MONTH(cukier[[#This Row],[Data sprzedaży]])&lt;&gt;(MONTH(A1807)),IF(F1805&gt;=5000,F1805-cukier[[#This Row],[ilość cukru]],IF(ROUNDUP(((5000-F1805)/1000), 0)*1000+F1805-cukier[[#This Row],[ilość cukru]]&gt;0,ROUNDUP(((5000-F1805)/1000), 0)*1000+F1805-cukier[[#This Row],[ilość cukru]],F1805-cukier[[#This Row],[ilość cukru]])),F1805-cukier[[#This Row],[ilość cukru]])</f>
        <v>3884</v>
      </c>
      <c r="G1806">
        <f>F1807-cukier[[#This Row],[magazyn]]+C1807</f>
        <v>0</v>
      </c>
    </row>
    <row r="1807" spans="1:7" x14ac:dyDescent="0.25">
      <c r="A1807" s="1">
        <v>41429</v>
      </c>
      <c r="B1807" t="s">
        <v>19</v>
      </c>
      <c r="C1807">
        <v>269</v>
      </c>
      <c r="D18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7">
        <f>cukier[[#This Row],[cena]]*cukier[[#This Row],[ilość cukru]]</f>
        <v>597.18000000000006</v>
      </c>
      <c r="F1807">
        <f>IF(MONTH(cukier[[#This Row],[Data sprzedaży]])&lt;&gt;(MONTH(A1808)),IF(F1806&gt;=5000,F1806-cukier[[#This Row],[ilość cukru]],IF(ROUNDUP(((5000-F1806)/1000), 0)*1000+F1806-cukier[[#This Row],[ilość cukru]]&gt;0,ROUNDUP(((5000-F1806)/1000), 0)*1000+F1806-cukier[[#This Row],[ilość cukru]],F1806-cukier[[#This Row],[ilość cukru]])),F1806-cukier[[#This Row],[ilość cukru]])</f>
        <v>3615</v>
      </c>
      <c r="G1807">
        <f>F1808-cukier[[#This Row],[magazyn]]+C1808</f>
        <v>0</v>
      </c>
    </row>
    <row r="1808" spans="1:7" x14ac:dyDescent="0.25">
      <c r="A1808" s="1">
        <v>41432</v>
      </c>
      <c r="B1808" t="s">
        <v>8</v>
      </c>
      <c r="C1808">
        <v>81</v>
      </c>
      <c r="D18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8">
        <f>cukier[[#This Row],[cena]]*cukier[[#This Row],[ilość cukru]]</f>
        <v>179.82000000000002</v>
      </c>
      <c r="F1808">
        <f>IF(MONTH(cukier[[#This Row],[Data sprzedaży]])&lt;&gt;(MONTH(A1809)),IF(F1807&gt;=5000,F1807-cukier[[#This Row],[ilość cukru]],IF(ROUNDUP(((5000-F1807)/1000), 0)*1000+F1807-cukier[[#This Row],[ilość cukru]]&gt;0,ROUNDUP(((5000-F1807)/1000), 0)*1000+F1807-cukier[[#This Row],[ilość cukru]],F1807-cukier[[#This Row],[ilość cukru]])),F1807-cukier[[#This Row],[ilość cukru]])</f>
        <v>3534</v>
      </c>
      <c r="G1808">
        <f>F1809-cukier[[#This Row],[magazyn]]+C1809</f>
        <v>0</v>
      </c>
    </row>
    <row r="1809" spans="1:7" x14ac:dyDescent="0.25">
      <c r="A1809" s="1">
        <v>41432</v>
      </c>
      <c r="B1809" t="s">
        <v>12</v>
      </c>
      <c r="C1809">
        <v>99</v>
      </c>
      <c r="D18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09">
        <f>cukier[[#This Row],[cena]]*cukier[[#This Row],[ilość cukru]]</f>
        <v>219.78000000000003</v>
      </c>
      <c r="F1809">
        <f>IF(MONTH(cukier[[#This Row],[Data sprzedaży]])&lt;&gt;(MONTH(A1810)),IF(F1808&gt;=5000,F1808-cukier[[#This Row],[ilość cukru]],IF(ROUNDUP(((5000-F1808)/1000), 0)*1000+F1808-cukier[[#This Row],[ilość cukru]]&gt;0,ROUNDUP(((5000-F1808)/1000), 0)*1000+F1808-cukier[[#This Row],[ilość cukru]],F1808-cukier[[#This Row],[ilość cukru]])),F1808-cukier[[#This Row],[ilość cukru]])</f>
        <v>3435</v>
      </c>
      <c r="G1809">
        <f>F1810-cukier[[#This Row],[magazyn]]+C1810</f>
        <v>0</v>
      </c>
    </row>
    <row r="1810" spans="1:7" x14ac:dyDescent="0.25">
      <c r="A1810" s="1">
        <v>41437</v>
      </c>
      <c r="B1810" t="s">
        <v>172</v>
      </c>
      <c r="C1810">
        <v>12</v>
      </c>
      <c r="D18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0">
        <f>cukier[[#This Row],[cena]]*cukier[[#This Row],[ilość cukru]]</f>
        <v>26.64</v>
      </c>
      <c r="F1810">
        <f>IF(MONTH(cukier[[#This Row],[Data sprzedaży]])&lt;&gt;(MONTH(A1811)),IF(F1809&gt;=5000,F1809-cukier[[#This Row],[ilość cukru]],IF(ROUNDUP(((5000-F1809)/1000), 0)*1000+F1809-cukier[[#This Row],[ilość cukru]]&gt;0,ROUNDUP(((5000-F1809)/1000), 0)*1000+F1809-cukier[[#This Row],[ilość cukru]],F1809-cukier[[#This Row],[ilość cukru]])),F1809-cukier[[#This Row],[ilość cukru]])</f>
        <v>3423</v>
      </c>
      <c r="G1810">
        <f>F1811-cukier[[#This Row],[magazyn]]+C1811</f>
        <v>0</v>
      </c>
    </row>
    <row r="1811" spans="1:7" x14ac:dyDescent="0.25">
      <c r="A1811" s="1">
        <v>41439</v>
      </c>
      <c r="B1811" t="s">
        <v>235</v>
      </c>
      <c r="C1811">
        <v>4</v>
      </c>
      <c r="D18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1">
        <f>cukier[[#This Row],[cena]]*cukier[[#This Row],[ilość cukru]]</f>
        <v>8.8800000000000008</v>
      </c>
      <c r="F1811">
        <f>IF(MONTH(cukier[[#This Row],[Data sprzedaży]])&lt;&gt;(MONTH(A1812)),IF(F1810&gt;=5000,F1810-cukier[[#This Row],[ilość cukru]],IF(ROUNDUP(((5000-F1810)/1000), 0)*1000+F1810-cukier[[#This Row],[ilość cukru]]&gt;0,ROUNDUP(((5000-F1810)/1000), 0)*1000+F1810-cukier[[#This Row],[ilość cukru]],F1810-cukier[[#This Row],[ilość cukru]])),F1810-cukier[[#This Row],[ilość cukru]])</f>
        <v>3419</v>
      </c>
      <c r="G1811">
        <f>F1812-cukier[[#This Row],[magazyn]]+C1812</f>
        <v>0</v>
      </c>
    </row>
    <row r="1812" spans="1:7" x14ac:dyDescent="0.25">
      <c r="A1812" s="1">
        <v>41440</v>
      </c>
      <c r="B1812" t="s">
        <v>32</v>
      </c>
      <c r="C1812">
        <v>132</v>
      </c>
      <c r="D18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2">
        <f>cukier[[#This Row],[cena]]*cukier[[#This Row],[ilość cukru]]</f>
        <v>293.04000000000002</v>
      </c>
      <c r="F1812">
        <f>IF(MONTH(cukier[[#This Row],[Data sprzedaży]])&lt;&gt;(MONTH(A1813)),IF(F1811&gt;=5000,F1811-cukier[[#This Row],[ilość cukru]],IF(ROUNDUP(((5000-F1811)/1000), 0)*1000+F1811-cukier[[#This Row],[ilość cukru]]&gt;0,ROUNDUP(((5000-F1811)/1000), 0)*1000+F1811-cukier[[#This Row],[ilość cukru]],F1811-cukier[[#This Row],[ilość cukru]])),F1811-cukier[[#This Row],[ilość cukru]])</f>
        <v>3287</v>
      </c>
      <c r="G1812">
        <f>F1813-cukier[[#This Row],[magazyn]]+C1813</f>
        <v>0</v>
      </c>
    </row>
    <row r="1813" spans="1:7" x14ac:dyDescent="0.25">
      <c r="A1813" s="1">
        <v>41441</v>
      </c>
      <c r="B1813" t="s">
        <v>133</v>
      </c>
      <c r="C1813">
        <v>83</v>
      </c>
      <c r="D18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3">
        <f>cukier[[#This Row],[cena]]*cukier[[#This Row],[ilość cukru]]</f>
        <v>184.26000000000002</v>
      </c>
      <c r="F1813">
        <f>IF(MONTH(cukier[[#This Row],[Data sprzedaży]])&lt;&gt;(MONTH(A1814)),IF(F1812&gt;=5000,F1812-cukier[[#This Row],[ilość cukru]],IF(ROUNDUP(((5000-F1812)/1000), 0)*1000+F1812-cukier[[#This Row],[ilość cukru]]&gt;0,ROUNDUP(((5000-F1812)/1000), 0)*1000+F1812-cukier[[#This Row],[ilość cukru]],F1812-cukier[[#This Row],[ilość cukru]])),F1812-cukier[[#This Row],[ilość cukru]])</f>
        <v>3204</v>
      </c>
      <c r="G1813">
        <f>F1814-cukier[[#This Row],[magazyn]]+C1814</f>
        <v>0</v>
      </c>
    </row>
    <row r="1814" spans="1:7" x14ac:dyDescent="0.25">
      <c r="A1814" s="1">
        <v>41446</v>
      </c>
      <c r="B1814" t="s">
        <v>207</v>
      </c>
      <c r="C1814">
        <v>7</v>
      </c>
      <c r="D18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4">
        <f>cukier[[#This Row],[cena]]*cukier[[#This Row],[ilość cukru]]</f>
        <v>15.540000000000001</v>
      </c>
      <c r="F1814">
        <f>IF(MONTH(cukier[[#This Row],[Data sprzedaży]])&lt;&gt;(MONTH(A1815)),IF(F1813&gt;=5000,F1813-cukier[[#This Row],[ilość cukru]],IF(ROUNDUP(((5000-F1813)/1000), 0)*1000+F1813-cukier[[#This Row],[ilość cukru]]&gt;0,ROUNDUP(((5000-F1813)/1000), 0)*1000+F1813-cukier[[#This Row],[ilość cukru]],F1813-cukier[[#This Row],[ilość cukru]])),F1813-cukier[[#This Row],[ilość cukru]])</f>
        <v>3197</v>
      </c>
      <c r="G1814">
        <f>F1815-cukier[[#This Row],[magazyn]]+C1815</f>
        <v>0</v>
      </c>
    </row>
    <row r="1815" spans="1:7" x14ac:dyDescent="0.25">
      <c r="A1815" s="1">
        <v>41447</v>
      </c>
      <c r="B1815" t="s">
        <v>156</v>
      </c>
      <c r="C1815">
        <v>9</v>
      </c>
      <c r="D18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5">
        <f>cukier[[#This Row],[cena]]*cukier[[#This Row],[ilość cukru]]</f>
        <v>19.98</v>
      </c>
      <c r="F1815">
        <f>IF(MONTH(cukier[[#This Row],[Data sprzedaży]])&lt;&gt;(MONTH(A1816)),IF(F1814&gt;=5000,F1814-cukier[[#This Row],[ilość cukru]],IF(ROUNDUP(((5000-F1814)/1000), 0)*1000+F1814-cukier[[#This Row],[ilość cukru]]&gt;0,ROUNDUP(((5000-F1814)/1000), 0)*1000+F1814-cukier[[#This Row],[ilość cukru]],F1814-cukier[[#This Row],[ilość cukru]])),F1814-cukier[[#This Row],[ilość cukru]])</f>
        <v>3188</v>
      </c>
      <c r="G1815">
        <f>F1816-cukier[[#This Row],[magazyn]]+C1816</f>
        <v>0</v>
      </c>
    </row>
    <row r="1816" spans="1:7" x14ac:dyDescent="0.25">
      <c r="A1816" s="1">
        <v>41448</v>
      </c>
      <c r="B1816" t="s">
        <v>161</v>
      </c>
      <c r="C1816">
        <v>20</v>
      </c>
      <c r="D18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6">
        <f>cukier[[#This Row],[cena]]*cukier[[#This Row],[ilość cukru]]</f>
        <v>44.400000000000006</v>
      </c>
      <c r="F1816">
        <f>IF(MONTH(cukier[[#This Row],[Data sprzedaży]])&lt;&gt;(MONTH(A1817)),IF(F1815&gt;=5000,F1815-cukier[[#This Row],[ilość cukru]],IF(ROUNDUP(((5000-F1815)/1000), 0)*1000+F1815-cukier[[#This Row],[ilość cukru]]&gt;0,ROUNDUP(((5000-F1815)/1000), 0)*1000+F1815-cukier[[#This Row],[ilość cukru]],F1815-cukier[[#This Row],[ilość cukru]])),F1815-cukier[[#This Row],[ilość cukru]])</f>
        <v>3168</v>
      </c>
      <c r="G1816">
        <f>F1817-cukier[[#This Row],[magazyn]]+C1817</f>
        <v>0</v>
      </c>
    </row>
    <row r="1817" spans="1:7" x14ac:dyDescent="0.25">
      <c r="A1817" s="1">
        <v>41449</v>
      </c>
      <c r="B1817" t="s">
        <v>12</v>
      </c>
      <c r="C1817">
        <v>98</v>
      </c>
      <c r="D18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7">
        <f>cukier[[#This Row],[cena]]*cukier[[#This Row],[ilość cukru]]</f>
        <v>217.56000000000003</v>
      </c>
      <c r="F1817">
        <f>IF(MONTH(cukier[[#This Row],[Data sprzedaży]])&lt;&gt;(MONTH(A1818)),IF(F1816&gt;=5000,F1816-cukier[[#This Row],[ilość cukru]],IF(ROUNDUP(((5000-F1816)/1000), 0)*1000+F1816-cukier[[#This Row],[ilość cukru]]&gt;0,ROUNDUP(((5000-F1816)/1000), 0)*1000+F1816-cukier[[#This Row],[ilość cukru]],F1816-cukier[[#This Row],[ilość cukru]])),F1816-cukier[[#This Row],[ilość cukru]])</f>
        <v>3070</v>
      </c>
      <c r="G1817">
        <f>F1818-cukier[[#This Row],[magazyn]]+C1818</f>
        <v>0</v>
      </c>
    </row>
    <row r="1818" spans="1:7" x14ac:dyDescent="0.25">
      <c r="A1818" s="1">
        <v>41451</v>
      </c>
      <c r="B1818" t="s">
        <v>139</v>
      </c>
      <c r="C1818">
        <v>9</v>
      </c>
      <c r="D18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8">
        <f>cukier[[#This Row],[cena]]*cukier[[#This Row],[ilość cukru]]</f>
        <v>19.98</v>
      </c>
      <c r="F1818">
        <f>IF(MONTH(cukier[[#This Row],[Data sprzedaży]])&lt;&gt;(MONTH(A1819)),IF(F1817&gt;=5000,F1817-cukier[[#This Row],[ilość cukru]],IF(ROUNDUP(((5000-F1817)/1000), 0)*1000+F1817-cukier[[#This Row],[ilość cukru]]&gt;0,ROUNDUP(((5000-F1817)/1000), 0)*1000+F1817-cukier[[#This Row],[ilość cukru]],F1817-cukier[[#This Row],[ilość cukru]])),F1817-cukier[[#This Row],[ilość cukru]])</f>
        <v>3061</v>
      </c>
      <c r="G1818">
        <f>F1819-cukier[[#This Row],[magazyn]]+C1819</f>
        <v>2000</v>
      </c>
    </row>
    <row r="1819" spans="1:7" x14ac:dyDescent="0.25">
      <c r="A1819" s="1">
        <v>41453</v>
      </c>
      <c r="B1819" t="s">
        <v>66</v>
      </c>
      <c r="C1819">
        <v>13</v>
      </c>
      <c r="D18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19">
        <f>cukier[[#This Row],[cena]]*cukier[[#This Row],[ilość cukru]]</f>
        <v>28.860000000000003</v>
      </c>
      <c r="F1819">
        <f>IF(MONTH(cukier[[#This Row],[Data sprzedaży]])&lt;&gt;(MONTH(A1820)),IF(F1818&gt;=5000,F1818-cukier[[#This Row],[ilość cukru]],IF(ROUNDUP(((5000-F1818)/1000), 0)*1000+F1818-cukier[[#This Row],[ilość cukru]]&gt;0,ROUNDUP(((5000-F1818)/1000), 0)*1000+F1818-cukier[[#This Row],[ilość cukru]],F1818-cukier[[#This Row],[ilość cukru]])),F1818-cukier[[#This Row],[ilość cukru]])</f>
        <v>5048</v>
      </c>
      <c r="G1819">
        <f>F1820-cukier[[#This Row],[magazyn]]+C1820</f>
        <v>0</v>
      </c>
    </row>
    <row r="1820" spans="1:7" x14ac:dyDescent="0.25">
      <c r="A1820" s="1">
        <v>41456</v>
      </c>
      <c r="B1820" t="s">
        <v>52</v>
      </c>
      <c r="C1820">
        <v>424</v>
      </c>
      <c r="D18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0">
        <f>cukier[[#This Row],[cena]]*cukier[[#This Row],[ilość cukru]]</f>
        <v>941.28000000000009</v>
      </c>
      <c r="F1820">
        <f>IF(MONTH(cukier[[#This Row],[Data sprzedaży]])&lt;&gt;(MONTH(A1821)),IF(F1819&gt;=5000,F1819-cukier[[#This Row],[ilość cukru]],IF(ROUNDUP(((5000-F1819)/1000), 0)*1000+F1819-cukier[[#This Row],[ilość cukru]]&gt;0,ROUNDUP(((5000-F1819)/1000), 0)*1000+F1819-cukier[[#This Row],[ilość cukru]],F1819-cukier[[#This Row],[ilość cukru]])),F1819-cukier[[#This Row],[ilość cukru]])</f>
        <v>4624</v>
      </c>
      <c r="G1820">
        <f>F1821-cukier[[#This Row],[magazyn]]+C1821</f>
        <v>0</v>
      </c>
    </row>
    <row r="1821" spans="1:7" x14ac:dyDescent="0.25">
      <c r="A1821" s="1">
        <v>41461</v>
      </c>
      <c r="B1821" t="s">
        <v>41</v>
      </c>
      <c r="C1821">
        <v>31</v>
      </c>
      <c r="D18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1">
        <f>cukier[[#This Row],[cena]]*cukier[[#This Row],[ilość cukru]]</f>
        <v>68.820000000000007</v>
      </c>
      <c r="F1821">
        <f>IF(MONTH(cukier[[#This Row],[Data sprzedaży]])&lt;&gt;(MONTH(A1822)),IF(F1820&gt;=5000,F1820-cukier[[#This Row],[ilość cukru]],IF(ROUNDUP(((5000-F1820)/1000), 0)*1000+F1820-cukier[[#This Row],[ilość cukru]]&gt;0,ROUNDUP(((5000-F1820)/1000), 0)*1000+F1820-cukier[[#This Row],[ilość cukru]],F1820-cukier[[#This Row],[ilość cukru]])),F1820-cukier[[#This Row],[ilość cukru]])</f>
        <v>4593</v>
      </c>
      <c r="G1821">
        <f>F1822-cukier[[#This Row],[magazyn]]+C1822</f>
        <v>0</v>
      </c>
    </row>
    <row r="1822" spans="1:7" x14ac:dyDescent="0.25">
      <c r="A1822" s="1">
        <v>41462</v>
      </c>
      <c r="B1822" t="s">
        <v>59</v>
      </c>
      <c r="C1822">
        <v>18</v>
      </c>
      <c r="D18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2">
        <f>cukier[[#This Row],[cena]]*cukier[[#This Row],[ilość cukru]]</f>
        <v>39.96</v>
      </c>
      <c r="F1822">
        <f>IF(MONTH(cukier[[#This Row],[Data sprzedaży]])&lt;&gt;(MONTH(A1823)),IF(F1821&gt;=5000,F1821-cukier[[#This Row],[ilość cukru]],IF(ROUNDUP(((5000-F1821)/1000), 0)*1000+F1821-cukier[[#This Row],[ilość cukru]]&gt;0,ROUNDUP(((5000-F1821)/1000), 0)*1000+F1821-cukier[[#This Row],[ilość cukru]],F1821-cukier[[#This Row],[ilość cukru]])),F1821-cukier[[#This Row],[ilość cukru]])</f>
        <v>4575</v>
      </c>
      <c r="G1822">
        <f>F1823-cukier[[#This Row],[magazyn]]+C1823</f>
        <v>0</v>
      </c>
    </row>
    <row r="1823" spans="1:7" x14ac:dyDescent="0.25">
      <c r="A1823" s="1">
        <v>41464</v>
      </c>
      <c r="B1823" t="s">
        <v>8</v>
      </c>
      <c r="C1823">
        <v>172</v>
      </c>
      <c r="D18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3">
        <f>cukier[[#This Row],[cena]]*cukier[[#This Row],[ilość cukru]]</f>
        <v>381.84000000000003</v>
      </c>
      <c r="F1823">
        <f>IF(MONTH(cukier[[#This Row],[Data sprzedaży]])&lt;&gt;(MONTH(A1824)),IF(F1822&gt;=5000,F1822-cukier[[#This Row],[ilość cukru]],IF(ROUNDUP(((5000-F1822)/1000), 0)*1000+F1822-cukier[[#This Row],[ilość cukru]]&gt;0,ROUNDUP(((5000-F1822)/1000), 0)*1000+F1822-cukier[[#This Row],[ilość cukru]],F1822-cukier[[#This Row],[ilość cukru]])),F1822-cukier[[#This Row],[ilość cukru]])</f>
        <v>4403</v>
      </c>
      <c r="G1823">
        <f>F1824-cukier[[#This Row],[magazyn]]+C1824</f>
        <v>0</v>
      </c>
    </row>
    <row r="1824" spans="1:7" x14ac:dyDescent="0.25">
      <c r="A1824" s="1">
        <v>41464</v>
      </c>
      <c r="B1824" t="s">
        <v>47</v>
      </c>
      <c r="C1824">
        <v>373</v>
      </c>
      <c r="D18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4">
        <f>cukier[[#This Row],[cena]]*cukier[[#This Row],[ilość cukru]]</f>
        <v>828.06000000000006</v>
      </c>
      <c r="F1824">
        <f>IF(MONTH(cukier[[#This Row],[Data sprzedaży]])&lt;&gt;(MONTH(A1825)),IF(F1823&gt;=5000,F1823-cukier[[#This Row],[ilość cukru]],IF(ROUNDUP(((5000-F1823)/1000), 0)*1000+F1823-cukier[[#This Row],[ilość cukru]]&gt;0,ROUNDUP(((5000-F1823)/1000), 0)*1000+F1823-cukier[[#This Row],[ilość cukru]],F1823-cukier[[#This Row],[ilość cukru]])),F1823-cukier[[#This Row],[ilość cukru]])</f>
        <v>4030</v>
      </c>
      <c r="G1824">
        <f>F1825-cukier[[#This Row],[magazyn]]+C1825</f>
        <v>0</v>
      </c>
    </row>
    <row r="1825" spans="1:7" x14ac:dyDescent="0.25">
      <c r="A1825" s="1">
        <v>41465</v>
      </c>
      <c r="B1825" t="s">
        <v>19</v>
      </c>
      <c r="C1825">
        <v>299</v>
      </c>
      <c r="D18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5">
        <f>cukier[[#This Row],[cena]]*cukier[[#This Row],[ilość cukru]]</f>
        <v>663.78000000000009</v>
      </c>
      <c r="F1825">
        <f>IF(MONTH(cukier[[#This Row],[Data sprzedaży]])&lt;&gt;(MONTH(A1826)),IF(F1824&gt;=5000,F1824-cukier[[#This Row],[ilość cukru]],IF(ROUNDUP(((5000-F1824)/1000), 0)*1000+F1824-cukier[[#This Row],[ilość cukru]]&gt;0,ROUNDUP(((5000-F1824)/1000), 0)*1000+F1824-cukier[[#This Row],[ilość cukru]],F1824-cukier[[#This Row],[ilość cukru]])),F1824-cukier[[#This Row],[ilość cukru]])</f>
        <v>3731</v>
      </c>
      <c r="G1825">
        <f>F1826-cukier[[#This Row],[magazyn]]+C1826</f>
        <v>0</v>
      </c>
    </row>
    <row r="1826" spans="1:7" x14ac:dyDescent="0.25">
      <c r="A1826" s="1">
        <v>41471</v>
      </c>
      <c r="B1826" t="s">
        <v>39</v>
      </c>
      <c r="C1826">
        <v>20</v>
      </c>
      <c r="D18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6">
        <f>cukier[[#This Row],[cena]]*cukier[[#This Row],[ilość cukru]]</f>
        <v>44.400000000000006</v>
      </c>
      <c r="F1826">
        <f>IF(MONTH(cukier[[#This Row],[Data sprzedaży]])&lt;&gt;(MONTH(A1827)),IF(F1825&gt;=5000,F1825-cukier[[#This Row],[ilość cukru]],IF(ROUNDUP(((5000-F1825)/1000), 0)*1000+F1825-cukier[[#This Row],[ilość cukru]]&gt;0,ROUNDUP(((5000-F1825)/1000), 0)*1000+F1825-cukier[[#This Row],[ilość cukru]],F1825-cukier[[#This Row],[ilość cukru]])),F1825-cukier[[#This Row],[ilość cukru]])</f>
        <v>3711</v>
      </c>
      <c r="G1826">
        <f>F1827-cukier[[#This Row],[magazyn]]+C1827</f>
        <v>0</v>
      </c>
    </row>
    <row r="1827" spans="1:7" x14ac:dyDescent="0.25">
      <c r="A1827" s="1">
        <v>41472</v>
      </c>
      <c r="B1827" t="s">
        <v>71</v>
      </c>
      <c r="C1827">
        <v>89</v>
      </c>
      <c r="D18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7">
        <f>cukier[[#This Row],[cena]]*cukier[[#This Row],[ilość cukru]]</f>
        <v>197.58</v>
      </c>
      <c r="F1827">
        <f>IF(MONTH(cukier[[#This Row],[Data sprzedaży]])&lt;&gt;(MONTH(A1828)),IF(F1826&gt;=5000,F1826-cukier[[#This Row],[ilość cukru]],IF(ROUNDUP(((5000-F1826)/1000), 0)*1000+F1826-cukier[[#This Row],[ilość cukru]]&gt;0,ROUNDUP(((5000-F1826)/1000), 0)*1000+F1826-cukier[[#This Row],[ilość cukru]],F1826-cukier[[#This Row],[ilość cukru]])),F1826-cukier[[#This Row],[ilość cukru]])</f>
        <v>3622</v>
      </c>
      <c r="G1827">
        <f>F1828-cukier[[#This Row],[magazyn]]+C1828</f>
        <v>0</v>
      </c>
    </row>
    <row r="1828" spans="1:7" x14ac:dyDescent="0.25">
      <c r="A1828" s="1">
        <v>41472</v>
      </c>
      <c r="B1828" t="s">
        <v>37</v>
      </c>
      <c r="C1828">
        <v>60</v>
      </c>
      <c r="D18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8">
        <f>cukier[[#This Row],[cena]]*cukier[[#This Row],[ilość cukru]]</f>
        <v>133.20000000000002</v>
      </c>
      <c r="F1828">
        <f>IF(MONTH(cukier[[#This Row],[Data sprzedaży]])&lt;&gt;(MONTH(A1829)),IF(F1827&gt;=5000,F1827-cukier[[#This Row],[ilość cukru]],IF(ROUNDUP(((5000-F1827)/1000), 0)*1000+F1827-cukier[[#This Row],[ilość cukru]]&gt;0,ROUNDUP(((5000-F1827)/1000), 0)*1000+F1827-cukier[[#This Row],[ilość cukru]],F1827-cukier[[#This Row],[ilość cukru]])),F1827-cukier[[#This Row],[ilość cukru]])</f>
        <v>3562</v>
      </c>
      <c r="G1828">
        <f>F1829-cukier[[#This Row],[magazyn]]+C1829</f>
        <v>0</v>
      </c>
    </row>
    <row r="1829" spans="1:7" x14ac:dyDescent="0.25">
      <c r="A1829" s="1">
        <v>41475</v>
      </c>
      <c r="B1829" t="s">
        <v>5</v>
      </c>
      <c r="C1829">
        <v>5</v>
      </c>
      <c r="D18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29">
        <f>cukier[[#This Row],[cena]]*cukier[[#This Row],[ilość cukru]]</f>
        <v>11.100000000000001</v>
      </c>
      <c r="F1829">
        <f>IF(MONTH(cukier[[#This Row],[Data sprzedaży]])&lt;&gt;(MONTH(A1830)),IF(F1828&gt;=5000,F1828-cukier[[#This Row],[ilość cukru]],IF(ROUNDUP(((5000-F1828)/1000), 0)*1000+F1828-cukier[[#This Row],[ilość cukru]]&gt;0,ROUNDUP(((5000-F1828)/1000), 0)*1000+F1828-cukier[[#This Row],[ilość cukru]],F1828-cukier[[#This Row],[ilość cukru]])),F1828-cukier[[#This Row],[ilość cukru]])</f>
        <v>3557</v>
      </c>
      <c r="G1829">
        <f>F1830-cukier[[#This Row],[magazyn]]+C1830</f>
        <v>0</v>
      </c>
    </row>
    <row r="1830" spans="1:7" x14ac:dyDescent="0.25">
      <c r="A1830" s="1">
        <v>41476</v>
      </c>
      <c r="B1830" t="s">
        <v>104</v>
      </c>
      <c r="C1830">
        <v>125</v>
      </c>
      <c r="D18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0">
        <f>cukier[[#This Row],[cena]]*cukier[[#This Row],[ilość cukru]]</f>
        <v>277.5</v>
      </c>
      <c r="F1830">
        <f>IF(MONTH(cukier[[#This Row],[Data sprzedaży]])&lt;&gt;(MONTH(A1831)),IF(F1829&gt;=5000,F1829-cukier[[#This Row],[ilość cukru]],IF(ROUNDUP(((5000-F1829)/1000), 0)*1000+F1829-cukier[[#This Row],[ilość cukru]]&gt;0,ROUNDUP(((5000-F1829)/1000), 0)*1000+F1829-cukier[[#This Row],[ilość cukru]],F1829-cukier[[#This Row],[ilość cukru]])),F1829-cukier[[#This Row],[ilość cukru]])</f>
        <v>3432</v>
      </c>
      <c r="G1830">
        <f>F1831-cukier[[#This Row],[magazyn]]+C1831</f>
        <v>0</v>
      </c>
    </row>
    <row r="1831" spans="1:7" x14ac:dyDescent="0.25">
      <c r="A1831" s="1">
        <v>41476</v>
      </c>
      <c r="B1831" t="s">
        <v>14</v>
      </c>
      <c r="C1831">
        <v>177</v>
      </c>
      <c r="D18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1">
        <f>cukier[[#This Row],[cena]]*cukier[[#This Row],[ilość cukru]]</f>
        <v>392.94000000000005</v>
      </c>
      <c r="F1831">
        <f>IF(MONTH(cukier[[#This Row],[Data sprzedaży]])&lt;&gt;(MONTH(A1832)),IF(F1830&gt;=5000,F1830-cukier[[#This Row],[ilość cukru]],IF(ROUNDUP(((5000-F1830)/1000), 0)*1000+F1830-cukier[[#This Row],[ilość cukru]]&gt;0,ROUNDUP(((5000-F1830)/1000), 0)*1000+F1830-cukier[[#This Row],[ilość cukru]],F1830-cukier[[#This Row],[ilość cukru]])),F1830-cukier[[#This Row],[ilość cukru]])</f>
        <v>3255</v>
      </c>
      <c r="G1831">
        <f>F1832-cukier[[#This Row],[magazyn]]+C1832</f>
        <v>0</v>
      </c>
    </row>
    <row r="1832" spans="1:7" x14ac:dyDescent="0.25">
      <c r="A1832" s="1">
        <v>41477</v>
      </c>
      <c r="B1832" t="s">
        <v>22</v>
      </c>
      <c r="C1832">
        <v>58</v>
      </c>
      <c r="D18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2">
        <f>cukier[[#This Row],[cena]]*cukier[[#This Row],[ilość cukru]]</f>
        <v>128.76000000000002</v>
      </c>
      <c r="F1832">
        <f>IF(MONTH(cukier[[#This Row],[Data sprzedaży]])&lt;&gt;(MONTH(A1833)),IF(F1831&gt;=5000,F1831-cukier[[#This Row],[ilość cukru]],IF(ROUNDUP(((5000-F1831)/1000), 0)*1000+F1831-cukier[[#This Row],[ilość cukru]]&gt;0,ROUNDUP(((5000-F1831)/1000), 0)*1000+F1831-cukier[[#This Row],[ilość cukru]],F1831-cukier[[#This Row],[ilość cukru]])),F1831-cukier[[#This Row],[ilość cukru]])</f>
        <v>3197</v>
      </c>
      <c r="G1832">
        <f>F1833-cukier[[#This Row],[magazyn]]+C1833</f>
        <v>0</v>
      </c>
    </row>
    <row r="1833" spans="1:7" x14ac:dyDescent="0.25">
      <c r="A1833" s="1">
        <v>41478</v>
      </c>
      <c r="B1833" t="s">
        <v>21</v>
      </c>
      <c r="C1833">
        <v>174</v>
      </c>
      <c r="D18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3">
        <f>cukier[[#This Row],[cena]]*cukier[[#This Row],[ilość cukru]]</f>
        <v>386.28000000000003</v>
      </c>
      <c r="F1833">
        <f>IF(MONTH(cukier[[#This Row],[Data sprzedaży]])&lt;&gt;(MONTH(A1834)),IF(F1832&gt;=5000,F1832-cukier[[#This Row],[ilość cukru]],IF(ROUNDUP(((5000-F1832)/1000), 0)*1000+F1832-cukier[[#This Row],[ilość cukru]]&gt;0,ROUNDUP(((5000-F1832)/1000), 0)*1000+F1832-cukier[[#This Row],[ilość cukru]],F1832-cukier[[#This Row],[ilość cukru]])),F1832-cukier[[#This Row],[ilość cukru]])</f>
        <v>3023</v>
      </c>
      <c r="G1833">
        <f>F1834-cukier[[#This Row],[magazyn]]+C1834</f>
        <v>0</v>
      </c>
    </row>
    <row r="1834" spans="1:7" x14ac:dyDescent="0.25">
      <c r="A1834" s="1">
        <v>41479</v>
      </c>
      <c r="B1834" t="s">
        <v>9</v>
      </c>
      <c r="C1834">
        <v>485</v>
      </c>
      <c r="D18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4">
        <f>cukier[[#This Row],[cena]]*cukier[[#This Row],[ilość cukru]]</f>
        <v>1076.7</v>
      </c>
      <c r="F1834">
        <f>IF(MONTH(cukier[[#This Row],[Data sprzedaży]])&lt;&gt;(MONTH(A1835)),IF(F1833&gt;=5000,F1833-cukier[[#This Row],[ilość cukru]],IF(ROUNDUP(((5000-F1833)/1000), 0)*1000+F1833-cukier[[#This Row],[ilość cukru]]&gt;0,ROUNDUP(((5000-F1833)/1000), 0)*1000+F1833-cukier[[#This Row],[ilość cukru]],F1833-cukier[[#This Row],[ilość cukru]])),F1833-cukier[[#This Row],[ilość cukru]])</f>
        <v>2538</v>
      </c>
      <c r="G1834">
        <f>F1835-cukier[[#This Row],[magazyn]]+C1835</f>
        <v>0</v>
      </c>
    </row>
    <row r="1835" spans="1:7" x14ac:dyDescent="0.25">
      <c r="A1835" s="1">
        <v>41481</v>
      </c>
      <c r="B1835" t="s">
        <v>234</v>
      </c>
      <c r="C1835">
        <v>7</v>
      </c>
      <c r="D18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5">
        <f>cukier[[#This Row],[cena]]*cukier[[#This Row],[ilość cukru]]</f>
        <v>15.540000000000001</v>
      </c>
      <c r="F1835">
        <f>IF(MONTH(cukier[[#This Row],[Data sprzedaży]])&lt;&gt;(MONTH(A1836)),IF(F1834&gt;=5000,F1834-cukier[[#This Row],[ilość cukru]],IF(ROUNDUP(((5000-F1834)/1000), 0)*1000+F1834-cukier[[#This Row],[ilość cukru]]&gt;0,ROUNDUP(((5000-F1834)/1000), 0)*1000+F1834-cukier[[#This Row],[ilość cukru]],F1834-cukier[[#This Row],[ilość cukru]])),F1834-cukier[[#This Row],[ilość cukru]])</f>
        <v>2531</v>
      </c>
      <c r="G1835">
        <f>F1836-cukier[[#This Row],[magazyn]]+C1836</f>
        <v>0</v>
      </c>
    </row>
    <row r="1836" spans="1:7" x14ac:dyDescent="0.25">
      <c r="A1836" s="1">
        <v>41482</v>
      </c>
      <c r="B1836" t="s">
        <v>11</v>
      </c>
      <c r="C1836">
        <v>109</v>
      </c>
      <c r="D18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6">
        <f>cukier[[#This Row],[cena]]*cukier[[#This Row],[ilość cukru]]</f>
        <v>241.98000000000002</v>
      </c>
      <c r="F1836">
        <f>IF(MONTH(cukier[[#This Row],[Data sprzedaży]])&lt;&gt;(MONTH(A1837)),IF(F1835&gt;=5000,F1835-cukier[[#This Row],[ilość cukru]],IF(ROUNDUP(((5000-F1835)/1000), 0)*1000+F1835-cukier[[#This Row],[ilość cukru]]&gt;0,ROUNDUP(((5000-F1835)/1000), 0)*1000+F1835-cukier[[#This Row],[ilość cukru]],F1835-cukier[[#This Row],[ilość cukru]])),F1835-cukier[[#This Row],[ilość cukru]])</f>
        <v>2422</v>
      </c>
      <c r="G1836">
        <f>F1837-cukier[[#This Row],[magazyn]]+C1837</f>
        <v>0</v>
      </c>
    </row>
    <row r="1837" spans="1:7" x14ac:dyDescent="0.25">
      <c r="A1837" s="1">
        <v>41485</v>
      </c>
      <c r="B1837" t="s">
        <v>8</v>
      </c>
      <c r="C1837">
        <v>116</v>
      </c>
      <c r="D18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7">
        <f>cukier[[#This Row],[cena]]*cukier[[#This Row],[ilość cukru]]</f>
        <v>257.52000000000004</v>
      </c>
      <c r="F1837">
        <f>IF(MONTH(cukier[[#This Row],[Data sprzedaży]])&lt;&gt;(MONTH(A1838)),IF(F1836&gt;=5000,F1836-cukier[[#This Row],[ilość cukru]],IF(ROUNDUP(((5000-F1836)/1000), 0)*1000+F1836-cukier[[#This Row],[ilość cukru]]&gt;0,ROUNDUP(((5000-F1836)/1000), 0)*1000+F1836-cukier[[#This Row],[ilość cukru]],F1836-cukier[[#This Row],[ilość cukru]])),F1836-cukier[[#This Row],[ilość cukru]])</f>
        <v>2306</v>
      </c>
      <c r="G1837">
        <f>F1838-cukier[[#This Row],[magazyn]]+C1838</f>
        <v>0</v>
      </c>
    </row>
    <row r="1838" spans="1:7" x14ac:dyDescent="0.25">
      <c r="A1838" s="1">
        <v>41486</v>
      </c>
      <c r="B1838" t="s">
        <v>41</v>
      </c>
      <c r="C1838">
        <v>125</v>
      </c>
      <c r="D18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8">
        <f>cukier[[#This Row],[cena]]*cukier[[#This Row],[ilość cukru]]</f>
        <v>277.5</v>
      </c>
      <c r="F1838">
        <f>IF(MONTH(cukier[[#This Row],[Data sprzedaży]])&lt;&gt;(MONTH(A1839)),IF(F1837&gt;=5000,F1837-cukier[[#This Row],[ilość cukru]],IF(ROUNDUP(((5000-F1837)/1000), 0)*1000+F1837-cukier[[#This Row],[ilość cukru]]&gt;0,ROUNDUP(((5000-F1837)/1000), 0)*1000+F1837-cukier[[#This Row],[ilość cukru]],F1837-cukier[[#This Row],[ilość cukru]])),F1837-cukier[[#This Row],[ilość cukru]])</f>
        <v>2181</v>
      </c>
      <c r="G1838">
        <f>F1839-cukier[[#This Row],[magazyn]]+C1839</f>
        <v>3000</v>
      </c>
    </row>
    <row r="1839" spans="1:7" x14ac:dyDescent="0.25">
      <c r="A1839" s="1">
        <v>41486</v>
      </c>
      <c r="B1839" t="s">
        <v>224</v>
      </c>
      <c r="C1839">
        <v>15</v>
      </c>
      <c r="D18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39">
        <f>cukier[[#This Row],[cena]]*cukier[[#This Row],[ilość cukru]]</f>
        <v>33.300000000000004</v>
      </c>
      <c r="F1839">
        <f>IF(MONTH(cukier[[#This Row],[Data sprzedaży]])&lt;&gt;(MONTH(A1840)),IF(F1838&gt;=5000,F1838-cukier[[#This Row],[ilość cukru]],IF(ROUNDUP(((5000-F1838)/1000), 0)*1000+F1838-cukier[[#This Row],[ilość cukru]]&gt;0,ROUNDUP(((5000-F1838)/1000), 0)*1000+F1838-cukier[[#This Row],[ilość cukru]],F1838-cukier[[#This Row],[ilość cukru]])),F1838-cukier[[#This Row],[ilość cukru]])</f>
        <v>5166</v>
      </c>
      <c r="G1839">
        <f>F1840-cukier[[#This Row],[magazyn]]+C1840</f>
        <v>0</v>
      </c>
    </row>
    <row r="1840" spans="1:7" x14ac:dyDescent="0.25">
      <c r="A1840" s="1">
        <v>41488</v>
      </c>
      <c r="B1840" t="s">
        <v>179</v>
      </c>
      <c r="C1840">
        <v>4</v>
      </c>
      <c r="D18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0">
        <f>cukier[[#This Row],[cena]]*cukier[[#This Row],[ilość cukru]]</f>
        <v>8.8800000000000008</v>
      </c>
      <c r="F1840">
        <f>IF(MONTH(cukier[[#This Row],[Data sprzedaży]])&lt;&gt;(MONTH(A1841)),IF(F1839&gt;=5000,F1839-cukier[[#This Row],[ilość cukru]],IF(ROUNDUP(((5000-F1839)/1000), 0)*1000+F1839-cukier[[#This Row],[ilość cukru]]&gt;0,ROUNDUP(((5000-F1839)/1000), 0)*1000+F1839-cukier[[#This Row],[ilość cukru]],F1839-cukier[[#This Row],[ilość cukru]])),F1839-cukier[[#This Row],[ilość cukru]])</f>
        <v>5162</v>
      </c>
      <c r="G1840">
        <f>F1841-cukier[[#This Row],[magazyn]]+C1841</f>
        <v>0</v>
      </c>
    </row>
    <row r="1841" spans="1:7" x14ac:dyDescent="0.25">
      <c r="A1841" s="1">
        <v>41489</v>
      </c>
      <c r="B1841" t="s">
        <v>146</v>
      </c>
      <c r="C1841">
        <v>13</v>
      </c>
      <c r="D18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1">
        <f>cukier[[#This Row],[cena]]*cukier[[#This Row],[ilość cukru]]</f>
        <v>28.860000000000003</v>
      </c>
      <c r="F1841">
        <f>IF(MONTH(cukier[[#This Row],[Data sprzedaży]])&lt;&gt;(MONTH(A1842)),IF(F1840&gt;=5000,F1840-cukier[[#This Row],[ilość cukru]],IF(ROUNDUP(((5000-F1840)/1000), 0)*1000+F1840-cukier[[#This Row],[ilość cukru]]&gt;0,ROUNDUP(((5000-F1840)/1000), 0)*1000+F1840-cukier[[#This Row],[ilość cukru]],F1840-cukier[[#This Row],[ilość cukru]])),F1840-cukier[[#This Row],[ilość cukru]])</f>
        <v>5149</v>
      </c>
      <c r="G1841">
        <f>F1842-cukier[[#This Row],[magazyn]]+C1842</f>
        <v>0</v>
      </c>
    </row>
    <row r="1842" spans="1:7" x14ac:dyDescent="0.25">
      <c r="A1842" s="1">
        <v>41491</v>
      </c>
      <c r="B1842" t="s">
        <v>104</v>
      </c>
      <c r="C1842">
        <v>338</v>
      </c>
      <c r="D18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2">
        <f>cukier[[#This Row],[cena]]*cukier[[#This Row],[ilość cukru]]</f>
        <v>750.36</v>
      </c>
      <c r="F1842">
        <f>IF(MONTH(cukier[[#This Row],[Data sprzedaży]])&lt;&gt;(MONTH(A1843)),IF(F1841&gt;=5000,F1841-cukier[[#This Row],[ilość cukru]],IF(ROUNDUP(((5000-F1841)/1000), 0)*1000+F1841-cukier[[#This Row],[ilość cukru]]&gt;0,ROUNDUP(((5000-F1841)/1000), 0)*1000+F1841-cukier[[#This Row],[ilość cukru]],F1841-cukier[[#This Row],[ilość cukru]])),F1841-cukier[[#This Row],[ilość cukru]])</f>
        <v>4811</v>
      </c>
      <c r="G1842">
        <f>F1843-cukier[[#This Row],[magazyn]]+C1843</f>
        <v>0</v>
      </c>
    </row>
    <row r="1843" spans="1:7" x14ac:dyDescent="0.25">
      <c r="A1843" s="1">
        <v>41492</v>
      </c>
      <c r="B1843" t="s">
        <v>169</v>
      </c>
      <c r="C1843">
        <v>2</v>
      </c>
      <c r="D18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3">
        <f>cukier[[#This Row],[cena]]*cukier[[#This Row],[ilość cukru]]</f>
        <v>4.4400000000000004</v>
      </c>
      <c r="F1843">
        <f>IF(MONTH(cukier[[#This Row],[Data sprzedaży]])&lt;&gt;(MONTH(A1844)),IF(F1842&gt;=5000,F1842-cukier[[#This Row],[ilość cukru]],IF(ROUNDUP(((5000-F1842)/1000), 0)*1000+F1842-cukier[[#This Row],[ilość cukru]]&gt;0,ROUNDUP(((5000-F1842)/1000), 0)*1000+F1842-cukier[[#This Row],[ilość cukru]],F1842-cukier[[#This Row],[ilość cukru]])),F1842-cukier[[#This Row],[ilość cukru]])</f>
        <v>4809</v>
      </c>
      <c r="G1843">
        <f>F1844-cukier[[#This Row],[magazyn]]+C1844</f>
        <v>0</v>
      </c>
    </row>
    <row r="1844" spans="1:7" x14ac:dyDescent="0.25">
      <c r="A1844" s="1">
        <v>41493</v>
      </c>
      <c r="B1844" t="s">
        <v>39</v>
      </c>
      <c r="C1844">
        <v>108</v>
      </c>
      <c r="D18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4">
        <f>cukier[[#This Row],[cena]]*cukier[[#This Row],[ilość cukru]]</f>
        <v>239.76000000000002</v>
      </c>
      <c r="F1844">
        <f>IF(MONTH(cukier[[#This Row],[Data sprzedaży]])&lt;&gt;(MONTH(A1845)),IF(F1843&gt;=5000,F1843-cukier[[#This Row],[ilość cukru]],IF(ROUNDUP(((5000-F1843)/1000), 0)*1000+F1843-cukier[[#This Row],[ilość cukru]]&gt;0,ROUNDUP(((5000-F1843)/1000), 0)*1000+F1843-cukier[[#This Row],[ilość cukru]],F1843-cukier[[#This Row],[ilość cukru]])),F1843-cukier[[#This Row],[ilość cukru]])</f>
        <v>4701</v>
      </c>
      <c r="G1844">
        <f>F1845-cukier[[#This Row],[magazyn]]+C1845</f>
        <v>0</v>
      </c>
    </row>
    <row r="1845" spans="1:7" x14ac:dyDescent="0.25">
      <c r="A1845" s="1">
        <v>41494</v>
      </c>
      <c r="B1845" t="s">
        <v>63</v>
      </c>
      <c r="C1845">
        <v>119</v>
      </c>
      <c r="D18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5">
        <f>cukier[[#This Row],[cena]]*cukier[[#This Row],[ilość cukru]]</f>
        <v>264.18</v>
      </c>
      <c r="F1845">
        <f>IF(MONTH(cukier[[#This Row],[Data sprzedaży]])&lt;&gt;(MONTH(A1846)),IF(F1844&gt;=5000,F1844-cukier[[#This Row],[ilość cukru]],IF(ROUNDUP(((5000-F1844)/1000), 0)*1000+F1844-cukier[[#This Row],[ilość cukru]]&gt;0,ROUNDUP(((5000-F1844)/1000), 0)*1000+F1844-cukier[[#This Row],[ilość cukru]],F1844-cukier[[#This Row],[ilość cukru]])),F1844-cukier[[#This Row],[ilość cukru]])</f>
        <v>4582</v>
      </c>
      <c r="G1845">
        <f>F1846-cukier[[#This Row],[magazyn]]+C1846</f>
        <v>0</v>
      </c>
    </row>
    <row r="1846" spans="1:7" x14ac:dyDescent="0.25">
      <c r="A1846" s="1">
        <v>41495</v>
      </c>
      <c r="B1846" t="s">
        <v>9</v>
      </c>
      <c r="C1846">
        <v>385</v>
      </c>
      <c r="D18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6">
        <f>cukier[[#This Row],[cena]]*cukier[[#This Row],[ilość cukru]]</f>
        <v>854.7</v>
      </c>
      <c r="F1846">
        <f>IF(MONTH(cukier[[#This Row],[Data sprzedaży]])&lt;&gt;(MONTH(A1847)),IF(F1845&gt;=5000,F1845-cukier[[#This Row],[ilość cukru]],IF(ROUNDUP(((5000-F1845)/1000), 0)*1000+F1845-cukier[[#This Row],[ilość cukru]]&gt;0,ROUNDUP(((5000-F1845)/1000), 0)*1000+F1845-cukier[[#This Row],[ilość cukru]],F1845-cukier[[#This Row],[ilość cukru]])),F1845-cukier[[#This Row],[ilość cukru]])</f>
        <v>4197</v>
      </c>
      <c r="G1846">
        <f>F1847-cukier[[#This Row],[magazyn]]+C1847</f>
        <v>0</v>
      </c>
    </row>
    <row r="1847" spans="1:7" x14ac:dyDescent="0.25">
      <c r="A1847" s="1">
        <v>41495</v>
      </c>
      <c r="B1847" t="s">
        <v>47</v>
      </c>
      <c r="C1847">
        <v>239</v>
      </c>
      <c r="D18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7">
        <f>cukier[[#This Row],[cena]]*cukier[[#This Row],[ilość cukru]]</f>
        <v>530.58000000000004</v>
      </c>
      <c r="F1847">
        <f>IF(MONTH(cukier[[#This Row],[Data sprzedaży]])&lt;&gt;(MONTH(A1848)),IF(F1846&gt;=5000,F1846-cukier[[#This Row],[ilość cukru]],IF(ROUNDUP(((5000-F1846)/1000), 0)*1000+F1846-cukier[[#This Row],[ilość cukru]]&gt;0,ROUNDUP(((5000-F1846)/1000), 0)*1000+F1846-cukier[[#This Row],[ilość cukru]],F1846-cukier[[#This Row],[ilość cukru]])),F1846-cukier[[#This Row],[ilość cukru]])</f>
        <v>3958</v>
      </c>
      <c r="G1847">
        <f>F1848-cukier[[#This Row],[magazyn]]+C1848</f>
        <v>0</v>
      </c>
    </row>
    <row r="1848" spans="1:7" x14ac:dyDescent="0.25">
      <c r="A1848" s="1">
        <v>41498</v>
      </c>
      <c r="B1848" t="s">
        <v>231</v>
      </c>
      <c r="C1848">
        <v>8</v>
      </c>
      <c r="D18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8">
        <f>cukier[[#This Row],[cena]]*cukier[[#This Row],[ilość cukru]]</f>
        <v>17.760000000000002</v>
      </c>
      <c r="F1848">
        <f>IF(MONTH(cukier[[#This Row],[Data sprzedaży]])&lt;&gt;(MONTH(A1849)),IF(F1847&gt;=5000,F1847-cukier[[#This Row],[ilość cukru]],IF(ROUNDUP(((5000-F1847)/1000), 0)*1000+F1847-cukier[[#This Row],[ilość cukru]]&gt;0,ROUNDUP(((5000-F1847)/1000), 0)*1000+F1847-cukier[[#This Row],[ilość cukru]],F1847-cukier[[#This Row],[ilość cukru]])),F1847-cukier[[#This Row],[ilość cukru]])</f>
        <v>3950</v>
      </c>
      <c r="G1848">
        <f>F1849-cukier[[#This Row],[magazyn]]+C1849</f>
        <v>0</v>
      </c>
    </row>
    <row r="1849" spans="1:7" x14ac:dyDescent="0.25">
      <c r="A1849" s="1">
        <v>41499</v>
      </c>
      <c r="B1849" t="s">
        <v>19</v>
      </c>
      <c r="C1849">
        <v>219</v>
      </c>
      <c r="D18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49">
        <f>cukier[[#This Row],[cena]]*cukier[[#This Row],[ilość cukru]]</f>
        <v>486.18000000000006</v>
      </c>
      <c r="F1849">
        <f>IF(MONTH(cukier[[#This Row],[Data sprzedaży]])&lt;&gt;(MONTH(A1850)),IF(F1848&gt;=5000,F1848-cukier[[#This Row],[ilość cukru]],IF(ROUNDUP(((5000-F1848)/1000), 0)*1000+F1848-cukier[[#This Row],[ilość cukru]]&gt;0,ROUNDUP(((5000-F1848)/1000), 0)*1000+F1848-cukier[[#This Row],[ilość cukru]],F1848-cukier[[#This Row],[ilość cukru]])),F1848-cukier[[#This Row],[ilość cukru]])</f>
        <v>3731</v>
      </c>
      <c r="G1849">
        <f>F1850-cukier[[#This Row],[magazyn]]+C1850</f>
        <v>0</v>
      </c>
    </row>
    <row r="1850" spans="1:7" x14ac:dyDescent="0.25">
      <c r="A1850" s="1">
        <v>41503</v>
      </c>
      <c r="B1850" t="s">
        <v>27</v>
      </c>
      <c r="C1850">
        <v>40</v>
      </c>
      <c r="D18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0">
        <f>cukier[[#This Row],[cena]]*cukier[[#This Row],[ilość cukru]]</f>
        <v>88.800000000000011</v>
      </c>
      <c r="F1850">
        <f>IF(MONTH(cukier[[#This Row],[Data sprzedaży]])&lt;&gt;(MONTH(A1851)),IF(F1849&gt;=5000,F1849-cukier[[#This Row],[ilość cukru]],IF(ROUNDUP(((5000-F1849)/1000), 0)*1000+F1849-cukier[[#This Row],[ilość cukru]]&gt;0,ROUNDUP(((5000-F1849)/1000), 0)*1000+F1849-cukier[[#This Row],[ilość cukru]],F1849-cukier[[#This Row],[ilość cukru]])),F1849-cukier[[#This Row],[ilość cukru]])</f>
        <v>3691</v>
      </c>
      <c r="G1850">
        <f>F1851-cukier[[#This Row],[magazyn]]+C1851</f>
        <v>0</v>
      </c>
    </row>
    <row r="1851" spans="1:7" x14ac:dyDescent="0.25">
      <c r="A1851" s="1">
        <v>41503</v>
      </c>
      <c r="B1851" t="s">
        <v>104</v>
      </c>
      <c r="C1851">
        <v>166</v>
      </c>
      <c r="D18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1">
        <f>cukier[[#This Row],[cena]]*cukier[[#This Row],[ilość cukru]]</f>
        <v>368.52000000000004</v>
      </c>
      <c r="F1851">
        <f>IF(MONTH(cukier[[#This Row],[Data sprzedaży]])&lt;&gt;(MONTH(A1852)),IF(F1850&gt;=5000,F1850-cukier[[#This Row],[ilość cukru]],IF(ROUNDUP(((5000-F1850)/1000), 0)*1000+F1850-cukier[[#This Row],[ilość cukru]]&gt;0,ROUNDUP(((5000-F1850)/1000), 0)*1000+F1850-cukier[[#This Row],[ilość cukru]],F1850-cukier[[#This Row],[ilość cukru]])),F1850-cukier[[#This Row],[ilość cukru]])</f>
        <v>3525</v>
      </c>
      <c r="G1851">
        <f>F1852-cukier[[#This Row],[magazyn]]+C1852</f>
        <v>0</v>
      </c>
    </row>
    <row r="1852" spans="1:7" x14ac:dyDescent="0.25">
      <c r="A1852" s="1">
        <v>41504</v>
      </c>
      <c r="B1852" t="s">
        <v>68</v>
      </c>
      <c r="C1852">
        <v>168</v>
      </c>
      <c r="D18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2">
        <f>cukier[[#This Row],[cena]]*cukier[[#This Row],[ilość cukru]]</f>
        <v>372.96000000000004</v>
      </c>
      <c r="F1852">
        <f>IF(MONTH(cukier[[#This Row],[Data sprzedaży]])&lt;&gt;(MONTH(A1853)),IF(F1851&gt;=5000,F1851-cukier[[#This Row],[ilość cukru]],IF(ROUNDUP(((5000-F1851)/1000), 0)*1000+F1851-cukier[[#This Row],[ilość cukru]]&gt;0,ROUNDUP(((5000-F1851)/1000), 0)*1000+F1851-cukier[[#This Row],[ilość cukru]],F1851-cukier[[#This Row],[ilość cukru]])),F1851-cukier[[#This Row],[ilość cukru]])</f>
        <v>3357</v>
      </c>
      <c r="G1852">
        <f>F1853-cukier[[#This Row],[magazyn]]+C1853</f>
        <v>0</v>
      </c>
    </row>
    <row r="1853" spans="1:7" x14ac:dyDescent="0.25">
      <c r="A1853" s="1">
        <v>41505</v>
      </c>
      <c r="B1853" t="s">
        <v>133</v>
      </c>
      <c r="C1853">
        <v>96</v>
      </c>
      <c r="D18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3">
        <f>cukier[[#This Row],[cena]]*cukier[[#This Row],[ilość cukru]]</f>
        <v>213.12</v>
      </c>
      <c r="F1853">
        <f>IF(MONTH(cukier[[#This Row],[Data sprzedaży]])&lt;&gt;(MONTH(A1854)),IF(F1852&gt;=5000,F1852-cukier[[#This Row],[ilość cukru]],IF(ROUNDUP(((5000-F1852)/1000), 0)*1000+F1852-cukier[[#This Row],[ilość cukru]]&gt;0,ROUNDUP(((5000-F1852)/1000), 0)*1000+F1852-cukier[[#This Row],[ilość cukru]],F1852-cukier[[#This Row],[ilość cukru]])),F1852-cukier[[#This Row],[ilość cukru]])</f>
        <v>3261</v>
      </c>
      <c r="G1853">
        <f>F1854-cukier[[#This Row],[magazyn]]+C1854</f>
        <v>0</v>
      </c>
    </row>
    <row r="1854" spans="1:7" x14ac:dyDescent="0.25">
      <c r="A1854" s="1">
        <v>41506</v>
      </c>
      <c r="B1854" t="s">
        <v>12</v>
      </c>
      <c r="C1854">
        <v>23</v>
      </c>
      <c r="D18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4">
        <f>cukier[[#This Row],[cena]]*cukier[[#This Row],[ilość cukru]]</f>
        <v>51.06</v>
      </c>
      <c r="F1854">
        <f>IF(MONTH(cukier[[#This Row],[Data sprzedaży]])&lt;&gt;(MONTH(A1855)),IF(F1853&gt;=5000,F1853-cukier[[#This Row],[ilość cukru]],IF(ROUNDUP(((5000-F1853)/1000), 0)*1000+F1853-cukier[[#This Row],[ilość cukru]]&gt;0,ROUNDUP(((5000-F1853)/1000), 0)*1000+F1853-cukier[[#This Row],[ilość cukru]],F1853-cukier[[#This Row],[ilość cukru]])),F1853-cukier[[#This Row],[ilość cukru]])</f>
        <v>3238</v>
      </c>
      <c r="G1854">
        <f>F1855-cukier[[#This Row],[magazyn]]+C1855</f>
        <v>0</v>
      </c>
    </row>
    <row r="1855" spans="1:7" x14ac:dyDescent="0.25">
      <c r="A1855" s="1">
        <v>41509</v>
      </c>
      <c r="B1855" t="s">
        <v>179</v>
      </c>
      <c r="C1855">
        <v>8</v>
      </c>
      <c r="D18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5">
        <f>cukier[[#This Row],[cena]]*cukier[[#This Row],[ilość cukru]]</f>
        <v>17.760000000000002</v>
      </c>
      <c r="F1855">
        <f>IF(MONTH(cukier[[#This Row],[Data sprzedaży]])&lt;&gt;(MONTH(A1856)),IF(F1854&gt;=5000,F1854-cukier[[#This Row],[ilość cukru]],IF(ROUNDUP(((5000-F1854)/1000), 0)*1000+F1854-cukier[[#This Row],[ilość cukru]]&gt;0,ROUNDUP(((5000-F1854)/1000), 0)*1000+F1854-cukier[[#This Row],[ilość cukru]],F1854-cukier[[#This Row],[ilość cukru]])),F1854-cukier[[#This Row],[ilość cukru]])</f>
        <v>3230</v>
      </c>
      <c r="G1855">
        <f>F1856-cukier[[#This Row],[magazyn]]+C1856</f>
        <v>0</v>
      </c>
    </row>
    <row r="1856" spans="1:7" x14ac:dyDescent="0.25">
      <c r="A1856" s="1">
        <v>41509</v>
      </c>
      <c r="B1856" t="s">
        <v>108</v>
      </c>
      <c r="C1856">
        <v>1</v>
      </c>
      <c r="D18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6">
        <f>cukier[[#This Row],[cena]]*cukier[[#This Row],[ilość cukru]]</f>
        <v>2.2200000000000002</v>
      </c>
      <c r="F1856">
        <f>IF(MONTH(cukier[[#This Row],[Data sprzedaży]])&lt;&gt;(MONTH(A1857)),IF(F1855&gt;=5000,F1855-cukier[[#This Row],[ilość cukru]],IF(ROUNDUP(((5000-F1855)/1000), 0)*1000+F1855-cukier[[#This Row],[ilość cukru]]&gt;0,ROUNDUP(((5000-F1855)/1000), 0)*1000+F1855-cukier[[#This Row],[ilość cukru]],F1855-cukier[[#This Row],[ilość cukru]])),F1855-cukier[[#This Row],[ilość cukru]])</f>
        <v>3229</v>
      </c>
      <c r="G1856">
        <f>F1857-cukier[[#This Row],[magazyn]]+C1857</f>
        <v>0</v>
      </c>
    </row>
    <row r="1857" spans="1:7" x14ac:dyDescent="0.25">
      <c r="A1857" s="1">
        <v>41509</v>
      </c>
      <c r="B1857" t="s">
        <v>17</v>
      </c>
      <c r="C1857">
        <v>4</v>
      </c>
      <c r="D18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7">
        <f>cukier[[#This Row],[cena]]*cukier[[#This Row],[ilość cukru]]</f>
        <v>8.8800000000000008</v>
      </c>
      <c r="F1857">
        <f>IF(MONTH(cukier[[#This Row],[Data sprzedaży]])&lt;&gt;(MONTH(A1858)),IF(F1856&gt;=5000,F1856-cukier[[#This Row],[ilość cukru]],IF(ROUNDUP(((5000-F1856)/1000), 0)*1000+F1856-cukier[[#This Row],[ilość cukru]]&gt;0,ROUNDUP(((5000-F1856)/1000), 0)*1000+F1856-cukier[[#This Row],[ilość cukru]],F1856-cukier[[#This Row],[ilość cukru]])),F1856-cukier[[#This Row],[ilość cukru]])</f>
        <v>3225</v>
      </c>
      <c r="G1857">
        <f>F1858-cukier[[#This Row],[magazyn]]+C1858</f>
        <v>0</v>
      </c>
    </row>
    <row r="1858" spans="1:7" x14ac:dyDescent="0.25">
      <c r="A1858" s="1">
        <v>41512</v>
      </c>
      <c r="B1858" t="s">
        <v>122</v>
      </c>
      <c r="C1858">
        <v>170</v>
      </c>
      <c r="D18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8">
        <f>cukier[[#This Row],[cena]]*cukier[[#This Row],[ilość cukru]]</f>
        <v>377.40000000000003</v>
      </c>
      <c r="F1858">
        <f>IF(MONTH(cukier[[#This Row],[Data sprzedaży]])&lt;&gt;(MONTH(A1859)),IF(F1857&gt;=5000,F1857-cukier[[#This Row],[ilość cukru]],IF(ROUNDUP(((5000-F1857)/1000), 0)*1000+F1857-cukier[[#This Row],[ilość cukru]]&gt;0,ROUNDUP(((5000-F1857)/1000), 0)*1000+F1857-cukier[[#This Row],[ilość cukru]],F1857-cukier[[#This Row],[ilość cukru]])),F1857-cukier[[#This Row],[ilość cukru]])</f>
        <v>3055</v>
      </c>
      <c r="G1858">
        <f>F1859-cukier[[#This Row],[magazyn]]+C1859</f>
        <v>0</v>
      </c>
    </row>
    <row r="1859" spans="1:7" x14ac:dyDescent="0.25">
      <c r="A1859" s="1">
        <v>41514</v>
      </c>
      <c r="B1859" t="s">
        <v>47</v>
      </c>
      <c r="C1859">
        <v>193</v>
      </c>
      <c r="D18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59">
        <f>cukier[[#This Row],[cena]]*cukier[[#This Row],[ilość cukru]]</f>
        <v>428.46000000000004</v>
      </c>
      <c r="F1859">
        <f>IF(MONTH(cukier[[#This Row],[Data sprzedaży]])&lt;&gt;(MONTH(A1860)),IF(F1858&gt;=5000,F1858-cukier[[#This Row],[ilość cukru]],IF(ROUNDUP(((5000-F1858)/1000), 0)*1000+F1858-cukier[[#This Row],[ilość cukru]]&gt;0,ROUNDUP(((5000-F1858)/1000), 0)*1000+F1858-cukier[[#This Row],[ilość cukru]],F1858-cukier[[#This Row],[ilość cukru]])),F1858-cukier[[#This Row],[ilość cukru]])</f>
        <v>2862</v>
      </c>
      <c r="G1859">
        <f>F1860-cukier[[#This Row],[magazyn]]+C1860</f>
        <v>3000</v>
      </c>
    </row>
    <row r="1860" spans="1:7" x14ac:dyDescent="0.25">
      <c r="A1860" s="1">
        <v>41517</v>
      </c>
      <c r="B1860" t="s">
        <v>236</v>
      </c>
      <c r="C1860">
        <v>5</v>
      </c>
      <c r="D18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0">
        <f>cukier[[#This Row],[cena]]*cukier[[#This Row],[ilość cukru]]</f>
        <v>11.100000000000001</v>
      </c>
      <c r="F1860">
        <f>IF(MONTH(cukier[[#This Row],[Data sprzedaży]])&lt;&gt;(MONTH(A1861)),IF(F1859&gt;=5000,F1859-cukier[[#This Row],[ilość cukru]],IF(ROUNDUP(((5000-F1859)/1000), 0)*1000+F1859-cukier[[#This Row],[ilość cukru]]&gt;0,ROUNDUP(((5000-F1859)/1000), 0)*1000+F1859-cukier[[#This Row],[ilość cukru]],F1859-cukier[[#This Row],[ilość cukru]])),F1859-cukier[[#This Row],[ilość cukru]])</f>
        <v>5857</v>
      </c>
      <c r="G1860">
        <f>F1861-cukier[[#This Row],[magazyn]]+C1861</f>
        <v>0</v>
      </c>
    </row>
    <row r="1861" spans="1:7" x14ac:dyDescent="0.25">
      <c r="A1861" s="1">
        <v>41520</v>
      </c>
      <c r="B1861" t="s">
        <v>64</v>
      </c>
      <c r="C1861">
        <v>5</v>
      </c>
      <c r="D18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1">
        <f>cukier[[#This Row],[cena]]*cukier[[#This Row],[ilość cukru]]</f>
        <v>11.100000000000001</v>
      </c>
      <c r="F1861">
        <f>IF(MONTH(cukier[[#This Row],[Data sprzedaży]])&lt;&gt;(MONTH(A1862)),IF(F1860&gt;=5000,F1860-cukier[[#This Row],[ilość cukru]],IF(ROUNDUP(((5000-F1860)/1000), 0)*1000+F1860-cukier[[#This Row],[ilość cukru]]&gt;0,ROUNDUP(((5000-F1860)/1000), 0)*1000+F1860-cukier[[#This Row],[ilość cukru]],F1860-cukier[[#This Row],[ilość cukru]])),F1860-cukier[[#This Row],[ilość cukru]])</f>
        <v>5852</v>
      </c>
      <c r="G1861">
        <f>F1862-cukier[[#This Row],[magazyn]]+C1862</f>
        <v>0</v>
      </c>
    </row>
    <row r="1862" spans="1:7" x14ac:dyDescent="0.25">
      <c r="A1862" s="1">
        <v>41520</v>
      </c>
      <c r="B1862" t="s">
        <v>66</v>
      </c>
      <c r="C1862">
        <v>15</v>
      </c>
      <c r="D18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2">
        <f>cukier[[#This Row],[cena]]*cukier[[#This Row],[ilość cukru]]</f>
        <v>33.300000000000004</v>
      </c>
      <c r="F1862">
        <f>IF(MONTH(cukier[[#This Row],[Data sprzedaży]])&lt;&gt;(MONTH(A1863)),IF(F1861&gt;=5000,F1861-cukier[[#This Row],[ilość cukru]],IF(ROUNDUP(((5000-F1861)/1000), 0)*1000+F1861-cukier[[#This Row],[ilość cukru]]&gt;0,ROUNDUP(((5000-F1861)/1000), 0)*1000+F1861-cukier[[#This Row],[ilość cukru]],F1861-cukier[[#This Row],[ilość cukru]])),F1861-cukier[[#This Row],[ilość cukru]])</f>
        <v>5837</v>
      </c>
      <c r="G1862">
        <f>F1863-cukier[[#This Row],[magazyn]]+C1863</f>
        <v>0</v>
      </c>
    </row>
    <row r="1863" spans="1:7" x14ac:dyDescent="0.25">
      <c r="A1863" s="1">
        <v>41525</v>
      </c>
      <c r="B1863" t="s">
        <v>111</v>
      </c>
      <c r="C1863">
        <v>14</v>
      </c>
      <c r="D18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3">
        <f>cukier[[#This Row],[cena]]*cukier[[#This Row],[ilość cukru]]</f>
        <v>31.080000000000002</v>
      </c>
      <c r="F1863">
        <f>IF(MONTH(cukier[[#This Row],[Data sprzedaży]])&lt;&gt;(MONTH(A1864)),IF(F1862&gt;=5000,F1862-cukier[[#This Row],[ilość cukru]],IF(ROUNDUP(((5000-F1862)/1000), 0)*1000+F1862-cukier[[#This Row],[ilość cukru]]&gt;0,ROUNDUP(((5000-F1862)/1000), 0)*1000+F1862-cukier[[#This Row],[ilość cukru]],F1862-cukier[[#This Row],[ilość cukru]])),F1862-cukier[[#This Row],[ilość cukru]])</f>
        <v>5823</v>
      </c>
      <c r="G1863">
        <f>F1864-cukier[[#This Row],[magazyn]]+C1864</f>
        <v>0</v>
      </c>
    </row>
    <row r="1864" spans="1:7" x14ac:dyDescent="0.25">
      <c r="A1864" s="1">
        <v>41525</v>
      </c>
      <c r="B1864" t="s">
        <v>39</v>
      </c>
      <c r="C1864">
        <v>96</v>
      </c>
      <c r="D18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4">
        <f>cukier[[#This Row],[cena]]*cukier[[#This Row],[ilość cukru]]</f>
        <v>213.12</v>
      </c>
      <c r="F1864">
        <f>IF(MONTH(cukier[[#This Row],[Data sprzedaży]])&lt;&gt;(MONTH(A1865)),IF(F1863&gt;=5000,F1863-cukier[[#This Row],[ilość cukru]],IF(ROUNDUP(((5000-F1863)/1000), 0)*1000+F1863-cukier[[#This Row],[ilość cukru]]&gt;0,ROUNDUP(((5000-F1863)/1000), 0)*1000+F1863-cukier[[#This Row],[ilość cukru]],F1863-cukier[[#This Row],[ilość cukru]])),F1863-cukier[[#This Row],[ilość cukru]])</f>
        <v>5727</v>
      </c>
      <c r="G1864">
        <f>F1865-cukier[[#This Row],[magazyn]]+C1865</f>
        <v>0</v>
      </c>
    </row>
    <row r="1865" spans="1:7" x14ac:dyDescent="0.25">
      <c r="A1865" s="1">
        <v>41529</v>
      </c>
      <c r="B1865" t="s">
        <v>164</v>
      </c>
      <c r="C1865">
        <v>1</v>
      </c>
      <c r="D18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5">
        <f>cukier[[#This Row],[cena]]*cukier[[#This Row],[ilość cukru]]</f>
        <v>2.2200000000000002</v>
      </c>
      <c r="F1865">
        <f>IF(MONTH(cukier[[#This Row],[Data sprzedaży]])&lt;&gt;(MONTH(A1866)),IF(F1864&gt;=5000,F1864-cukier[[#This Row],[ilość cukru]],IF(ROUNDUP(((5000-F1864)/1000), 0)*1000+F1864-cukier[[#This Row],[ilość cukru]]&gt;0,ROUNDUP(((5000-F1864)/1000), 0)*1000+F1864-cukier[[#This Row],[ilość cukru]],F1864-cukier[[#This Row],[ilość cukru]])),F1864-cukier[[#This Row],[ilość cukru]])</f>
        <v>5726</v>
      </c>
      <c r="G1865">
        <f>F1866-cukier[[#This Row],[magazyn]]+C1866</f>
        <v>0</v>
      </c>
    </row>
    <row r="1866" spans="1:7" x14ac:dyDescent="0.25">
      <c r="A1866" s="1">
        <v>41533</v>
      </c>
      <c r="B1866" t="s">
        <v>71</v>
      </c>
      <c r="C1866">
        <v>164</v>
      </c>
      <c r="D18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6">
        <f>cukier[[#This Row],[cena]]*cukier[[#This Row],[ilość cukru]]</f>
        <v>364.08000000000004</v>
      </c>
      <c r="F1866">
        <f>IF(MONTH(cukier[[#This Row],[Data sprzedaży]])&lt;&gt;(MONTH(A1867)),IF(F1865&gt;=5000,F1865-cukier[[#This Row],[ilość cukru]],IF(ROUNDUP(((5000-F1865)/1000), 0)*1000+F1865-cukier[[#This Row],[ilość cukru]]&gt;0,ROUNDUP(((5000-F1865)/1000), 0)*1000+F1865-cukier[[#This Row],[ilość cukru]],F1865-cukier[[#This Row],[ilość cukru]])),F1865-cukier[[#This Row],[ilość cukru]])</f>
        <v>5562</v>
      </c>
      <c r="G1866">
        <f>F1867-cukier[[#This Row],[magazyn]]+C1867</f>
        <v>0</v>
      </c>
    </row>
    <row r="1867" spans="1:7" x14ac:dyDescent="0.25">
      <c r="A1867" s="1">
        <v>41534</v>
      </c>
      <c r="B1867" t="s">
        <v>24</v>
      </c>
      <c r="C1867">
        <v>105</v>
      </c>
      <c r="D18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7">
        <f>cukier[[#This Row],[cena]]*cukier[[#This Row],[ilość cukru]]</f>
        <v>233.10000000000002</v>
      </c>
      <c r="F1867">
        <f>IF(MONTH(cukier[[#This Row],[Data sprzedaży]])&lt;&gt;(MONTH(A1868)),IF(F1866&gt;=5000,F1866-cukier[[#This Row],[ilość cukru]],IF(ROUNDUP(((5000-F1866)/1000), 0)*1000+F1866-cukier[[#This Row],[ilość cukru]]&gt;0,ROUNDUP(((5000-F1866)/1000), 0)*1000+F1866-cukier[[#This Row],[ilość cukru]],F1866-cukier[[#This Row],[ilość cukru]])),F1866-cukier[[#This Row],[ilość cukru]])</f>
        <v>5457</v>
      </c>
      <c r="G1867">
        <f>F1868-cukier[[#This Row],[magazyn]]+C1868</f>
        <v>0</v>
      </c>
    </row>
    <row r="1868" spans="1:7" x14ac:dyDescent="0.25">
      <c r="A1868" s="1">
        <v>41536</v>
      </c>
      <c r="B1868" t="s">
        <v>212</v>
      </c>
      <c r="C1868">
        <v>17</v>
      </c>
      <c r="D18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8">
        <f>cukier[[#This Row],[cena]]*cukier[[#This Row],[ilość cukru]]</f>
        <v>37.74</v>
      </c>
      <c r="F1868">
        <f>IF(MONTH(cukier[[#This Row],[Data sprzedaży]])&lt;&gt;(MONTH(A1869)),IF(F1867&gt;=5000,F1867-cukier[[#This Row],[ilość cukru]],IF(ROUNDUP(((5000-F1867)/1000), 0)*1000+F1867-cukier[[#This Row],[ilość cukru]]&gt;0,ROUNDUP(((5000-F1867)/1000), 0)*1000+F1867-cukier[[#This Row],[ilość cukru]],F1867-cukier[[#This Row],[ilość cukru]])),F1867-cukier[[#This Row],[ilość cukru]])</f>
        <v>5440</v>
      </c>
      <c r="G1868">
        <f>F1869-cukier[[#This Row],[magazyn]]+C1869</f>
        <v>0</v>
      </c>
    </row>
    <row r="1869" spans="1:7" x14ac:dyDescent="0.25">
      <c r="A1869" s="1">
        <v>41538</v>
      </c>
      <c r="B1869" t="s">
        <v>202</v>
      </c>
      <c r="C1869">
        <v>5</v>
      </c>
      <c r="D18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69">
        <f>cukier[[#This Row],[cena]]*cukier[[#This Row],[ilość cukru]]</f>
        <v>11.100000000000001</v>
      </c>
      <c r="F1869">
        <f>IF(MONTH(cukier[[#This Row],[Data sprzedaży]])&lt;&gt;(MONTH(A1870)),IF(F1868&gt;=5000,F1868-cukier[[#This Row],[ilość cukru]],IF(ROUNDUP(((5000-F1868)/1000), 0)*1000+F1868-cukier[[#This Row],[ilość cukru]]&gt;0,ROUNDUP(((5000-F1868)/1000), 0)*1000+F1868-cukier[[#This Row],[ilość cukru]],F1868-cukier[[#This Row],[ilość cukru]])),F1868-cukier[[#This Row],[ilość cukru]])</f>
        <v>5435</v>
      </c>
      <c r="G1869">
        <f>F1870-cukier[[#This Row],[magazyn]]+C1870</f>
        <v>0</v>
      </c>
    </row>
    <row r="1870" spans="1:7" x14ac:dyDescent="0.25">
      <c r="A1870" s="1">
        <v>41543</v>
      </c>
      <c r="B1870" t="s">
        <v>47</v>
      </c>
      <c r="C1870">
        <v>212</v>
      </c>
      <c r="D18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0">
        <f>cukier[[#This Row],[cena]]*cukier[[#This Row],[ilość cukru]]</f>
        <v>470.64000000000004</v>
      </c>
      <c r="F1870">
        <f>IF(MONTH(cukier[[#This Row],[Data sprzedaży]])&lt;&gt;(MONTH(A1871)),IF(F1869&gt;=5000,F1869-cukier[[#This Row],[ilość cukru]],IF(ROUNDUP(((5000-F1869)/1000), 0)*1000+F1869-cukier[[#This Row],[ilość cukru]]&gt;0,ROUNDUP(((5000-F1869)/1000), 0)*1000+F1869-cukier[[#This Row],[ilość cukru]],F1869-cukier[[#This Row],[ilość cukru]])),F1869-cukier[[#This Row],[ilość cukru]])</f>
        <v>5223</v>
      </c>
      <c r="G1870">
        <f>F1871-cukier[[#This Row],[magazyn]]+C1871</f>
        <v>0</v>
      </c>
    </row>
    <row r="1871" spans="1:7" x14ac:dyDescent="0.25">
      <c r="A1871" s="1">
        <v>41543</v>
      </c>
      <c r="B1871" t="s">
        <v>11</v>
      </c>
      <c r="C1871">
        <v>128</v>
      </c>
      <c r="D18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1">
        <f>cukier[[#This Row],[cena]]*cukier[[#This Row],[ilość cukru]]</f>
        <v>284.16000000000003</v>
      </c>
      <c r="F1871">
        <f>IF(MONTH(cukier[[#This Row],[Data sprzedaży]])&lt;&gt;(MONTH(A1872)),IF(F1870&gt;=5000,F1870-cukier[[#This Row],[ilość cukru]],IF(ROUNDUP(((5000-F1870)/1000), 0)*1000+F1870-cukier[[#This Row],[ilość cukru]]&gt;0,ROUNDUP(((5000-F1870)/1000), 0)*1000+F1870-cukier[[#This Row],[ilość cukru]],F1870-cukier[[#This Row],[ilość cukru]])),F1870-cukier[[#This Row],[ilość cukru]])</f>
        <v>5095</v>
      </c>
      <c r="G1871">
        <f>F1872-cukier[[#This Row],[magazyn]]+C1872</f>
        <v>0</v>
      </c>
    </row>
    <row r="1872" spans="1:7" x14ac:dyDescent="0.25">
      <c r="A1872" s="1">
        <v>41543</v>
      </c>
      <c r="B1872" t="s">
        <v>30</v>
      </c>
      <c r="C1872">
        <v>147</v>
      </c>
      <c r="D18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2">
        <f>cukier[[#This Row],[cena]]*cukier[[#This Row],[ilość cukru]]</f>
        <v>326.34000000000003</v>
      </c>
      <c r="F1872">
        <f>IF(MONTH(cukier[[#This Row],[Data sprzedaży]])&lt;&gt;(MONTH(A1873)),IF(F1871&gt;=5000,F1871-cukier[[#This Row],[ilość cukru]],IF(ROUNDUP(((5000-F1871)/1000), 0)*1000+F1871-cukier[[#This Row],[ilość cukru]]&gt;0,ROUNDUP(((5000-F1871)/1000), 0)*1000+F1871-cukier[[#This Row],[ilość cukru]],F1871-cukier[[#This Row],[ilość cukru]])),F1871-cukier[[#This Row],[ilość cukru]])</f>
        <v>4948</v>
      </c>
      <c r="G1872">
        <f>F1873-cukier[[#This Row],[magazyn]]+C1873</f>
        <v>0</v>
      </c>
    </row>
    <row r="1873" spans="1:7" x14ac:dyDescent="0.25">
      <c r="A1873" s="1">
        <v>41544</v>
      </c>
      <c r="B1873" t="s">
        <v>16</v>
      </c>
      <c r="C1873">
        <v>436</v>
      </c>
      <c r="D18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3">
        <f>cukier[[#This Row],[cena]]*cukier[[#This Row],[ilość cukru]]</f>
        <v>967.92000000000007</v>
      </c>
      <c r="F1873">
        <f>IF(MONTH(cukier[[#This Row],[Data sprzedaży]])&lt;&gt;(MONTH(A1874)),IF(F1872&gt;=5000,F1872-cukier[[#This Row],[ilość cukru]],IF(ROUNDUP(((5000-F1872)/1000), 0)*1000+F1872-cukier[[#This Row],[ilość cukru]]&gt;0,ROUNDUP(((5000-F1872)/1000), 0)*1000+F1872-cukier[[#This Row],[ilość cukru]],F1872-cukier[[#This Row],[ilość cukru]])),F1872-cukier[[#This Row],[ilość cukru]])</f>
        <v>4512</v>
      </c>
      <c r="G1873">
        <f>F1874-cukier[[#This Row],[magazyn]]+C1874</f>
        <v>0</v>
      </c>
    </row>
    <row r="1874" spans="1:7" x14ac:dyDescent="0.25">
      <c r="A1874" s="1">
        <v>41545</v>
      </c>
      <c r="B1874" t="s">
        <v>237</v>
      </c>
      <c r="C1874">
        <v>4</v>
      </c>
      <c r="D18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4">
        <f>cukier[[#This Row],[cena]]*cukier[[#This Row],[ilość cukru]]</f>
        <v>8.8800000000000008</v>
      </c>
      <c r="F1874">
        <f>IF(MONTH(cukier[[#This Row],[Data sprzedaży]])&lt;&gt;(MONTH(A1875)),IF(F1873&gt;=5000,F1873-cukier[[#This Row],[ilość cukru]],IF(ROUNDUP(((5000-F1873)/1000), 0)*1000+F1873-cukier[[#This Row],[ilość cukru]]&gt;0,ROUNDUP(((5000-F1873)/1000), 0)*1000+F1873-cukier[[#This Row],[ilość cukru]],F1873-cukier[[#This Row],[ilość cukru]])),F1873-cukier[[#This Row],[ilość cukru]])</f>
        <v>4508</v>
      </c>
      <c r="G1874">
        <f>F1875-cukier[[#This Row],[magazyn]]+C1875</f>
        <v>1000</v>
      </c>
    </row>
    <row r="1875" spans="1:7" x14ac:dyDescent="0.25">
      <c r="A1875" s="1">
        <v>41545</v>
      </c>
      <c r="B1875" t="s">
        <v>156</v>
      </c>
      <c r="C1875">
        <v>4</v>
      </c>
      <c r="D18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5">
        <f>cukier[[#This Row],[cena]]*cukier[[#This Row],[ilość cukru]]</f>
        <v>8.8800000000000008</v>
      </c>
      <c r="F1875">
        <f>IF(MONTH(cukier[[#This Row],[Data sprzedaży]])&lt;&gt;(MONTH(A1876)),IF(F1874&gt;=5000,F1874-cukier[[#This Row],[ilość cukru]],IF(ROUNDUP(((5000-F1874)/1000), 0)*1000+F1874-cukier[[#This Row],[ilość cukru]]&gt;0,ROUNDUP(((5000-F1874)/1000), 0)*1000+F1874-cukier[[#This Row],[ilość cukru]],F1874-cukier[[#This Row],[ilość cukru]])),F1874-cukier[[#This Row],[ilość cukru]])</f>
        <v>5504</v>
      </c>
      <c r="G1875">
        <f>F1876-cukier[[#This Row],[magazyn]]+C1876</f>
        <v>0</v>
      </c>
    </row>
    <row r="1876" spans="1:7" x14ac:dyDescent="0.25">
      <c r="A1876" s="1">
        <v>41551</v>
      </c>
      <c r="B1876" t="s">
        <v>133</v>
      </c>
      <c r="C1876">
        <v>78</v>
      </c>
      <c r="D18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6">
        <f>cukier[[#This Row],[cena]]*cukier[[#This Row],[ilość cukru]]</f>
        <v>173.16000000000003</v>
      </c>
      <c r="F1876">
        <f>IF(MONTH(cukier[[#This Row],[Data sprzedaży]])&lt;&gt;(MONTH(A1877)),IF(F1875&gt;=5000,F1875-cukier[[#This Row],[ilość cukru]],IF(ROUNDUP(((5000-F1875)/1000), 0)*1000+F1875-cukier[[#This Row],[ilość cukru]]&gt;0,ROUNDUP(((5000-F1875)/1000), 0)*1000+F1875-cukier[[#This Row],[ilość cukru]],F1875-cukier[[#This Row],[ilość cukru]])),F1875-cukier[[#This Row],[ilość cukru]])</f>
        <v>5426</v>
      </c>
      <c r="G1876">
        <f>F1877-cukier[[#This Row],[magazyn]]+C1877</f>
        <v>0</v>
      </c>
    </row>
    <row r="1877" spans="1:7" x14ac:dyDescent="0.25">
      <c r="A1877" s="1">
        <v>41558</v>
      </c>
      <c r="B1877" t="s">
        <v>12</v>
      </c>
      <c r="C1877">
        <v>159</v>
      </c>
      <c r="D18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7">
        <f>cukier[[#This Row],[cena]]*cukier[[#This Row],[ilość cukru]]</f>
        <v>352.98</v>
      </c>
      <c r="F1877">
        <f>IF(MONTH(cukier[[#This Row],[Data sprzedaży]])&lt;&gt;(MONTH(A1878)),IF(F1876&gt;=5000,F1876-cukier[[#This Row],[ilość cukru]],IF(ROUNDUP(((5000-F1876)/1000), 0)*1000+F1876-cukier[[#This Row],[ilość cukru]]&gt;0,ROUNDUP(((5000-F1876)/1000), 0)*1000+F1876-cukier[[#This Row],[ilość cukru]],F1876-cukier[[#This Row],[ilość cukru]])),F1876-cukier[[#This Row],[ilość cukru]])</f>
        <v>5267</v>
      </c>
      <c r="G1877">
        <f>F1878-cukier[[#This Row],[magazyn]]+C1878</f>
        <v>0</v>
      </c>
    </row>
    <row r="1878" spans="1:7" x14ac:dyDescent="0.25">
      <c r="A1878" s="1">
        <v>41558</v>
      </c>
      <c r="B1878" t="s">
        <v>10</v>
      </c>
      <c r="C1878">
        <v>103</v>
      </c>
      <c r="D18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8">
        <f>cukier[[#This Row],[cena]]*cukier[[#This Row],[ilość cukru]]</f>
        <v>228.66000000000003</v>
      </c>
      <c r="F1878">
        <f>IF(MONTH(cukier[[#This Row],[Data sprzedaży]])&lt;&gt;(MONTH(A1879)),IF(F1877&gt;=5000,F1877-cukier[[#This Row],[ilość cukru]],IF(ROUNDUP(((5000-F1877)/1000), 0)*1000+F1877-cukier[[#This Row],[ilość cukru]]&gt;0,ROUNDUP(((5000-F1877)/1000), 0)*1000+F1877-cukier[[#This Row],[ilość cukru]],F1877-cukier[[#This Row],[ilość cukru]])),F1877-cukier[[#This Row],[ilość cukru]])</f>
        <v>5164</v>
      </c>
      <c r="G1878">
        <f>F1879-cukier[[#This Row],[magazyn]]+C1879</f>
        <v>0</v>
      </c>
    </row>
    <row r="1879" spans="1:7" x14ac:dyDescent="0.25">
      <c r="A1879" s="1">
        <v>41559</v>
      </c>
      <c r="B1879" t="s">
        <v>54</v>
      </c>
      <c r="C1879">
        <v>57</v>
      </c>
      <c r="D18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79">
        <f>cukier[[#This Row],[cena]]*cukier[[#This Row],[ilość cukru]]</f>
        <v>126.54</v>
      </c>
      <c r="F1879">
        <f>IF(MONTH(cukier[[#This Row],[Data sprzedaży]])&lt;&gt;(MONTH(A1880)),IF(F1878&gt;=5000,F1878-cukier[[#This Row],[ilość cukru]],IF(ROUNDUP(((5000-F1878)/1000), 0)*1000+F1878-cukier[[#This Row],[ilość cukru]]&gt;0,ROUNDUP(((5000-F1878)/1000), 0)*1000+F1878-cukier[[#This Row],[ilość cukru]],F1878-cukier[[#This Row],[ilość cukru]])),F1878-cukier[[#This Row],[ilość cukru]])</f>
        <v>5107</v>
      </c>
      <c r="G1879">
        <f>F1880-cukier[[#This Row],[magazyn]]+C1880</f>
        <v>0</v>
      </c>
    </row>
    <row r="1880" spans="1:7" x14ac:dyDescent="0.25">
      <c r="A1880" s="1">
        <v>41559</v>
      </c>
      <c r="B1880" t="s">
        <v>22</v>
      </c>
      <c r="C1880">
        <v>121</v>
      </c>
      <c r="D18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0">
        <f>cukier[[#This Row],[cena]]*cukier[[#This Row],[ilość cukru]]</f>
        <v>268.62</v>
      </c>
      <c r="F1880">
        <f>IF(MONTH(cukier[[#This Row],[Data sprzedaży]])&lt;&gt;(MONTH(A1881)),IF(F1879&gt;=5000,F1879-cukier[[#This Row],[ilość cukru]],IF(ROUNDUP(((5000-F1879)/1000), 0)*1000+F1879-cukier[[#This Row],[ilość cukru]]&gt;0,ROUNDUP(((5000-F1879)/1000), 0)*1000+F1879-cukier[[#This Row],[ilość cukru]],F1879-cukier[[#This Row],[ilość cukru]])),F1879-cukier[[#This Row],[ilość cukru]])</f>
        <v>4986</v>
      </c>
      <c r="G1880">
        <f>F1881-cukier[[#This Row],[magazyn]]+C1881</f>
        <v>0</v>
      </c>
    </row>
    <row r="1881" spans="1:7" x14ac:dyDescent="0.25">
      <c r="A1881" s="1">
        <v>41559</v>
      </c>
      <c r="B1881" t="s">
        <v>79</v>
      </c>
      <c r="C1881">
        <v>14</v>
      </c>
      <c r="D18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1">
        <f>cukier[[#This Row],[cena]]*cukier[[#This Row],[ilość cukru]]</f>
        <v>31.080000000000002</v>
      </c>
      <c r="F1881">
        <f>IF(MONTH(cukier[[#This Row],[Data sprzedaży]])&lt;&gt;(MONTH(A1882)),IF(F1880&gt;=5000,F1880-cukier[[#This Row],[ilość cukru]],IF(ROUNDUP(((5000-F1880)/1000), 0)*1000+F1880-cukier[[#This Row],[ilość cukru]]&gt;0,ROUNDUP(((5000-F1880)/1000), 0)*1000+F1880-cukier[[#This Row],[ilość cukru]],F1880-cukier[[#This Row],[ilość cukru]])),F1880-cukier[[#This Row],[ilość cukru]])</f>
        <v>4972</v>
      </c>
      <c r="G1881">
        <f>F1882-cukier[[#This Row],[magazyn]]+C1882</f>
        <v>0</v>
      </c>
    </row>
    <row r="1882" spans="1:7" x14ac:dyDescent="0.25">
      <c r="A1882" s="1">
        <v>41560</v>
      </c>
      <c r="B1882" t="s">
        <v>46</v>
      </c>
      <c r="C1882">
        <v>2</v>
      </c>
      <c r="D18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2">
        <f>cukier[[#This Row],[cena]]*cukier[[#This Row],[ilość cukru]]</f>
        <v>4.4400000000000004</v>
      </c>
      <c r="F1882">
        <f>IF(MONTH(cukier[[#This Row],[Data sprzedaży]])&lt;&gt;(MONTH(A1883)),IF(F1881&gt;=5000,F1881-cukier[[#This Row],[ilość cukru]],IF(ROUNDUP(((5000-F1881)/1000), 0)*1000+F1881-cukier[[#This Row],[ilość cukru]]&gt;0,ROUNDUP(((5000-F1881)/1000), 0)*1000+F1881-cukier[[#This Row],[ilość cukru]],F1881-cukier[[#This Row],[ilość cukru]])),F1881-cukier[[#This Row],[ilość cukru]])</f>
        <v>4970</v>
      </c>
      <c r="G1882">
        <f>F1883-cukier[[#This Row],[magazyn]]+C1883</f>
        <v>0</v>
      </c>
    </row>
    <row r="1883" spans="1:7" x14ac:dyDescent="0.25">
      <c r="A1883" s="1">
        <v>41560</v>
      </c>
      <c r="B1883" t="s">
        <v>55</v>
      </c>
      <c r="C1883">
        <v>19</v>
      </c>
      <c r="D18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3">
        <f>cukier[[#This Row],[cena]]*cukier[[#This Row],[ilość cukru]]</f>
        <v>42.180000000000007</v>
      </c>
      <c r="F1883">
        <f>IF(MONTH(cukier[[#This Row],[Data sprzedaży]])&lt;&gt;(MONTH(A1884)),IF(F1882&gt;=5000,F1882-cukier[[#This Row],[ilość cukru]],IF(ROUNDUP(((5000-F1882)/1000), 0)*1000+F1882-cukier[[#This Row],[ilość cukru]]&gt;0,ROUNDUP(((5000-F1882)/1000), 0)*1000+F1882-cukier[[#This Row],[ilość cukru]],F1882-cukier[[#This Row],[ilość cukru]])),F1882-cukier[[#This Row],[ilość cukru]])</f>
        <v>4951</v>
      </c>
      <c r="G1883">
        <f>F1884-cukier[[#This Row],[magazyn]]+C1884</f>
        <v>0</v>
      </c>
    </row>
    <row r="1884" spans="1:7" x14ac:dyDescent="0.25">
      <c r="A1884" s="1">
        <v>41561</v>
      </c>
      <c r="B1884" t="s">
        <v>238</v>
      </c>
      <c r="C1884">
        <v>20</v>
      </c>
      <c r="D18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4">
        <f>cukier[[#This Row],[cena]]*cukier[[#This Row],[ilość cukru]]</f>
        <v>44.400000000000006</v>
      </c>
      <c r="F1884">
        <f>IF(MONTH(cukier[[#This Row],[Data sprzedaży]])&lt;&gt;(MONTH(A1885)),IF(F1883&gt;=5000,F1883-cukier[[#This Row],[ilość cukru]],IF(ROUNDUP(((5000-F1883)/1000), 0)*1000+F1883-cukier[[#This Row],[ilość cukru]]&gt;0,ROUNDUP(((5000-F1883)/1000), 0)*1000+F1883-cukier[[#This Row],[ilość cukru]],F1883-cukier[[#This Row],[ilość cukru]])),F1883-cukier[[#This Row],[ilość cukru]])</f>
        <v>4931</v>
      </c>
      <c r="G1884">
        <f>F1885-cukier[[#This Row],[magazyn]]+C1885</f>
        <v>0</v>
      </c>
    </row>
    <row r="1885" spans="1:7" x14ac:dyDescent="0.25">
      <c r="A1885" s="1">
        <v>41562</v>
      </c>
      <c r="B1885" t="s">
        <v>16</v>
      </c>
      <c r="C1885">
        <v>367</v>
      </c>
      <c r="D18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5">
        <f>cukier[[#This Row],[cena]]*cukier[[#This Row],[ilość cukru]]</f>
        <v>814.74000000000012</v>
      </c>
      <c r="F1885">
        <f>IF(MONTH(cukier[[#This Row],[Data sprzedaży]])&lt;&gt;(MONTH(A1886)),IF(F1884&gt;=5000,F1884-cukier[[#This Row],[ilość cukru]],IF(ROUNDUP(((5000-F1884)/1000), 0)*1000+F1884-cukier[[#This Row],[ilość cukru]]&gt;0,ROUNDUP(((5000-F1884)/1000), 0)*1000+F1884-cukier[[#This Row],[ilość cukru]],F1884-cukier[[#This Row],[ilość cukru]])),F1884-cukier[[#This Row],[ilość cukru]])</f>
        <v>4564</v>
      </c>
      <c r="G1885">
        <f>F1886-cukier[[#This Row],[magazyn]]+C1886</f>
        <v>0</v>
      </c>
    </row>
    <row r="1886" spans="1:7" x14ac:dyDescent="0.25">
      <c r="A1886" s="1">
        <v>41562</v>
      </c>
      <c r="B1886" t="s">
        <v>11</v>
      </c>
      <c r="C1886">
        <v>458</v>
      </c>
      <c r="D18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6">
        <f>cukier[[#This Row],[cena]]*cukier[[#This Row],[ilość cukru]]</f>
        <v>1016.7600000000001</v>
      </c>
      <c r="F1886">
        <f>IF(MONTH(cukier[[#This Row],[Data sprzedaży]])&lt;&gt;(MONTH(A1887)),IF(F1885&gt;=5000,F1885-cukier[[#This Row],[ilość cukru]],IF(ROUNDUP(((5000-F1885)/1000), 0)*1000+F1885-cukier[[#This Row],[ilość cukru]]&gt;0,ROUNDUP(((5000-F1885)/1000), 0)*1000+F1885-cukier[[#This Row],[ilość cukru]],F1885-cukier[[#This Row],[ilość cukru]])),F1885-cukier[[#This Row],[ilość cukru]])</f>
        <v>4106</v>
      </c>
      <c r="G1886">
        <f>F1887-cukier[[#This Row],[magazyn]]+C1887</f>
        <v>0</v>
      </c>
    </row>
    <row r="1887" spans="1:7" x14ac:dyDescent="0.25">
      <c r="A1887" s="1">
        <v>41563</v>
      </c>
      <c r="B1887" t="s">
        <v>47</v>
      </c>
      <c r="C1887">
        <v>100</v>
      </c>
      <c r="D18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7">
        <f>cukier[[#This Row],[cena]]*cukier[[#This Row],[ilość cukru]]</f>
        <v>222.00000000000003</v>
      </c>
      <c r="F1887">
        <f>IF(MONTH(cukier[[#This Row],[Data sprzedaży]])&lt;&gt;(MONTH(A1888)),IF(F1886&gt;=5000,F1886-cukier[[#This Row],[ilość cukru]],IF(ROUNDUP(((5000-F1886)/1000), 0)*1000+F1886-cukier[[#This Row],[ilość cukru]]&gt;0,ROUNDUP(((5000-F1886)/1000), 0)*1000+F1886-cukier[[#This Row],[ilość cukru]],F1886-cukier[[#This Row],[ilość cukru]])),F1886-cukier[[#This Row],[ilość cukru]])</f>
        <v>4006</v>
      </c>
      <c r="G1887">
        <f>F1888-cukier[[#This Row],[magazyn]]+C1888</f>
        <v>0</v>
      </c>
    </row>
    <row r="1888" spans="1:7" x14ac:dyDescent="0.25">
      <c r="A1888" s="1">
        <v>41563</v>
      </c>
      <c r="B1888" t="s">
        <v>8</v>
      </c>
      <c r="C1888">
        <v>62</v>
      </c>
      <c r="D18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8">
        <f>cukier[[#This Row],[cena]]*cukier[[#This Row],[ilość cukru]]</f>
        <v>137.64000000000001</v>
      </c>
      <c r="F1888">
        <f>IF(MONTH(cukier[[#This Row],[Data sprzedaży]])&lt;&gt;(MONTH(A1889)),IF(F1887&gt;=5000,F1887-cukier[[#This Row],[ilość cukru]],IF(ROUNDUP(((5000-F1887)/1000), 0)*1000+F1887-cukier[[#This Row],[ilość cukru]]&gt;0,ROUNDUP(((5000-F1887)/1000), 0)*1000+F1887-cukier[[#This Row],[ilość cukru]],F1887-cukier[[#This Row],[ilość cukru]])),F1887-cukier[[#This Row],[ilość cukru]])</f>
        <v>3944</v>
      </c>
      <c r="G1888">
        <f>F1889-cukier[[#This Row],[magazyn]]+C1889</f>
        <v>0</v>
      </c>
    </row>
    <row r="1889" spans="1:7" x14ac:dyDescent="0.25">
      <c r="A1889" s="1">
        <v>41567</v>
      </c>
      <c r="B1889" t="s">
        <v>8</v>
      </c>
      <c r="C1889">
        <v>184</v>
      </c>
      <c r="D18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89">
        <f>cukier[[#This Row],[cena]]*cukier[[#This Row],[ilość cukru]]</f>
        <v>408.48</v>
      </c>
      <c r="F1889">
        <f>IF(MONTH(cukier[[#This Row],[Data sprzedaży]])&lt;&gt;(MONTH(A1890)),IF(F1888&gt;=5000,F1888-cukier[[#This Row],[ilość cukru]],IF(ROUNDUP(((5000-F1888)/1000), 0)*1000+F1888-cukier[[#This Row],[ilość cukru]]&gt;0,ROUNDUP(((5000-F1888)/1000), 0)*1000+F1888-cukier[[#This Row],[ilość cukru]],F1888-cukier[[#This Row],[ilość cukru]])),F1888-cukier[[#This Row],[ilość cukru]])</f>
        <v>3760</v>
      </c>
      <c r="G1889">
        <f>F1890-cukier[[#This Row],[magazyn]]+C1890</f>
        <v>0</v>
      </c>
    </row>
    <row r="1890" spans="1:7" x14ac:dyDescent="0.25">
      <c r="A1890" s="1">
        <v>41568</v>
      </c>
      <c r="B1890" t="s">
        <v>21</v>
      </c>
      <c r="C1890">
        <v>156</v>
      </c>
      <c r="D18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0">
        <f>cukier[[#This Row],[cena]]*cukier[[#This Row],[ilość cukru]]</f>
        <v>346.32000000000005</v>
      </c>
      <c r="F1890">
        <f>IF(MONTH(cukier[[#This Row],[Data sprzedaży]])&lt;&gt;(MONTH(A1891)),IF(F1889&gt;=5000,F1889-cukier[[#This Row],[ilość cukru]],IF(ROUNDUP(((5000-F1889)/1000), 0)*1000+F1889-cukier[[#This Row],[ilość cukru]]&gt;0,ROUNDUP(((5000-F1889)/1000), 0)*1000+F1889-cukier[[#This Row],[ilość cukru]],F1889-cukier[[#This Row],[ilość cukru]])),F1889-cukier[[#This Row],[ilość cukru]])</f>
        <v>3604</v>
      </c>
      <c r="G1890">
        <f>F1891-cukier[[#This Row],[magazyn]]+C1891</f>
        <v>0</v>
      </c>
    </row>
    <row r="1891" spans="1:7" x14ac:dyDescent="0.25">
      <c r="A1891" s="1">
        <v>41569</v>
      </c>
      <c r="B1891" t="s">
        <v>9</v>
      </c>
      <c r="C1891">
        <v>142</v>
      </c>
      <c r="D18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1">
        <f>cukier[[#This Row],[cena]]*cukier[[#This Row],[ilość cukru]]</f>
        <v>315.24</v>
      </c>
      <c r="F1891">
        <f>IF(MONTH(cukier[[#This Row],[Data sprzedaży]])&lt;&gt;(MONTH(A1892)),IF(F1890&gt;=5000,F1890-cukier[[#This Row],[ilość cukru]],IF(ROUNDUP(((5000-F1890)/1000), 0)*1000+F1890-cukier[[#This Row],[ilość cukru]]&gt;0,ROUNDUP(((5000-F1890)/1000), 0)*1000+F1890-cukier[[#This Row],[ilość cukru]],F1890-cukier[[#This Row],[ilość cukru]])),F1890-cukier[[#This Row],[ilość cukru]])</f>
        <v>3462</v>
      </c>
      <c r="G1891">
        <f>F1892-cukier[[#This Row],[magazyn]]+C1892</f>
        <v>0</v>
      </c>
    </row>
    <row r="1892" spans="1:7" x14ac:dyDescent="0.25">
      <c r="A1892" s="1">
        <v>41570</v>
      </c>
      <c r="B1892" t="s">
        <v>8</v>
      </c>
      <c r="C1892">
        <v>97</v>
      </c>
      <c r="D18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2">
        <f>cukier[[#This Row],[cena]]*cukier[[#This Row],[ilość cukru]]</f>
        <v>215.34000000000003</v>
      </c>
      <c r="F1892">
        <f>IF(MONTH(cukier[[#This Row],[Data sprzedaży]])&lt;&gt;(MONTH(A1893)),IF(F1891&gt;=5000,F1891-cukier[[#This Row],[ilość cukru]],IF(ROUNDUP(((5000-F1891)/1000), 0)*1000+F1891-cukier[[#This Row],[ilość cukru]]&gt;0,ROUNDUP(((5000-F1891)/1000), 0)*1000+F1891-cukier[[#This Row],[ilość cukru]],F1891-cukier[[#This Row],[ilość cukru]])),F1891-cukier[[#This Row],[ilość cukru]])</f>
        <v>3365</v>
      </c>
      <c r="G1892">
        <f>F1893-cukier[[#This Row],[magazyn]]+C1893</f>
        <v>0</v>
      </c>
    </row>
    <row r="1893" spans="1:7" x14ac:dyDescent="0.25">
      <c r="A1893" s="1">
        <v>41570</v>
      </c>
      <c r="B1893" t="s">
        <v>9</v>
      </c>
      <c r="C1893">
        <v>136</v>
      </c>
      <c r="D18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3">
        <f>cukier[[#This Row],[cena]]*cukier[[#This Row],[ilość cukru]]</f>
        <v>301.92</v>
      </c>
      <c r="F1893">
        <f>IF(MONTH(cukier[[#This Row],[Data sprzedaży]])&lt;&gt;(MONTH(A1894)),IF(F1892&gt;=5000,F1892-cukier[[#This Row],[ilość cukru]],IF(ROUNDUP(((5000-F1892)/1000), 0)*1000+F1892-cukier[[#This Row],[ilość cukru]]&gt;0,ROUNDUP(((5000-F1892)/1000), 0)*1000+F1892-cukier[[#This Row],[ilość cukru]],F1892-cukier[[#This Row],[ilość cukru]])),F1892-cukier[[#This Row],[ilość cukru]])</f>
        <v>3229</v>
      </c>
      <c r="G1893">
        <f>F1894-cukier[[#This Row],[magazyn]]+C1894</f>
        <v>0</v>
      </c>
    </row>
    <row r="1894" spans="1:7" x14ac:dyDescent="0.25">
      <c r="A1894" s="1">
        <v>41570</v>
      </c>
      <c r="B1894" t="s">
        <v>133</v>
      </c>
      <c r="C1894">
        <v>108</v>
      </c>
      <c r="D18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4">
        <f>cukier[[#This Row],[cena]]*cukier[[#This Row],[ilość cukru]]</f>
        <v>239.76000000000002</v>
      </c>
      <c r="F1894">
        <f>IF(MONTH(cukier[[#This Row],[Data sprzedaży]])&lt;&gt;(MONTH(A1895)),IF(F1893&gt;=5000,F1893-cukier[[#This Row],[ilość cukru]],IF(ROUNDUP(((5000-F1893)/1000), 0)*1000+F1893-cukier[[#This Row],[ilość cukru]]&gt;0,ROUNDUP(((5000-F1893)/1000), 0)*1000+F1893-cukier[[#This Row],[ilość cukru]],F1893-cukier[[#This Row],[ilość cukru]])),F1893-cukier[[#This Row],[ilość cukru]])</f>
        <v>3121</v>
      </c>
      <c r="G1894">
        <f>F1895-cukier[[#This Row],[magazyn]]+C1895</f>
        <v>0</v>
      </c>
    </row>
    <row r="1895" spans="1:7" x14ac:dyDescent="0.25">
      <c r="A1895" s="1">
        <v>41572</v>
      </c>
      <c r="B1895" t="s">
        <v>27</v>
      </c>
      <c r="C1895">
        <v>51</v>
      </c>
      <c r="D18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5">
        <f>cukier[[#This Row],[cena]]*cukier[[#This Row],[ilość cukru]]</f>
        <v>113.22000000000001</v>
      </c>
      <c r="F1895">
        <f>IF(MONTH(cukier[[#This Row],[Data sprzedaży]])&lt;&gt;(MONTH(A1896)),IF(F1894&gt;=5000,F1894-cukier[[#This Row],[ilość cukru]],IF(ROUNDUP(((5000-F1894)/1000), 0)*1000+F1894-cukier[[#This Row],[ilość cukru]]&gt;0,ROUNDUP(((5000-F1894)/1000), 0)*1000+F1894-cukier[[#This Row],[ilość cukru]],F1894-cukier[[#This Row],[ilość cukru]])),F1894-cukier[[#This Row],[ilość cukru]])</f>
        <v>3070</v>
      </c>
      <c r="G1895">
        <f>F1896-cukier[[#This Row],[magazyn]]+C1896</f>
        <v>0</v>
      </c>
    </row>
    <row r="1896" spans="1:7" x14ac:dyDescent="0.25">
      <c r="A1896" s="1">
        <v>41574</v>
      </c>
      <c r="B1896" t="s">
        <v>132</v>
      </c>
      <c r="C1896">
        <v>7</v>
      </c>
      <c r="D18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6">
        <f>cukier[[#This Row],[cena]]*cukier[[#This Row],[ilość cukru]]</f>
        <v>15.540000000000001</v>
      </c>
      <c r="F1896">
        <f>IF(MONTH(cukier[[#This Row],[Data sprzedaży]])&lt;&gt;(MONTH(A1897)),IF(F1895&gt;=5000,F1895-cukier[[#This Row],[ilość cukru]],IF(ROUNDUP(((5000-F1895)/1000), 0)*1000+F1895-cukier[[#This Row],[ilość cukru]]&gt;0,ROUNDUP(((5000-F1895)/1000), 0)*1000+F1895-cukier[[#This Row],[ilość cukru]],F1895-cukier[[#This Row],[ilość cukru]])),F1895-cukier[[#This Row],[ilość cukru]])</f>
        <v>3063</v>
      </c>
      <c r="G1896">
        <f>F1897-cukier[[#This Row],[magazyn]]+C1897</f>
        <v>0</v>
      </c>
    </row>
    <row r="1897" spans="1:7" x14ac:dyDescent="0.25">
      <c r="A1897" s="1">
        <v>41576</v>
      </c>
      <c r="B1897" t="s">
        <v>101</v>
      </c>
      <c r="C1897">
        <v>19</v>
      </c>
      <c r="D18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7">
        <f>cukier[[#This Row],[cena]]*cukier[[#This Row],[ilość cukru]]</f>
        <v>42.180000000000007</v>
      </c>
      <c r="F1897">
        <f>IF(MONTH(cukier[[#This Row],[Data sprzedaży]])&lt;&gt;(MONTH(A1898)),IF(F1896&gt;=5000,F1896-cukier[[#This Row],[ilość cukru]],IF(ROUNDUP(((5000-F1896)/1000), 0)*1000+F1896-cukier[[#This Row],[ilość cukru]]&gt;0,ROUNDUP(((5000-F1896)/1000), 0)*1000+F1896-cukier[[#This Row],[ilość cukru]],F1896-cukier[[#This Row],[ilość cukru]])),F1896-cukier[[#This Row],[ilość cukru]])</f>
        <v>3044</v>
      </c>
      <c r="G1897">
        <f>F1898-cukier[[#This Row],[magazyn]]+C1898</f>
        <v>2000</v>
      </c>
    </row>
    <row r="1898" spans="1:7" x14ac:dyDescent="0.25">
      <c r="A1898" s="1">
        <v>41577</v>
      </c>
      <c r="B1898" t="s">
        <v>77</v>
      </c>
      <c r="C1898">
        <v>4</v>
      </c>
      <c r="D18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8">
        <f>cukier[[#This Row],[cena]]*cukier[[#This Row],[ilość cukru]]</f>
        <v>8.8800000000000008</v>
      </c>
      <c r="F1898">
        <f>IF(MONTH(cukier[[#This Row],[Data sprzedaży]])&lt;&gt;(MONTH(A1899)),IF(F1897&gt;=5000,F1897-cukier[[#This Row],[ilość cukru]],IF(ROUNDUP(((5000-F1897)/1000), 0)*1000+F1897-cukier[[#This Row],[ilość cukru]]&gt;0,ROUNDUP(((5000-F1897)/1000), 0)*1000+F1897-cukier[[#This Row],[ilość cukru]],F1897-cukier[[#This Row],[ilość cukru]])),F1897-cukier[[#This Row],[ilość cukru]])</f>
        <v>5040</v>
      </c>
      <c r="G1898">
        <f>F1899-cukier[[#This Row],[magazyn]]+C1899</f>
        <v>0</v>
      </c>
    </row>
    <row r="1899" spans="1:7" x14ac:dyDescent="0.25">
      <c r="A1899" s="1">
        <v>41580</v>
      </c>
      <c r="B1899" t="s">
        <v>47</v>
      </c>
      <c r="C1899">
        <v>163</v>
      </c>
      <c r="D18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899">
        <f>cukier[[#This Row],[cena]]*cukier[[#This Row],[ilość cukru]]</f>
        <v>361.86</v>
      </c>
      <c r="F1899">
        <f>IF(MONTH(cukier[[#This Row],[Data sprzedaży]])&lt;&gt;(MONTH(A1900)),IF(F1898&gt;=5000,F1898-cukier[[#This Row],[ilość cukru]],IF(ROUNDUP(((5000-F1898)/1000), 0)*1000+F1898-cukier[[#This Row],[ilość cukru]]&gt;0,ROUNDUP(((5000-F1898)/1000), 0)*1000+F1898-cukier[[#This Row],[ilość cukru]],F1898-cukier[[#This Row],[ilość cukru]])),F1898-cukier[[#This Row],[ilość cukru]])</f>
        <v>4877</v>
      </c>
      <c r="G1899">
        <f>F1900-cukier[[#This Row],[magazyn]]+C1900</f>
        <v>0</v>
      </c>
    </row>
    <row r="1900" spans="1:7" x14ac:dyDescent="0.25">
      <c r="A1900" s="1">
        <v>41580</v>
      </c>
      <c r="B1900" t="s">
        <v>32</v>
      </c>
      <c r="C1900">
        <v>165</v>
      </c>
      <c r="D19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0">
        <f>cukier[[#This Row],[cena]]*cukier[[#This Row],[ilość cukru]]</f>
        <v>366.3</v>
      </c>
      <c r="F1900">
        <f>IF(MONTH(cukier[[#This Row],[Data sprzedaży]])&lt;&gt;(MONTH(A1901)),IF(F1899&gt;=5000,F1899-cukier[[#This Row],[ilość cukru]],IF(ROUNDUP(((5000-F1899)/1000), 0)*1000+F1899-cukier[[#This Row],[ilość cukru]]&gt;0,ROUNDUP(((5000-F1899)/1000), 0)*1000+F1899-cukier[[#This Row],[ilość cukru]],F1899-cukier[[#This Row],[ilość cukru]])),F1899-cukier[[#This Row],[ilość cukru]])</f>
        <v>4712</v>
      </c>
      <c r="G1900">
        <f>F1901-cukier[[#This Row],[magazyn]]+C1901</f>
        <v>0</v>
      </c>
    </row>
    <row r="1901" spans="1:7" x14ac:dyDescent="0.25">
      <c r="A1901" s="1">
        <v>41581</v>
      </c>
      <c r="B1901" t="s">
        <v>212</v>
      </c>
      <c r="C1901">
        <v>14</v>
      </c>
      <c r="D19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1">
        <f>cukier[[#This Row],[cena]]*cukier[[#This Row],[ilość cukru]]</f>
        <v>31.080000000000002</v>
      </c>
      <c r="F1901">
        <f>IF(MONTH(cukier[[#This Row],[Data sprzedaży]])&lt;&gt;(MONTH(A1902)),IF(F1900&gt;=5000,F1900-cukier[[#This Row],[ilość cukru]],IF(ROUNDUP(((5000-F1900)/1000), 0)*1000+F1900-cukier[[#This Row],[ilość cukru]]&gt;0,ROUNDUP(((5000-F1900)/1000), 0)*1000+F1900-cukier[[#This Row],[ilość cukru]],F1900-cukier[[#This Row],[ilość cukru]])),F1900-cukier[[#This Row],[ilość cukru]])</f>
        <v>4698</v>
      </c>
      <c r="G1901">
        <f>F1902-cukier[[#This Row],[magazyn]]+C1902</f>
        <v>0</v>
      </c>
    </row>
    <row r="1902" spans="1:7" x14ac:dyDescent="0.25">
      <c r="A1902" s="1">
        <v>41583</v>
      </c>
      <c r="B1902" t="s">
        <v>30</v>
      </c>
      <c r="C1902">
        <v>177</v>
      </c>
      <c r="D19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2">
        <f>cukier[[#This Row],[cena]]*cukier[[#This Row],[ilość cukru]]</f>
        <v>392.94000000000005</v>
      </c>
      <c r="F1902">
        <f>IF(MONTH(cukier[[#This Row],[Data sprzedaży]])&lt;&gt;(MONTH(A1903)),IF(F1901&gt;=5000,F1901-cukier[[#This Row],[ilość cukru]],IF(ROUNDUP(((5000-F1901)/1000), 0)*1000+F1901-cukier[[#This Row],[ilość cukru]]&gt;0,ROUNDUP(((5000-F1901)/1000), 0)*1000+F1901-cukier[[#This Row],[ilość cukru]],F1901-cukier[[#This Row],[ilość cukru]])),F1901-cukier[[#This Row],[ilość cukru]])</f>
        <v>4521</v>
      </c>
      <c r="G1902">
        <f>F1903-cukier[[#This Row],[magazyn]]+C1903</f>
        <v>0</v>
      </c>
    </row>
    <row r="1903" spans="1:7" x14ac:dyDescent="0.25">
      <c r="A1903" s="1">
        <v>41584</v>
      </c>
      <c r="B1903" t="s">
        <v>149</v>
      </c>
      <c r="C1903">
        <v>1</v>
      </c>
      <c r="D19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3">
        <f>cukier[[#This Row],[cena]]*cukier[[#This Row],[ilość cukru]]</f>
        <v>2.2200000000000002</v>
      </c>
      <c r="F1903">
        <f>IF(MONTH(cukier[[#This Row],[Data sprzedaży]])&lt;&gt;(MONTH(A1904)),IF(F1902&gt;=5000,F1902-cukier[[#This Row],[ilość cukru]],IF(ROUNDUP(((5000-F1902)/1000), 0)*1000+F1902-cukier[[#This Row],[ilość cukru]]&gt;0,ROUNDUP(((5000-F1902)/1000), 0)*1000+F1902-cukier[[#This Row],[ilość cukru]],F1902-cukier[[#This Row],[ilość cukru]])),F1902-cukier[[#This Row],[ilość cukru]])</f>
        <v>4520</v>
      </c>
      <c r="G1903">
        <f>F1904-cukier[[#This Row],[magazyn]]+C1904</f>
        <v>0</v>
      </c>
    </row>
    <row r="1904" spans="1:7" x14ac:dyDescent="0.25">
      <c r="A1904" s="1">
        <v>41585</v>
      </c>
      <c r="B1904" t="s">
        <v>133</v>
      </c>
      <c r="C1904">
        <v>193</v>
      </c>
      <c r="D19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4">
        <f>cukier[[#This Row],[cena]]*cukier[[#This Row],[ilość cukru]]</f>
        <v>428.46000000000004</v>
      </c>
      <c r="F1904">
        <f>IF(MONTH(cukier[[#This Row],[Data sprzedaży]])&lt;&gt;(MONTH(A1905)),IF(F1903&gt;=5000,F1903-cukier[[#This Row],[ilość cukru]],IF(ROUNDUP(((5000-F1903)/1000), 0)*1000+F1903-cukier[[#This Row],[ilość cukru]]&gt;0,ROUNDUP(((5000-F1903)/1000), 0)*1000+F1903-cukier[[#This Row],[ilość cukru]],F1903-cukier[[#This Row],[ilość cukru]])),F1903-cukier[[#This Row],[ilość cukru]])</f>
        <v>4327</v>
      </c>
      <c r="G1904">
        <f>F1905-cukier[[#This Row],[magazyn]]+C1905</f>
        <v>0</v>
      </c>
    </row>
    <row r="1905" spans="1:7" x14ac:dyDescent="0.25">
      <c r="A1905" s="1">
        <v>41585</v>
      </c>
      <c r="B1905" t="s">
        <v>112</v>
      </c>
      <c r="C1905">
        <v>8</v>
      </c>
      <c r="D19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5">
        <f>cukier[[#This Row],[cena]]*cukier[[#This Row],[ilość cukru]]</f>
        <v>17.760000000000002</v>
      </c>
      <c r="F1905">
        <f>IF(MONTH(cukier[[#This Row],[Data sprzedaży]])&lt;&gt;(MONTH(A1906)),IF(F1904&gt;=5000,F1904-cukier[[#This Row],[ilość cukru]],IF(ROUNDUP(((5000-F1904)/1000), 0)*1000+F1904-cukier[[#This Row],[ilość cukru]]&gt;0,ROUNDUP(((5000-F1904)/1000), 0)*1000+F1904-cukier[[#This Row],[ilość cukru]],F1904-cukier[[#This Row],[ilość cukru]])),F1904-cukier[[#This Row],[ilość cukru]])</f>
        <v>4319</v>
      </c>
      <c r="G1905">
        <f>F1906-cukier[[#This Row],[magazyn]]+C1906</f>
        <v>0</v>
      </c>
    </row>
    <row r="1906" spans="1:7" x14ac:dyDescent="0.25">
      <c r="A1906" s="1">
        <v>41588</v>
      </c>
      <c r="B1906" t="s">
        <v>235</v>
      </c>
      <c r="C1906">
        <v>11</v>
      </c>
      <c r="D19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6">
        <f>cukier[[#This Row],[cena]]*cukier[[#This Row],[ilość cukru]]</f>
        <v>24.42</v>
      </c>
      <c r="F1906">
        <f>IF(MONTH(cukier[[#This Row],[Data sprzedaży]])&lt;&gt;(MONTH(A1907)),IF(F1905&gt;=5000,F1905-cukier[[#This Row],[ilość cukru]],IF(ROUNDUP(((5000-F1905)/1000), 0)*1000+F1905-cukier[[#This Row],[ilość cukru]]&gt;0,ROUNDUP(((5000-F1905)/1000), 0)*1000+F1905-cukier[[#This Row],[ilość cukru]],F1905-cukier[[#This Row],[ilość cukru]])),F1905-cukier[[#This Row],[ilość cukru]])</f>
        <v>4308</v>
      </c>
      <c r="G1906">
        <f>F1907-cukier[[#This Row],[magazyn]]+C1907</f>
        <v>0</v>
      </c>
    </row>
    <row r="1907" spans="1:7" x14ac:dyDescent="0.25">
      <c r="A1907" s="1">
        <v>41594</v>
      </c>
      <c r="B1907" t="s">
        <v>24</v>
      </c>
      <c r="C1907">
        <v>249</v>
      </c>
      <c r="D19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7">
        <f>cukier[[#This Row],[cena]]*cukier[[#This Row],[ilość cukru]]</f>
        <v>552.78000000000009</v>
      </c>
      <c r="F1907">
        <f>IF(MONTH(cukier[[#This Row],[Data sprzedaży]])&lt;&gt;(MONTH(A1908)),IF(F1906&gt;=5000,F1906-cukier[[#This Row],[ilość cukru]],IF(ROUNDUP(((5000-F1906)/1000), 0)*1000+F1906-cukier[[#This Row],[ilość cukru]]&gt;0,ROUNDUP(((5000-F1906)/1000), 0)*1000+F1906-cukier[[#This Row],[ilość cukru]],F1906-cukier[[#This Row],[ilość cukru]])),F1906-cukier[[#This Row],[ilość cukru]])</f>
        <v>4059</v>
      </c>
      <c r="G1907">
        <f>F1908-cukier[[#This Row],[magazyn]]+C1908</f>
        <v>0</v>
      </c>
    </row>
    <row r="1908" spans="1:7" x14ac:dyDescent="0.25">
      <c r="A1908" s="1">
        <v>41598</v>
      </c>
      <c r="B1908" t="s">
        <v>7</v>
      </c>
      <c r="C1908">
        <v>360</v>
      </c>
      <c r="D19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8">
        <f>cukier[[#This Row],[cena]]*cukier[[#This Row],[ilość cukru]]</f>
        <v>799.2</v>
      </c>
      <c r="F1908">
        <f>IF(MONTH(cukier[[#This Row],[Data sprzedaży]])&lt;&gt;(MONTH(A1909)),IF(F1907&gt;=5000,F1907-cukier[[#This Row],[ilość cukru]],IF(ROUNDUP(((5000-F1907)/1000), 0)*1000+F1907-cukier[[#This Row],[ilość cukru]]&gt;0,ROUNDUP(((5000-F1907)/1000), 0)*1000+F1907-cukier[[#This Row],[ilość cukru]],F1907-cukier[[#This Row],[ilość cukru]])),F1907-cukier[[#This Row],[ilość cukru]])</f>
        <v>3699</v>
      </c>
      <c r="G1908">
        <f>F1909-cukier[[#This Row],[magazyn]]+C1909</f>
        <v>0</v>
      </c>
    </row>
    <row r="1909" spans="1:7" x14ac:dyDescent="0.25">
      <c r="A1909" s="1">
        <v>41602</v>
      </c>
      <c r="B1909" t="s">
        <v>28</v>
      </c>
      <c r="C1909">
        <v>186</v>
      </c>
      <c r="D19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09">
        <f>cukier[[#This Row],[cena]]*cukier[[#This Row],[ilość cukru]]</f>
        <v>412.92</v>
      </c>
      <c r="F1909">
        <f>IF(MONTH(cukier[[#This Row],[Data sprzedaży]])&lt;&gt;(MONTH(A1910)),IF(F1908&gt;=5000,F1908-cukier[[#This Row],[ilość cukru]],IF(ROUNDUP(((5000-F1908)/1000), 0)*1000+F1908-cukier[[#This Row],[ilość cukru]]&gt;0,ROUNDUP(((5000-F1908)/1000), 0)*1000+F1908-cukier[[#This Row],[ilość cukru]],F1908-cukier[[#This Row],[ilość cukru]])),F1908-cukier[[#This Row],[ilość cukru]])</f>
        <v>3513</v>
      </c>
      <c r="G1909">
        <f>F1910-cukier[[#This Row],[magazyn]]+C1910</f>
        <v>0</v>
      </c>
    </row>
    <row r="1910" spans="1:7" x14ac:dyDescent="0.25">
      <c r="A1910" s="1">
        <v>41603</v>
      </c>
      <c r="B1910" t="s">
        <v>54</v>
      </c>
      <c r="C1910">
        <v>29</v>
      </c>
      <c r="D19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0">
        <f>cukier[[#This Row],[cena]]*cukier[[#This Row],[ilość cukru]]</f>
        <v>64.38000000000001</v>
      </c>
      <c r="F1910">
        <f>IF(MONTH(cukier[[#This Row],[Data sprzedaży]])&lt;&gt;(MONTH(A1911)),IF(F1909&gt;=5000,F1909-cukier[[#This Row],[ilość cukru]],IF(ROUNDUP(((5000-F1909)/1000), 0)*1000+F1909-cukier[[#This Row],[ilość cukru]]&gt;0,ROUNDUP(((5000-F1909)/1000), 0)*1000+F1909-cukier[[#This Row],[ilość cukru]],F1909-cukier[[#This Row],[ilość cukru]])),F1909-cukier[[#This Row],[ilość cukru]])</f>
        <v>3484</v>
      </c>
      <c r="G1910">
        <f>F1911-cukier[[#This Row],[magazyn]]+C1911</f>
        <v>0</v>
      </c>
    </row>
    <row r="1911" spans="1:7" x14ac:dyDescent="0.25">
      <c r="A1911" s="1">
        <v>41606</v>
      </c>
      <c r="B1911" t="s">
        <v>32</v>
      </c>
      <c r="C1911">
        <v>174</v>
      </c>
      <c r="D19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1">
        <f>cukier[[#This Row],[cena]]*cukier[[#This Row],[ilość cukru]]</f>
        <v>386.28000000000003</v>
      </c>
      <c r="F1911">
        <f>IF(MONTH(cukier[[#This Row],[Data sprzedaży]])&lt;&gt;(MONTH(A1912)),IF(F1910&gt;=5000,F1910-cukier[[#This Row],[ilość cukru]],IF(ROUNDUP(((5000-F1910)/1000), 0)*1000+F1910-cukier[[#This Row],[ilość cukru]]&gt;0,ROUNDUP(((5000-F1910)/1000), 0)*1000+F1910-cukier[[#This Row],[ilość cukru]],F1910-cukier[[#This Row],[ilość cukru]])),F1910-cukier[[#This Row],[ilość cukru]])</f>
        <v>3310</v>
      </c>
      <c r="G1911">
        <f>F1912-cukier[[#This Row],[magazyn]]+C1912</f>
        <v>2000</v>
      </c>
    </row>
    <row r="1912" spans="1:7" x14ac:dyDescent="0.25">
      <c r="A1912" s="1">
        <v>41607</v>
      </c>
      <c r="B1912" t="s">
        <v>9</v>
      </c>
      <c r="C1912">
        <v>131</v>
      </c>
      <c r="D19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2">
        <f>cukier[[#This Row],[cena]]*cukier[[#This Row],[ilość cukru]]</f>
        <v>290.82000000000005</v>
      </c>
      <c r="F1912">
        <f>IF(MONTH(cukier[[#This Row],[Data sprzedaży]])&lt;&gt;(MONTH(A1913)),IF(F1911&gt;=5000,F1911-cukier[[#This Row],[ilość cukru]],IF(ROUNDUP(((5000-F1911)/1000), 0)*1000+F1911-cukier[[#This Row],[ilość cukru]]&gt;0,ROUNDUP(((5000-F1911)/1000), 0)*1000+F1911-cukier[[#This Row],[ilość cukru]],F1911-cukier[[#This Row],[ilość cukru]])),F1911-cukier[[#This Row],[ilość cukru]])</f>
        <v>5179</v>
      </c>
      <c r="G1912">
        <f>F1913-cukier[[#This Row],[magazyn]]+C1913</f>
        <v>0</v>
      </c>
    </row>
    <row r="1913" spans="1:7" x14ac:dyDescent="0.25">
      <c r="A1913" s="1">
        <v>41609</v>
      </c>
      <c r="B1913" t="s">
        <v>9</v>
      </c>
      <c r="C1913">
        <v>157</v>
      </c>
      <c r="D19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3">
        <f>cukier[[#This Row],[cena]]*cukier[[#This Row],[ilość cukru]]</f>
        <v>348.54</v>
      </c>
      <c r="F1913">
        <f>IF(MONTH(cukier[[#This Row],[Data sprzedaży]])&lt;&gt;(MONTH(A1914)),IF(F1912&gt;=5000,F1912-cukier[[#This Row],[ilość cukru]],IF(ROUNDUP(((5000-F1912)/1000), 0)*1000+F1912-cukier[[#This Row],[ilość cukru]]&gt;0,ROUNDUP(((5000-F1912)/1000), 0)*1000+F1912-cukier[[#This Row],[ilość cukru]],F1912-cukier[[#This Row],[ilość cukru]])),F1912-cukier[[#This Row],[ilość cukru]])</f>
        <v>5022</v>
      </c>
      <c r="G1913">
        <f>F1914-cukier[[#This Row],[magazyn]]+C1914</f>
        <v>0</v>
      </c>
    </row>
    <row r="1914" spans="1:7" x14ac:dyDescent="0.25">
      <c r="A1914" s="1">
        <v>41609</v>
      </c>
      <c r="B1914" t="s">
        <v>16</v>
      </c>
      <c r="C1914">
        <v>284</v>
      </c>
      <c r="D19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4">
        <f>cukier[[#This Row],[cena]]*cukier[[#This Row],[ilość cukru]]</f>
        <v>630.48</v>
      </c>
      <c r="F1914">
        <f>IF(MONTH(cukier[[#This Row],[Data sprzedaży]])&lt;&gt;(MONTH(A1915)),IF(F1913&gt;=5000,F1913-cukier[[#This Row],[ilość cukru]],IF(ROUNDUP(((5000-F1913)/1000), 0)*1000+F1913-cukier[[#This Row],[ilość cukru]]&gt;0,ROUNDUP(((5000-F1913)/1000), 0)*1000+F1913-cukier[[#This Row],[ilość cukru]],F1913-cukier[[#This Row],[ilość cukru]])),F1913-cukier[[#This Row],[ilość cukru]])</f>
        <v>4738</v>
      </c>
      <c r="G1914">
        <f>F1915-cukier[[#This Row],[magazyn]]+C1915</f>
        <v>0</v>
      </c>
    </row>
    <row r="1915" spans="1:7" x14ac:dyDescent="0.25">
      <c r="A1915" s="1">
        <v>41610</v>
      </c>
      <c r="B1915" t="s">
        <v>19</v>
      </c>
      <c r="C1915">
        <v>292</v>
      </c>
      <c r="D19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5">
        <f>cukier[[#This Row],[cena]]*cukier[[#This Row],[ilość cukru]]</f>
        <v>648.24</v>
      </c>
      <c r="F1915">
        <f>IF(MONTH(cukier[[#This Row],[Data sprzedaży]])&lt;&gt;(MONTH(A1916)),IF(F1914&gt;=5000,F1914-cukier[[#This Row],[ilość cukru]],IF(ROUNDUP(((5000-F1914)/1000), 0)*1000+F1914-cukier[[#This Row],[ilość cukru]]&gt;0,ROUNDUP(((5000-F1914)/1000), 0)*1000+F1914-cukier[[#This Row],[ilość cukru]],F1914-cukier[[#This Row],[ilość cukru]])),F1914-cukier[[#This Row],[ilość cukru]])</f>
        <v>4446</v>
      </c>
      <c r="G1915">
        <f>F1916-cukier[[#This Row],[magazyn]]+C1916</f>
        <v>0</v>
      </c>
    </row>
    <row r="1916" spans="1:7" x14ac:dyDescent="0.25">
      <c r="A1916" s="1">
        <v>41612</v>
      </c>
      <c r="B1916" t="s">
        <v>83</v>
      </c>
      <c r="C1916">
        <v>13</v>
      </c>
      <c r="D19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6">
        <f>cukier[[#This Row],[cena]]*cukier[[#This Row],[ilość cukru]]</f>
        <v>28.860000000000003</v>
      </c>
      <c r="F1916">
        <f>IF(MONTH(cukier[[#This Row],[Data sprzedaży]])&lt;&gt;(MONTH(A1917)),IF(F1915&gt;=5000,F1915-cukier[[#This Row],[ilość cukru]],IF(ROUNDUP(((5000-F1915)/1000), 0)*1000+F1915-cukier[[#This Row],[ilość cukru]]&gt;0,ROUNDUP(((5000-F1915)/1000), 0)*1000+F1915-cukier[[#This Row],[ilość cukru]],F1915-cukier[[#This Row],[ilość cukru]])),F1915-cukier[[#This Row],[ilość cukru]])</f>
        <v>4433</v>
      </c>
      <c r="G1916">
        <f>F1917-cukier[[#This Row],[magazyn]]+C1917</f>
        <v>0</v>
      </c>
    </row>
    <row r="1917" spans="1:7" x14ac:dyDescent="0.25">
      <c r="A1917" s="1">
        <v>41614</v>
      </c>
      <c r="B1917" t="s">
        <v>87</v>
      </c>
      <c r="C1917">
        <v>16</v>
      </c>
      <c r="D19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7">
        <f>cukier[[#This Row],[cena]]*cukier[[#This Row],[ilość cukru]]</f>
        <v>35.520000000000003</v>
      </c>
      <c r="F1917">
        <f>IF(MONTH(cukier[[#This Row],[Data sprzedaży]])&lt;&gt;(MONTH(A1918)),IF(F1916&gt;=5000,F1916-cukier[[#This Row],[ilość cukru]],IF(ROUNDUP(((5000-F1916)/1000), 0)*1000+F1916-cukier[[#This Row],[ilość cukru]]&gt;0,ROUNDUP(((5000-F1916)/1000), 0)*1000+F1916-cukier[[#This Row],[ilość cukru]],F1916-cukier[[#This Row],[ilość cukru]])),F1916-cukier[[#This Row],[ilość cukru]])</f>
        <v>4417</v>
      </c>
      <c r="G1917">
        <f>F1918-cukier[[#This Row],[magazyn]]+C1918</f>
        <v>0</v>
      </c>
    </row>
    <row r="1918" spans="1:7" x14ac:dyDescent="0.25">
      <c r="A1918" s="1">
        <v>41614</v>
      </c>
      <c r="B1918" t="s">
        <v>24</v>
      </c>
      <c r="C1918">
        <v>364</v>
      </c>
      <c r="D19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8">
        <f>cukier[[#This Row],[cena]]*cukier[[#This Row],[ilość cukru]]</f>
        <v>808.08</v>
      </c>
      <c r="F1918">
        <f>IF(MONTH(cukier[[#This Row],[Data sprzedaży]])&lt;&gt;(MONTH(A1919)),IF(F1917&gt;=5000,F1917-cukier[[#This Row],[ilość cukru]],IF(ROUNDUP(((5000-F1917)/1000), 0)*1000+F1917-cukier[[#This Row],[ilość cukru]]&gt;0,ROUNDUP(((5000-F1917)/1000), 0)*1000+F1917-cukier[[#This Row],[ilość cukru]],F1917-cukier[[#This Row],[ilość cukru]])),F1917-cukier[[#This Row],[ilość cukru]])</f>
        <v>4053</v>
      </c>
      <c r="G1918">
        <f>F1919-cukier[[#This Row],[magazyn]]+C1919</f>
        <v>0</v>
      </c>
    </row>
    <row r="1919" spans="1:7" x14ac:dyDescent="0.25">
      <c r="A1919" s="1">
        <v>41615</v>
      </c>
      <c r="B1919" t="s">
        <v>46</v>
      </c>
      <c r="C1919">
        <v>16</v>
      </c>
      <c r="D19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19">
        <f>cukier[[#This Row],[cena]]*cukier[[#This Row],[ilość cukru]]</f>
        <v>35.520000000000003</v>
      </c>
      <c r="F1919">
        <f>IF(MONTH(cukier[[#This Row],[Data sprzedaży]])&lt;&gt;(MONTH(A1920)),IF(F1918&gt;=5000,F1918-cukier[[#This Row],[ilość cukru]],IF(ROUNDUP(((5000-F1918)/1000), 0)*1000+F1918-cukier[[#This Row],[ilość cukru]]&gt;0,ROUNDUP(((5000-F1918)/1000), 0)*1000+F1918-cukier[[#This Row],[ilość cukru]],F1918-cukier[[#This Row],[ilość cukru]])),F1918-cukier[[#This Row],[ilość cukru]])</f>
        <v>4037</v>
      </c>
      <c r="G1919">
        <f>F1920-cukier[[#This Row],[magazyn]]+C1920</f>
        <v>0</v>
      </c>
    </row>
    <row r="1920" spans="1:7" x14ac:dyDescent="0.25">
      <c r="A1920" s="1">
        <v>41615</v>
      </c>
      <c r="B1920" t="s">
        <v>51</v>
      </c>
      <c r="C1920">
        <v>3</v>
      </c>
      <c r="D19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0">
        <f>cukier[[#This Row],[cena]]*cukier[[#This Row],[ilość cukru]]</f>
        <v>6.66</v>
      </c>
      <c r="F1920">
        <f>IF(MONTH(cukier[[#This Row],[Data sprzedaży]])&lt;&gt;(MONTH(A1921)),IF(F1919&gt;=5000,F1919-cukier[[#This Row],[ilość cukru]],IF(ROUNDUP(((5000-F1919)/1000), 0)*1000+F1919-cukier[[#This Row],[ilość cukru]]&gt;0,ROUNDUP(((5000-F1919)/1000), 0)*1000+F1919-cukier[[#This Row],[ilość cukru]],F1919-cukier[[#This Row],[ilość cukru]])),F1919-cukier[[#This Row],[ilość cukru]])</f>
        <v>4034</v>
      </c>
      <c r="G1920">
        <f>F1921-cukier[[#This Row],[magazyn]]+C1921</f>
        <v>0</v>
      </c>
    </row>
    <row r="1921" spans="1:7" x14ac:dyDescent="0.25">
      <c r="A1921" s="1">
        <v>41616</v>
      </c>
      <c r="B1921" t="s">
        <v>209</v>
      </c>
      <c r="C1921">
        <v>9</v>
      </c>
      <c r="D19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1">
        <f>cukier[[#This Row],[cena]]*cukier[[#This Row],[ilość cukru]]</f>
        <v>19.98</v>
      </c>
      <c r="F1921">
        <f>IF(MONTH(cukier[[#This Row],[Data sprzedaży]])&lt;&gt;(MONTH(A1922)),IF(F1920&gt;=5000,F1920-cukier[[#This Row],[ilość cukru]],IF(ROUNDUP(((5000-F1920)/1000), 0)*1000+F1920-cukier[[#This Row],[ilość cukru]]&gt;0,ROUNDUP(((5000-F1920)/1000), 0)*1000+F1920-cukier[[#This Row],[ilość cukru]],F1920-cukier[[#This Row],[ilość cukru]])),F1920-cukier[[#This Row],[ilość cukru]])</f>
        <v>4025</v>
      </c>
      <c r="G1921">
        <f>F1922-cukier[[#This Row],[magazyn]]+C1922</f>
        <v>0</v>
      </c>
    </row>
    <row r="1922" spans="1:7" x14ac:dyDescent="0.25">
      <c r="A1922" s="1">
        <v>41617</v>
      </c>
      <c r="B1922" t="s">
        <v>208</v>
      </c>
      <c r="C1922">
        <v>6</v>
      </c>
      <c r="D19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2">
        <f>cukier[[#This Row],[cena]]*cukier[[#This Row],[ilość cukru]]</f>
        <v>13.32</v>
      </c>
      <c r="F1922">
        <f>IF(MONTH(cukier[[#This Row],[Data sprzedaży]])&lt;&gt;(MONTH(A1923)),IF(F1921&gt;=5000,F1921-cukier[[#This Row],[ilość cukru]],IF(ROUNDUP(((5000-F1921)/1000), 0)*1000+F1921-cukier[[#This Row],[ilość cukru]]&gt;0,ROUNDUP(((5000-F1921)/1000), 0)*1000+F1921-cukier[[#This Row],[ilość cukru]],F1921-cukier[[#This Row],[ilość cukru]])),F1921-cukier[[#This Row],[ilość cukru]])</f>
        <v>4019</v>
      </c>
      <c r="G1922">
        <f>F1923-cukier[[#This Row],[magazyn]]+C1923</f>
        <v>0</v>
      </c>
    </row>
    <row r="1923" spans="1:7" x14ac:dyDescent="0.25">
      <c r="A1923" s="1">
        <v>41621</v>
      </c>
      <c r="B1923" t="s">
        <v>73</v>
      </c>
      <c r="C1923">
        <v>117</v>
      </c>
      <c r="D19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3">
        <f>cukier[[#This Row],[cena]]*cukier[[#This Row],[ilość cukru]]</f>
        <v>259.74</v>
      </c>
      <c r="F1923">
        <f>IF(MONTH(cukier[[#This Row],[Data sprzedaży]])&lt;&gt;(MONTH(A1924)),IF(F1922&gt;=5000,F1922-cukier[[#This Row],[ilość cukru]],IF(ROUNDUP(((5000-F1922)/1000), 0)*1000+F1922-cukier[[#This Row],[ilość cukru]]&gt;0,ROUNDUP(((5000-F1922)/1000), 0)*1000+F1922-cukier[[#This Row],[ilość cukru]],F1922-cukier[[#This Row],[ilość cukru]])),F1922-cukier[[#This Row],[ilość cukru]])</f>
        <v>3902</v>
      </c>
      <c r="G1923">
        <f>F1924-cukier[[#This Row],[magazyn]]+C1924</f>
        <v>0</v>
      </c>
    </row>
    <row r="1924" spans="1:7" x14ac:dyDescent="0.25">
      <c r="A1924" s="1">
        <v>41622</v>
      </c>
      <c r="B1924" t="s">
        <v>44</v>
      </c>
      <c r="C1924">
        <v>6</v>
      </c>
      <c r="D19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4">
        <f>cukier[[#This Row],[cena]]*cukier[[#This Row],[ilość cukru]]</f>
        <v>13.32</v>
      </c>
      <c r="F1924">
        <f>IF(MONTH(cukier[[#This Row],[Data sprzedaży]])&lt;&gt;(MONTH(A1925)),IF(F1923&gt;=5000,F1923-cukier[[#This Row],[ilość cukru]],IF(ROUNDUP(((5000-F1923)/1000), 0)*1000+F1923-cukier[[#This Row],[ilość cukru]]&gt;0,ROUNDUP(((5000-F1923)/1000), 0)*1000+F1923-cukier[[#This Row],[ilość cukru]],F1923-cukier[[#This Row],[ilość cukru]])),F1923-cukier[[#This Row],[ilość cukru]])</f>
        <v>3896</v>
      </c>
      <c r="G1924">
        <f>F1925-cukier[[#This Row],[magazyn]]+C1925</f>
        <v>0</v>
      </c>
    </row>
    <row r="1925" spans="1:7" x14ac:dyDescent="0.25">
      <c r="A1925" s="1">
        <v>41623</v>
      </c>
      <c r="B1925" t="s">
        <v>11</v>
      </c>
      <c r="C1925">
        <v>186</v>
      </c>
      <c r="D19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5">
        <f>cukier[[#This Row],[cena]]*cukier[[#This Row],[ilość cukru]]</f>
        <v>412.92</v>
      </c>
      <c r="F1925">
        <f>IF(MONTH(cukier[[#This Row],[Data sprzedaży]])&lt;&gt;(MONTH(A1926)),IF(F1924&gt;=5000,F1924-cukier[[#This Row],[ilość cukru]],IF(ROUNDUP(((5000-F1924)/1000), 0)*1000+F1924-cukier[[#This Row],[ilość cukru]]&gt;0,ROUNDUP(((5000-F1924)/1000), 0)*1000+F1924-cukier[[#This Row],[ilość cukru]],F1924-cukier[[#This Row],[ilość cukru]])),F1924-cukier[[#This Row],[ilość cukru]])</f>
        <v>3710</v>
      </c>
      <c r="G1925">
        <f>F1926-cukier[[#This Row],[magazyn]]+C1926</f>
        <v>0</v>
      </c>
    </row>
    <row r="1926" spans="1:7" x14ac:dyDescent="0.25">
      <c r="A1926" s="1">
        <v>41623</v>
      </c>
      <c r="B1926" t="s">
        <v>44</v>
      </c>
      <c r="C1926">
        <v>16</v>
      </c>
      <c r="D19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6">
        <f>cukier[[#This Row],[cena]]*cukier[[#This Row],[ilość cukru]]</f>
        <v>35.520000000000003</v>
      </c>
      <c r="F1926">
        <f>IF(MONTH(cukier[[#This Row],[Data sprzedaży]])&lt;&gt;(MONTH(A1927)),IF(F1925&gt;=5000,F1925-cukier[[#This Row],[ilość cukru]],IF(ROUNDUP(((5000-F1925)/1000), 0)*1000+F1925-cukier[[#This Row],[ilość cukru]]&gt;0,ROUNDUP(((5000-F1925)/1000), 0)*1000+F1925-cukier[[#This Row],[ilość cukru]],F1925-cukier[[#This Row],[ilość cukru]])),F1925-cukier[[#This Row],[ilość cukru]])</f>
        <v>3694</v>
      </c>
      <c r="G1926">
        <f>F1927-cukier[[#This Row],[magazyn]]+C1927</f>
        <v>0</v>
      </c>
    </row>
    <row r="1927" spans="1:7" x14ac:dyDescent="0.25">
      <c r="A1927" s="1">
        <v>41624</v>
      </c>
      <c r="B1927" t="s">
        <v>8</v>
      </c>
      <c r="C1927">
        <v>100</v>
      </c>
      <c r="D19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7">
        <f>cukier[[#This Row],[cena]]*cukier[[#This Row],[ilość cukru]]</f>
        <v>222.00000000000003</v>
      </c>
      <c r="F1927">
        <f>IF(MONTH(cukier[[#This Row],[Data sprzedaży]])&lt;&gt;(MONTH(A1928)),IF(F1926&gt;=5000,F1926-cukier[[#This Row],[ilość cukru]],IF(ROUNDUP(((5000-F1926)/1000), 0)*1000+F1926-cukier[[#This Row],[ilość cukru]]&gt;0,ROUNDUP(((5000-F1926)/1000), 0)*1000+F1926-cukier[[#This Row],[ilość cukru]],F1926-cukier[[#This Row],[ilość cukru]])),F1926-cukier[[#This Row],[ilość cukru]])</f>
        <v>3594</v>
      </c>
      <c r="G1927">
        <f>F1928-cukier[[#This Row],[magazyn]]+C1928</f>
        <v>0</v>
      </c>
    </row>
    <row r="1928" spans="1:7" x14ac:dyDescent="0.25">
      <c r="A1928" s="1">
        <v>41629</v>
      </c>
      <c r="B1928" t="s">
        <v>3</v>
      </c>
      <c r="C1928">
        <v>20</v>
      </c>
      <c r="D19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8">
        <f>cukier[[#This Row],[cena]]*cukier[[#This Row],[ilość cukru]]</f>
        <v>44.400000000000006</v>
      </c>
      <c r="F1928">
        <f>IF(MONTH(cukier[[#This Row],[Data sprzedaży]])&lt;&gt;(MONTH(A1929)),IF(F1927&gt;=5000,F1927-cukier[[#This Row],[ilość cukru]],IF(ROUNDUP(((5000-F1927)/1000), 0)*1000+F1927-cukier[[#This Row],[ilość cukru]]&gt;0,ROUNDUP(((5000-F1927)/1000), 0)*1000+F1927-cukier[[#This Row],[ilość cukru]],F1927-cukier[[#This Row],[ilość cukru]])),F1927-cukier[[#This Row],[ilość cukru]])</f>
        <v>3574</v>
      </c>
      <c r="G1928">
        <f>F1929-cukier[[#This Row],[magazyn]]+C1929</f>
        <v>0</v>
      </c>
    </row>
    <row r="1929" spans="1:7" x14ac:dyDescent="0.25">
      <c r="A1929" s="1">
        <v>41629</v>
      </c>
      <c r="B1929" t="s">
        <v>37</v>
      </c>
      <c r="C1929">
        <v>192</v>
      </c>
      <c r="D19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29">
        <f>cukier[[#This Row],[cena]]*cukier[[#This Row],[ilość cukru]]</f>
        <v>426.24</v>
      </c>
      <c r="F1929">
        <f>IF(MONTH(cukier[[#This Row],[Data sprzedaży]])&lt;&gt;(MONTH(A1930)),IF(F1928&gt;=5000,F1928-cukier[[#This Row],[ilość cukru]],IF(ROUNDUP(((5000-F1928)/1000), 0)*1000+F1928-cukier[[#This Row],[ilość cukru]]&gt;0,ROUNDUP(((5000-F1928)/1000), 0)*1000+F1928-cukier[[#This Row],[ilość cukru]],F1928-cukier[[#This Row],[ilość cukru]])),F1928-cukier[[#This Row],[ilość cukru]])</f>
        <v>3382</v>
      </c>
      <c r="G1929">
        <f>F1930-cukier[[#This Row],[magazyn]]+C1930</f>
        <v>0</v>
      </c>
    </row>
    <row r="1930" spans="1:7" x14ac:dyDescent="0.25">
      <c r="A1930" s="1">
        <v>41630</v>
      </c>
      <c r="B1930" t="s">
        <v>37</v>
      </c>
      <c r="C1930">
        <v>92</v>
      </c>
      <c r="D19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0">
        <f>cukier[[#This Row],[cena]]*cukier[[#This Row],[ilość cukru]]</f>
        <v>204.24</v>
      </c>
      <c r="F1930">
        <f>IF(MONTH(cukier[[#This Row],[Data sprzedaży]])&lt;&gt;(MONTH(A1931)),IF(F1929&gt;=5000,F1929-cukier[[#This Row],[ilość cukru]],IF(ROUNDUP(((5000-F1929)/1000), 0)*1000+F1929-cukier[[#This Row],[ilość cukru]]&gt;0,ROUNDUP(((5000-F1929)/1000), 0)*1000+F1929-cukier[[#This Row],[ilość cukru]],F1929-cukier[[#This Row],[ilość cukru]])),F1929-cukier[[#This Row],[ilość cukru]])</f>
        <v>3290</v>
      </c>
      <c r="G1930">
        <f>F1931-cukier[[#This Row],[magazyn]]+C1931</f>
        <v>0</v>
      </c>
    </row>
    <row r="1931" spans="1:7" x14ac:dyDescent="0.25">
      <c r="A1931" s="1">
        <v>41631</v>
      </c>
      <c r="B1931" t="s">
        <v>120</v>
      </c>
      <c r="C1931">
        <v>11</v>
      </c>
      <c r="D19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1">
        <f>cukier[[#This Row],[cena]]*cukier[[#This Row],[ilość cukru]]</f>
        <v>24.42</v>
      </c>
      <c r="F1931">
        <f>IF(MONTH(cukier[[#This Row],[Data sprzedaży]])&lt;&gt;(MONTH(A1932)),IF(F1930&gt;=5000,F1930-cukier[[#This Row],[ilość cukru]],IF(ROUNDUP(((5000-F1930)/1000), 0)*1000+F1930-cukier[[#This Row],[ilość cukru]]&gt;0,ROUNDUP(((5000-F1930)/1000), 0)*1000+F1930-cukier[[#This Row],[ilość cukru]],F1930-cukier[[#This Row],[ilość cukru]])),F1930-cukier[[#This Row],[ilość cukru]])</f>
        <v>3279</v>
      </c>
      <c r="G1931">
        <f>F1932-cukier[[#This Row],[magazyn]]+C1932</f>
        <v>0</v>
      </c>
    </row>
    <row r="1932" spans="1:7" x14ac:dyDescent="0.25">
      <c r="A1932" s="1">
        <v>41633</v>
      </c>
      <c r="B1932" t="s">
        <v>239</v>
      </c>
      <c r="C1932">
        <v>10</v>
      </c>
      <c r="D19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2">
        <f>cukier[[#This Row],[cena]]*cukier[[#This Row],[ilość cukru]]</f>
        <v>22.200000000000003</v>
      </c>
      <c r="F1932">
        <f>IF(MONTH(cukier[[#This Row],[Data sprzedaży]])&lt;&gt;(MONTH(A1933)),IF(F1931&gt;=5000,F1931-cukier[[#This Row],[ilość cukru]],IF(ROUNDUP(((5000-F1931)/1000), 0)*1000+F1931-cukier[[#This Row],[ilość cukru]]&gt;0,ROUNDUP(((5000-F1931)/1000), 0)*1000+F1931-cukier[[#This Row],[ilość cukru]],F1931-cukier[[#This Row],[ilość cukru]])),F1931-cukier[[#This Row],[ilość cukru]])</f>
        <v>3269</v>
      </c>
      <c r="G1932">
        <f>F1933-cukier[[#This Row],[magazyn]]+C1933</f>
        <v>0</v>
      </c>
    </row>
    <row r="1933" spans="1:7" x14ac:dyDescent="0.25">
      <c r="A1933" s="1">
        <v>41634</v>
      </c>
      <c r="B1933" t="s">
        <v>73</v>
      </c>
      <c r="C1933">
        <v>180</v>
      </c>
      <c r="D19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3">
        <f>cukier[[#This Row],[cena]]*cukier[[#This Row],[ilość cukru]]</f>
        <v>399.6</v>
      </c>
      <c r="F1933">
        <f>IF(MONTH(cukier[[#This Row],[Data sprzedaży]])&lt;&gt;(MONTH(A1934)),IF(F1932&gt;=5000,F1932-cukier[[#This Row],[ilość cukru]],IF(ROUNDUP(((5000-F1932)/1000), 0)*1000+F1932-cukier[[#This Row],[ilość cukru]]&gt;0,ROUNDUP(((5000-F1932)/1000), 0)*1000+F1932-cukier[[#This Row],[ilość cukru]],F1932-cukier[[#This Row],[ilość cukru]])),F1932-cukier[[#This Row],[ilość cukru]])</f>
        <v>3089</v>
      </c>
      <c r="G1933">
        <f>F1934-cukier[[#This Row],[magazyn]]+C1934</f>
        <v>0</v>
      </c>
    </row>
    <row r="1934" spans="1:7" x14ac:dyDescent="0.25">
      <c r="A1934" s="1">
        <v>41637</v>
      </c>
      <c r="B1934" t="s">
        <v>40</v>
      </c>
      <c r="C1934">
        <v>12</v>
      </c>
      <c r="D19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4">
        <f>cukier[[#This Row],[cena]]*cukier[[#This Row],[ilość cukru]]</f>
        <v>26.64</v>
      </c>
      <c r="F1934">
        <f>IF(MONTH(cukier[[#This Row],[Data sprzedaży]])&lt;&gt;(MONTH(A1935)),IF(F1933&gt;=5000,F1933-cukier[[#This Row],[ilość cukru]],IF(ROUNDUP(((5000-F1933)/1000), 0)*1000+F1933-cukier[[#This Row],[ilość cukru]]&gt;0,ROUNDUP(((5000-F1933)/1000), 0)*1000+F1933-cukier[[#This Row],[ilość cukru]],F1933-cukier[[#This Row],[ilość cukru]])),F1933-cukier[[#This Row],[ilość cukru]])</f>
        <v>3077</v>
      </c>
      <c r="G1934">
        <f>F1935-cukier[[#This Row],[magazyn]]+C1935</f>
        <v>0</v>
      </c>
    </row>
    <row r="1935" spans="1:7" x14ac:dyDescent="0.25">
      <c r="A1935" s="1">
        <v>41638</v>
      </c>
      <c r="B1935" t="s">
        <v>224</v>
      </c>
      <c r="C1935">
        <v>12</v>
      </c>
      <c r="D19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5">
        <f>cukier[[#This Row],[cena]]*cukier[[#This Row],[ilość cukru]]</f>
        <v>26.64</v>
      </c>
      <c r="F1935">
        <f>IF(MONTH(cukier[[#This Row],[Data sprzedaży]])&lt;&gt;(MONTH(A1936)),IF(F1934&gt;=5000,F1934-cukier[[#This Row],[ilość cukru]],IF(ROUNDUP(((5000-F1934)/1000), 0)*1000+F1934-cukier[[#This Row],[ilość cukru]]&gt;0,ROUNDUP(((5000-F1934)/1000), 0)*1000+F1934-cukier[[#This Row],[ilość cukru]],F1934-cukier[[#This Row],[ilość cukru]])),F1934-cukier[[#This Row],[ilość cukru]])</f>
        <v>3065</v>
      </c>
      <c r="G1935">
        <f>F1936-cukier[[#This Row],[magazyn]]+C1936</f>
        <v>2000</v>
      </c>
    </row>
    <row r="1936" spans="1:7" x14ac:dyDescent="0.25">
      <c r="A1936" s="1">
        <v>41639</v>
      </c>
      <c r="B1936" t="s">
        <v>99</v>
      </c>
      <c r="C1936">
        <v>8</v>
      </c>
      <c r="D19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2.2200000000000002</v>
      </c>
      <c r="E1936">
        <f>cukier[[#This Row],[cena]]*cukier[[#This Row],[ilość cukru]]</f>
        <v>17.760000000000002</v>
      </c>
      <c r="F1936">
        <f>IF(MONTH(cukier[[#This Row],[Data sprzedaży]])&lt;&gt;(MONTH(A1937)),IF(F1935&gt;=5000,F1935-cukier[[#This Row],[ilość cukru]],IF(ROUNDUP(((5000-F1935)/1000), 0)*1000+F1935-cukier[[#This Row],[ilość cukru]]&gt;0,ROUNDUP(((5000-F1935)/1000), 0)*1000+F1935-cukier[[#This Row],[ilość cukru]],F1935-cukier[[#This Row],[ilość cukru]])),F1935-cukier[[#This Row],[ilość cukru]])</f>
        <v>5057</v>
      </c>
      <c r="G1936">
        <f>F1937-cukier[[#This Row],[magazyn]]+C1937</f>
        <v>0</v>
      </c>
    </row>
    <row r="1937" spans="1:7" x14ac:dyDescent="0.25">
      <c r="A1937" s="1">
        <v>41641</v>
      </c>
      <c r="B1937" t="s">
        <v>14</v>
      </c>
      <c r="C1937">
        <v>56</v>
      </c>
      <c r="D19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37">
        <f>cukier[[#This Row],[cena]]*cukier[[#This Row],[ilość cukru]]</f>
        <v>124.88</v>
      </c>
      <c r="F1937">
        <f>IF(MONTH(cukier[[#This Row],[Data sprzedaży]])&lt;&gt;(MONTH(A1938)),IF(F1936&gt;=5000,F1936-cukier[[#This Row],[ilość cukru]],IF(ROUNDUP(((5000-F1936)/1000), 0)*1000+F1936-cukier[[#This Row],[ilość cukru]]&gt;0,ROUNDUP(((5000-F1936)/1000), 0)*1000+F1936-cukier[[#This Row],[ilość cukru]],F1936-cukier[[#This Row],[ilość cukru]])),F1936-cukier[[#This Row],[ilość cukru]])</f>
        <v>5001</v>
      </c>
      <c r="G1937">
        <f>F1938-cukier[[#This Row],[magazyn]]+C1938</f>
        <v>0</v>
      </c>
    </row>
    <row r="1938" spans="1:7" x14ac:dyDescent="0.25">
      <c r="A1938" s="1">
        <v>41642</v>
      </c>
      <c r="B1938" t="s">
        <v>84</v>
      </c>
      <c r="C1938">
        <v>18</v>
      </c>
      <c r="D19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38">
        <f>cukier[[#This Row],[cena]]*cukier[[#This Row],[ilość cukru]]</f>
        <v>40.14</v>
      </c>
      <c r="F1938">
        <f>IF(MONTH(cukier[[#This Row],[Data sprzedaży]])&lt;&gt;(MONTH(A1939)),IF(F1937&gt;=5000,F1937-cukier[[#This Row],[ilość cukru]],IF(ROUNDUP(((5000-F1937)/1000), 0)*1000+F1937-cukier[[#This Row],[ilość cukru]]&gt;0,ROUNDUP(((5000-F1937)/1000), 0)*1000+F1937-cukier[[#This Row],[ilość cukru]],F1937-cukier[[#This Row],[ilość cukru]])),F1937-cukier[[#This Row],[ilość cukru]])</f>
        <v>4983</v>
      </c>
      <c r="G1938">
        <f>F1939-cukier[[#This Row],[magazyn]]+C1939</f>
        <v>0</v>
      </c>
    </row>
    <row r="1939" spans="1:7" x14ac:dyDescent="0.25">
      <c r="A1939" s="1">
        <v>41642</v>
      </c>
      <c r="B1939" t="s">
        <v>16</v>
      </c>
      <c r="C1939">
        <v>164</v>
      </c>
      <c r="D19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39">
        <f>cukier[[#This Row],[cena]]*cukier[[#This Row],[ilość cukru]]</f>
        <v>365.71999999999997</v>
      </c>
      <c r="F1939">
        <f>IF(MONTH(cukier[[#This Row],[Data sprzedaży]])&lt;&gt;(MONTH(A1940)),IF(F1938&gt;=5000,F1938-cukier[[#This Row],[ilość cukru]],IF(ROUNDUP(((5000-F1938)/1000), 0)*1000+F1938-cukier[[#This Row],[ilość cukru]]&gt;0,ROUNDUP(((5000-F1938)/1000), 0)*1000+F1938-cukier[[#This Row],[ilość cukru]],F1938-cukier[[#This Row],[ilość cukru]])),F1938-cukier[[#This Row],[ilość cukru]])</f>
        <v>4819</v>
      </c>
      <c r="G1939">
        <f>F1940-cukier[[#This Row],[magazyn]]+C1940</f>
        <v>0</v>
      </c>
    </row>
    <row r="1940" spans="1:7" x14ac:dyDescent="0.25">
      <c r="A1940" s="1">
        <v>41645</v>
      </c>
      <c r="B1940" t="s">
        <v>32</v>
      </c>
      <c r="C1940">
        <v>111</v>
      </c>
      <c r="D19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0">
        <f>cukier[[#This Row],[cena]]*cukier[[#This Row],[ilość cukru]]</f>
        <v>247.53</v>
      </c>
      <c r="F1940">
        <f>IF(MONTH(cukier[[#This Row],[Data sprzedaży]])&lt;&gt;(MONTH(A1941)),IF(F1939&gt;=5000,F1939-cukier[[#This Row],[ilość cukru]],IF(ROUNDUP(((5000-F1939)/1000), 0)*1000+F1939-cukier[[#This Row],[ilość cukru]]&gt;0,ROUNDUP(((5000-F1939)/1000), 0)*1000+F1939-cukier[[#This Row],[ilość cukru]],F1939-cukier[[#This Row],[ilość cukru]])),F1939-cukier[[#This Row],[ilość cukru]])</f>
        <v>4708</v>
      </c>
      <c r="G1940">
        <f>F1941-cukier[[#This Row],[magazyn]]+C1941</f>
        <v>0</v>
      </c>
    </row>
    <row r="1941" spans="1:7" x14ac:dyDescent="0.25">
      <c r="A1941" s="1">
        <v>41646</v>
      </c>
      <c r="B1941" t="s">
        <v>192</v>
      </c>
      <c r="C1941">
        <v>14</v>
      </c>
      <c r="D19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1">
        <f>cukier[[#This Row],[cena]]*cukier[[#This Row],[ilość cukru]]</f>
        <v>31.22</v>
      </c>
      <c r="F1941">
        <f>IF(MONTH(cukier[[#This Row],[Data sprzedaży]])&lt;&gt;(MONTH(A1942)),IF(F1940&gt;=5000,F1940-cukier[[#This Row],[ilość cukru]],IF(ROUNDUP(((5000-F1940)/1000), 0)*1000+F1940-cukier[[#This Row],[ilość cukru]]&gt;0,ROUNDUP(((5000-F1940)/1000), 0)*1000+F1940-cukier[[#This Row],[ilość cukru]],F1940-cukier[[#This Row],[ilość cukru]])),F1940-cukier[[#This Row],[ilość cukru]])</f>
        <v>4694</v>
      </c>
      <c r="G1941">
        <f>F1942-cukier[[#This Row],[magazyn]]+C1942</f>
        <v>0</v>
      </c>
    </row>
    <row r="1942" spans="1:7" x14ac:dyDescent="0.25">
      <c r="A1942" s="1">
        <v>41647</v>
      </c>
      <c r="B1942" t="s">
        <v>104</v>
      </c>
      <c r="C1942">
        <v>143</v>
      </c>
      <c r="D19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2">
        <f>cukier[[#This Row],[cena]]*cukier[[#This Row],[ilość cukru]]</f>
        <v>318.89</v>
      </c>
      <c r="F1942">
        <f>IF(MONTH(cukier[[#This Row],[Data sprzedaży]])&lt;&gt;(MONTH(A1943)),IF(F1941&gt;=5000,F1941-cukier[[#This Row],[ilość cukru]],IF(ROUNDUP(((5000-F1941)/1000), 0)*1000+F1941-cukier[[#This Row],[ilość cukru]]&gt;0,ROUNDUP(((5000-F1941)/1000), 0)*1000+F1941-cukier[[#This Row],[ilość cukru]],F1941-cukier[[#This Row],[ilość cukru]])),F1941-cukier[[#This Row],[ilość cukru]])</f>
        <v>4551</v>
      </c>
      <c r="G1942">
        <f>F1943-cukier[[#This Row],[magazyn]]+C1943</f>
        <v>0</v>
      </c>
    </row>
    <row r="1943" spans="1:7" x14ac:dyDescent="0.25">
      <c r="A1943" s="1">
        <v>41648</v>
      </c>
      <c r="B1943" t="s">
        <v>12</v>
      </c>
      <c r="C1943">
        <v>64</v>
      </c>
      <c r="D19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3">
        <f>cukier[[#This Row],[cena]]*cukier[[#This Row],[ilość cukru]]</f>
        <v>142.72</v>
      </c>
      <c r="F1943">
        <f>IF(MONTH(cukier[[#This Row],[Data sprzedaży]])&lt;&gt;(MONTH(A1944)),IF(F1942&gt;=5000,F1942-cukier[[#This Row],[ilość cukru]],IF(ROUNDUP(((5000-F1942)/1000), 0)*1000+F1942-cukier[[#This Row],[ilość cukru]]&gt;0,ROUNDUP(((5000-F1942)/1000), 0)*1000+F1942-cukier[[#This Row],[ilość cukru]],F1942-cukier[[#This Row],[ilość cukru]])),F1942-cukier[[#This Row],[ilość cukru]])</f>
        <v>4487</v>
      </c>
      <c r="G1943">
        <f>F1944-cukier[[#This Row],[magazyn]]+C1944</f>
        <v>0</v>
      </c>
    </row>
    <row r="1944" spans="1:7" x14ac:dyDescent="0.25">
      <c r="A1944" s="1">
        <v>41651</v>
      </c>
      <c r="B1944" t="s">
        <v>236</v>
      </c>
      <c r="C1944">
        <v>3</v>
      </c>
      <c r="D19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4">
        <f>cukier[[#This Row],[cena]]*cukier[[#This Row],[ilość cukru]]</f>
        <v>6.6899999999999995</v>
      </c>
      <c r="F1944">
        <f>IF(MONTH(cukier[[#This Row],[Data sprzedaży]])&lt;&gt;(MONTH(A1945)),IF(F1943&gt;=5000,F1943-cukier[[#This Row],[ilość cukru]],IF(ROUNDUP(((5000-F1943)/1000), 0)*1000+F1943-cukier[[#This Row],[ilość cukru]]&gt;0,ROUNDUP(((5000-F1943)/1000), 0)*1000+F1943-cukier[[#This Row],[ilość cukru]],F1943-cukier[[#This Row],[ilość cukru]])),F1943-cukier[[#This Row],[ilość cukru]])</f>
        <v>4484</v>
      </c>
      <c r="G1944">
        <f>F1945-cukier[[#This Row],[magazyn]]+C1945</f>
        <v>0</v>
      </c>
    </row>
    <row r="1945" spans="1:7" x14ac:dyDescent="0.25">
      <c r="A1945" s="1">
        <v>41652</v>
      </c>
      <c r="B1945" t="s">
        <v>47</v>
      </c>
      <c r="C1945">
        <v>152</v>
      </c>
      <c r="D19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5">
        <f>cukier[[#This Row],[cena]]*cukier[[#This Row],[ilość cukru]]</f>
        <v>338.96</v>
      </c>
      <c r="F1945">
        <f>IF(MONTH(cukier[[#This Row],[Data sprzedaży]])&lt;&gt;(MONTH(A1946)),IF(F1944&gt;=5000,F1944-cukier[[#This Row],[ilość cukru]],IF(ROUNDUP(((5000-F1944)/1000), 0)*1000+F1944-cukier[[#This Row],[ilość cukru]]&gt;0,ROUNDUP(((5000-F1944)/1000), 0)*1000+F1944-cukier[[#This Row],[ilość cukru]],F1944-cukier[[#This Row],[ilość cukru]])),F1944-cukier[[#This Row],[ilość cukru]])</f>
        <v>4332</v>
      </c>
      <c r="G1945">
        <f>F1946-cukier[[#This Row],[magazyn]]+C1946</f>
        <v>0</v>
      </c>
    </row>
    <row r="1946" spans="1:7" x14ac:dyDescent="0.25">
      <c r="A1946" s="1">
        <v>41653</v>
      </c>
      <c r="B1946" t="s">
        <v>12</v>
      </c>
      <c r="C1946">
        <v>152</v>
      </c>
      <c r="D19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6">
        <f>cukier[[#This Row],[cena]]*cukier[[#This Row],[ilość cukru]]</f>
        <v>338.96</v>
      </c>
      <c r="F1946">
        <f>IF(MONTH(cukier[[#This Row],[Data sprzedaży]])&lt;&gt;(MONTH(A1947)),IF(F1945&gt;=5000,F1945-cukier[[#This Row],[ilość cukru]],IF(ROUNDUP(((5000-F1945)/1000), 0)*1000+F1945-cukier[[#This Row],[ilość cukru]]&gt;0,ROUNDUP(((5000-F1945)/1000), 0)*1000+F1945-cukier[[#This Row],[ilość cukru]],F1945-cukier[[#This Row],[ilość cukru]])),F1945-cukier[[#This Row],[ilość cukru]])</f>
        <v>4180</v>
      </c>
      <c r="G1946">
        <f>F1947-cukier[[#This Row],[magazyn]]+C1947</f>
        <v>0</v>
      </c>
    </row>
    <row r="1947" spans="1:7" x14ac:dyDescent="0.25">
      <c r="A1947" s="1">
        <v>41655</v>
      </c>
      <c r="B1947" t="s">
        <v>223</v>
      </c>
      <c r="C1947">
        <v>15</v>
      </c>
      <c r="D19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7">
        <f>cukier[[#This Row],[cena]]*cukier[[#This Row],[ilość cukru]]</f>
        <v>33.450000000000003</v>
      </c>
      <c r="F1947">
        <f>IF(MONTH(cukier[[#This Row],[Data sprzedaży]])&lt;&gt;(MONTH(A1948)),IF(F1946&gt;=5000,F1946-cukier[[#This Row],[ilość cukru]],IF(ROUNDUP(((5000-F1946)/1000), 0)*1000+F1946-cukier[[#This Row],[ilość cukru]]&gt;0,ROUNDUP(((5000-F1946)/1000), 0)*1000+F1946-cukier[[#This Row],[ilość cukru]],F1946-cukier[[#This Row],[ilość cukru]])),F1946-cukier[[#This Row],[ilość cukru]])</f>
        <v>4165</v>
      </c>
      <c r="G1947">
        <f>F1948-cukier[[#This Row],[magazyn]]+C1948</f>
        <v>0</v>
      </c>
    </row>
    <row r="1948" spans="1:7" x14ac:dyDescent="0.25">
      <c r="A1948" s="1">
        <v>41656</v>
      </c>
      <c r="B1948" t="s">
        <v>73</v>
      </c>
      <c r="C1948">
        <v>117</v>
      </c>
      <c r="D19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8">
        <f>cukier[[#This Row],[cena]]*cukier[[#This Row],[ilość cukru]]</f>
        <v>260.91000000000003</v>
      </c>
      <c r="F1948">
        <f>IF(MONTH(cukier[[#This Row],[Data sprzedaży]])&lt;&gt;(MONTH(A1949)),IF(F1947&gt;=5000,F1947-cukier[[#This Row],[ilość cukru]],IF(ROUNDUP(((5000-F1947)/1000), 0)*1000+F1947-cukier[[#This Row],[ilość cukru]]&gt;0,ROUNDUP(((5000-F1947)/1000), 0)*1000+F1947-cukier[[#This Row],[ilość cukru]],F1947-cukier[[#This Row],[ilość cukru]])),F1947-cukier[[#This Row],[ilość cukru]])</f>
        <v>4048</v>
      </c>
      <c r="G1948">
        <f>F1949-cukier[[#This Row],[magazyn]]+C1949</f>
        <v>0</v>
      </c>
    </row>
    <row r="1949" spans="1:7" x14ac:dyDescent="0.25">
      <c r="A1949" s="1">
        <v>41656</v>
      </c>
      <c r="B1949" t="s">
        <v>217</v>
      </c>
      <c r="C1949">
        <v>14</v>
      </c>
      <c r="D19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49">
        <f>cukier[[#This Row],[cena]]*cukier[[#This Row],[ilość cukru]]</f>
        <v>31.22</v>
      </c>
      <c r="F1949">
        <f>IF(MONTH(cukier[[#This Row],[Data sprzedaży]])&lt;&gt;(MONTH(A1950)),IF(F1948&gt;=5000,F1948-cukier[[#This Row],[ilość cukru]],IF(ROUNDUP(((5000-F1948)/1000), 0)*1000+F1948-cukier[[#This Row],[ilość cukru]]&gt;0,ROUNDUP(((5000-F1948)/1000), 0)*1000+F1948-cukier[[#This Row],[ilość cukru]],F1948-cukier[[#This Row],[ilość cukru]])),F1948-cukier[[#This Row],[ilość cukru]])</f>
        <v>4034</v>
      </c>
      <c r="G1949">
        <f>F1950-cukier[[#This Row],[magazyn]]+C1950</f>
        <v>0</v>
      </c>
    </row>
    <row r="1950" spans="1:7" x14ac:dyDescent="0.25">
      <c r="A1950" s="1">
        <v>41656</v>
      </c>
      <c r="B1950" t="s">
        <v>47</v>
      </c>
      <c r="C1950">
        <v>431</v>
      </c>
      <c r="D19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0">
        <f>cukier[[#This Row],[cena]]*cukier[[#This Row],[ilość cukru]]</f>
        <v>961.13</v>
      </c>
      <c r="F1950">
        <f>IF(MONTH(cukier[[#This Row],[Data sprzedaży]])&lt;&gt;(MONTH(A1951)),IF(F1949&gt;=5000,F1949-cukier[[#This Row],[ilość cukru]],IF(ROUNDUP(((5000-F1949)/1000), 0)*1000+F1949-cukier[[#This Row],[ilość cukru]]&gt;0,ROUNDUP(((5000-F1949)/1000), 0)*1000+F1949-cukier[[#This Row],[ilość cukru]],F1949-cukier[[#This Row],[ilość cukru]])),F1949-cukier[[#This Row],[ilość cukru]])</f>
        <v>3603</v>
      </c>
      <c r="G1950">
        <f>F1951-cukier[[#This Row],[magazyn]]+C1951</f>
        <v>0</v>
      </c>
    </row>
    <row r="1951" spans="1:7" x14ac:dyDescent="0.25">
      <c r="A1951" s="1">
        <v>41658</v>
      </c>
      <c r="B1951" t="s">
        <v>24</v>
      </c>
      <c r="C1951">
        <v>390</v>
      </c>
      <c r="D19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1">
        <f>cukier[[#This Row],[cena]]*cukier[[#This Row],[ilość cukru]]</f>
        <v>869.7</v>
      </c>
      <c r="F1951">
        <f>IF(MONTH(cukier[[#This Row],[Data sprzedaży]])&lt;&gt;(MONTH(A1952)),IF(F1950&gt;=5000,F1950-cukier[[#This Row],[ilość cukru]],IF(ROUNDUP(((5000-F1950)/1000), 0)*1000+F1950-cukier[[#This Row],[ilość cukru]]&gt;0,ROUNDUP(((5000-F1950)/1000), 0)*1000+F1950-cukier[[#This Row],[ilość cukru]],F1950-cukier[[#This Row],[ilość cukru]])),F1950-cukier[[#This Row],[ilość cukru]])</f>
        <v>3213</v>
      </c>
      <c r="G1951">
        <f>F1952-cukier[[#This Row],[magazyn]]+C1952</f>
        <v>0</v>
      </c>
    </row>
    <row r="1952" spans="1:7" x14ac:dyDescent="0.25">
      <c r="A1952" s="1">
        <v>41663</v>
      </c>
      <c r="B1952" t="s">
        <v>224</v>
      </c>
      <c r="C1952">
        <v>1</v>
      </c>
      <c r="D19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2">
        <f>cukier[[#This Row],[cena]]*cukier[[#This Row],[ilość cukru]]</f>
        <v>2.23</v>
      </c>
      <c r="F1952">
        <f>IF(MONTH(cukier[[#This Row],[Data sprzedaży]])&lt;&gt;(MONTH(A1953)),IF(F1951&gt;=5000,F1951-cukier[[#This Row],[ilość cukru]],IF(ROUNDUP(((5000-F1951)/1000), 0)*1000+F1951-cukier[[#This Row],[ilość cukru]]&gt;0,ROUNDUP(((5000-F1951)/1000), 0)*1000+F1951-cukier[[#This Row],[ilość cukru]],F1951-cukier[[#This Row],[ilość cukru]])),F1951-cukier[[#This Row],[ilość cukru]])</f>
        <v>3212</v>
      </c>
      <c r="G1952">
        <f>F1953-cukier[[#This Row],[magazyn]]+C1953</f>
        <v>0</v>
      </c>
    </row>
    <row r="1953" spans="1:7" x14ac:dyDescent="0.25">
      <c r="A1953" s="1">
        <v>41666</v>
      </c>
      <c r="B1953" t="s">
        <v>19</v>
      </c>
      <c r="C1953">
        <v>392</v>
      </c>
      <c r="D19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3">
        <f>cukier[[#This Row],[cena]]*cukier[[#This Row],[ilość cukru]]</f>
        <v>874.16</v>
      </c>
      <c r="F1953">
        <f>IF(MONTH(cukier[[#This Row],[Data sprzedaży]])&lt;&gt;(MONTH(A1954)),IF(F1952&gt;=5000,F1952-cukier[[#This Row],[ilość cukru]],IF(ROUNDUP(((5000-F1952)/1000), 0)*1000+F1952-cukier[[#This Row],[ilość cukru]]&gt;0,ROUNDUP(((5000-F1952)/1000), 0)*1000+F1952-cukier[[#This Row],[ilość cukru]],F1952-cukier[[#This Row],[ilość cukru]])),F1952-cukier[[#This Row],[ilość cukru]])</f>
        <v>2820</v>
      </c>
      <c r="G1953">
        <f>F1954-cukier[[#This Row],[magazyn]]+C1954</f>
        <v>0</v>
      </c>
    </row>
    <row r="1954" spans="1:7" x14ac:dyDescent="0.25">
      <c r="A1954" s="1">
        <v>41668</v>
      </c>
      <c r="B1954" t="s">
        <v>39</v>
      </c>
      <c r="C1954">
        <v>175</v>
      </c>
      <c r="D19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4">
        <f>cukier[[#This Row],[cena]]*cukier[[#This Row],[ilość cukru]]</f>
        <v>390.25</v>
      </c>
      <c r="F1954">
        <f>IF(MONTH(cukier[[#This Row],[Data sprzedaży]])&lt;&gt;(MONTH(A1955)),IF(F1953&gt;=5000,F1953-cukier[[#This Row],[ilość cukru]],IF(ROUNDUP(((5000-F1953)/1000), 0)*1000+F1953-cukier[[#This Row],[ilość cukru]]&gt;0,ROUNDUP(((5000-F1953)/1000), 0)*1000+F1953-cukier[[#This Row],[ilość cukru]],F1953-cukier[[#This Row],[ilość cukru]])),F1953-cukier[[#This Row],[ilość cukru]])</f>
        <v>2645</v>
      </c>
      <c r="G1954">
        <f>F1955-cukier[[#This Row],[magazyn]]+C1955</f>
        <v>3000</v>
      </c>
    </row>
    <row r="1955" spans="1:7" x14ac:dyDescent="0.25">
      <c r="A1955" s="1">
        <v>41668</v>
      </c>
      <c r="B1955" t="s">
        <v>57</v>
      </c>
      <c r="C1955">
        <v>118</v>
      </c>
      <c r="D19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5">
        <f>cukier[[#This Row],[cena]]*cukier[[#This Row],[ilość cukru]]</f>
        <v>263.14</v>
      </c>
      <c r="F1955">
        <f>IF(MONTH(cukier[[#This Row],[Data sprzedaży]])&lt;&gt;(MONTH(A1956)),IF(F1954&gt;=5000,F1954-cukier[[#This Row],[ilość cukru]],IF(ROUNDUP(((5000-F1954)/1000), 0)*1000+F1954-cukier[[#This Row],[ilość cukru]]&gt;0,ROUNDUP(((5000-F1954)/1000), 0)*1000+F1954-cukier[[#This Row],[ilość cukru]],F1954-cukier[[#This Row],[ilość cukru]])),F1954-cukier[[#This Row],[ilość cukru]])</f>
        <v>5527</v>
      </c>
      <c r="G1955">
        <f>F1956-cukier[[#This Row],[magazyn]]+C1956</f>
        <v>0</v>
      </c>
    </row>
    <row r="1956" spans="1:7" x14ac:dyDescent="0.25">
      <c r="A1956" s="1">
        <v>41672</v>
      </c>
      <c r="B1956" t="s">
        <v>11</v>
      </c>
      <c r="C1956">
        <v>297</v>
      </c>
      <c r="D19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6">
        <f>cukier[[#This Row],[cena]]*cukier[[#This Row],[ilość cukru]]</f>
        <v>662.31</v>
      </c>
      <c r="F1956">
        <f>IF(MONTH(cukier[[#This Row],[Data sprzedaży]])&lt;&gt;(MONTH(A1957)),IF(F1955&gt;=5000,F1955-cukier[[#This Row],[ilość cukru]],IF(ROUNDUP(((5000-F1955)/1000), 0)*1000+F1955-cukier[[#This Row],[ilość cukru]]&gt;0,ROUNDUP(((5000-F1955)/1000), 0)*1000+F1955-cukier[[#This Row],[ilość cukru]],F1955-cukier[[#This Row],[ilość cukru]])),F1955-cukier[[#This Row],[ilość cukru]])</f>
        <v>5230</v>
      </c>
      <c r="G1956">
        <f>F1957-cukier[[#This Row],[magazyn]]+C1957</f>
        <v>0</v>
      </c>
    </row>
    <row r="1957" spans="1:7" x14ac:dyDescent="0.25">
      <c r="A1957" s="1">
        <v>41676</v>
      </c>
      <c r="B1957" t="s">
        <v>25</v>
      </c>
      <c r="C1957">
        <v>89</v>
      </c>
      <c r="D19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7">
        <f>cukier[[#This Row],[cena]]*cukier[[#This Row],[ilość cukru]]</f>
        <v>198.47</v>
      </c>
      <c r="F1957">
        <f>IF(MONTH(cukier[[#This Row],[Data sprzedaży]])&lt;&gt;(MONTH(A1958)),IF(F1956&gt;=5000,F1956-cukier[[#This Row],[ilość cukru]],IF(ROUNDUP(((5000-F1956)/1000), 0)*1000+F1956-cukier[[#This Row],[ilość cukru]]&gt;0,ROUNDUP(((5000-F1956)/1000), 0)*1000+F1956-cukier[[#This Row],[ilość cukru]],F1956-cukier[[#This Row],[ilość cukru]])),F1956-cukier[[#This Row],[ilość cukru]])</f>
        <v>5141</v>
      </c>
      <c r="G1957">
        <f>F1958-cukier[[#This Row],[magazyn]]+C1958</f>
        <v>0</v>
      </c>
    </row>
    <row r="1958" spans="1:7" x14ac:dyDescent="0.25">
      <c r="A1958" s="1">
        <v>41676</v>
      </c>
      <c r="B1958" t="s">
        <v>24</v>
      </c>
      <c r="C1958">
        <v>182</v>
      </c>
      <c r="D19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8">
        <f>cukier[[#This Row],[cena]]*cukier[[#This Row],[ilość cukru]]</f>
        <v>405.86</v>
      </c>
      <c r="F1958">
        <f>IF(MONTH(cukier[[#This Row],[Data sprzedaży]])&lt;&gt;(MONTH(A1959)),IF(F1957&gt;=5000,F1957-cukier[[#This Row],[ilość cukru]],IF(ROUNDUP(((5000-F1957)/1000), 0)*1000+F1957-cukier[[#This Row],[ilość cukru]]&gt;0,ROUNDUP(((5000-F1957)/1000), 0)*1000+F1957-cukier[[#This Row],[ilość cukru]],F1957-cukier[[#This Row],[ilość cukru]])),F1957-cukier[[#This Row],[ilość cukru]])</f>
        <v>4959</v>
      </c>
      <c r="G1958">
        <f>F1959-cukier[[#This Row],[magazyn]]+C1959</f>
        <v>0</v>
      </c>
    </row>
    <row r="1959" spans="1:7" x14ac:dyDescent="0.25">
      <c r="A1959" s="1">
        <v>41677</v>
      </c>
      <c r="B1959" t="s">
        <v>12</v>
      </c>
      <c r="C1959">
        <v>130</v>
      </c>
      <c r="D19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59">
        <f>cukier[[#This Row],[cena]]*cukier[[#This Row],[ilość cukru]]</f>
        <v>289.89999999999998</v>
      </c>
      <c r="F1959">
        <f>IF(MONTH(cukier[[#This Row],[Data sprzedaży]])&lt;&gt;(MONTH(A1960)),IF(F1958&gt;=5000,F1958-cukier[[#This Row],[ilość cukru]],IF(ROUNDUP(((5000-F1958)/1000), 0)*1000+F1958-cukier[[#This Row],[ilość cukru]]&gt;0,ROUNDUP(((5000-F1958)/1000), 0)*1000+F1958-cukier[[#This Row],[ilość cukru]],F1958-cukier[[#This Row],[ilość cukru]])),F1958-cukier[[#This Row],[ilość cukru]])</f>
        <v>4829</v>
      </c>
      <c r="G1959">
        <f>F1960-cukier[[#This Row],[magazyn]]+C1960</f>
        <v>0</v>
      </c>
    </row>
    <row r="1960" spans="1:7" x14ac:dyDescent="0.25">
      <c r="A1960" s="1">
        <v>41680</v>
      </c>
      <c r="B1960" t="s">
        <v>28</v>
      </c>
      <c r="C1960">
        <v>187</v>
      </c>
      <c r="D19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0">
        <f>cukier[[#This Row],[cena]]*cukier[[#This Row],[ilość cukru]]</f>
        <v>417.01</v>
      </c>
      <c r="F1960">
        <f>IF(MONTH(cukier[[#This Row],[Data sprzedaży]])&lt;&gt;(MONTH(A1961)),IF(F1959&gt;=5000,F1959-cukier[[#This Row],[ilość cukru]],IF(ROUNDUP(((5000-F1959)/1000), 0)*1000+F1959-cukier[[#This Row],[ilość cukru]]&gt;0,ROUNDUP(((5000-F1959)/1000), 0)*1000+F1959-cukier[[#This Row],[ilość cukru]],F1959-cukier[[#This Row],[ilość cukru]])),F1959-cukier[[#This Row],[ilość cukru]])</f>
        <v>4642</v>
      </c>
      <c r="G1960">
        <f>F1961-cukier[[#This Row],[magazyn]]+C1961</f>
        <v>0</v>
      </c>
    </row>
    <row r="1961" spans="1:7" x14ac:dyDescent="0.25">
      <c r="A1961" s="1">
        <v>41681</v>
      </c>
      <c r="B1961" t="s">
        <v>52</v>
      </c>
      <c r="C1961">
        <v>166</v>
      </c>
      <c r="D19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1">
        <f>cukier[[#This Row],[cena]]*cukier[[#This Row],[ilość cukru]]</f>
        <v>370.18</v>
      </c>
      <c r="F1961">
        <f>IF(MONTH(cukier[[#This Row],[Data sprzedaży]])&lt;&gt;(MONTH(A1962)),IF(F1960&gt;=5000,F1960-cukier[[#This Row],[ilość cukru]],IF(ROUNDUP(((5000-F1960)/1000), 0)*1000+F1960-cukier[[#This Row],[ilość cukru]]&gt;0,ROUNDUP(((5000-F1960)/1000), 0)*1000+F1960-cukier[[#This Row],[ilość cukru]],F1960-cukier[[#This Row],[ilość cukru]])),F1960-cukier[[#This Row],[ilość cukru]])</f>
        <v>4476</v>
      </c>
      <c r="G1961">
        <f>F1962-cukier[[#This Row],[magazyn]]+C1962</f>
        <v>0</v>
      </c>
    </row>
    <row r="1962" spans="1:7" x14ac:dyDescent="0.25">
      <c r="A1962" s="1">
        <v>41682</v>
      </c>
      <c r="B1962" t="s">
        <v>25</v>
      </c>
      <c r="C1962">
        <v>58</v>
      </c>
      <c r="D19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2">
        <f>cukier[[#This Row],[cena]]*cukier[[#This Row],[ilość cukru]]</f>
        <v>129.34</v>
      </c>
      <c r="F1962">
        <f>IF(MONTH(cukier[[#This Row],[Data sprzedaży]])&lt;&gt;(MONTH(A1963)),IF(F1961&gt;=5000,F1961-cukier[[#This Row],[ilość cukru]],IF(ROUNDUP(((5000-F1961)/1000), 0)*1000+F1961-cukier[[#This Row],[ilość cukru]]&gt;0,ROUNDUP(((5000-F1961)/1000), 0)*1000+F1961-cukier[[#This Row],[ilość cukru]],F1961-cukier[[#This Row],[ilość cukru]])),F1961-cukier[[#This Row],[ilość cukru]])</f>
        <v>4418</v>
      </c>
      <c r="G1962">
        <f>F1963-cukier[[#This Row],[magazyn]]+C1963</f>
        <v>0</v>
      </c>
    </row>
    <row r="1963" spans="1:7" x14ac:dyDescent="0.25">
      <c r="A1963" s="1">
        <v>41686</v>
      </c>
      <c r="B1963" t="s">
        <v>27</v>
      </c>
      <c r="C1963">
        <v>187</v>
      </c>
      <c r="D19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3">
        <f>cukier[[#This Row],[cena]]*cukier[[#This Row],[ilość cukru]]</f>
        <v>417.01</v>
      </c>
      <c r="F1963">
        <f>IF(MONTH(cukier[[#This Row],[Data sprzedaży]])&lt;&gt;(MONTH(A1964)),IF(F1962&gt;=5000,F1962-cukier[[#This Row],[ilość cukru]],IF(ROUNDUP(((5000-F1962)/1000), 0)*1000+F1962-cukier[[#This Row],[ilość cukru]]&gt;0,ROUNDUP(((5000-F1962)/1000), 0)*1000+F1962-cukier[[#This Row],[ilość cukru]],F1962-cukier[[#This Row],[ilość cukru]])),F1962-cukier[[#This Row],[ilość cukru]])</f>
        <v>4231</v>
      </c>
      <c r="G1963">
        <f>F1964-cukier[[#This Row],[magazyn]]+C1964</f>
        <v>0</v>
      </c>
    </row>
    <row r="1964" spans="1:7" x14ac:dyDescent="0.25">
      <c r="A1964" s="1">
        <v>41687</v>
      </c>
      <c r="B1964" t="s">
        <v>25</v>
      </c>
      <c r="C1964">
        <v>58</v>
      </c>
      <c r="D19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4">
        <f>cukier[[#This Row],[cena]]*cukier[[#This Row],[ilość cukru]]</f>
        <v>129.34</v>
      </c>
      <c r="F1964">
        <f>IF(MONTH(cukier[[#This Row],[Data sprzedaży]])&lt;&gt;(MONTH(A1965)),IF(F1963&gt;=5000,F1963-cukier[[#This Row],[ilość cukru]],IF(ROUNDUP(((5000-F1963)/1000), 0)*1000+F1963-cukier[[#This Row],[ilość cukru]]&gt;0,ROUNDUP(((5000-F1963)/1000), 0)*1000+F1963-cukier[[#This Row],[ilość cukru]],F1963-cukier[[#This Row],[ilość cukru]])),F1963-cukier[[#This Row],[ilość cukru]])</f>
        <v>4173</v>
      </c>
      <c r="G1964">
        <f>F1965-cukier[[#This Row],[magazyn]]+C1965</f>
        <v>0</v>
      </c>
    </row>
    <row r="1965" spans="1:7" x14ac:dyDescent="0.25">
      <c r="A1965" s="1">
        <v>41689</v>
      </c>
      <c r="B1965" t="s">
        <v>62</v>
      </c>
      <c r="C1965">
        <v>19</v>
      </c>
      <c r="D19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5">
        <f>cukier[[#This Row],[cena]]*cukier[[#This Row],[ilość cukru]]</f>
        <v>42.37</v>
      </c>
      <c r="F1965">
        <f>IF(MONTH(cukier[[#This Row],[Data sprzedaży]])&lt;&gt;(MONTH(A1966)),IF(F1964&gt;=5000,F1964-cukier[[#This Row],[ilość cukru]],IF(ROUNDUP(((5000-F1964)/1000), 0)*1000+F1964-cukier[[#This Row],[ilość cukru]]&gt;0,ROUNDUP(((5000-F1964)/1000), 0)*1000+F1964-cukier[[#This Row],[ilość cukru]],F1964-cukier[[#This Row],[ilość cukru]])),F1964-cukier[[#This Row],[ilość cukru]])</f>
        <v>4154</v>
      </c>
      <c r="G1965">
        <f>F1966-cukier[[#This Row],[magazyn]]+C1966</f>
        <v>0</v>
      </c>
    </row>
    <row r="1966" spans="1:7" x14ac:dyDescent="0.25">
      <c r="A1966" s="1">
        <v>41689</v>
      </c>
      <c r="B1966" t="s">
        <v>11</v>
      </c>
      <c r="C1966">
        <v>388</v>
      </c>
      <c r="D19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6">
        <f>cukier[[#This Row],[cena]]*cukier[[#This Row],[ilość cukru]]</f>
        <v>865.24</v>
      </c>
      <c r="F1966">
        <f>IF(MONTH(cukier[[#This Row],[Data sprzedaży]])&lt;&gt;(MONTH(A1967)),IF(F1965&gt;=5000,F1965-cukier[[#This Row],[ilość cukru]],IF(ROUNDUP(((5000-F1965)/1000), 0)*1000+F1965-cukier[[#This Row],[ilość cukru]]&gt;0,ROUNDUP(((5000-F1965)/1000), 0)*1000+F1965-cukier[[#This Row],[ilość cukru]],F1965-cukier[[#This Row],[ilość cukru]])),F1965-cukier[[#This Row],[ilość cukru]])</f>
        <v>3766</v>
      </c>
      <c r="G1966">
        <f>F1967-cukier[[#This Row],[magazyn]]+C1967</f>
        <v>0</v>
      </c>
    </row>
    <row r="1967" spans="1:7" x14ac:dyDescent="0.25">
      <c r="A1967" s="1">
        <v>41690</v>
      </c>
      <c r="B1967" t="s">
        <v>107</v>
      </c>
      <c r="C1967">
        <v>20</v>
      </c>
      <c r="D19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7">
        <f>cukier[[#This Row],[cena]]*cukier[[#This Row],[ilość cukru]]</f>
        <v>44.6</v>
      </c>
      <c r="F1967">
        <f>IF(MONTH(cukier[[#This Row],[Data sprzedaży]])&lt;&gt;(MONTH(A1968)),IF(F1966&gt;=5000,F1966-cukier[[#This Row],[ilość cukru]],IF(ROUNDUP(((5000-F1966)/1000), 0)*1000+F1966-cukier[[#This Row],[ilość cukru]]&gt;0,ROUNDUP(((5000-F1966)/1000), 0)*1000+F1966-cukier[[#This Row],[ilość cukru]],F1966-cukier[[#This Row],[ilość cukru]])),F1966-cukier[[#This Row],[ilość cukru]])</f>
        <v>3746</v>
      </c>
      <c r="G1967">
        <f>F1968-cukier[[#This Row],[magazyn]]+C1968</f>
        <v>0</v>
      </c>
    </row>
    <row r="1968" spans="1:7" x14ac:dyDescent="0.25">
      <c r="A1968" s="1">
        <v>41690</v>
      </c>
      <c r="B1968" t="s">
        <v>8</v>
      </c>
      <c r="C1968">
        <v>185</v>
      </c>
      <c r="D19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8">
        <f>cukier[[#This Row],[cena]]*cukier[[#This Row],[ilość cukru]]</f>
        <v>412.55</v>
      </c>
      <c r="F1968">
        <f>IF(MONTH(cukier[[#This Row],[Data sprzedaży]])&lt;&gt;(MONTH(A1969)),IF(F1967&gt;=5000,F1967-cukier[[#This Row],[ilość cukru]],IF(ROUNDUP(((5000-F1967)/1000), 0)*1000+F1967-cukier[[#This Row],[ilość cukru]]&gt;0,ROUNDUP(((5000-F1967)/1000), 0)*1000+F1967-cukier[[#This Row],[ilość cukru]],F1967-cukier[[#This Row],[ilość cukru]])),F1967-cukier[[#This Row],[ilość cukru]])</f>
        <v>3561</v>
      </c>
      <c r="G1968">
        <f>F1969-cukier[[#This Row],[magazyn]]+C1969</f>
        <v>0</v>
      </c>
    </row>
    <row r="1969" spans="1:7" x14ac:dyDescent="0.25">
      <c r="A1969" s="1">
        <v>41690</v>
      </c>
      <c r="B1969" t="s">
        <v>68</v>
      </c>
      <c r="C1969">
        <v>191</v>
      </c>
      <c r="D19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69">
        <f>cukier[[#This Row],[cena]]*cukier[[#This Row],[ilość cukru]]</f>
        <v>425.93</v>
      </c>
      <c r="F1969">
        <f>IF(MONTH(cukier[[#This Row],[Data sprzedaży]])&lt;&gt;(MONTH(A1970)),IF(F1968&gt;=5000,F1968-cukier[[#This Row],[ilość cukru]],IF(ROUNDUP(((5000-F1968)/1000), 0)*1000+F1968-cukier[[#This Row],[ilość cukru]]&gt;0,ROUNDUP(((5000-F1968)/1000), 0)*1000+F1968-cukier[[#This Row],[ilość cukru]],F1968-cukier[[#This Row],[ilość cukru]])),F1968-cukier[[#This Row],[ilość cukru]])</f>
        <v>3370</v>
      </c>
      <c r="G1969">
        <f>F1970-cukier[[#This Row],[magazyn]]+C1970</f>
        <v>0</v>
      </c>
    </row>
    <row r="1970" spans="1:7" x14ac:dyDescent="0.25">
      <c r="A1970" s="1">
        <v>41691</v>
      </c>
      <c r="B1970" t="s">
        <v>89</v>
      </c>
      <c r="C1970">
        <v>1</v>
      </c>
      <c r="D19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0">
        <f>cukier[[#This Row],[cena]]*cukier[[#This Row],[ilość cukru]]</f>
        <v>2.23</v>
      </c>
      <c r="F1970">
        <f>IF(MONTH(cukier[[#This Row],[Data sprzedaży]])&lt;&gt;(MONTH(A1971)),IF(F1969&gt;=5000,F1969-cukier[[#This Row],[ilość cukru]],IF(ROUNDUP(((5000-F1969)/1000), 0)*1000+F1969-cukier[[#This Row],[ilość cukru]]&gt;0,ROUNDUP(((5000-F1969)/1000), 0)*1000+F1969-cukier[[#This Row],[ilość cukru]],F1969-cukier[[#This Row],[ilość cukru]])),F1969-cukier[[#This Row],[ilość cukru]])</f>
        <v>3369</v>
      </c>
      <c r="G1970">
        <f>F1971-cukier[[#This Row],[magazyn]]+C1971</f>
        <v>0</v>
      </c>
    </row>
    <row r="1971" spans="1:7" x14ac:dyDescent="0.25">
      <c r="A1971" s="1">
        <v>41692</v>
      </c>
      <c r="B1971" t="s">
        <v>73</v>
      </c>
      <c r="C1971">
        <v>90</v>
      </c>
      <c r="D19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1">
        <f>cukier[[#This Row],[cena]]*cukier[[#This Row],[ilość cukru]]</f>
        <v>200.7</v>
      </c>
      <c r="F1971">
        <f>IF(MONTH(cukier[[#This Row],[Data sprzedaży]])&lt;&gt;(MONTH(A1972)),IF(F1970&gt;=5000,F1970-cukier[[#This Row],[ilość cukru]],IF(ROUNDUP(((5000-F1970)/1000), 0)*1000+F1970-cukier[[#This Row],[ilość cukru]]&gt;0,ROUNDUP(((5000-F1970)/1000), 0)*1000+F1970-cukier[[#This Row],[ilość cukru]],F1970-cukier[[#This Row],[ilość cukru]])),F1970-cukier[[#This Row],[ilość cukru]])</f>
        <v>3279</v>
      </c>
      <c r="G1971">
        <f>F1972-cukier[[#This Row],[magazyn]]+C1972</f>
        <v>2000</v>
      </c>
    </row>
    <row r="1972" spans="1:7" x14ac:dyDescent="0.25">
      <c r="A1972" s="1">
        <v>41696</v>
      </c>
      <c r="B1972" t="s">
        <v>11</v>
      </c>
      <c r="C1972">
        <v>234</v>
      </c>
      <c r="D19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2">
        <f>cukier[[#This Row],[cena]]*cukier[[#This Row],[ilość cukru]]</f>
        <v>521.82000000000005</v>
      </c>
      <c r="F1972">
        <f>IF(MONTH(cukier[[#This Row],[Data sprzedaży]])&lt;&gt;(MONTH(A1973)),IF(F1971&gt;=5000,F1971-cukier[[#This Row],[ilość cukru]],IF(ROUNDUP(((5000-F1971)/1000), 0)*1000+F1971-cukier[[#This Row],[ilość cukru]]&gt;0,ROUNDUP(((5000-F1971)/1000), 0)*1000+F1971-cukier[[#This Row],[ilość cukru]],F1971-cukier[[#This Row],[ilość cukru]])),F1971-cukier[[#This Row],[ilość cukru]])</f>
        <v>5045</v>
      </c>
      <c r="G1972">
        <f>F1973-cukier[[#This Row],[magazyn]]+C1973</f>
        <v>0</v>
      </c>
    </row>
    <row r="1973" spans="1:7" x14ac:dyDescent="0.25">
      <c r="A1973" s="1">
        <v>41699</v>
      </c>
      <c r="B1973" t="s">
        <v>47</v>
      </c>
      <c r="C1973">
        <v>212</v>
      </c>
      <c r="D19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3">
        <f>cukier[[#This Row],[cena]]*cukier[[#This Row],[ilość cukru]]</f>
        <v>472.76</v>
      </c>
      <c r="F1973">
        <f>IF(MONTH(cukier[[#This Row],[Data sprzedaży]])&lt;&gt;(MONTH(A1974)),IF(F1972&gt;=5000,F1972-cukier[[#This Row],[ilość cukru]],IF(ROUNDUP(((5000-F1972)/1000), 0)*1000+F1972-cukier[[#This Row],[ilość cukru]]&gt;0,ROUNDUP(((5000-F1972)/1000), 0)*1000+F1972-cukier[[#This Row],[ilość cukru]],F1972-cukier[[#This Row],[ilość cukru]])),F1972-cukier[[#This Row],[ilość cukru]])</f>
        <v>4833</v>
      </c>
      <c r="G1973">
        <f>F1974-cukier[[#This Row],[magazyn]]+C1974</f>
        <v>0</v>
      </c>
    </row>
    <row r="1974" spans="1:7" x14ac:dyDescent="0.25">
      <c r="A1974" s="1">
        <v>41701</v>
      </c>
      <c r="B1974" t="s">
        <v>47</v>
      </c>
      <c r="C1974">
        <v>372</v>
      </c>
      <c r="D19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4">
        <f>cukier[[#This Row],[cena]]*cukier[[#This Row],[ilość cukru]]</f>
        <v>829.56</v>
      </c>
      <c r="F1974">
        <f>IF(MONTH(cukier[[#This Row],[Data sprzedaży]])&lt;&gt;(MONTH(A1975)),IF(F1973&gt;=5000,F1973-cukier[[#This Row],[ilość cukru]],IF(ROUNDUP(((5000-F1973)/1000), 0)*1000+F1973-cukier[[#This Row],[ilość cukru]]&gt;0,ROUNDUP(((5000-F1973)/1000), 0)*1000+F1973-cukier[[#This Row],[ilość cukru]],F1973-cukier[[#This Row],[ilość cukru]])),F1973-cukier[[#This Row],[ilość cukru]])</f>
        <v>4461</v>
      </c>
      <c r="G1974">
        <f>F1975-cukier[[#This Row],[magazyn]]+C1975</f>
        <v>0</v>
      </c>
    </row>
    <row r="1975" spans="1:7" x14ac:dyDescent="0.25">
      <c r="A1975" s="1">
        <v>41701</v>
      </c>
      <c r="B1975" t="s">
        <v>37</v>
      </c>
      <c r="C1975">
        <v>102</v>
      </c>
      <c r="D19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5">
        <f>cukier[[#This Row],[cena]]*cukier[[#This Row],[ilość cukru]]</f>
        <v>227.46</v>
      </c>
      <c r="F1975">
        <f>IF(MONTH(cukier[[#This Row],[Data sprzedaży]])&lt;&gt;(MONTH(A1976)),IF(F1974&gt;=5000,F1974-cukier[[#This Row],[ilość cukru]],IF(ROUNDUP(((5000-F1974)/1000), 0)*1000+F1974-cukier[[#This Row],[ilość cukru]]&gt;0,ROUNDUP(((5000-F1974)/1000), 0)*1000+F1974-cukier[[#This Row],[ilość cukru]],F1974-cukier[[#This Row],[ilość cukru]])),F1974-cukier[[#This Row],[ilość cukru]])</f>
        <v>4359</v>
      </c>
      <c r="G1975">
        <f>F1976-cukier[[#This Row],[magazyn]]+C1976</f>
        <v>0</v>
      </c>
    </row>
    <row r="1976" spans="1:7" x14ac:dyDescent="0.25">
      <c r="A1976" s="1">
        <v>41701</v>
      </c>
      <c r="B1976" t="s">
        <v>12</v>
      </c>
      <c r="C1976">
        <v>69</v>
      </c>
      <c r="D19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6">
        <f>cukier[[#This Row],[cena]]*cukier[[#This Row],[ilość cukru]]</f>
        <v>153.87</v>
      </c>
      <c r="F1976">
        <f>IF(MONTH(cukier[[#This Row],[Data sprzedaży]])&lt;&gt;(MONTH(A1977)),IF(F1975&gt;=5000,F1975-cukier[[#This Row],[ilość cukru]],IF(ROUNDUP(((5000-F1975)/1000), 0)*1000+F1975-cukier[[#This Row],[ilość cukru]]&gt;0,ROUNDUP(((5000-F1975)/1000), 0)*1000+F1975-cukier[[#This Row],[ilość cukru]],F1975-cukier[[#This Row],[ilość cukru]])),F1975-cukier[[#This Row],[ilość cukru]])</f>
        <v>4290</v>
      </c>
      <c r="G1976">
        <f>F1977-cukier[[#This Row],[magazyn]]+C1977</f>
        <v>0</v>
      </c>
    </row>
    <row r="1977" spans="1:7" x14ac:dyDescent="0.25">
      <c r="A1977" s="1">
        <v>41708</v>
      </c>
      <c r="B1977" t="s">
        <v>177</v>
      </c>
      <c r="C1977">
        <v>5</v>
      </c>
      <c r="D19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7">
        <f>cukier[[#This Row],[cena]]*cukier[[#This Row],[ilość cukru]]</f>
        <v>11.15</v>
      </c>
      <c r="F1977">
        <f>IF(MONTH(cukier[[#This Row],[Data sprzedaży]])&lt;&gt;(MONTH(A1978)),IF(F1976&gt;=5000,F1976-cukier[[#This Row],[ilość cukru]],IF(ROUNDUP(((5000-F1976)/1000), 0)*1000+F1976-cukier[[#This Row],[ilość cukru]]&gt;0,ROUNDUP(((5000-F1976)/1000), 0)*1000+F1976-cukier[[#This Row],[ilość cukru]],F1976-cukier[[#This Row],[ilość cukru]])),F1976-cukier[[#This Row],[ilość cukru]])</f>
        <v>4285</v>
      </c>
      <c r="G1977">
        <f>F1978-cukier[[#This Row],[magazyn]]+C1978</f>
        <v>0</v>
      </c>
    </row>
    <row r="1978" spans="1:7" x14ac:dyDescent="0.25">
      <c r="A1978" s="1">
        <v>41713</v>
      </c>
      <c r="B1978" t="s">
        <v>71</v>
      </c>
      <c r="C1978">
        <v>146</v>
      </c>
      <c r="D19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8">
        <f>cukier[[#This Row],[cena]]*cukier[[#This Row],[ilość cukru]]</f>
        <v>325.58</v>
      </c>
      <c r="F1978">
        <f>IF(MONTH(cukier[[#This Row],[Data sprzedaży]])&lt;&gt;(MONTH(A1979)),IF(F1977&gt;=5000,F1977-cukier[[#This Row],[ilość cukru]],IF(ROUNDUP(((5000-F1977)/1000), 0)*1000+F1977-cukier[[#This Row],[ilość cukru]]&gt;0,ROUNDUP(((5000-F1977)/1000), 0)*1000+F1977-cukier[[#This Row],[ilość cukru]],F1977-cukier[[#This Row],[ilość cukru]])),F1977-cukier[[#This Row],[ilość cukru]])</f>
        <v>4139</v>
      </c>
      <c r="G1978">
        <f>F1979-cukier[[#This Row],[magazyn]]+C1979</f>
        <v>0</v>
      </c>
    </row>
    <row r="1979" spans="1:7" x14ac:dyDescent="0.25">
      <c r="A1979" s="1">
        <v>41714</v>
      </c>
      <c r="B1979" t="s">
        <v>22</v>
      </c>
      <c r="C1979">
        <v>114</v>
      </c>
      <c r="D19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79">
        <f>cukier[[#This Row],[cena]]*cukier[[#This Row],[ilość cukru]]</f>
        <v>254.22</v>
      </c>
      <c r="F1979">
        <f>IF(MONTH(cukier[[#This Row],[Data sprzedaży]])&lt;&gt;(MONTH(A1980)),IF(F1978&gt;=5000,F1978-cukier[[#This Row],[ilość cukru]],IF(ROUNDUP(((5000-F1978)/1000), 0)*1000+F1978-cukier[[#This Row],[ilość cukru]]&gt;0,ROUNDUP(((5000-F1978)/1000), 0)*1000+F1978-cukier[[#This Row],[ilość cukru]],F1978-cukier[[#This Row],[ilość cukru]])),F1978-cukier[[#This Row],[ilość cukru]])</f>
        <v>4025</v>
      </c>
      <c r="G1979">
        <f>F1980-cukier[[#This Row],[magazyn]]+C1980</f>
        <v>0</v>
      </c>
    </row>
    <row r="1980" spans="1:7" x14ac:dyDescent="0.25">
      <c r="A1980" s="1">
        <v>41716</v>
      </c>
      <c r="B1980" t="s">
        <v>16</v>
      </c>
      <c r="C1980">
        <v>265</v>
      </c>
      <c r="D19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0">
        <f>cukier[[#This Row],[cena]]*cukier[[#This Row],[ilość cukru]]</f>
        <v>590.95000000000005</v>
      </c>
      <c r="F1980">
        <f>IF(MONTH(cukier[[#This Row],[Data sprzedaży]])&lt;&gt;(MONTH(A1981)),IF(F1979&gt;=5000,F1979-cukier[[#This Row],[ilość cukru]],IF(ROUNDUP(((5000-F1979)/1000), 0)*1000+F1979-cukier[[#This Row],[ilość cukru]]&gt;0,ROUNDUP(((5000-F1979)/1000), 0)*1000+F1979-cukier[[#This Row],[ilość cukru]],F1979-cukier[[#This Row],[ilość cukru]])),F1979-cukier[[#This Row],[ilość cukru]])</f>
        <v>3760</v>
      </c>
      <c r="G1980">
        <f>F1981-cukier[[#This Row],[magazyn]]+C1981</f>
        <v>0</v>
      </c>
    </row>
    <row r="1981" spans="1:7" x14ac:dyDescent="0.25">
      <c r="A1981" s="1">
        <v>41716</v>
      </c>
      <c r="B1981" t="s">
        <v>130</v>
      </c>
      <c r="C1981">
        <v>1</v>
      </c>
      <c r="D19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1">
        <f>cukier[[#This Row],[cena]]*cukier[[#This Row],[ilość cukru]]</f>
        <v>2.23</v>
      </c>
      <c r="F1981">
        <f>IF(MONTH(cukier[[#This Row],[Data sprzedaży]])&lt;&gt;(MONTH(A1982)),IF(F1980&gt;=5000,F1980-cukier[[#This Row],[ilość cukru]],IF(ROUNDUP(((5000-F1980)/1000), 0)*1000+F1980-cukier[[#This Row],[ilość cukru]]&gt;0,ROUNDUP(((5000-F1980)/1000), 0)*1000+F1980-cukier[[#This Row],[ilość cukru]],F1980-cukier[[#This Row],[ilość cukru]])),F1980-cukier[[#This Row],[ilość cukru]])</f>
        <v>3759</v>
      </c>
      <c r="G1981">
        <f>F1982-cukier[[#This Row],[magazyn]]+C1982</f>
        <v>0</v>
      </c>
    </row>
    <row r="1982" spans="1:7" x14ac:dyDescent="0.25">
      <c r="A1982" s="1">
        <v>41719</v>
      </c>
      <c r="B1982" t="s">
        <v>158</v>
      </c>
      <c r="C1982">
        <v>16</v>
      </c>
      <c r="D19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2">
        <f>cukier[[#This Row],[cena]]*cukier[[#This Row],[ilość cukru]]</f>
        <v>35.68</v>
      </c>
      <c r="F1982">
        <f>IF(MONTH(cukier[[#This Row],[Data sprzedaży]])&lt;&gt;(MONTH(A1983)),IF(F1981&gt;=5000,F1981-cukier[[#This Row],[ilość cukru]],IF(ROUNDUP(((5000-F1981)/1000), 0)*1000+F1981-cukier[[#This Row],[ilość cukru]]&gt;0,ROUNDUP(((5000-F1981)/1000), 0)*1000+F1981-cukier[[#This Row],[ilość cukru]],F1981-cukier[[#This Row],[ilość cukru]])),F1981-cukier[[#This Row],[ilość cukru]])</f>
        <v>3743</v>
      </c>
      <c r="G1982">
        <f>F1983-cukier[[#This Row],[magazyn]]+C1983</f>
        <v>0</v>
      </c>
    </row>
    <row r="1983" spans="1:7" x14ac:dyDescent="0.25">
      <c r="A1983" s="1">
        <v>41721</v>
      </c>
      <c r="B1983" t="s">
        <v>193</v>
      </c>
      <c r="C1983">
        <v>11</v>
      </c>
      <c r="D19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3">
        <f>cukier[[#This Row],[cena]]*cukier[[#This Row],[ilość cukru]]</f>
        <v>24.53</v>
      </c>
      <c r="F1983">
        <f>IF(MONTH(cukier[[#This Row],[Data sprzedaży]])&lt;&gt;(MONTH(A1984)),IF(F1982&gt;=5000,F1982-cukier[[#This Row],[ilość cukru]],IF(ROUNDUP(((5000-F1982)/1000), 0)*1000+F1982-cukier[[#This Row],[ilość cukru]]&gt;0,ROUNDUP(((5000-F1982)/1000), 0)*1000+F1982-cukier[[#This Row],[ilość cukru]],F1982-cukier[[#This Row],[ilość cukru]])),F1982-cukier[[#This Row],[ilość cukru]])</f>
        <v>3732</v>
      </c>
      <c r="G1983">
        <f>F1984-cukier[[#This Row],[magazyn]]+C1984</f>
        <v>0</v>
      </c>
    </row>
    <row r="1984" spans="1:7" x14ac:dyDescent="0.25">
      <c r="A1984" s="1">
        <v>41721</v>
      </c>
      <c r="B1984" t="s">
        <v>24</v>
      </c>
      <c r="C1984">
        <v>118</v>
      </c>
      <c r="D19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4">
        <f>cukier[[#This Row],[cena]]*cukier[[#This Row],[ilość cukru]]</f>
        <v>263.14</v>
      </c>
      <c r="F1984">
        <f>IF(MONTH(cukier[[#This Row],[Data sprzedaży]])&lt;&gt;(MONTH(A1985)),IF(F1983&gt;=5000,F1983-cukier[[#This Row],[ilość cukru]],IF(ROUNDUP(((5000-F1983)/1000), 0)*1000+F1983-cukier[[#This Row],[ilość cukru]]&gt;0,ROUNDUP(((5000-F1983)/1000), 0)*1000+F1983-cukier[[#This Row],[ilość cukru]],F1983-cukier[[#This Row],[ilość cukru]])),F1983-cukier[[#This Row],[ilość cukru]])</f>
        <v>3614</v>
      </c>
      <c r="G1984">
        <f>F1985-cukier[[#This Row],[magazyn]]+C1985</f>
        <v>2000</v>
      </c>
    </row>
    <row r="1985" spans="1:7" x14ac:dyDescent="0.25">
      <c r="A1985" s="1">
        <v>41728</v>
      </c>
      <c r="B1985" t="s">
        <v>47</v>
      </c>
      <c r="C1985">
        <v>213</v>
      </c>
      <c r="D19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5">
        <f>cukier[[#This Row],[cena]]*cukier[[#This Row],[ilość cukru]]</f>
        <v>474.99</v>
      </c>
      <c r="F1985">
        <f>IF(MONTH(cukier[[#This Row],[Data sprzedaży]])&lt;&gt;(MONTH(A1986)),IF(F1984&gt;=5000,F1984-cukier[[#This Row],[ilość cukru]],IF(ROUNDUP(((5000-F1984)/1000), 0)*1000+F1984-cukier[[#This Row],[ilość cukru]]&gt;0,ROUNDUP(((5000-F1984)/1000), 0)*1000+F1984-cukier[[#This Row],[ilość cukru]],F1984-cukier[[#This Row],[ilość cukru]])),F1984-cukier[[#This Row],[ilość cukru]])</f>
        <v>5401</v>
      </c>
      <c r="G1985">
        <f>F1986-cukier[[#This Row],[magazyn]]+C1986</f>
        <v>0</v>
      </c>
    </row>
    <row r="1986" spans="1:7" x14ac:dyDescent="0.25">
      <c r="A1986" s="1">
        <v>41732</v>
      </c>
      <c r="B1986" t="s">
        <v>11</v>
      </c>
      <c r="C1986">
        <v>146</v>
      </c>
      <c r="D19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6">
        <f>cukier[[#This Row],[cena]]*cukier[[#This Row],[ilość cukru]]</f>
        <v>325.58</v>
      </c>
      <c r="F1986">
        <f>IF(MONTH(cukier[[#This Row],[Data sprzedaży]])&lt;&gt;(MONTH(A1987)),IF(F1985&gt;=5000,F1985-cukier[[#This Row],[ilość cukru]],IF(ROUNDUP(((5000-F1985)/1000), 0)*1000+F1985-cukier[[#This Row],[ilość cukru]]&gt;0,ROUNDUP(((5000-F1985)/1000), 0)*1000+F1985-cukier[[#This Row],[ilość cukru]],F1985-cukier[[#This Row],[ilość cukru]])),F1985-cukier[[#This Row],[ilość cukru]])</f>
        <v>5255</v>
      </c>
      <c r="G1986">
        <f>F1987-cukier[[#This Row],[magazyn]]+C1987</f>
        <v>0</v>
      </c>
    </row>
    <row r="1987" spans="1:7" x14ac:dyDescent="0.25">
      <c r="A1987" s="1">
        <v>41734</v>
      </c>
      <c r="B1987" t="s">
        <v>126</v>
      </c>
      <c r="C1987">
        <v>6</v>
      </c>
      <c r="D19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7">
        <f>cukier[[#This Row],[cena]]*cukier[[#This Row],[ilość cukru]]</f>
        <v>13.379999999999999</v>
      </c>
      <c r="F1987">
        <f>IF(MONTH(cukier[[#This Row],[Data sprzedaży]])&lt;&gt;(MONTH(A1988)),IF(F1986&gt;=5000,F1986-cukier[[#This Row],[ilość cukru]],IF(ROUNDUP(((5000-F1986)/1000), 0)*1000+F1986-cukier[[#This Row],[ilość cukru]]&gt;0,ROUNDUP(((5000-F1986)/1000), 0)*1000+F1986-cukier[[#This Row],[ilość cukru]],F1986-cukier[[#This Row],[ilość cukru]])),F1986-cukier[[#This Row],[ilość cukru]])</f>
        <v>5249</v>
      </c>
      <c r="G1987">
        <f>F1988-cukier[[#This Row],[magazyn]]+C1988</f>
        <v>0</v>
      </c>
    </row>
    <row r="1988" spans="1:7" x14ac:dyDescent="0.25">
      <c r="A1988" s="1">
        <v>41736</v>
      </c>
      <c r="B1988" t="s">
        <v>47</v>
      </c>
      <c r="C1988">
        <v>392</v>
      </c>
      <c r="D19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8">
        <f>cukier[[#This Row],[cena]]*cukier[[#This Row],[ilość cukru]]</f>
        <v>874.16</v>
      </c>
      <c r="F1988">
        <f>IF(MONTH(cukier[[#This Row],[Data sprzedaży]])&lt;&gt;(MONTH(A1989)),IF(F1987&gt;=5000,F1987-cukier[[#This Row],[ilość cukru]],IF(ROUNDUP(((5000-F1987)/1000), 0)*1000+F1987-cukier[[#This Row],[ilość cukru]]&gt;0,ROUNDUP(((5000-F1987)/1000), 0)*1000+F1987-cukier[[#This Row],[ilość cukru]],F1987-cukier[[#This Row],[ilość cukru]])),F1987-cukier[[#This Row],[ilość cukru]])</f>
        <v>4857</v>
      </c>
      <c r="G1988">
        <f>F1989-cukier[[#This Row],[magazyn]]+C1989</f>
        <v>0</v>
      </c>
    </row>
    <row r="1989" spans="1:7" x14ac:dyDescent="0.25">
      <c r="A1989" s="1">
        <v>41736</v>
      </c>
      <c r="B1989" t="s">
        <v>104</v>
      </c>
      <c r="C1989">
        <v>422</v>
      </c>
      <c r="D19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89">
        <f>cukier[[#This Row],[cena]]*cukier[[#This Row],[ilość cukru]]</f>
        <v>941.06</v>
      </c>
      <c r="F1989">
        <f>IF(MONTH(cukier[[#This Row],[Data sprzedaży]])&lt;&gt;(MONTH(A1990)),IF(F1988&gt;=5000,F1988-cukier[[#This Row],[ilość cukru]],IF(ROUNDUP(((5000-F1988)/1000), 0)*1000+F1988-cukier[[#This Row],[ilość cukru]]&gt;0,ROUNDUP(((5000-F1988)/1000), 0)*1000+F1988-cukier[[#This Row],[ilość cukru]],F1988-cukier[[#This Row],[ilość cukru]])),F1988-cukier[[#This Row],[ilość cukru]])</f>
        <v>4435</v>
      </c>
      <c r="G1989">
        <f>F1990-cukier[[#This Row],[magazyn]]+C1990</f>
        <v>0</v>
      </c>
    </row>
    <row r="1990" spans="1:7" x14ac:dyDescent="0.25">
      <c r="A1990" s="1">
        <v>41740</v>
      </c>
      <c r="B1990" t="s">
        <v>24</v>
      </c>
      <c r="C1990">
        <v>474</v>
      </c>
      <c r="D19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0">
        <f>cukier[[#This Row],[cena]]*cukier[[#This Row],[ilość cukru]]</f>
        <v>1057.02</v>
      </c>
      <c r="F1990">
        <f>IF(MONTH(cukier[[#This Row],[Data sprzedaży]])&lt;&gt;(MONTH(A1991)),IF(F1989&gt;=5000,F1989-cukier[[#This Row],[ilość cukru]],IF(ROUNDUP(((5000-F1989)/1000), 0)*1000+F1989-cukier[[#This Row],[ilość cukru]]&gt;0,ROUNDUP(((5000-F1989)/1000), 0)*1000+F1989-cukier[[#This Row],[ilość cukru]],F1989-cukier[[#This Row],[ilość cukru]])),F1989-cukier[[#This Row],[ilość cukru]])</f>
        <v>3961</v>
      </c>
      <c r="G1990">
        <f>F1991-cukier[[#This Row],[magazyn]]+C1991</f>
        <v>0</v>
      </c>
    </row>
    <row r="1991" spans="1:7" x14ac:dyDescent="0.25">
      <c r="A1991" s="1">
        <v>41741</v>
      </c>
      <c r="B1991" t="s">
        <v>57</v>
      </c>
      <c r="C1991">
        <v>166</v>
      </c>
      <c r="D19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1">
        <f>cukier[[#This Row],[cena]]*cukier[[#This Row],[ilość cukru]]</f>
        <v>370.18</v>
      </c>
      <c r="F1991">
        <f>IF(MONTH(cukier[[#This Row],[Data sprzedaży]])&lt;&gt;(MONTH(A1992)),IF(F1990&gt;=5000,F1990-cukier[[#This Row],[ilość cukru]],IF(ROUNDUP(((5000-F1990)/1000), 0)*1000+F1990-cukier[[#This Row],[ilość cukru]]&gt;0,ROUNDUP(((5000-F1990)/1000), 0)*1000+F1990-cukier[[#This Row],[ilość cukru]],F1990-cukier[[#This Row],[ilość cukru]])),F1990-cukier[[#This Row],[ilość cukru]])</f>
        <v>3795</v>
      </c>
      <c r="G1991">
        <f>F1992-cukier[[#This Row],[magazyn]]+C1992</f>
        <v>0</v>
      </c>
    </row>
    <row r="1992" spans="1:7" x14ac:dyDescent="0.25">
      <c r="A1992" s="1">
        <v>41743</v>
      </c>
      <c r="B1992" t="s">
        <v>57</v>
      </c>
      <c r="C1992">
        <v>121</v>
      </c>
      <c r="D19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2">
        <f>cukier[[#This Row],[cena]]*cukier[[#This Row],[ilość cukru]]</f>
        <v>269.83</v>
      </c>
      <c r="F1992">
        <f>IF(MONTH(cukier[[#This Row],[Data sprzedaży]])&lt;&gt;(MONTH(A1993)),IF(F1991&gt;=5000,F1991-cukier[[#This Row],[ilość cukru]],IF(ROUNDUP(((5000-F1991)/1000), 0)*1000+F1991-cukier[[#This Row],[ilość cukru]]&gt;0,ROUNDUP(((5000-F1991)/1000), 0)*1000+F1991-cukier[[#This Row],[ilość cukru]],F1991-cukier[[#This Row],[ilość cukru]])),F1991-cukier[[#This Row],[ilość cukru]])</f>
        <v>3674</v>
      </c>
      <c r="G1992">
        <f>F1993-cukier[[#This Row],[magazyn]]+C1993</f>
        <v>0</v>
      </c>
    </row>
    <row r="1993" spans="1:7" x14ac:dyDescent="0.25">
      <c r="A1993" s="1">
        <v>41744</v>
      </c>
      <c r="B1993" t="s">
        <v>19</v>
      </c>
      <c r="C1993">
        <v>406</v>
      </c>
      <c r="D19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3">
        <f>cukier[[#This Row],[cena]]*cukier[[#This Row],[ilość cukru]]</f>
        <v>905.38</v>
      </c>
      <c r="F1993">
        <f>IF(MONTH(cukier[[#This Row],[Data sprzedaży]])&lt;&gt;(MONTH(A1994)),IF(F1992&gt;=5000,F1992-cukier[[#This Row],[ilość cukru]],IF(ROUNDUP(((5000-F1992)/1000), 0)*1000+F1992-cukier[[#This Row],[ilość cukru]]&gt;0,ROUNDUP(((5000-F1992)/1000), 0)*1000+F1992-cukier[[#This Row],[ilość cukru]],F1992-cukier[[#This Row],[ilość cukru]])),F1992-cukier[[#This Row],[ilość cukru]])</f>
        <v>3268</v>
      </c>
      <c r="G1993">
        <f>F1994-cukier[[#This Row],[magazyn]]+C1994</f>
        <v>0</v>
      </c>
    </row>
    <row r="1994" spans="1:7" x14ac:dyDescent="0.25">
      <c r="A1994" s="1">
        <v>41746</v>
      </c>
      <c r="B1994" t="s">
        <v>28</v>
      </c>
      <c r="C1994">
        <v>41</v>
      </c>
      <c r="D19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4">
        <f>cukier[[#This Row],[cena]]*cukier[[#This Row],[ilość cukru]]</f>
        <v>91.429999999999993</v>
      </c>
      <c r="F1994">
        <f>IF(MONTH(cukier[[#This Row],[Data sprzedaży]])&lt;&gt;(MONTH(A1995)),IF(F1993&gt;=5000,F1993-cukier[[#This Row],[ilość cukru]],IF(ROUNDUP(((5000-F1993)/1000), 0)*1000+F1993-cukier[[#This Row],[ilość cukru]]&gt;0,ROUNDUP(((5000-F1993)/1000), 0)*1000+F1993-cukier[[#This Row],[ilość cukru]],F1993-cukier[[#This Row],[ilość cukru]])),F1993-cukier[[#This Row],[ilość cukru]])</f>
        <v>3227</v>
      </c>
      <c r="G1994">
        <f>F1995-cukier[[#This Row],[magazyn]]+C1995</f>
        <v>0</v>
      </c>
    </row>
    <row r="1995" spans="1:7" x14ac:dyDescent="0.25">
      <c r="A1995" s="1">
        <v>41750</v>
      </c>
      <c r="B1995" t="s">
        <v>52</v>
      </c>
      <c r="C1995">
        <v>254</v>
      </c>
      <c r="D19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5">
        <f>cukier[[#This Row],[cena]]*cukier[[#This Row],[ilość cukru]]</f>
        <v>566.41999999999996</v>
      </c>
      <c r="F1995">
        <f>IF(MONTH(cukier[[#This Row],[Data sprzedaży]])&lt;&gt;(MONTH(A1996)),IF(F1994&gt;=5000,F1994-cukier[[#This Row],[ilość cukru]],IF(ROUNDUP(((5000-F1994)/1000), 0)*1000+F1994-cukier[[#This Row],[ilość cukru]]&gt;0,ROUNDUP(((5000-F1994)/1000), 0)*1000+F1994-cukier[[#This Row],[ilość cukru]],F1994-cukier[[#This Row],[ilość cukru]])),F1994-cukier[[#This Row],[ilość cukru]])</f>
        <v>2973</v>
      </c>
      <c r="G1995">
        <f>F1996-cukier[[#This Row],[magazyn]]+C1996</f>
        <v>0</v>
      </c>
    </row>
    <row r="1996" spans="1:7" x14ac:dyDescent="0.25">
      <c r="A1996" s="1">
        <v>41750</v>
      </c>
      <c r="B1996" t="s">
        <v>11</v>
      </c>
      <c r="C1996">
        <v>246</v>
      </c>
      <c r="D19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6">
        <f>cukier[[#This Row],[cena]]*cukier[[#This Row],[ilość cukru]]</f>
        <v>548.58000000000004</v>
      </c>
      <c r="F1996">
        <f>IF(MONTH(cukier[[#This Row],[Data sprzedaży]])&lt;&gt;(MONTH(A1997)),IF(F1995&gt;=5000,F1995-cukier[[#This Row],[ilość cukru]],IF(ROUNDUP(((5000-F1995)/1000), 0)*1000+F1995-cukier[[#This Row],[ilość cukru]]&gt;0,ROUNDUP(((5000-F1995)/1000), 0)*1000+F1995-cukier[[#This Row],[ilość cukru]],F1995-cukier[[#This Row],[ilość cukru]])),F1995-cukier[[#This Row],[ilość cukru]])</f>
        <v>2727</v>
      </c>
      <c r="G1996">
        <f>F1997-cukier[[#This Row],[magazyn]]+C1997</f>
        <v>0</v>
      </c>
    </row>
    <row r="1997" spans="1:7" x14ac:dyDescent="0.25">
      <c r="A1997" s="1">
        <v>41755</v>
      </c>
      <c r="B1997" t="s">
        <v>21</v>
      </c>
      <c r="C1997">
        <v>148</v>
      </c>
      <c r="D19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7">
        <f>cukier[[#This Row],[cena]]*cukier[[#This Row],[ilość cukru]]</f>
        <v>330.04</v>
      </c>
      <c r="F1997">
        <f>IF(MONTH(cukier[[#This Row],[Data sprzedaży]])&lt;&gt;(MONTH(A1998)),IF(F1996&gt;=5000,F1996-cukier[[#This Row],[ilość cukru]],IF(ROUNDUP(((5000-F1996)/1000), 0)*1000+F1996-cukier[[#This Row],[ilość cukru]]&gt;0,ROUNDUP(((5000-F1996)/1000), 0)*1000+F1996-cukier[[#This Row],[ilość cukru]],F1996-cukier[[#This Row],[ilość cukru]])),F1996-cukier[[#This Row],[ilość cukru]])</f>
        <v>2579</v>
      </c>
      <c r="G1997">
        <f>F1998-cukier[[#This Row],[magazyn]]+C1998</f>
        <v>0</v>
      </c>
    </row>
    <row r="1998" spans="1:7" x14ac:dyDescent="0.25">
      <c r="A1998" s="1">
        <v>41755</v>
      </c>
      <c r="B1998" t="s">
        <v>7</v>
      </c>
      <c r="C1998">
        <v>365</v>
      </c>
      <c r="D19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8">
        <f>cukier[[#This Row],[cena]]*cukier[[#This Row],[ilość cukru]]</f>
        <v>813.95</v>
      </c>
      <c r="F1998">
        <f>IF(MONTH(cukier[[#This Row],[Data sprzedaży]])&lt;&gt;(MONTH(A1999)),IF(F1997&gt;=5000,F1997-cukier[[#This Row],[ilość cukru]],IF(ROUNDUP(((5000-F1997)/1000), 0)*1000+F1997-cukier[[#This Row],[ilość cukru]]&gt;0,ROUNDUP(((5000-F1997)/1000), 0)*1000+F1997-cukier[[#This Row],[ilość cukru]],F1997-cukier[[#This Row],[ilość cukru]])),F1997-cukier[[#This Row],[ilość cukru]])</f>
        <v>2214</v>
      </c>
      <c r="G1998">
        <f>F1999-cukier[[#This Row],[magazyn]]+C1999</f>
        <v>3000</v>
      </c>
    </row>
    <row r="1999" spans="1:7" x14ac:dyDescent="0.25">
      <c r="A1999" s="1">
        <v>41756</v>
      </c>
      <c r="B1999" t="s">
        <v>22</v>
      </c>
      <c r="C1999">
        <v>20</v>
      </c>
      <c r="D19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1999">
        <f>cukier[[#This Row],[cena]]*cukier[[#This Row],[ilość cukru]]</f>
        <v>44.6</v>
      </c>
      <c r="F1999">
        <f>IF(MONTH(cukier[[#This Row],[Data sprzedaży]])&lt;&gt;(MONTH(A2000)),IF(F1998&gt;=5000,F1998-cukier[[#This Row],[ilość cukru]],IF(ROUNDUP(((5000-F1998)/1000), 0)*1000+F1998-cukier[[#This Row],[ilość cukru]]&gt;0,ROUNDUP(((5000-F1998)/1000), 0)*1000+F1998-cukier[[#This Row],[ilość cukru]],F1998-cukier[[#This Row],[ilość cukru]])),F1998-cukier[[#This Row],[ilość cukru]])</f>
        <v>5194</v>
      </c>
      <c r="G1999">
        <f>F2000-cukier[[#This Row],[magazyn]]+C2000</f>
        <v>0</v>
      </c>
    </row>
    <row r="2000" spans="1:7" x14ac:dyDescent="0.25">
      <c r="A2000" s="1">
        <v>41761</v>
      </c>
      <c r="B2000" t="s">
        <v>139</v>
      </c>
      <c r="C2000">
        <v>4</v>
      </c>
      <c r="D20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0">
        <f>cukier[[#This Row],[cena]]*cukier[[#This Row],[ilość cukru]]</f>
        <v>8.92</v>
      </c>
      <c r="F2000">
        <f>IF(MONTH(cukier[[#This Row],[Data sprzedaży]])&lt;&gt;(MONTH(A2001)),IF(F1999&gt;=5000,F1999-cukier[[#This Row],[ilość cukru]],IF(ROUNDUP(((5000-F1999)/1000), 0)*1000+F1999-cukier[[#This Row],[ilość cukru]]&gt;0,ROUNDUP(((5000-F1999)/1000), 0)*1000+F1999-cukier[[#This Row],[ilość cukru]],F1999-cukier[[#This Row],[ilość cukru]])),F1999-cukier[[#This Row],[ilość cukru]])</f>
        <v>5190</v>
      </c>
      <c r="G2000">
        <f>F2001-cukier[[#This Row],[magazyn]]+C2001</f>
        <v>0</v>
      </c>
    </row>
    <row r="2001" spans="1:7" x14ac:dyDescent="0.25">
      <c r="A2001" s="1">
        <v>41764</v>
      </c>
      <c r="B2001" t="s">
        <v>47</v>
      </c>
      <c r="C2001">
        <v>215</v>
      </c>
      <c r="D20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1">
        <f>cukier[[#This Row],[cena]]*cukier[[#This Row],[ilość cukru]]</f>
        <v>479.45</v>
      </c>
      <c r="F2001">
        <f>IF(MONTH(cukier[[#This Row],[Data sprzedaży]])&lt;&gt;(MONTH(A2002)),IF(F2000&gt;=5000,F2000-cukier[[#This Row],[ilość cukru]],IF(ROUNDUP(((5000-F2000)/1000), 0)*1000+F2000-cukier[[#This Row],[ilość cukru]]&gt;0,ROUNDUP(((5000-F2000)/1000), 0)*1000+F2000-cukier[[#This Row],[ilość cukru]],F2000-cukier[[#This Row],[ilość cukru]])),F2000-cukier[[#This Row],[ilość cukru]])</f>
        <v>4975</v>
      </c>
      <c r="G2001">
        <f>F2002-cukier[[#This Row],[magazyn]]+C2002</f>
        <v>0</v>
      </c>
    </row>
    <row r="2002" spans="1:7" x14ac:dyDescent="0.25">
      <c r="A2002" s="1">
        <v>41766</v>
      </c>
      <c r="B2002" t="s">
        <v>14</v>
      </c>
      <c r="C2002">
        <v>138</v>
      </c>
      <c r="D20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2">
        <f>cukier[[#This Row],[cena]]*cukier[[#This Row],[ilość cukru]]</f>
        <v>307.74</v>
      </c>
      <c r="F2002">
        <f>IF(MONTH(cukier[[#This Row],[Data sprzedaży]])&lt;&gt;(MONTH(A2003)),IF(F2001&gt;=5000,F2001-cukier[[#This Row],[ilość cukru]],IF(ROUNDUP(((5000-F2001)/1000), 0)*1000+F2001-cukier[[#This Row],[ilość cukru]]&gt;0,ROUNDUP(((5000-F2001)/1000), 0)*1000+F2001-cukier[[#This Row],[ilość cukru]],F2001-cukier[[#This Row],[ilość cukru]])),F2001-cukier[[#This Row],[ilość cukru]])</f>
        <v>4837</v>
      </c>
      <c r="G2002">
        <f>F2003-cukier[[#This Row],[magazyn]]+C2003</f>
        <v>0</v>
      </c>
    </row>
    <row r="2003" spans="1:7" x14ac:dyDescent="0.25">
      <c r="A2003" s="1">
        <v>41766</v>
      </c>
      <c r="B2003" t="s">
        <v>9</v>
      </c>
      <c r="C2003">
        <v>496</v>
      </c>
      <c r="D20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3">
        <f>cukier[[#This Row],[cena]]*cukier[[#This Row],[ilość cukru]]</f>
        <v>1106.08</v>
      </c>
      <c r="F2003">
        <f>IF(MONTH(cukier[[#This Row],[Data sprzedaży]])&lt;&gt;(MONTH(A2004)),IF(F2002&gt;=5000,F2002-cukier[[#This Row],[ilość cukru]],IF(ROUNDUP(((5000-F2002)/1000), 0)*1000+F2002-cukier[[#This Row],[ilość cukru]]&gt;0,ROUNDUP(((5000-F2002)/1000), 0)*1000+F2002-cukier[[#This Row],[ilość cukru]],F2002-cukier[[#This Row],[ilość cukru]])),F2002-cukier[[#This Row],[ilość cukru]])</f>
        <v>4341</v>
      </c>
      <c r="G2003">
        <f>F2004-cukier[[#This Row],[magazyn]]+C2004</f>
        <v>0</v>
      </c>
    </row>
    <row r="2004" spans="1:7" x14ac:dyDescent="0.25">
      <c r="A2004" s="1">
        <v>41767</v>
      </c>
      <c r="B2004" t="s">
        <v>39</v>
      </c>
      <c r="C2004">
        <v>155</v>
      </c>
      <c r="D20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4">
        <f>cukier[[#This Row],[cena]]*cukier[[#This Row],[ilość cukru]]</f>
        <v>345.65</v>
      </c>
      <c r="F2004">
        <f>IF(MONTH(cukier[[#This Row],[Data sprzedaży]])&lt;&gt;(MONTH(A2005)),IF(F2003&gt;=5000,F2003-cukier[[#This Row],[ilość cukru]],IF(ROUNDUP(((5000-F2003)/1000), 0)*1000+F2003-cukier[[#This Row],[ilość cukru]]&gt;0,ROUNDUP(((5000-F2003)/1000), 0)*1000+F2003-cukier[[#This Row],[ilość cukru]],F2003-cukier[[#This Row],[ilość cukru]])),F2003-cukier[[#This Row],[ilość cukru]])</f>
        <v>4186</v>
      </c>
      <c r="G2004">
        <f>F2005-cukier[[#This Row],[magazyn]]+C2005</f>
        <v>0</v>
      </c>
    </row>
    <row r="2005" spans="1:7" x14ac:dyDescent="0.25">
      <c r="A2005" s="1">
        <v>41770</v>
      </c>
      <c r="B2005" t="s">
        <v>26</v>
      </c>
      <c r="C2005">
        <v>386</v>
      </c>
      <c r="D20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5">
        <f>cukier[[#This Row],[cena]]*cukier[[#This Row],[ilość cukru]]</f>
        <v>860.78</v>
      </c>
      <c r="F2005">
        <f>IF(MONTH(cukier[[#This Row],[Data sprzedaży]])&lt;&gt;(MONTH(A2006)),IF(F2004&gt;=5000,F2004-cukier[[#This Row],[ilość cukru]],IF(ROUNDUP(((5000-F2004)/1000), 0)*1000+F2004-cukier[[#This Row],[ilość cukru]]&gt;0,ROUNDUP(((5000-F2004)/1000), 0)*1000+F2004-cukier[[#This Row],[ilość cukru]],F2004-cukier[[#This Row],[ilość cukru]])),F2004-cukier[[#This Row],[ilość cukru]])</f>
        <v>3800</v>
      </c>
      <c r="G2005">
        <f>F2006-cukier[[#This Row],[magazyn]]+C2006</f>
        <v>0</v>
      </c>
    </row>
    <row r="2006" spans="1:7" x14ac:dyDescent="0.25">
      <c r="A2006" s="1">
        <v>41773</v>
      </c>
      <c r="B2006" t="s">
        <v>73</v>
      </c>
      <c r="C2006">
        <v>124</v>
      </c>
      <c r="D20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6">
        <f>cukier[[#This Row],[cena]]*cukier[[#This Row],[ilość cukru]]</f>
        <v>276.52</v>
      </c>
      <c r="F2006">
        <f>IF(MONTH(cukier[[#This Row],[Data sprzedaży]])&lt;&gt;(MONTH(A2007)),IF(F2005&gt;=5000,F2005-cukier[[#This Row],[ilość cukru]],IF(ROUNDUP(((5000-F2005)/1000), 0)*1000+F2005-cukier[[#This Row],[ilość cukru]]&gt;0,ROUNDUP(((5000-F2005)/1000), 0)*1000+F2005-cukier[[#This Row],[ilość cukru]],F2005-cukier[[#This Row],[ilość cukru]])),F2005-cukier[[#This Row],[ilość cukru]])</f>
        <v>3676</v>
      </c>
      <c r="G2006">
        <f>F2007-cukier[[#This Row],[magazyn]]+C2007</f>
        <v>0</v>
      </c>
    </row>
    <row r="2007" spans="1:7" x14ac:dyDescent="0.25">
      <c r="A2007" s="1">
        <v>41774</v>
      </c>
      <c r="B2007" t="s">
        <v>16</v>
      </c>
      <c r="C2007">
        <v>173</v>
      </c>
      <c r="D20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7">
        <f>cukier[[#This Row],[cena]]*cukier[[#This Row],[ilość cukru]]</f>
        <v>385.79</v>
      </c>
      <c r="F2007">
        <f>IF(MONTH(cukier[[#This Row],[Data sprzedaży]])&lt;&gt;(MONTH(A2008)),IF(F2006&gt;=5000,F2006-cukier[[#This Row],[ilość cukru]],IF(ROUNDUP(((5000-F2006)/1000), 0)*1000+F2006-cukier[[#This Row],[ilość cukru]]&gt;0,ROUNDUP(((5000-F2006)/1000), 0)*1000+F2006-cukier[[#This Row],[ilość cukru]],F2006-cukier[[#This Row],[ilość cukru]])),F2006-cukier[[#This Row],[ilość cukru]])</f>
        <v>3503</v>
      </c>
      <c r="G2007">
        <f>F2008-cukier[[#This Row],[magazyn]]+C2008</f>
        <v>0</v>
      </c>
    </row>
    <row r="2008" spans="1:7" x14ac:dyDescent="0.25">
      <c r="A2008" s="1">
        <v>41776</v>
      </c>
      <c r="B2008" t="s">
        <v>37</v>
      </c>
      <c r="C2008">
        <v>161</v>
      </c>
      <c r="D20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8">
        <f>cukier[[#This Row],[cena]]*cukier[[#This Row],[ilość cukru]]</f>
        <v>359.03</v>
      </c>
      <c r="F2008">
        <f>IF(MONTH(cukier[[#This Row],[Data sprzedaży]])&lt;&gt;(MONTH(A2009)),IF(F2007&gt;=5000,F2007-cukier[[#This Row],[ilość cukru]],IF(ROUNDUP(((5000-F2007)/1000), 0)*1000+F2007-cukier[[#This Row],[ilość cukru]]&gt;0,ROUNDUP(((5000-F2007)/1000), 0)*1000+F2007-cukier[[#This Row],[ilość cukru]],F2007-cukier[[#This Row],[ilość cukru]])),F2007-cukier[[#This Row],[ilość cukru]])</f>
        <v>3342</v>
      </c>
      <c r="G2008">
        <f>F2009-cukier[[#This Row],[magazyn]]+C2009</f>
        <v>0</v>
      </c>
    </row>
    <row r="2009" spans="1:7" x14ac:dyDescent="0.25">
      <c r="A2009" s="1">
        <v>41778</v>
      </c>
      <c r="B2009" t="s">
        <v>71</v>
      </c>
      <c r="C2009">
        <v>147</v>
      </c>
      <c r="D20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09">
        <f>cukier[[#This Row],[cena]]*cukier[[#This Row],[ilość cukru]]</f>
        <v>327.81</v>
      </c>
      <c r="F2009">
        <f>IF(MONTH(cukier[[#This Row],[Data sprzedaży]])&lt;&gt;(MONTH(A2010)),IF(F2008&gt;=5000,F2008-cukier[[#This Row],[ilość cukru]],IF(ROUNDUP(((5000-F2008)/1000), 0)*1000+F2008-cukier[[#This Row],[ilość cukru]]&gt;0,ROUNDUP(((5000-F2008)/1000), 0)*1000+F2008-cukier[[#This Row],[ilość cukru]],F2008-cukier[[#This Row],[ilość cukru]])),F2008-cukier[[#This Row],[ilość cukru]])</f>
        <v>3195</v>
      </c>
      <c r="G2009">
        <f>F2010-cukier[[#This Row],[magazyn]]+C2010</f>
        <v>0</v>
      </c>
    </row>
    <row r="2010" spans="1:7" x14ac:dyDescent="0.25">
      <c r="A2010" s="1">
        <v>41784</v>
      </c>
      <c r="B2010" t="s">
        <v>24</v>
      </c>
      <c r="C2010">
        <v>401</v>
      </c>
      <c r="D20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0">
        <f>cukier[[#This Row],[cena]]*cukier[[#This Row],[ilość cukru]]</f>
        <v>894.23</v>
      </c>
      <c r="F2010">
        <f>IF(MONTH(cukier[[#This Row],[Data sprzedaży]])&lt;&gt;(MONTH(A2011)),IF(F2009&gt;=5000,F2009-cukier[[#This Row],[ilość cukru]],IF(ROUNDUP(((5000-F2009)/1000), 0)*1000+F2009-cukier[[#This Row],[ilość cukru]]&gt;0,ROUNDUP(((5000-F2009)/1000), 0)*1000+F2009-cukier[[#This Row],[ilość cukru]],F2009-cukier[[#This Row],[ilość cukru]])),F2009-cukier[[#This Row],[ilość cukru]])</f>
        <v>2794</v>
      </c>
      <c r="G2010">
        <f>F2011-cukier[[#This Row],[magazyn]]+C2011</f>
        <v>0</v>
      </c>
    </row>
    <row r="2011" spans="1:7" x14ac:dyDescent="0.25">
      <c r="A2011" s="1">
        <v>41784</v>
      </c>
      <c r="B2011" t="s">
        <v>52</v>
      </c>
      <c r="C2011">
        <v>101</v>
      </c>
      <c r="D20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1">
        <f>cukier[[#This Row],[cena]]*cukier[[#This Row],[ilość cukru]]</f>
        <v>225.23</v>
      </c>
      <c r="F2011">
        <f>IF(MONTH(cukier[[#This Row],[Data sprzedaży]])&lt;&gt;(MONTH(A2012)),IF(F2010&gt;=5000,F2010-cukier[[#This Row],[ilość cukru]],IF(ROUNDUP(((5000-F2010)/1000), 0)*1000+F2010-cukier[[#This Row],[ilość cukru]]&gt;0,ROUNDUP(((5000-F2010)/1000), 0)*1000+F2010-cukier[[#This Row],[ilość cukru]],F2010-cukier[[#This Row],[ilość cukru]])),F2010-cukier[[#This Row],[ilość cukru]])</f>
        <v>2693</v>
      </c>
      <c r="G2011">
        <f>F2012-cukier[[#This Row],[magazyn]]+C2012</f>
        <v>0</v>
      </c>
    </row>
    <row r="2012" spans="1:7" x14ac:dyDescent="0.25">
      <c r="A2012" s="1">
        <v>41785</v>
      </c>
      <c r="B2012" t="s">
        <v>24</v>
      </c>
      <c r="C2012">
        <v>169</v>
      </c>
      <c r="D20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2">
        <f>cukier[[#This Row],[cena]]*cukier[[#This Row],[ilość cukru]]</f>
        <v>376.87</v>
      </c>
      <c r="F2012">
        <f>IF(MONTH(cukier[[#This Row],[Data sprzedaży]])&lt;&gt;(MONTH(A2013)),IF(F2011&gt;=5000,F2011-cukier[[#This Row],[ilość cukru]],IF(ROUNDUP(((5000-F2011)/1000), 0)*1000+F2011-cukier[[#This Row],[ilość cukru]]&gt;0,ROUNDUP(((5000-F2011)/1000), 0)*1000+F2011-cukier[[#This Row],[ilość cukru]],F2011-cukier[[#This Row],[ilość cukru]])),F2011-cukier[[#This Row],[ilość cukru]])</f>
        <v>2524</v>
      </c>
      <c r="G2012">
        <f>F2013-cukier[[#This Row],[magazyn]]+C2013</f>
        <v>0</v>
      </c>
    </row>
    <row r="2013" spans="1:7" x14ac:dyDescent="0.25">
      <c r="A2013" s="1">
        <v>41786</v>
      </c>
      <c r="B2013" t="s">
        <v>16</v>
      </c>
      <c r="C2013">
        <v>324</v>
      </c>
      <c r="D20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3">
        <f>cukier[[#This Row],[cena]]*cukier[[#This Row],[ilość cukru]]</f>
        <v>722.52</v>
      </c>
      <c r="F2013">
        <f>IF(MONTH(cukier[[#This Row],[Data sprzedaży]])&lt;&gt;(MONTH(A2014)),IF(F2012&gt;=5000,F2012-cukier[[#This Row],[ilość cukru]],IF(ROUNDUP(((5000-F2012)/1000), 0)*1000+F2012-cukier[[#This Row],[ilość cukru]]&gt;0,ROUNDUP(((5000-F2012)/1000), 0)*1000+F2012-cukier[[#This Row],[ilość cukru]],F2012-cukier[[#This Row],[ilość cukru]])),F2012-cukier[[#This Row],[ilość cukru]])</f>
        <v>2200</v>
      </c>
      <c r="G2013">
        <f>F2014-cukier[[#This Row],[magazyn]]+C2014</f>
        <v>0</v>
      </c>
    </row>
    <row r="2014" spans="1:7" x14ac:dyDescent="0.25">
      <c r="A2014" s="1">
        <v>41787</v>
      </c>
      <c r="B2014" t="s">
        <v>221</v>
      </c>
      <c r="C2014">
        <v>16</v>
      </c>
      <c r="D20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4">
        <f>cukier[[#This Row],[cena]]*cukier[[#This Row],[ilość cukru]]</f>
        <v>35.68</v>
      </c>
      <c r="F2014">
        <f>IF(MONTH(cukier[[#This Row],[Data sprzedaży]])&lt;&gt;(MONTH(A2015)),IF(F2013&gt;=5000,F2013-cukier[[#This Row],[ilość cukru]],IF(ROUNDUP(((5000-F2013)/1000), 0)*1000+F2013-cukier[[#This Row],[ilość cukru]]&gt;0,ROUNDUP(((5000-F2013)/1000), 0)*1000+F2013-cukier[[#This Row],[ilość cukru]],F2013-cukier[[#This Row],[ilość cukru]])),F2013-cukier[[#This Row],[ilość cukru]])</f>
        <v>2184</v>
      </c>
      <c r="G2014">
        <f>F2015-cukier[[#This Row],[magazyn]]+C2015</f>
        <v>0</v>
      </c>
    </row>
    <row r="2015" spans="1:7" x14ac:dyDescent="0.25">
      <c r="A2015" s="1">
        <v>41788</v>
      </c>
      <c r="B2015" t="s">
        <v>73</v>
      </c>
      <c r="C2015">
        <v>194</v>
      </c>
      <c r="D20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5">
        <f>cukier[[#This Row],[cena]]*cukier[[#This Row],[ilość cukru]]</f>
        <v>432.62</v>
      </c>
      <c r="F2015">
        <f>IF(MONTH(cukier[[#This Row],[Data sprzedaży]])&lt;&gt;(MONTH(A2016)),IF(F2014&gt;=5000,F2014-cukier[[#This Row],[ilość cukru]],IF(ROUNDUP(((5000-F2014)/1000), 0)*1000+F2014-cukier[[#This Row],[ilość cukru]]&gt;0,ROUNDUP(((5000-F2014)/1000), 0)*1000+F2014-cukier[[#This Row],[ilość cukru]],F2014-cukier[[#This Row],[ilość cukru]])),F2014-cukier[[#This Row],[ilość cukru]])</f>
        <v>1990</v>
      </c>
      <c r="G2015">
        <f>F2016-cukier[[#This Row],[magazyn]]+C2016</f>
        <v>0</v>
      </c>
    </row>
    <row r="2016" spans="1:7" x14ac:dyDescent="0.25">
      <c r="A2016" s="1">
        <v>41789</v>
      </c>
      <c r="B2016" t="s">
        <v>104</v>
      </c>
      <c r="C2016">
        <v>197</v>
      </c>
      <c r="D20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6">
        <f>cukier[[#This Row],[cena]]*cukier[[#This Row],[ilość cukru]]</f>
        <v>439.31</v>
      </c>
      <c r="F2016">
        <f>IF(MONTH(cukier[[#This Row],[Data sprzedaży]])&lt;&gt;(MONTH(A2017)),IF(F2015&gt;=5000,F2015-cukier[[#This Row],[ilość cukru]],IF(ROUNDUP(((5000-F2015)/1000), 0)*1000+F2015-cukier[[#This Row],[ilość cukru]]&gt;0,ROUNDUP(((5000-F2015)/1000), 0)*1000+F2015-cukier[[#This Row],[ilość cukru]],F2015-cukier[[#This Row],[ilość cukru]])),F2015-cukier[[#This Row],[ilość cukru]])</f>
        <v>1793</v>
      </c>
      <c r="G2016">
        <f>F2017-cukier[[#This Row],[magazyn]]+C2017</f>
        <v>0</v>
      </c>
    </row>
    <row r="2017" spans="1:7" x14ac:dyDescent="0.25">
      <c r="A2017" s="1">
        <v>41789</v>
      </c>
      <c r="B2017" t="s">
        <v>25</v>
      </c>
      <c r="C2017">
        <v>23</v>
      </c>
      <c r="D20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7">
        <f>cukier[[#This Row],[cena]]*cukier[[#This Row],[ilość cukru]]</f>
        <v>51.29</v>
      </c>
      <c r="F2017">
        <f>IF(MONTH(cukier[[#This Row],[Data sprzedaży]])&lt;&gt;(MONTH(A2018)),IF(F2016&gt;=5000,F2016-cukier[[#This Row],[ilość cukru]],IF(ROUNDUP(((5000-F2016)/1000), 0)*1000+F2016-cukier[[#This Row],[ilość cukru]]&gt;0,ROUNDUP(((5000-F2016)/1000), 0)*1000+F2016-cukier[[#This Row],[ilość cukru]],F2016-cukier[[#This Row],[ilość cukru]])),F2016-cukier[[#This Row],[ilość cukru]])</f>
        <v>1770</v>
      </c>
      <c r="G2017">
        <f>F2018-cukier[[#This Row],[magazyn]]+C2018</f>
        <v>4000</v>
      </c>
    </row>
    <row r="2018" spans="1:7" x14ac:dyDescent="0.25">
      <c r="A2018" s="1">
        <v>41790</v>
      </c>
      <c r="B2018" t="s">
        <v>14</v>
      </c>
      <c r="C2018">
        <v>138</v>
      </c>
      <c r="D20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8">
        <f>cukier[[#This Row],[cena]]*cukier[[#This Row],[ilość cukru]]</f>
        <v>307.74</v>
      </c>
      <c r="F2018">
        <f>IF(MONTH(cukier[[#This Row],[Data sprzedaży]])&lt;&gt;(MONTH(A2019)),IF(F2017&gt;=5000,F2017-cukier[[#This Row],[ilość cukru]],IF(ROUNDUP(((5000-F2017)/1000), 0)*1000+F2017-cukier[[#This Row],[ilość cukru]]&gt;0,ROUNDUP(((5000-F2017)/1000), 0)*1000+F2017-cukier[[#This Row],[ilość cukru]],F2017-cukier[[#This Row],[ilość cukru]])),F2017-cukier[[#This Row],[ilość cukru]])</f>
        <v>5632</v>
      </c>
      <c r="G2018">
        <f>F2019-cukier[[#This Row],[magazyn]]+C2019</f>
        <v>0</v>
      </c>
    </row>
    <row r="2019" spans="1:7" x14ac:dyDescent="0.25">
      <c r="A2019" s="1">
        <v>41791</v>
      </c>
      <c r="B2019" t="s">
        <v>63</v>
      </c>
      <c r="C2019">
        <v>121</v>
      </c>
      <c r="D20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19">
        <f>cukier[[#This Row],[cena]]*cukier[[#This Row],[ilość cukru]]</f>
        <v>269.83</v>
      </c>
      <c r="F2019">
        <f>IF(MONTH(cukier[[#This Row],[Data sprzedaży]])&lt;&gt;(MONTH(A2020)),IF(F2018&gt;=5000,F2018-cukier[[#This Row],[ilość cukru]],IF(ROUNDUP(((5000-F2018)/1000), 0)*1000+F2018-cukier[[#This Row],[ilość cukru]]&gt;0,ROUNDUP(((5000-F2018)/1000), 0)*1000+F2018-cukier[[#This Row],[ilość cukru]],F2018-cukier[[#This Row],[ilość cukru]])),F2018-cukier[[#This Row],[ilość cukru]])</f>
        <v>5511</v>
      </c>
      <c r="G2019">
        <f>F2020-cukier[[#This Row],[magazyn]]+C2020</f>
        <v>0</v>
      </c>
    </row>
    <row r="2020" spans="1:7" x14ac:dyDescent="0.25">
      <c r="A2020" s="1">
        <v>41793</v>
      </c>
      <c r="B2020" t="s">
        <v>206</v>
      </c>
      <c r="C2020">
        <v>10</v>
      </c>
      <c r="D20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0">
        <f>cukier[[#This Row],[cena]]*cukier[[#This Row],[ilość cukru]]</f>
        <v>22.3</v>
      </c>
      <c r="F2020">
        <f>IF(MONTH(cukier[[#This Row],[Data sprzedaży]])&lt;&gt;(MONTH(A2021)),IF(F2019&gt;=5000,F2019-cukier[[#This Row],[ilość cukru]],IF(ROUNDUP(((5000-F2019)/1000), 0)*1000+F2019-cukier[[#This Row],[ilość cukru]]&gt;0,ROUNDUP(((5000-F2019)/1000), 0)*1000+F2019-cukier[[#This Row],[ilość cukru]],F2019-cukier[[#This Row],[ilość cukru]])),F2019-cukier[[#This Row],[ilość cukru]])</f>
        <v>5501</v>
      </c>
      <c r="G2020">
        <f>F2021-cukier[[#This Row],[magazyn]]+C2021</f>
        <v>0</v>
      </c>
    </row>
    <row r="2021" spans="1:7" x14ac:dyDescent="0.25">
      <c r="A2021" s="1">
        <v>41795</v>
      </c>
      <c r="B2021" t="s">
        <v>132</v>
      </c>
      <c r="C2021">
        <v>9</v>
      </c>
      <c r="D20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1">
        <f>cukier[[#This Row],[cena]]*cukier[[#This Row],[ilość cukru]]</f>
        <v>20.07</v>
      </c>
      <c r="F2021">
        <f>IF(MONTH(cukier[[#This Row],[Data sprzedaży]])&lt;&gt;(MONTH(A2022)),IF(F2020&gt;=5000,F2020-cukier[[#This Row],[ilość cukru]],IF(ROUNDUP(((5000-F2020)/1000), 0)*1000+F2020-cukier[[#This Row],[ilość cukru]]&gt;0,ROUNDUP(((5000-F2020)/1000), 0)*1000+F2020-cukier[[#This Row],[ilość cukru]],F2020-cukier[[#This Row],[ilość cukru]])),F2020-cukier[[#This Row],[ilość cukru]])</f>
        <v>5492</v>
      </c>
      <c r="G2021">
        <f>F2022-cukier[[#This Row],[magazyn]]+C2022</f>
        <v>0</v>
      </c>
    </row>
    <row r="2022" spans="1:7" x14ac:dyDescent="0.25">
      <c r="A2022" s="1">
        <v>41798</v>
      </c>
      <c r="B2022" t="s">
        <v>54</v>
      </c>
      <c r="C2022">
        <v>35</v>
      </c>
      <c r="D20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2">
        <f>cukier[[#This Row],[cena]]*cukier[[#This Row],[ilość cukru]]</f>
        <v>78.05</v>
      </c>
      <c r="F2022">
        <f>IF(MONTH(cukier[[#This Row],[Data sprzedaży]])&lt;&gt;(MONTH(A2023)),IF(F2021&gt;=5000,F2021-cukier[[#This Row],[ilość cukru]],IF(ROUNDUP(((5000-F2021)/1000), 0)*1000+F2021-cukier[[#This Row],[ilość cukru]]&gt;0,ROUNDUP(((5000-F2021)/1000), 0)*1000+F2021-cukier[[#This Row],[ilość cukru]],F2021-cukier[[#This Row],[ilość cukru]])),F2021-cukier[[#This Row],[ilość cukru]])</f>
        <v>5457</v>
      </c>
      <c r="G2022">
        <f>F2023-cukier[[#This Row],[magazyn]]+C2023</f>
        <v>0</v>
      </c>
    </row>
    <row r="2023" spans="1:7" x14ac:dyDescent="0.25">
      <c r="A2023" s="1">
        <v>41802</v>
      </c>
      <c r="B2023" t="s">
        <v>37</v>
      </c>
      <c r="C2023">
        <v>154</v>
      </c>
      <c r="D20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3">
        <f>cukier[[#This Row],[cena]]*cukier[[#This Row],[ilość cukru]]</f>
        <v>343.42</v>
      </c>
      <c r="F2023">
        <f>IF(MONTH(cukier[[#This Row],[Data sprzedaży]])&lt;&gt;(MONTH(A2024)),IF(F2022&gt;=5000,F2022-cukier[[#This Row],[ilość cukru]],IF(ROUNDUP(((5000-F2022)/1000), 0)*1000+F2022-cukier[[#This Row],[ilość cukru]]&gt;0,ROUNDUP(((5000-F2022)/1000), 0)*1000+F2022-cukier[[#This Row],[ilość cukru]],F2022-cukier[[#This Row],[ilość cukru]])),F2022-cukier[[#This Row],[ilość cukru]])</f>
        <v>5303</v>
      </c>
      <c r="G2023">
        <f>F2024-cukier[[#This Row],[magazyn]]+C2024</f>
        <v>0</v>
      </c>
    </row>
    <row r="2024" spans="1:7" x14ac:dyDescent="0.25">
      <c r="A2024" s="1">
        <v>41806</v>
      </c>
      <c r="B2024" t="s">
        <v>115</v>
      </c>
      <c r="C2024">
        <v>1</v>
      </c>
      <c r="D20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4">
        <f>cukier[[#This Row],[cena]]*cukier[[#This Row],[ilość cukru]]</f>
        <v>2.23</v>
      </c>
      <c r="F2024">
        <f>IF(MONTH(cukier[[#This Row],[Data sprzedaży]])&lt;&gt;(MONTH(A2025)),IF(F2023&gt;=5000,F2023-cukier[[#This Row],[ilość cukru]],IF(ROUNDUP(((5000-F2023)/1000), 0)*1000+F2023-cukier[[#This Row],[ilość cukru]]&gt;0,ROUNDUP(((5000-F2023)/1000), 0)*1000+F2023-cukier[[#This Row],[ilość cukru]],F2023-cukier[[#This Row],[ilość cukru]])),F2023-cukier[[#This Row],[ilość cukru]])</f>
        <v>5302</v>
      </c>
      <c r="G2024">
        <f>F2025-cukier[[#This Row],[magazyn]]+C2025</f>
        <v>0</v>
      </c>
    </row>
    <row r="2025" spans="1:7" x14ac:dyDescent="0.25">
      <c r="A2025" s="1">
        <v>41807</v>
      </c>
      <c r="B2025" t="s">
        <v>16</v>
      </c>
      <c r="C2025">
        <v>249</v>
      </c>
      <c r="D20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5">
        <f>cukier[[#This Row],[cena]]*cukier[[#This Row],[ilość cukru]]</f>
        <v>555.27</v>
      </c>
      <c r="F2025">
        <f>IF(MONTH(cukier[[#This Row],[Data sprzedaży]])&lt;&gt;(MONTH(A2026)),IF(F2024&gt;=5000,F2024-cukier[[#This Row],[ilość cukru]],IF(ROUNDUP(((5000-F2024)/1000), 0)*1000+F2024-cukier[[#This Row],[ilość cukru]]&gt;0,ROUNDUP(((5000-F2024)/1000), 0)*1000+F2024-cukier[[#This Row],[ilość cukru]],F2024-cukier[[#This Row],[ilość cukru]])),F2024-cukier[[#This Row],[ilość cukru]])</f>
        <v>5053</v>
      </c>
      <c r="G2025">
        <f>F2026-cukier[[#This Row],[magazyn]]+C2026</f>
        <v>0</v>
      </c>
    </row>
    <row r="2026" spans="1:7" x14ac:dyDescent="0.25">
      <c r="A2026" s="1">
        <v>41807</v>
      </c>
      <c r="B2026" t="s">
        <v>39</v>
      </c>
      <c r="C2026">
        <v>27</v>
      </c>
      <c r="D20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6">
        <f>cukier[[#This Row],[cena]]*cukier[[#This Row],[ilość cukru]]</f>
        <v>60.21</v>
      </c>
      <c r="F2026">
        <f>IF(MONTH(cukier[[#This Row],[Data sprzedaży]])&lt;&gt;(MONTH(A2027)),IF(F2025&gt;=5000,F2025-cukier[[#This Row],[ilość cukru]],IF(ROUNDUP(((5000-F2025)/1000), 0)*1000+F2025-cukier[[#This Row],[ilość cukru]]&gt;0,ROUNDUP(((5000-F2025)/1000), 0)*1000+F2025-cukier[[#This Row],[ilość cukru]],F2025-cukier[[#This Row],[ilość cukru]])),F2025-cukier[[#This Row],[ilość cukru]])</f>
        <v>5026</v>
      </c>
      <c r="G2026">
        <f>F2027-cukier[[#This Row],[magazyn]]+C2027</f>
        <v>0</v>
      </c>
    </row>
    <row r="2027" spans="1:7" x14ac:dyDescent="0.25">
      <c r="A2027" s="1">
        <v>41809</v>
      </c>
      <c r="B2027" t="s">
        <v>14</v>
      </c>
      <c r="C2027">
        <v>167</v>
      </c>
      <c r="D20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7">
        <f>cukier[[#This Row],[cena]]*cukier[[#This Row],[ilość cukru]]</f>
        <v>372.41</v>
      </c>
      <c r="F2027">
        <f>IF(MONTH(cukier[[#This Row],[Data sprzedaży]])&lt;&gt;(MONTH(A2028)),IF(F2026&gt;=5000,F2026-cukier[[#This Row],[ilość cukru]],IF(ROUNDUP(((5000-F2026)/1000), 0)*1000+F2026-cukier[[#This Row],[ilość cukru]]&gt;0,ROUNDUP(((5000-F2026)/1000), 0)*1000+F2026-cukier[[#This Row],[ilość cukru]],F2026-cukier[[#This Row],[ilość cukru]])),F2026-cukier[[#This Row],[ilość cukru]])</f>
        <v>4859</v>
      </c>
      <c r="G2027">
        <f>F2028-cukier[[#This Row],[magazyn]]+C2028</f>
        <v>0</v>
      </c>
    </row>
    <row r="2028" spans="1:7" x14ac:dyDescent="0.25">
      <c r="A2028" s="1">
        <v>41810</v>
      </c>
      <c r="B2028" t="s">
        <v>14</v>
      </c>
      <c r="C2028">
        <v>71</v>
      </c>
      <c r="D20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8">
        <f>cukier[[#This Row],[cena]]*cukier[[#This Row],[ilość cukru]]</f>
        <v>158.33000000000001</v>
      </c>
      <c r="F2028">
        <f>IF(MONTH(cukier[[#This Row],[Data sprzedaży]])&lt;&gt;(MONTH(A2029)),IF(F2027&gt;=5000,F2027-cukier[[#This Row],[ilość cukru]],IF(ROUNDUP(((5000-F2027)/1000), 0)*1000+F2027-cukier[[#This Row],[ilość cukru]]&gt;0,ROUNDUP(((5000-F2027)/1000), 0)*1000+F2027-cukier[[#This Row],[ilość cukru]],F2027-cukier[[#This Row],[ilość cukru]])),F2027-cukier[[#This Row],[ilość cukru]])</f>
        <v>4788</v>
      </c>
      <c r="G2028">
        <f>F2029-cukier[[#This Row],[magazyn]]+C2029</f>
        <v>0</v>
      </c>
    </row>
    <row r="2029" spans="1:7" x14ac:dyDescent="0.25">
      <c r="A2029" s="1">
        <v>41810</v>
      </c>
      <c r="B2029" t="s">
        <v>85</v>
      </c>
      <c r="C2029">
        <v>13</v>
      </c>
      <c r="D20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29">
        <f>cukier[[#This Row],[cena]]*cukier[[#This Row],[ilość cukru]]</f>
        <v>28.99</v>
      </c>
      <c r="F2029">
        <f>IF(MONTH(cukier[[#This Row],[Data sprzedaży]])&lt;&gt;(MONTH(A2030)),IF(F2028&gt;=5000,F2028-cukier[[#This Row],[ilość cukru]],IF(ROUNDUP(((5000-F2028)/1000), 0)*1000+F2028-cukier[[#This Row],[ilość cukru]]&gt;0,ROUNDUP(((5000-F2028)/1000), 0)*1000+F2028-cukier[[#This Row],[ilość cukru]],F2028-cukier[[#This Row],[ilość cukru]])),F2028-cukier[[#This Row],[ilość cukru]])</f>
        <v>4775</v>
      </c>
      <c r="G2029">
        <f>F2030-cukier[[#This Row],[magazyn]]+C2030</f>
        <v>0</v>
      </c>
    </row>
    <row r="2030" spans="1:7" x14ac:dyDescent="0.25">
      <c r="A2030" s="1">
        <v>41811</v>
      </c>
      <c r="B2030" t="s">
        <v>32</v>
      </c>
      <c r="C2030">
        <v>90</v>
      </c>
      <c r="D20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0">
        <f>cukier[[#This Row],[cena]]*cukier[[#This Row],[ilość cukru]]</f>
        <v>200.7</v>
      </c>
      <c r="F2030">
        <f>IF(MONTH(cukier[[#This Row],[Data sprzedaży]])&lt;&gt;(MONTH(A2031)),IF(F2029&gt;=5000,F2029-cukier[[#This Row],[ilość cukru]],IF(ROUNDUP(((5000-F2029)/1000), 0)*1000+F2029-cukier[[#This Row],[ilość cukru]]&gt;0,ROUNDUP(((5000-F2029)/1000), 0)*1000+F2029-cukier[[#This Row],[ilość cukru]],F2029-cukier[[#This Row],[ilość cukru]])),F2029-cukier[[#This Row],[ilość cukru]])</f>
        <v>4685</v>
      </c>
      <c r="G2030">
        <f>F2031-cukier[[#This Row],[magazyn]]+C2031</f>
        <v>0</v>
      </c>
    </row>
    <row r="2031" spans="1:7" x14ac:dyDescent="0.25">
      <c r="A2031" s="1">
        <v>41814</v>
      </c>
      <c r="B2031" t="s">
        <v>11</v>
      </c>
      <c r="C2031">
        <v>106</v>
      </c>
      <c r="D20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1">
        <f>cukier[[#This Row],[cena]]*cukier[[#This Row],[ilość cukru]]</f>
        <v>236.38</v>
      </c>
      <c r="F2031">
        <f>IF(MONTH(cukier[[#This Row],[Data sprzedaży]])&lt;&gt;(MONTH(A2032)),IF(F2030&gt;=5000,F2030-cukier[[#This Row],[ilość cukru]],IF(ROUNDUP(((5000-F2030)/1000), 0)*1000+F2030-cukier[[#This Row],[ilość cukru]]&gt;0,ROUNDUP(((5000-F2030)/1000), 0)*1000+F2030-cukier[[#This Row],[ilość cukru]],F2030-cukier[[#This Row],[ilość cukru]])),F2030-cukier[[#This Row],[ilość cukru]])</f>
        <v>4579</v>
      </c>
      <c r="G2031">
        <f>F2032-cukier[[#This Row],[magazyn]]+C2032</f>
        <v>0</v>
      </c>
    </row>
    <row r="2032" spans="1:7" x14ac:dyDescent="0.25">
      <c r="A2032" s="1">
        <v>41815</v>
      </c>
      <c r="B2032" t="s">
        <v>68</v>
      </c>
      <c r="C2032">
        <v>57</v>
      </c>
      <c r="D20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2">
        <f>cukier[[#This Row],[cena]]*cukier[[#This Row],[ilość cukru]]</f>
        <v>127.11</v>
      </c>
      <c r="F2032">
        <f>IF(MONTH(cukier[[#This Row],[Data sprzedaży]])&lt;&gt;(MONTH(A2033)),IF(F2031&gt;=5000,F2031-cukier[[#This Row],[ilość cukru]],IF(ROUNDUP(((5000-F2031)/1000), 0)*1000+F2031-cukier[[#This Row],[ilość cukru]]&gt;0,ROUNDUP(((5000-F2031)/1000), 0)*1000+F2031-cukier[[#This Row],[ilość cukru]],F2031-cukier[[#This Row],[ilość cukru]])),F2031-cukier[[#This Row],[ilość cukru]])</f>
        <v>4522</v>
      </c>
      <c r="G2032">
        <f>F2033-cukier[[#This Row],[magazyn]]+C2033</f>
        <v>0</v>
      </c>
    </row>
    <row r="2033" spans="1:7" x14ac:dyDescent="0.25">
      <c r="A2033" s="1">
        <v>41815</v>
      </c>
      <c r="B2033" t="s">
        <v>20</v>
      </c>
      <c r="C2033">
        <v>59</v>
      </c>
      <c r="D20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3">
        <f>cukier[[#This Row],[cena]]*cukier[[#This Row],[ilość cukru]]</f>
        <v>131.57</v>
      </c>
      <c r="F2033">
        <f>IF(MONTH(cukier[[#This Row],[Data sprzedaży]])&lt;&gt;(MONTH(A2034)),IF(F2032&gt;=5000,F2032-cukier[[#This Row],[ilość cukru]],IF(ROUNDUP(((5000-F2032)/1000), 0)*1000+F2032-cukier[[#This Row],[ilość cukru]]&gt;0,ROUNDUP(((5000-F2032)/1000), 0)*1000+F2032-cukier[[#This Row],[ilość cukru]],F2032-cukier[[#This Row],[ilość cukru]])),F2032-cukier[[#This Row],[ilość cukru]])</f>
        <v>4463</v>
      </c>
      <c r="G2033">
        <f>F2034-cukier[[#This Row],[magazyn]]+C2034</f>
        <v>0</v>
      </c>
    </row>
    <row r="2034" spans="1:7" x14ac:dyDescent="0.25">
      <c r="A2034" s="1">
        <v>41817</v>
      </c>
      <c r="B2034" t="s">
        <v>81</v>
      </c>
      <c r="C2034">
        <v>11</v>
      </c>
      <c r="D20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4">
        <f>cukier[[#This Row],[cena]]*cukier[[#This Row],[ilość cukru]]</f>
        <v>24.53</v>
      </c>
      <c r="F2034">
        <f>IF(MONTH(cukier[[#This Row],[Data sprzedaży]])&lt;&gt;(MONTH(A2035)),IF(F2033&gt;=5000,F2033-cukier[[#This Row],[ilość cukru]],IF(ROUNDUP(((5000-F2033)/1000), 0)*1000+F2033-cukier[[#This Row],[ilość cukru]]&gt;0,ROUNDUP(((5000-F2033)/1000), 0)*1000+F2033-cukier[[#This Row],[ilość cukru]],F2033-cukier[[#This Row],[ilość cukru]])),F2033-cukier[[#This Row],[ilość cukru]])</f>
        <v>4452</v>
      </c>
      <c r="G2034">
        <f>F2035-cukier[[#This Row],[magazyn]]+C2035</f>
        <v>0</v>
      </c>
    </row>
    <row r="2035" spans="1:7" x14ac:dyDescent="0.25">
      <c r="A2035" s="1">
        <v>41818</v>
      </c>
      <c r="B2035" t="s">
        <v>104</v>
      </c>
      <c r="C2035">
        <v>361</v>
      </c>
      <c r="D20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5">
        <f>cukier[[#This Row],[cena]]*cukier[[#This Row],[ilość cukru]]</f>
        <v>805.03</v>
      </c>
      <c r="F2035">
        <f>IF(MONTH(cukier[[#This Row],[Data sprzedaży]])&lt;&gt;(MONTH(A2036)),IF(F2034&gt;=5000,F2034-cukier[[#This Row],[ilość cukru]],IF(ROUNDUP(((5000-F2034)/1000), 0)*1000+F2034-cukier[[#This Row],[ilość cukru]]&gt;0,ROUNDUP(((5000-F2034)/1000), 0)*1000+F2034-cukier[[#This Row],[ilość cukru]],F2034-cukier[[#This Row],[ilość cukru]])),F2034-cukier[[#This Row],[ilość cukru]])</f>
        <v>4091</v>
      </c>
      <c r="G2035">
        <f>F2036-cukier[[#This Row],[magazyn]]+C2036</f>
        <v>0</v>
      </c>
    </row>
    <row r="2036" spans="1:7" x14ac:dyDescent="0.25">
      <c r="A2036" s="1">
        <v>41819</v>
      </c>
      <c r="B2036" t="s">
        <v>10</v>
      </c>
      <c r="C2036">
        <v>153</v>
      </c>
      <c r="D20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6">
        <f>cukier[[#This Row],[cena]]*cukier[[#This Row],[ilość cukru]]</f>
        <v>341.19</v>
      </c>
      <c r="F2036">
        <f>IF(MONTH(cukier[[#This Row],[Data sprzedaży]])&lt;&gt;(MONTH(A2037)),IF(F2035&gt;=5000,F2035-cukier[[#This Row],[ilość cukru]],IF(ROUNDUP(((5000-F2035)/1000), 0)*1000+F2035-cukier[[#This Row],[ilość cukru]]&gt;0,ROUNDUP(((5000-F2035)/1000), 0)*1000+F2035-cukier[[#This Row],[ilość cukru]],F2035-cukier[[#This Row],[ilość cukru]])),F2035-cukier[[#This Row],[ilość cukru]])</f>
        <v>3938</v>
      </c>
      <c r="G2036">
        <f>F2037-cukier[[#This Row],[magazyn]]+C2037</f>
        <v>2000</v>
      </c>
    </row>
    <row r="2037" spans="1:7" x14ac:dyDescent="0.25">
      <c r="A2037" s="1">
        <v>41820</v>
      </c>
      <c r="B2037" t="s">
        <v>149</v>
      </c>
      <c r="C2037">
        <v>7</v>
      </c>
      <c r="D20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7">
        <f>cukier[[#This Row],[cena]]*cukier[[#This Row],[ilość cukru]]</f>
        <v>15.61</v>
      </c>
      <c r="F2037">
        <f>IF(MONTH(cukier[[#This Row],[Data sprzedaży]])&lt;&gt;(MONTH(A2038)),IF(F2036&gt;=5000,F2036-cukier[[#This Row],[ilość cukru]],IF(ROUNDUP(((5000-F2036)/1000), 0)*1000+F2036-cukier[[#This Row],[ilość cukru]]&gt;0,ROUNDUP(((5000-F2036)/1000), 0)*1000+F2036-cukier[[#This Row],[ilość cukru]],F2036-cukier[[#This Row],[ilość cukru]])),F2036-cukier[[#This Row],[ilość cukru]])</f>
        <v>5931</v>
      </c>
      <c r="G2037">
        <f>F2038-cukier[[#This Row],[magazyn]]+C2038</f>
        <v>0</v>
      </c>
    </row>
    <row r="2038" spans="1:7" x14ac:dyDescent="0.25">
      <c r="A2038" s="1">
        <v>41821</v>
      </c>
      <c r="B2038" t="s">
        <v>73</v>
      </c>
      <c r="C2038">
        <v>65</v>
      </c>
      <c r="D20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8">
        <f>cukier[[#This Row],[cena]]*cukier[[#This Row],[ilość cukru]]</f>
        <v>144.94999999999999</v>
      </c>
      <c r="F2038">
        <f>IF(MONTH(cukier[[#This Row],[Data sprzedaży]])&lt;&gt;(MONTH(A2039)),IF(F2037&gt;=5000,F2037-cukier[[#This Row],[ilość cukru]],IF(ROUNDUP(((5000-F2037)/1000), 0)*1000+F2037-cukier[[#This Row],[ilość cukru]]&gt;0,ROUNDUP(((5000-F2037)/1000), 0)*1000+F2037-cukier[[#This Row],[ilość cukru]],F2037-cukier[[#This Row],[ilość cukru]])),F2037-cukier[[#This Row],[ilość cukru]])</f>
        <v>5866</v>
      </c>
      <c r="G2038">
        <f>F2039-cukier[[#This Row],[magazyn]]+C2039</f>
        <v>0</v>
      </c>
    </row>
    <row r="2039" spans="1:7" x14ac:dyDescent="0.25">
      <c r="A2039" s="1">
        <v>41823</v>
      </c>
      <c r="B2039" t="s">
        <v>11</v>
      </c>
      <c r="C2039">
        <v>409</v>
      </c>
      <c r="D20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39">
        <f>cukier[[#This Row],[cena]]*cukier[[#This Row],[ilość cukru]]</f>
        <v>912.06999999999994</v>
      </c>
      <c r="F2039">
        <f>IF(MONTH(cukier[[#This Row],[Data sprzedaży]])&lt;&gt;(MONTH(A2040)),IF(F2038&gt;=5000,F2038-cukier[[#This Row],[ilość cukru]],IF(ROUNDUP(((5000-F2038)/1000), 0)*1000+F2038-cukier[[#This Row],[ilość cukru]]&gt;0,ROUNDUP(((5000-F2038)/1000), 0)*1000+F2038-cukier[[#This Row],[ilość cukru]],F2038-cukier[[#This Row],[ilość cukru]])),F2038-cukier[[#This Row],[ilość cukru]])</f>
        <v>5457</v>
      </c>
      <c r="G2039">
        <f>F2040-cukier[[#This Row],[magazyn]]+C2040</f>
        <v>0</v>
      </c>
    </row>
    <row r="2040" spans="1:7" x14ac:dyDescent="0.25">
      <c r="A2040" s="1">
        <v>41825</v>
      </c>
      <c r="B2040" t="s">
        <v>65</v>
      </c>
      <c r="C2040">
        <v>63</v>
      </c>
      <c r="D20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0">
        <f>cukier[[#This Row],[cena]]*cukier[[#This Row],[ilość cukru]]</f>
        <v>140.49</v>
      </c>
      <c r="F2040">
        <f>IF(MONTH(cukier[[#This Row],[Data sprzedaży]])&lt;&gt;(MONTH(A2041)),IF(F2039&gt;=5000,F2039-cukier[[#This Row],[ilość cukru]],IF(ROUNDUP(((5000-F2039)/1000), 0)*1000+F2039-cukier[[#This Row],[ilość cukru]]&gt;0,ROUNDUP(((5000-F2039)/1000), 0)*1000+F2039-cukier[[#This Row],[ilość cukru]],F2039-cukier[[#This Row],[ilość cukru]])),F2039-cukier[[#This Row],[ilość cukru]])</f>
        <v>5394</v>
      </c>
      <c r="G2040">
        <f>F2041-cukier[[#This Row],[magazyn]]+C2041</f>
        <v>0</v>
      </c>
    </row>
    <row r="2041" spans="1:7" x14ac:dyDescent="0.25">
      <c r="A2041" s="1">
        <v>41826</v>
      </c>
      <c r="B2041" t="s">
        <v>9</v>
      </c>
      <c r="C2041">
        <v>441</v>
      </c>
      <c r="D20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1">
        <f>cukier[[#This Row],[cena]]*cukier[[#This Row],[ilość cukru]]</f>
        <v>983.43</v>
      </c>
      <c r="F2041">
        <f>IF(MONTH(cukier[[#This Row],[Data sprzedaży]])&lt;&gt;(MONTH(A2042)),IF(F2040&gt;=5000,F2040-cukier[[#This Row],[ilość cukru]],IF(ROUNDUP(((5000-F2040)/1000), 0)*1000+F2040-cukier[[#This Row],[ilość cukru]]&gt;0,ROUNDUP(((5000-F2040)/1000), 0)*1000+F2040-cukier[[#This Row],[ilość cukru]],F2040-cukier[[#This Row],[ilość cukru]])),F2040-cukier[[#This Row],[ilość cukru]])</f>
        <v>4953</v>
      </c>
      <c r="G2041">
        <f>F2042-cukier[[#This Row],[magazyn]]+C2042</f>
        <v>0</v>
      </c>
    </row>
    <row r="2042" spans="1:7" x14ac:dyDescent="0.25">
      <c r="A2042" s="1">
        <v>41830</v>
      </c>
      <c r="B2042" t="s">
        <v>54</v>
      </c>
      <c r="C2042">
        <v>91</v>
      </c>
      <c r="D20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2">
        <f>cukier[[#This Row],[cena]]*cukier[[#This Row],[ilość cukru]]</f>
        <v>202.93</v>
      </c>
      <c r="F2042">
        <f>IF(MONTH(cukier[[#This Row],[Data sprzedaży]])&lt;&gt;(MONTH(A2043)),IF(F2041&gt;=5000,F2041-cukier[[#This Row],[ilość cukru]],IF(ROUNDUP(((5000-F2041)/1000), 0)*1000+F2041-cukier[[#This Row],[ilość cukru]]&gt;0,ROUNDUP(((5000-F2041)/1000), 0)*1000+F2041-cukier[[#This Row],[ilość cukru]],F2041-cukier[[#This Row],[ilość cukru]])),F2041-cukier[[#This Row],[ilość cukru]])</f>
        <v>4862</v>
      </c>
      <c r="G2042">
        <f>F2043-cukier[[#This Row],[magazyn]]+C2043</f>
        <v>0</v>
      </c>
    </row>
    <row r="2043" spans="1:7" x14ac:dyDescent="0.25">
      <c r="A2043" s="1">
        <v>41831</v>
      </c>
      <c r="B2043" t="s">
        <v>14</v>
      </c>
      <c r="C2043">
        <v>73</v>
      </c>
      <c r="D20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3">
        <f>cukier[[#This Row],[cena]]*cukier[[#This Row],[ilość cukru]]</f>
        <v>162.79</v>
      </c>
      <c r="F2043">
        <f>IF(MONTH(cukier[[#This Row],[Data sprzedaży]])&lt;&gt;(MONTH(A2044)),IF(F2042&gt;=5000,F2042-cukier[[#This Row],[ilość cukru]],IF(ROUNDUP(((5000-F2042)/1000), 0)*1000+F2042-cukier[[#This Row],[ilość cukru]]&gt;0,ROUNDUP(((5000-F2042)/1000), 0)*1000+F2042-cukier[[#This Row],[ilość cukru]],F2042-cukier[[#This Row],[ilość cukru]])),F2042-cukier[[#This Row],[ilość cukru]])</f>
        <v>4789</v>
      </c>
      <c r="G2043">
        <f>F2044-cukier[[#This Row],[magazyn]]+C2044</f>
        <v>0</v>
      </c>
    </row>
    <row r="2044" spans="1:7" x14ac:dyDescent="0.25">
      <c r="A2044" s="1">
        <v>41832</v>
      </c>
      <c r="B2044" t="s">
        <v>8</v>
      </c>
      <c r="C2044">
        <v>184</v>
      </c>
      <c r="D20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4">
        <f>cukier[[#This Row],[cena]]*cukier[[#This Row],[ilość cukru]]</f>
        <v>410.32</v>
      </c>
      <c r="F2044">
        <f>IF(MONTH(cukier[[#This Row],[Data sprzedaży]])&lt;&gt;(MONTH(A2045)),IF(F2043&gt;=5000,F2043-cukier[[#This Row],[ilość cukru]],IF(ROUNDUP(((5000-F2043)/1000), 0)*1000+F2043-cukier[[#This Row],[ilość cukru]]&gt;0,ROUNDUP(((5000-F2043)/1000), 0)*1000+F2043-cukier[[#This Row],[ilość cukru]],F2043-cukier[[#This Row],[ilość cukru]])),F2043-cukier[[#This Row],[ilość cukru]])</f>
        <v>4605</v>
      </c>
      <c r="G2044">
        <f>F2045-cukier[[#This Row],[magazyn]]+C2045</f>
        <v>0</v>
      </c>
    </row>
    <row r="2045" spans="1:7" x14ac:dyDescent="0.25">
      <c r="A2045" s="1">
        <v>41836</v>
      </c>
      <c r="B2045" t="s">
        <v>63</v>
      </c>
      <c r="C2045">
        <v>191</v>
      </c>
      <c r="D20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5">
        <f>cukier[[#This Row],[cena]]*cukier[[#This Row],[ilość cukru]]</f>
        <v>425.93</v>
      </c>
      <c r="F2045">
        <f>IF(MONTH(cukier[[#This Row],[Data sprzedaży]])&lt;&gt;(MONTH(A2046)),IF(F2044&gt;=5000,F2044-cukier[[#This Row],[ilość cukru]],IF(ROUNDUP(((5000-F2044)/1000), 0)*1000+F2044-cukier[[#This Row],[ilość cukru]]&gt;0,ROUNDUP(((5000-F2044)/1000), 0)*1000+F2044-cukier[[#This Row],[ilość cukru]],F2044-cukier[[#This Row],[ilość cukru]])),F2044-cukier[[#This Row],[ilość cukru]])</f>
        <v>4414</v>
      </c>
      <c r="G2045">
        <f>F2046-cukier[[#This Row],[magazyn]]+C2046</f>
        <v>0</v>
      </c>
    </row>
    <row r="2046" spans="1:7" x14ac:dyDescent="0.25">
      <c r="A2046" s="1">
        <v>41837</v>
      </c>
      <c r="B2046" t="s">
        <v>19</v>
      </c>
      <c r="C2046">
        <v>371</v>
      </c>
      <c r="D20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6">
        <f>cukier[[#This Row],[cena]]*cukier[[#This Row],[ilość cukru]]</f>
        <v>827.33</v>
      </c>
      <c r="F2046">
        <f>IF(MONTH(cukier[[#This Row],[Data sprzedaży]])&lt;&gt;(MONTH(A2047)),IF(F2045&gt;=5000,F2045-cukier[[#This Row],[ilość cukru]],IF(ROUNDUP(((5000-F2045)/1000), 0)*1000+F2045-cukier[[#This Row],[ilość cukru]]&gt;0,ROUNDUP(((5000-F2045)/1000), 0)*1000+F2045-cukier[[#This Row],[ilość cukru]],F2045-cukier[[#This Row],[ilość cukru]])),F2045-cukier[[#This Row],[ilość cukru]])</f>
        <v>4043</v>
      </c>
      <c r="G2046">
        <f>F2047-cukier[[#This Row],[magazyn]]+C2047</f>
        <v>0</v>
      </c>
    </row>
    <row r="2047" spans="1:7" x14ac:dyDescent="0.25">
      <c r="A2047" s="1">
        <v>41838</v>
      </c>
      <c r="B2047" t="s">
        <v>24</v>
      </c>
      <c r="C2047">
        <v>485</v>
      </c>
      <c r="D20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7">
        <f>cukier[[#This Row],[cena]]*cukier[[#This Row],[ilość cukru]]</f>
        <v>1081.55</v>
      </c>
      <c r="F2047">
        <f>IF(MONTH(cukier[[#This Row],[Data sprzedaży]])&lt;&gt;(MONTH(A2048)),IF(F2046&gt;=5000,F2046-cukier[[#This Row],[ilość cukru]],IF(ROUNDUP(((5000-F2046)/1000), 0)*1000+F2046-cukier[[#This Row],[ilość cukru]]&gt;0,ROUNDUP(((5000-F2046)/1000), 0)*1000+F2046-cukier[[#This Row],[ilość cukru]],F2046-cukier[[#This Row],[ilość cukru]])),F2046-cukier[[#This Row],[ilość cukru]])</f>
        <v>3558</v>
      </c>
      <c r="G2047">
        <f>F2048-cukier[[#This Row],[magazyn]]+C2048</f>
        <v>0</v>
      </c>
    </row>
    <row r="2048" spans="1:7" x14ac:dyDescent="0.25">
      <c r="A2048" s="1">
        <v>41838</v>
      </c>
      <c r="B2048" t="s">
        <v>39</v>
      </c>
      <c r="C2048">
        <v>92</v>
      </c>
      <c r="D20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8">
        <f>cukier[[#This Row],[cena]]*cukier[[#This Row],[ilość cukru]]</f>
        <v>205.16</v>
      </c>
      <c r="F2048">
        <f>IF(MONTH(cukier[[#This Row],[Data sprzedaży]])&lt;&gt;(MONTH(A2049)),IF(F2047&gt;=5000,F2047-cukier[[#This Row],[ilość cukru]],IF(ROUNDUP(((5000-F2047)/1000), 0)*1000+F2047-cukier[[#This Row],[ilość cukru]]&gt;0,ROUNDUP(((5000-F2047)/1000), 0)*1000+F2047-cukier[[#This Row],[ilość cukru]],F2047-cukier[[#This Row],[ilość cukru]])),F2047-cukier[[#This Row],[ilość cukru]])</f>
        <v>3466</v>
      </c>
      <c r="G2048">
        <f>F2049-cukier[[#This Row],[magazyn]]+C2049</f>
        <v>0</v>
      </c>
    </row>
    <row r="2049" spans="1:7" x14ac:dyDescent="0.25">
      <c r="A2049" s="1">
        <v>41840</v>
      </c>
      <c r="B2049" t="s">
        <v>19</v>
      </c>
      <c r="C2049">
        <v>442</v>
      </c>
      <c r="D20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49">
        <f>cukier[[#This Row],[cena]]*cukier[[#This Row],[ilość cukru]]</f>
        <v>985.66</v>
      </c>
      <c r="F2049">
        <f>IF(MONTH(cukier[[#This Row],[Data sprzedaży]])&lt;&gt;(MONTH(A2050)),IF(F2048&gt;=5000,F2048-cukier[[#This Row],[ilość cukru]],IF(ROUNDUP(((5000-F2048)/1000), 0)*1000+F2048-cukier[[#This Row],[ilość cukru]]&gt;0,ROUNDUP(((5000-F2048)/1000), 0)*1000+F2048-cukier[[#This Row],[ilość cukru]],F2048-cukier[[#This Row],[ilość cukru]])),F2048-cukier[[#This Row],[ilość cukru]])</f>
        <v>3024</v>
      </c>
      <c r="G2049">
        <f>F2050-cukier[[#This Row],[magazyn]]+C2050</f>
        <v>0</v>
      </c>
    </row>
    <row r="2050" spans="1:7" x14ac:dyDescent="0.25">
      <c r="A2050" s="1">
        <v>41841</v>
      </c>
      <c r="B2050" t="s">
        <v>10</v>
      </c>
      <c r="C2050">
        <v>44</v>
      </c>
      <c r="D20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0">
        <f>cukier[[#This Row],[cena]]*cukier[[#This Row],[ilość cukru]]</f>
        <v>98.12</v>
      </c>
      <c r="F2050">
        <f>IF(MONTH(cukier[[#This Row],[Data sprzedaży]])&lt;&gt;(MONTH(A2051)),IF(F2049&gt;=5000,F2049-cukier[[#This Row],[ilość cukru]],IF(ROUNDUP(((5000-F2049)/1000), 0)*1000+F2049-cukier[[#This Row],[ilość cukru]]&gt;0,ROUNDUP(((5000-F2049)/1000), 0)*1000+F2049-cukier[[#This Row],[ilość cukru]],F2049-cukier[[#This Row],[ilość cukru]])),F2049-cukier[[#This Row],[ilość cukru]])</f>
        <v>2980</v>
      </c>
      <c r="G2050">
        <f>F2051-cukier[[#This Row],[magazyn]]+C2051</f>
        <v>0</v>
      </c>
    </row>
    <row r="2051" spans="1:7" x14ac:dyDescent="0.25">
      <c r="A2051" s="1">
        <v>41843</v>
      </c>
      <c r="B2051" t="s">
        <v>41</v>
      </c>
      <c r="C2051">
        <v>39</v>
      </c>
      <c r="D20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1">
        <f>cukier[[#This Row],[cena]]*cukier[[#This Row],[ilość cukru]]</f>
        <v>86.97</v>
      </c>
      <c r="F2051">
        <f>IF(MONTH(cukier[[#This Row],[Data sprzedaży]])&lt;&gt;(MONTH(A2052)),IF(F2050&gt;=5000,F2050-cukier[[#This Row],[ilość cukru]],IF(ROUNDUP(((5000-F2050)/1000), 0)*1000+F2050-cukier[[#This Row],[ilość cukru]]&gt;0,ROUNDUP(((5000-F2050)/1000), 0)*1000+F2050-cukier[[#This Row],[ilość cukru]],F2050-cukier[[#This Row],[ilość cukru]])),F2050-cukier[[#This Row],[ilość cukru]])</f>
        <v>2941</v>
      </c>
      <c r="G2051">
        <f>F2052-cukier[[#This Row],[magazyn]]+C2052</f>
        <v>0</v>
      </c>
    </row>
    <row r="2052" spans="1:7" x14ac:dyDescent="0.25">
      <c r="A2052" s="1">
        <v>41848</v>
      </c>
      <c r="B2052" t="s">
        <v>19</v>
      </c>
      <c r="C2052">
        <v>288</v>
      </c>
      <c r="D20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2">
        <f>cukier[[#This Row],[cena]]*cukier[[#This Row],[ilość cukru]]</f>
        <v>642.24</v>
      </c>
      <c r="F2052">
        <f>IF(MONTH(cukier[[#This Row],[Data sprzedaży]])&lt;&gt;(MONTH(A2053)),IF(F2051&gt;=5000,F2051-cukier[[#This Row],[ilość cukru]],IF(ROUNDUP(((5000-F2051)/1000), 0)*1000+F2051-cukier[[#This Row],[ilość cukru]]&gt;0,ROUNDUP(((5000-F2051)/1000), 0)*1000+F2051-cukier[[#This Row],[ilość cukru]],F2051-cukier[[#This Row],[ilość cukru]])),F2051-cukier[[#This Row],[ilość cukru]])</f>
        <v>2653</v>
      </c>
      <c r="G2052">
        <f>F2053-cukier[[#This Row],[magazyn]]+C2053</f>
        <v>0</v>
      </c>
    </row>
    <row r="2053" spans="1:7" x14ac:dyDescent="0.25">
      <c r="A2053" s="1">
        <v>41848</v>
      </c>
      <c r="B2053" t="s">
        <v>192</v>
      </c>
      <c r="C2053">
        <v>4</v>
      </c>
      <c r="D20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3">
        <f>cukier[[#This Row],[cena]]*cukier[[#This Row],[ilość cukru]]</f>
        <v>8.92</v>
      </c>
      <c r="F2053">
        <f>IF(MONTH(cukier[[#This Row],[Data sprzedaży]])&lt;&gt;(MONTH(A2054)),IF(F2052&gt;=5000,F2052-cukier[[#This Row],[ilość cukru]],IF(ROUNDUP(((5000-F2052)/1000), 0)*1000+F2052-cukier[[#This Row],[ilość cukru]]&gt;0,ROUNDUP(((5000-F2052)/1000), 0)*1000+F2052-cukier[[#This Row],[ilość cukru]],F2052-cukier[[#This Row],[ilość cukru]])),F2052-cukier[[#This Row],[ilość cukru]])</f>
        <v>2649</v>
      </c>
      <c r="G2053">
        <f>F2054-cukier[[#This Row],[magazyn]]+C2054</f>
        <v>0</v>
      </c>
    </row>
    <row r="2054" spans="1:7" x14ac:dyDescent="0.25">
      <c r="A2054" s="1">
        <v>41851</v>
      </c>
      <c r="B2054" t="s">
        <v>240</v>
      </c>
      <c r="C2054">
        <v>6</v>
      </c>
      <c r="D20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4">
        <f>cukier[[#This Row],[cena]]*cukier[[#This Row],[ilość cukru]]</f>
        <v>13.379999999999999</v>
      </c>
      <c r="F2054">
        <f>IF(MONTH(cukier[[#This Row],[Data sprzedaży]])&lt;&gt;(MONTH(A2055)),IF(F2053&gt;=5000,F2053-cukier[[#This Row],[ilość cukru]],IF(ROUNDUP(((5000-F2053)/1000), 0)*1000+F2053-cukier[[#This Row],[ilość cukru]]&gt;0,ROUNDUP(((5000-F2053)/1000), 0)*1000+F2053-cukier[[#This Row],[ilość cukru]],F2053-cukier[[#This Row],[ilość cukru]])),F2053-cukier[[#This Row],[ilość cukru]])</f>
        <v>2643</v>
      </c>
      <c r="G2054">
        <f>F2055-cukier[[#This Row],[magazyn]]+C2055</f>
        <v>3000</v>
      </c>
    </row>
    <row r="2055" spans="1:7" x14ac:dyDescent="0.25">
      <c r="A2055" s="1">
        <v>41851</v>
      </c>
      <c r="B2055" t="s">
        <v>118</v>
      </c>
      <c r="C2055">
        <v>9</v>
      </c>
      <c r="D20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5">
        <f>cukier[[#This Row],[cena]]*cukier[[#This Row],[ilość cukru]]</f>
        <v>20.07</v>
      </c>
      <c r="F2055">
        <f>IF(MONTH(cukier[[#This Row],[Data sprzedaży]])&lt;&gt;(MONTH(A2056)),IF(F2054&gt;=5000,F2054-cukier[[#This Row],[ilość cukru]],IF(ROUNDUP(((5000-F2054)/1000), 0)*1000+F2054-cukier[[#This Row],[ilość cukru]]&gt;0,ROUNDUP(((5000-F2054)/1000), 0)*1000+F2054-cukier[[#This Row],[ilość cukru]],F2054-cukier[[#This Row],[ilość cukru]])),F2054-cukier[[#This Row],[ilość cukru]])</f>
        <v>5634</v>
      </c>
      <c r="G2055">
        <f>F2056-cukier[[#This Row],[magazyn]]+C2056</f>
        <v>0</v>
      </c>
    </row>
    <row r="2056" spans="1:7" x14ac:dyDescent="0.25">
      <c r="A2056" s="1">
        <v>41852</v>
      </c>
      <c r="B2056" t="s">
        <v>39</v>
      </c>
      <c r="C2056">
        <v>178</v>
      </c>
      <c r="D20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6">
        <f>cukier[[#This Row],[cena]]*cukier[[#This Row],[ilość cukru]]</f>
        <v>396.94</v>
      </c>
      <c r="F2056">
        <f>IF(MONTH(cukier[[#This Row],[Data sprzedaży]])&lt;&gt;(MONTH(A2057)),IF(F2055&gt;=5000,F2055-cukier[[#This Row],[ilość cukru]],IF(ROUNDUP(((5000-F2055)/1000), 0)*1000+F2055-cukier[[#This Row],[ilość cukru]]&gt;0,ROUNDUP(((5000-F2055)/1000), 0)*1000+F2055-cukier[[#This Row],[ilość cukru]],F2055-cukier[[#This Row],[ilość cukru]])),F2055-cukier[[#This Row],[ilość cukru]])</f>
        <v>5456</v>
      </c>
      <c r="G2056">
        <f>F2057-cukier[[#This Row],[magazyn]]+C2057</f>
        <v>0</v>
      </c>
    </row>
    <row r="2057" spans="1:7" x14ac:dyDescent="0.25">
      <c r="A2057" s="1">
        <v>41853</v>
      </c>
      <c r="B2057" t="s">
        <v>52</v>
      </c>
      <c r="C2057">
        <v>455</v>
      </c>
      <c r="D20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7">
        <f>cukier[[#This Row],[cena]]*cukier[[#This Row],[ilość cukru]]</f>
        <v>1014.65</v>
      </c>
      <c r="F2057">
        <f>IF(MONTH(cukier[[#This Row],[Data sprzedaży]])&lt;&gt;(MONTH(A2058)),IF(F2056&gt;=5000,F2056-cukier[[#This Row],[ilość cukru]],IF(ROUNDUP(((5000-F2056)/1000), 0)*1000+F2056-cukier[[#This Row],[ilość cukru]]&gt;0,ROUNDUP(((5000-F2056)/1000), 0)*1000+F2056-cukier[[#This Row],[ilość cukru]],F2056-cukier[[#This Row],[ilość cukru]])),F2056-cukier[[#This Row],[ilość cukru]])</f>
        <v>5001</v>
      </c>
      <c r="G2057">
        <f>F2058-cukier[[#This Row],[magazyn]]+C2058</f>
        <v>0</v>
      </c>
    </row>
    <row r="2058" spans="1:7" x14ac:dyDescent="0.25">
      <c r="A2058" s="1">
        <v>41854</v>
      </c>
      <c r="B2058" t="s">
        <v>80</v>
      </c>
      <c r="C2058">
        <v>56</v>
      </c>
      <c r="D20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8">
        <f>cukier[[#This Row],[cena]]*cukier[[#This Row],[ilość cukru]]</f>
        <v>124.88</v>
      </c>
      <c r="F2058">
        <f>IF(MONTH(cukier[[#This Row],[Data sprzedaży]])&lt;&gt;(MONTH(A2059)),IF(F2057&gt;=5000,F2057-cukier[[#This Row],[ilość cukru]],IF(ROUNDUP(((5000-F2057)/1000), 0)*1000+F2057-cukier[[#This Row],[ilość cukru]]&gt;0,ROUNDUP(((5000-F2057)/1000), 0)*1000+F2057-cukier[[#This Row],[ilość cukru]],F2057-cukier[[#This Row],[ilość cukru]])),F2057-cukier[[#This Row],[ilość cukru]])</f>
        <v>4945</v>
      </c>
      <c r="G2058">
        <f>F2059-cukier[[#This Row],[magazyn]]+C2059</f>
        <v>0</v>
      </c>
    </row>
    <row r="2059" spans="1:7" x14ac:dyDescent="0.25">
      <c r="A2059" s="1">
        <v>41858</v>
      </c>
      <c r="B2059" t="s">
        <v>63</v>
      </c>
      <c r="C2059">
        <v>46</v>
      </c>
      <c r="D20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59">
        <f>cukier[[#This Row],[cena]]*cukier[[#This Row],[ilość cukru]]</f>
        <v>102.58</v>
      </c>
      <c r="F2059">
        <f>IF(MONTH(cukier[[#This Row],[Data sprzedaży]])&lt;&gt;(MONTH(A2060)),IF(F2058&gt;=5000,F2058-cukier[[#This Row],[ilość cukru]],IF(ROUNDUP(((5000-F2058)/1000), 0)*1000+F2058-cukier[[#This Row],[ilość cukru]]&gt;0,ROUNDUP(((5000-F2058)/1000), 0)*1000+F2058-cukier[[#This Row],[ilość cukru]],F2058-cukier[[#This Row],[ilość cukru]])),F2058-cukier[[#This Row],[ilość cukru]])</f>
        <v>4899</v>
      </c>
      <c r="G2059">
        <f>F2060-cukier[[#This Row],[magazyn]]+C2060</f>
        <v>0</v>
      </c>
    </row>
    <row r="2060" spans="1:7" x14ac:dyDescent="0.25">
      <c r="A2060" s="1">
        <v>41859</v>
      </c>
      <c r="B2060" t="s">
        <v>126</v>
      </c>
      <c r="C2060">
        <v>15</v>
      </c>
      <c r="D20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0">
        <f>cukier[[#This Row],[cena]]*cukier[[#This Row],[ilość cukru]]</f>
        <v>33.450000000000003</v>
      </c>
      <c r="F2060">
        <f>IF(MONTH(cukier[[#This Row],[Data sprzedaży]])&lt;&gt;(MONTH(A2061)),IF(F2059&gt;=5000,F2059-cukier[[#This Row],[ilość cukru]],IF(ROUNDUP(((5000-F2059)/1000), 0)*1000+F2059-cukier[[#This Row],[ilość cukru]]&gt;0,ROUNDUP(((5000-F2059)/1000), 0)*1000+F2059-cukier[[#This Row],[ilość cukru]],F2059-cukier[[#This Row],[ilość cukru]])),F2059-cukier[[#This Row],[ilość cukru]])</f>
        <v>4884</v>
      </c>
      <c r="G2060">
        <f>F2061-cukier[[#This Row],[magazyn]]+C2061</f>
        <v>0</v>
      </c>
    </row>
    <row r="2061" spans="1:7" x14ac:dyDescent="0.25">
      <c r="A2061" s="1">
        <v>41860</v>
      </c>
      <c r="B2061" t="s">
        <v>10</v>
      </c>
      <c r="C2061">
        <v>130</v>
      </c>
      <c r="D20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1">
        <f>cukier[[#This Row],[cena]]*cukier[[#This Row],[ilość cukru]]</f>
        <v>289.89999999999998</v>
      </c>
      <c r="F2061">
        <f>IF(MONTH(cukier[[#This Row],[Data sprzedaży]])&lt;&gt;(MONTH(A2062)),IF(F2060&gt;=5000,F2060-cukier[[#This Row],[ilość cukru]],IF(ROUNDUP(((5000-F2060)/1000), 0)*1000+F2060-cukier[[#This Row],[ilość cukru]]&gt;0,ROUNDUP(((5000-F2060)/1000), 0)*1000+F2060-cukier[[#This Row],[ilość cukru]],F2060-cukier[[#This Row],[ilość cukru]])),F2060-cukier[[#This Row],[ilość cukru]])</f>
        <v>4754</v>
      </c>
      <c r="G2061">
        <f>F2062-cukier[[#This Row],[magazyn]]+C2062</f>
        <v>0</v>
      </c>
    </row>
    <row r="2062" spans="1:7" x14ac:dyDescent="0.25">
      <c r="A2062" s="1">
        <v>41861</v>
      </c>
      <c r="B2062" t="s">
        <v>22</v>
      </c>
      <c r="C2062">
        <v>154</v>
      </c>
      <c r="D20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2">
        <f>cukier[[#This Row],[cena]]*cukier[[#This Row],[ilość cukru]]</f>
        <v>343.42</v>
      </c>
      <c r="F2062">
        <f>IF(MONTH(cukier[[#This Row],[Data sprzedaży]])&lt;&gt;(MONTH(A2063)),IF(F2061&gt;=5000,F2061-cukier[[#This Row],[ilość cukru]],IF(ROUNDUP(((5000-F2061)/1000), 0)*1000+F2061-cukier[[#This Row],[ilość cukru]]&gt;0,ROUNDUP(((5000-F2061)/1000), 0)*1000+F2061-cukier[[#This Row],[ilość cukru]],F2061-cukier[[#This Row],[ilość cukru]])),F2061-cukier[[#This Row],[ilość cukru]])</f>
        <v>4600</v>
      </c>
      <c r="G2062">
        <f>F2063-cukier[[#This Row],[magazyn]]+C2063</f>
        <v>0</v>
      </c>
    </row>
    <row r="2063" spans="1:7" x14ac:dyDescent="0.25">
      <c r="A2063" s="1">
        <v>41861</v>
      </c>
      <c r="B2063" t="s">
        <v>10</v>
      </c>
      <c r="C2063">
        <v>137</v>
      </c>
      <c r="D20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3">
        <f>cukier[[#This Row],[cena]]*cukier[[#This Row],[ilość cukru]]</f>
        <v>305.51</v>
      </c>
      <c r="F2063">
        <f>IF(MONTH(cukier[[#This Row],[Data sprzedaży]])&lt;&gt;(MONTH(A2064)),IF(F2062&gt;=5000,F2062-cukier[[#This Row],[ilość cukru]],IF(ROUNDUP(((5000-F2062)/1000), 0)*1000+F2062-cukier[[#This Row],[ilość cukru]]&gt;0,ROUNDUP(((5000-F2062)/1000), 0)*1000+F2062-cukier[[#This Row],[ilość cukru]],F2062-cukier[[#This Row],[ilość cukru]])),F2062-cukier[[#This Row],[ilość cukru]])</f>
        <v>4463</v>
      </c>
      <c r="G2063">
        <f>F2064-cukier[[#This Row],[magazyn]]+C2064</f>
        <v>0</v>
      </c>
    </row>
    <row r="2064" spans="1:7" x14ac:dyDescent="0.25">
      <c r="A2064" s="1">
        <v>41863</v>
      </c>
      <c r="B2064" t="s">
        <v>60</v>
      </c>
      <c r="C2064">
        <v>119</v>
      </c>
      <c r="D206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4">
        <f>cukier[[#This Row],[cena]]*cukier[[#This Row],[ilość cukru]]</f>
        <v>265.37</v>
      </c>
      <c r="F2064">
        <f>IF(MONTH(cukier[[#This Row],[Data sprzedaży]])&lt;&gt;(MONTH(A2065)),IF(F2063&gt;=5000,F2063-cukier[[#This Row],[ilość cukru]],IF(ROUNDUP(((5000-F2063)/1000), 0)*1000+F2063-cukier[[#This Row],[ilość cukru]]&gt;0,ROUNDUP(((5000-F2063)/1000), 0)*1000+F2063-cukier[[#This Row],[ilość cukru]],F2063-cukier[[#This Row],[ilość cukru]])),F2063-cukier[[#This Row],[ilość cukru]])</f>
        <v>4344</v>
      </c>
      <c r="G2064">
        <f>F2065-cukier[[#This Row],[magazyn]]+C2065</f>
        <v>0</v>
      </c>
    </row>
    <row r="2065" spans="1:7" x14ac:dyDescent="0.25">
      <c r="A2065" s="1">
        <v>41863</v>
      </c>
      <c r="B2065" t="s">
        <v>52</v>
      </c>
      <c r="C2065">
        <v>138</v>
      </c>
      <c r="D206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5">
        <f>cukier[[#This Row],[cena]]*cukier[[#This Row],[ilość cukru]]</f>
        <v>307.74</v>
      </c>
      <c r="F2065">
        <f>IF(MONTH(cukier[[#This Row],[Data sprzedaży]])&lt;&gt;(MONTH(A2066)),IF(F2064&gt;=5000,F2064-cukier[[#This Row],[ilość cukru]],IF(ROUNDUP(((5000-F2064)/1000), 0)*1000+F2064-cukier[[#This Row],[ilość cukru]]&gt;0,ROUNDUP(((5000-F2064)/1000), 0)*1000+F2064-cukier[[#This Row],[ilość cukru]],F2064-cukier[[#This Row],[ilość cukru]])),F2064-cukier[[#This Row],[ilość cukru]])</f>
        <v>4206</v>
      </c>
      <c r="G2065">
        <f>F2066-cukier[[#This Row],[magazyn]]+C2066</f>
        <v>0</v>
      </c>
    </row>
    <row r="2066" spans="1:7" x14ac:dyDescent="0.25">
      <c r="A2066" s="1">
        <v>41864</v>
      </c>
      <c r="B2066" t="s">
        <v>52</v>
      </c>
      <c r="C2066">
        <v>303</v>
      </c>
      <c r="D206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6">
        <f>cukier[[#This Row],[cena]]*cukier[[#This Row],[ilość cukru]]</f>
        <v>675.68999999999994</v>
      </c>
      <c r="F2066">
        <f>IF(MONTH(cukier[[#This Row],[Data sprzedaży]])&lt;&gt;(MONTH(A2067)),IF(F2065&gt;=5000,F2065-cukier[[#This Row],[ilość cukru]],IF(ROUNDUP(((5000-F2065)/1000), 0)*1000+F2065-cukier[[#This Row],[ilość cukru]]&gt;0,ROUNDUP(((5000-F2065)/1000), 0)*1000+F2065-cukier[[#This Row],[ilość cukru]],F2065-cukier[[#This Row],[ilość cukru]])),F2065-cukier[[#This Row],[ilość cukru]])</f>
        <v>3903</v>
      </c>
      <c r="G2066">
        <f>F2067-cukier[[#This Row],[magazyn]]+C2067</f>
        <v>0</v>
      </c>
    </row>
    <row r="2067" spans="1:7" x14ac:dyDescent="0.25">
      <c r="A2067" s="1">
        <v>41866</v>
      </c>
      <c r="B2067" t="s">
        <v>20</v>
      </c>
      <c r="C2067">
        <v>73</v>
      </c>
      <c r="D206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7">
        <f>cukier[[#This Row],[cena]]*cukier[[#This Row],[ilość cukru]]</f>
        <v>162.79</v>
      </c>
      <c r="F2067">
        <f>IF(MONTH(cukier[[#This Row],[Data sprzedaży]])&lt;&gt;(MONTH(A2068)),IF(F2066&gt;=5000,F2066-cukier[[#This Row],[ilość cukru]],IF(ROUNDUP(((5000-F2066)/1000), 0)*1000+F2066-cukier[[#This Row],[ilość cukru]]&gt;0,ROUNDUP(((5000-F2066)/1000), 0)*1000+F2066-cukier[[#This Row],[ilość cukru]],F2066-cukier[[#This Row],[ilość cukru]])),F2066-cukier[[#This Row],[ilość cukru]])</f>
        <v>3830</v>
      </c>
      <c r="G2067">
        <f>F2068-cukier[[#This Row],[magazyn]]+C2068</f>
        <v>0</v>
      </c>
    </row>
    <row r="2068" spans="1:7" x14ac:dyDescent="0.25">
      <c r="A2068" s="1">
        <v>41868</v>
      </c>
      <c r="B2068" t="s">
        <v>57</v>
      </c>
      <c r="C2068">
        <v>35</v>
      </c>
      <c r="D206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8">
        <f>cukier[[#This Row],[cena]]*cukier[[#This Row],[ilość cukru]]</f>
        <v>78.05</v>
      </c>
      <c r="F2068">
        <f>IF(MONTH(cukier[[#This Row],[Data sprzedaży]])&lt;&gt;(MONTH(A2069)),IF(F2067&gt;=5000,F2067-cukier[[#This Row],[ilość cukru]],IF(ROUNDUP(((5000-F2067)/1000), 0)*1000+F2067-cukier[[#This Row],[ilość cukru]]&gt;0,ROUNDUP(((5000-F2067)/1000), 0)*1000+F2067-cukier[[#This Row],[ilość cukru]],F2067-cukier[[#This Row],[ilość cukru]])),F2067-cukier[[#This Row],[ilość cukru]])</f>
        <v>3795</v>
      </c>
      <c r="G2068">
        <f>F2069-cukier[[#This Row],[magazyn]]+C2069</f>
        <v>0</v>
      </c>
    </row>
    <row r="2069" spans="1:7" x14ac:dyDescent="0.25">
      <c r="A2069" s="1">
        <v>41868</v>
      </c>
      <c r="B2069" t="s">
        <v>16</v>
      </c>
      <c r="C2069">
        <v>435</v>
      </c>
      <c r="D206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69">
        <f>cukier[[#This Row],[cena]]*cukier[[#This Row],[ilość cukru]]</f>
        <v>970.05</v>
      </c>
      <c r="F2069">
        <f>IF(MONTH(cukier[[#This Row],[Data sprzedaży]])&lt;&gt;(MONTH(A2070)),IF(F2068&gt;=5000,F2068-cukier[[#This Row],[ilość cukru]],IF(ROUNDUP(((5000-F2068)/1000), 0)*1000+F2068-cukier[[#This Row],[ilość cukru]]&gt;0,ROUNDUP(((5000-F2068)/1000), 0)*1000+F2068-cukier[[#This Row],[ilość cukru]],F2068-cukier[[#This Row],[ilość cukru]])),F2068-cukier[[#This Row],[ilość cukru]])</f>
        <v>3360</v>
      </c>
      <c r="G2069">
        <f>F2070-cukier[[#This Row],[magazyn]]+C2070</f>
        <v>0</v>
      </c>
    </row>
    <row r="2070" spans="1:7" x14ac:dyDescent="0.25">
      <c r="A2070" s="1">
        <v>41871</v>
      </c>
      <c r="B2070" t="s">
        <v>11</v>
      </c>
      <c r="C2070">
        <v>476</v>
      </c>
      <c r="D207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0">
        <f>cukier[[#This Row],[cena]]*cukier[[#This Row],[ilość cukru]]</f>
        <v>1061.48</v>
      </c>
      <c r="F2070">
        <f>IF(MONTH(cukier[[#This Row],[Data sprzedaży]])&lt;&gt;(MONTH(A2071)),IF(F2069&gt;=5000,F2069-cukier[[#This Row],[ilość cukru]],IF(ROUNDUP(((5000-F2069)/1000), 0)*1000+F2069-cukier[[#This Row],[ilość cukru]]&gt;0,ROUNDUP(((5000-F2069)/1000), 0)*1000+F2069-cukier[[#This Row],[ilość cukru]],F2069-cukier[[#This Row],[ilość cukru]])),F2069-cukier[[#This Row],[ilość cukru]])</f>
        <v>2884</v>
      </c>
      <c r="G2070">
        <f>F2071-cukier[[#This Row],[magazyn]]+C2071</f>
        <v>0</v>
      </c>
    </row>
    <row r="2071" spans="1:7" x14ac:dyDescent="0.25">
      <c r="A2071" s="1">
        <v>41874</v>
      </c>
      <c r="B2071" t="s">
        <v>9</v>
      </c>
      <c r="C2071">
        <v>386</v>
      </c>
      <c r="D207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1">
        <f>cukier[[#This Row],[cena]]*cukier[[#This Row],[ilość cukru]]</f>
        <v>860.78</v>
      </c>
      <c r="F2071">
        <f>IF(MONTH(cukier[[#This Row],[Data sprzedaży]])&lt;&gt;(MONTH(A2072)),IF(F2070&gt;=5000,F2070-cukier[[#This Row],[ilość cukru]],IF(ROUNDUP(((5000-F2070)/1000), 0)*1000+F2070-cukier[[#This Row],[ilość cukru]]&gt;0,ROUNDUP(((5000-F2070)/1000), 0)*1000+F2070-cukier[[#This Row],[ilość cukru]],F2070-cukier[[#This Row],[ilość cukru]])),F2070-cukier[[#This Row],[ilość cukru]])</f>
        <v>2498</v>
      </c>
      <c r="G2071">
        <f>F2072-cukier[[#This Row],[magazyn]]+C2072</f>
        <v>0</v>
      </c>
    </row>
    <row r="2072" spans="1:7" x14ac:dyDescent="0.25">
      <c r="A2072" s="1">
        <v>41877</v>
      </c>
      <c r="B2072" t="s">
        <v>12</v>
      </c>
      <c r="C2072">
        <v>147</v>
      </c>
      <c r="D207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2">
        <f>cukier[[#This Row],[cena]]*cukier[[#This Row],[ilość cukru]]</f>
        <v>327.81</v>
      </c>
      <c r="F2072">
        <f>IF(MONTH(cukier[[#This Row],[Data sprzedaży]])&lt;&gt;(MONTH(A2073)),IF(F2071&gt;=5000,F2071-cukier[[#This Row],[ilość cukru]],IF(ROUNDUP(((5000-F2071)/1000), 0)*1000+F2071-cukier[[#This Row],[ilość cukru]]&gt;0,ROUNDUP(((5000-F2071)/1000), 0)*1000+F2071-cukier[[#This Row],[ilość cukru]],F2071-cukier[[#This Row],[ilość cukru]])),F2071-cukier[[#This Row],[ilość cukru]])</f>
        <v>2351</v>
      </c>
      <c r="G2072">
        <f>F2073-cukier[[#This Row],[magazyn]]+C2073</f>
        <v>3000</v>
      </c>
    </row>
    <row r="2073" spans="1:7" x14ac:dyDescent="0.25">
      <c r="A2073" s="1">
        <v>41880</v>
      </c>
      <c r="B2073" t="s">
        <v>16</v>
      </c>
      <c r="C2073">
        <v>112</v>
      </c>
      <c r="D207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3">
        <f>cukier[[#This Row],[cena]]*cukier[[#This Row],[ilość cukru]]</f>
        <v>249.76</v>
      </c>
      <c r="F2073">
        <f>IF(MONTH(cukier[[#This Row],[Data sprzedaży]])&lt;&gt;(MONTH(A2074)),IF(F2072&gt;=5000,F2072-cukier[[#This Row],[ilość cukru]],IF(ROUNDUP(((5000-F2072)/1000), 0)*1000+F2072-cukier[[#This Row],[ilość cukru]]&gt;0,ROUNDUP(((5000-F2072)/1000), 0)*1000+F2072-cukier[[#This Row],[ilość cukru]],F2072-cukier[[#This Row],[ilość cukru]])),F2072-cukier[[#This Row],[ilość cukru]])</f>
        <v>5239</v>
      </c>
      <c r="G2073">
        <f>F2074-cukier[[#This Row],[magazyn]]+C2074</f>
        <v>0</v>
      </c>
    </row>
    <row r="2074" spans="1:7" x14ac:dyDescent="0.25">
      <c r="A2074" s="1">
        <v>41885</v>
      </c>
      <c r="B2074" t="s">
        <v>63</v>
      </c>
      <c r="C2074">
        <v>156</v>
      </c>
      <c r="D207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4">
        <f>cukier[[#This Row],[cena]]*cukier[[#This Row],[ilość cukru]]</f>
        <v>347.88</v>
      </c>
      <c r="F2074">
        <f>IF(MONTH(cukier[[#This Row],[Data sprzedaży]])&lt;&gt;(MONTH(A2075)),IF(F2073&gt;=5000,F2073-cukier[[#This Row],[ilość cukru]],IF(ROUNDUP(((5000-F2073)/1000), 0)*1000+F2073-cukier[[#This Row],[ilość cukru]]&gt;0,ROUNDUP(((5000-F2073)/1000), 0)*1000+F2073-cukier[[#This Row],[ilość cukru]],F2073-cukier[[#This Row],[ilość cukru]])),F2073-cukier[[#This Row],[ilość cukru]])</f>
        <v>5083</v>
      </c>
      <c r="G2074">
        <f>F2075-cukier[[#This Row],[magazyn]]+C2075</f>
        <v>0</v>
      </c>
    </row>
    <row r="2075" spans="1:7" x14ac:dyDescent="0.25">
      <c r="A2075" s="1">
        <v>41886</v>
      </c>
      <c r="B2075" t="s">
        <v>104</v>
      </c>
      <c r="C2075">
        <v>106</v>
      </c>
      <c r="D207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5">
        <f>cukier[[#This Row],[cena]]*cukier[[#This Row],[ilość cukru]]</f>
        <v>236.38</v>
      </c>
      <c r="F2075">
        <f>IF(MONTH(cukier[[#This Row],[Data sprzedaży]])&lt;&gt;(MONTH(A2076)),IF(F2074&gt;=5000,F2074-cukier[[#This Row],[ilość cukru]],IF(ROUNDUP(((5000-F2074)/1000), 0)*1000+F2074-cukier[[#This Row],[ilość cukru]]&gt;0,ROUNDUP(((5000-F2074)/1000), 0)*1000+F2074-cukier[[#This Row],[ilość cukru]],F2074-cukier[[#This Row],[ilość cukru]])),F2074-cukier[[#This Row],[ilość cukru]])</f>
        <v>4977</v>
      </c>
      <c r="G2075">
        <f>F2076-cukier[[#This Row],[magazyn]]+C2076</f>
        <v>0</v>
      </c>
    </row>
    <row r="2076" spans="1:7" x14ac:dyDescent="0.25">
      <c r="A2076" s="1">
        <v>41888</v>
      </c>
      <c r="B2076" t="s">
        <v>141</v>
      </c>
      <c r="C2076">
        <v>2</v>
      </c>
      <c r="D207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6">
        <f>cukier[[#This Row],[cena]]*cukier[[#This Row],[ilość cukru]]</f>
        <v>4.46</v>
      </c>
      <c r="F2076">
        <f>IF(MONTH(cukier[[#This Row],[Data sprzedaży]])&lt;&gt;(MONTH(A2077)),IF(F2075&gt;=5000,F2075-cukier[[#This Row],[ilość cukru]],IF(ROUNDUP(((5000-F2075)/1000), 0)*1000+F2075-cukier[[#This Row],[ilość cukru]]&gt;0,ROUNDUP(((5000-F2075)/1000), 0)*1000+F2075-cukier[[#This Row],[ilość cukru]],F2075-cukier[[#This Row],[ilość cukru]])),F2075-cukier[[#This Row],[ilość cukru]])</f>
        <v>4975</v>
      </c>
      <c r="G2076">
        <f>F2077-cukier[[#This Row],[magazyn]]+C2077</f>
        <v>0</v>
      </c>
    </row>
    <row r="2077" spans="1:7" x14ac:dyDescent="0.25">
      <c r="A2077" s="1">
        <v>41888</v>
      </c>
      <c r="B2077" t="s">
        <v>88</v>
      </c>
      <c r="C2077">
        <v>19</v>
      </c>
      <c r="D207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7">
        <f>cukier[[#This Row],[cena]]*cukier[[#This Row],[ilość cukru]]</f>
        <v>42.37</v>
      </c>
      <c r="F2077">
        <f>IF(MONTH(cukier[[#This Row],[Data sprzedaży]])&lt;&gt;(MONTH(A2078)),IF(F2076&gt;=5000,F2076-cukier[[#This Row],[ilość cukru]],IF(ROUNDUP(((5000-F2076)/1000), 0)*1000+F2076-cukier[[#This Row],[ilość cukru]]&gt;0,ROUNDUP(((5000-F2076)/1000), 0)*1000+F2076-cukier[[#This Row],[ilość cukru]],F2076-cukier[[#This Row],[ilość cukru]])),F2076-cukier[[#This Row],[ilość cukru]])</f>
        <v>4956</v>
      </c>
      <c r="G2077">
        <f>F2078-cukier[[#This Row],[magazyn]]+C2078</f>
        <v>0</v>
      </c>
    </row>
    <row r="2078" spans="1:7" x14ac:dyDescent="0.25">
      <c r="A2078" s="1">
        <v>41889</v>
      </c>
      <c r="B2078" t="s">
        <v>61</v>
      </c>
      <c r="C2078">
        <v>18</v>
      </c>
      <c r="D207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8">
        <f>cukier[[#This Row],[cena]]*cukier[[#This Row],[ilość cukru]]</f>
        <v>40.14</v>
      </c>
      <c r="F2078">
        <f>IF(MONTH(cukier[[#This Row],[Data sprzedaży]])&lt;&gt;(MONTH(A2079)),IF(F2077&gt;=5000,F2077-cukier[[#This Row],[ilość cukru]],IF(ROUNDUP(((5000-F2077)/1000), 0)*1000+F2077-cukier[[#This Row],[ilość cukru]]&gt;0,ROUNDUP(((5000-F2077)/1000), 0)*1000+F2077-cukier[[#This Row],[ilość cukru]],F2077-cukier[[#This Row],[ilość cukru]])),F2077-cukier[[#This Row],[ilość cukru]])</f>
        <v>4938</v>
      </c>
      <c r="G2078">
        <f>F2079-cukier[[#This Row],[magazyn]]+C2079</f>
        <v>0</v>
      </c>
    </row>
    <row r="2079" spans="1:7" x14ac:dyDescent="0.25">
      <c r="A2079" s="1">
        <v>41892</v>
      </c>
      <c r="B2079" t="s">
        <v>104</v>
      </c>
      <c r="C2079">
        <v>332</v>
      </c>
      <c r="D207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79">
        <f>cukier[[#This Row],[cena]]*cukier[[#This Row],[ilość cukru]]</f>
        <v>740.36</v>
      </c>
      <c r="F2079">
        <f>IF(MONTH(cukier[[#This Row],[Data sprzedaży]])&lt;&gt;(MONTH(A2080)),IF(F2078&gt;=5000,F2078-cukier[[#This Row],[ilość cukru]],IF(ROUNDUP(((5000-F2078)/1000), 0)*1000+F2078-cukier[[#This Row],[ilość cukru]]&gt;0,ROUNDUP(((5000-F2078)/1000), 0)*1000+F2078-cukier[[#This Row],[ilość cukru]],F2078-cukier[[#This Row],[ilość cukru]])),F2078-cukier[[#This Row],[ilość cukru]])</f>
        <v>4606</v>
      </c>
      <c r="G2079">
        <f>F2080-cukier[[#This Row],[magazyn]]+C2080</f>
        <v>0</v>
      </c>
    </row>
    <row r="2080" spans="1:7" x14ac:dyDescent="0.25">
      <c r="A2080" s="1">
        <v>41893</v>
      </c>
      <c r="B2080" t="s">
        <v>112</v>
      </c>
      <c r="C2080">
        <v>1</v>
      </c>
      <c r="D208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0">
        <f>cukier[[#This Row],[cena]]*cukier[[#This Row],[ilość cukru]]</f>
        <v>2.23</v>
      </c>
      <c r="F2080">
        <f>IF(MONTH(cukier[[#This Row],[Data sprzedaży]])&lt;&gt;(MONTH(A2081)),IF(F2079&gt;=5000,F2079-cukier[[#This Row],[ilość cukru]],IF(ROUNDUP(((5000-F2079)/1000), 0)*1000+F2079-cukier[[#This Row],[ilość cukru]]&gt;0,ROUNDUP(((5000-F2079)/1000), 0)*1000+F2079-cukier[[#This Row],[ilość cukru]],F2079-cukier[[#This Row],[ilość cukru]])),F2079-cukier[[#This Row],[ilość cukru]])</f>
        <v>4605</v>
      </c>
      <c r="G2080">
        <f>F2081-cukier[[#This Row],[magazyn]]+C2081</f>
        <v>0</v>
      </c>
    </row>
    <row r="2081" spans="1:7" x14ac:dyDescent="0.25">
      <c r="A2081" s="1">
        <v>41894</v>
      </c>
      <c r="B2081" t="s">
        <v>19</v>
      </c>
      <c r="C2081">
        <v>438</v>
      </c>
      <c r="D208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1">
        <f>cukier[[#This Row],[cena]]*cukier[[#This Row],[ilość cukru]]</f>
        <v>976.74</v>
      </c>
      <c r="F2081">
        <f>IF(MONTH(cukier[[#This Row],[Data sprzedaży]])&lt;&gt;(MONTH(A2082)),IF(F2080&gt;=5000,F2080-cukier[[#This Row],[ilość cukru]],IF(ROUNDUP(((5000-F2080)/1000), 0)*1000+F2080-cukier[[#This Row],[ilość cukru]]&gt;0,ROUNDUP(((5000-F2080)/1000), 0)*1000+F2080-cukier[[#This Row],[ilość cukru]],F2080-cukier[[#This Row],[ilość cukru]])),F2080-cukier[[#This Row],[ilość cukru]])</f>
        <v>4167</v>
      </c>
      <c r="G2081">
        <f>F2082-cukier[[#This Row],[magazyn]]+C2082</f>
        <v>0</v>
      </c>
    </row>
    <row r="2082" spans="1:7" x14ac:dyDescent="0.25">
      <c r="A2082" s="1">
        <v>41895</v>
      </c>
      <c r="B2082" t="s">
        <v>21</v>
      </c>
      <c r="C2082">
        <v>25</v>
      </c>
      <c r="D208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2">
        <f>cukier[[#This Row],[cena]]*cukier[[#This Row],[ilość cukru]]</f>
        <v>55.75</v>
      </c>
      <c r="F2082">
        <f>IF(MONTH(cukier[[#This Row],[Data sprzedaży]])&lt;&gt;(MONTH(A2083)),IF(F2081&gt;=5000,F2081-cukier[[#This Row],[ilość cukru]],IF(ROUNDUP(((5000-F2081)/1000), 0)*1000+F2081-cukier[[#This Row],[ilość cukru]]&gt;0,ROUNDUP(((5000-F2081)/1000), 0)*1000+F2081-cukier[[#This Row],[ilość cukru]],F2081-cukier[[#This Row],[ilość cukru]])),F2081-cukier[[#This Row],[ilość cukru]])</f>
        <v>4142</v>
      </c>
      <c r="G2082">
        <f>F2083-cukier[[#This Row],[magazyn]]+C2083</f>
        <v>0</v>
      </c>
    </row>
    <row r="2083" spans="1:7" x14ac:dyDescent="0.25">
      <c r="A2083" s="1">
        <v>41897</v>
      </c>
      <c r="B2083" t="s">
        <v>16</v>
      </c>
      <c r="C2083">
        <v>220</v>
      </c>
      <c r="D208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3">
        <f>cukier[[#This Row],[cena]]*cukier[[#This Row],[ilość cukru]]</f>
        <v>490.6</v>
      </c>
      <c r="F2083">
        <f>IF(MONTH(cukier[[#This Row],[Data sprzedaży]])&lt;&gt;(MONTH(A2084)),IF(F2082&gt;=5000,F2082-cukier[[#This Row],[ilość cukru]],IF(ROUNDUP(((5000-F2082)/1000), 0)*1000+F2082-cukier[[#This Row],[ilość cukru]]&gt;0,ROUNDUP(((5000-F2082)/1000), 0)*1000+F2082-cukier[[#This Row],[ilość cukru]],F2082-cukier[[#This Row],[ilość cukru]])),F2082-cukier[[#This Row],[ilość cukru]])</f>
        <v>3922</v>
      </c>
      <c r="G2083">
        <f>F2084-cukier[[#This Row],[magazyn]]+C2084</f>
        <v>0</v>
      </c>
    </row>
    <row r="2084" spans="1:7" x14ac:dyDescent="0.25">
      <c r="A2084" s="1">
        <v>41897</v>
      </c>
      <c r="B2084" t="s">
        <v>41</v>
      </c>
      <c r="C2084">
        <v>47</v>
      </c>
      <c r="D208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4">
        <f>cukier[[#This Row],[cena]]*cukier[[#This Row],[ilość cukru]]</f>
        <v>104.81</v>
      </c>
      <c r="F2084">
        <f>IF(MONTH(cukier[[#This Row],[Data sprzedaży]])&lt;&gt;(MONTH(A2085)),IF(F2083&gt;=5000,F2083-cukier[[#This Row],[ilość cukru]],IF(ROUNDUP(((5000-F2083)/1000), 0)*1000+F2083-cukier[[#This Row],[ilość cukru]]&gt;0,ROUNDUP(((5000-F2083)/1000), 0)*1000+F2083-cukier[[#This Row],[ilość cukru]],F2083-cukier[[#This Row],[ilość cukru]])),F2083-cukier[[#This Row],[ilość cukru]])</f>
        <v>3875</v>
      </c>
      <c r="G2084">
        <f>F2085-cukier[[#This Row],[magazyn]]+C2085</f>
        <v>0</v>
      </c>
    </row>
    <row r="2085" spans="1:7" x14ac:dyDescent="0.25">
      <c r="A2085" s="1">
        <v>41897</v>
      </c>
      <c r="B2085" t="s">
        <v>241</v>
      </c>
      <c r="C2085">
        <v>1</v>
      </c>
      <c r="D208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5">
        <f>cukier[[#This Row],[cena]]*cukier[[#This Row],[ilość cukru]]</f>
        <v>2.23</v>
      </c>
      <c r="F2085">
        <f>IF(MONTH(cukier[[#This Row],[Data sprzedaży]])&lt;&gt;(MONTH(A2086)),IF(F2084&gt;=5000,F2084-cukier[[#This Row],[ilość cukru]],IF(ROUNDUP(((5000-F2084)/1000), 0)*1000+F2084-cukier[[#This Row],[ilość cukru]]&gt;0,ROUNDUP(((5000-F2084)/1000), 0)*1000+F2084-cukier[[#This Row],[ilość cukru]],F2084-cukier[[#This Row],[ilość cukru]])),F2084-cukier[[#This Row],[ilość cukru]])</f>
        <v>3874</v>
      </c>
      <c r="G2085">
        <f>F2086-cukier[[#This Row],[magazyn]]+C2086</f>
        <v>0</v>
      </c>
    </row>
    <row r="2086" spans="1:7" x14ac:dyDescent="0.25">
      <c r="A2086" s="1">
        <v>41898</v>
      </c>
      <c r="B2086" t="s">
        <v>188</v>
      </c>
      <c r="C2086">
        <v>14</v>
      </c>
      <c r="D208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6">
        <f>cukier[[#This Row],[cena]]*cukier[[#This Row],[ilość cukru]]</f>
        <v>31.22</v>
      </c>
      <c r="F2086">
        <f>IF(MONTH(cukier[[#This Row],[Data sprzedaży]])&lt;&gt;(MONTH(A2087)),IF(F2085&gt;=5000,F2085-cukier[[#This Row],[ilość cukru]],IF(ROUNDUP(((5000-F2085)/1000), 0)*1000+F2085-cukier[[#This Row],[ilość cukru]]&gt;0,ROUNDUP(((5000-F2085)/1000), 0)*1000+F2085-cukier[[#This Row],[ilość cukru]],F2085-cukier[[#This Row],[ilość cukru]])),F2085-cukier[[#This Row],[ilość cukru]])</f>
        <v>3860</v>
      </c>
      <c r="G2086">
        <f>F2087-cukier[[#This Row],[magazyn]]+C2087</f>
        <v>0</v>
      </c>
    </row>
    <row r="2087" spans="1:7" x14ac:dyDescent="0.25">
      <c r="A2087" s="1">
        <v>41899</v>
      </c>
      <c r="B2087" t="s">
        <v>11</v>
      </c>
      <c r="C2087">
        <v>132</v>
      </c>
      <c r="D208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7">
        <f>cukier[[#This Row],[cena]]*cukier[[#This Row],[ilość cukru]]</f>
        <v>294.36</v>
      </c>
      <c r="F2087">
        <f>IF(MONTH(cukier[[#This Row],[Data sprzedaży]])&lt;&gt;(MONTH(A2088)),IF(F2086&gt;=5000,F2086-cukier[[#This Row],[ilość cukru]],IF(ROUNDUP(((5000-F2086)/1000), 0)*1000+F2086-cukier[[#This Row],[ilość cukru]]&gt;0,ROUNDUP(((5000-F2086)/1000), 0)*1000+F2086-cukier[[#This Row],[ilość cukru]],F2086-cukier[[#This Row],[ilość cukru]])),F2086-cukier[[#This Row],[ilość cukru]])</f>
        <v>3728</v>
      </c>
      <c r="G2087">
        <f>F2088-cukier[[#This Row],[magazyn]]+C2088</f>
        <v>0</v>
      </c>
    </row>
    <row r="2088" spans="1:7" x14ac:dyDescent="0.25">
      <c r="A2088" s="1">
        <v>41904</v>
      </c>
      <c r="B2088" t="s">
        <v>148</v>
      </c>
      <c r="C2088">
        <v>18</v>
      </c>
      <c r="D208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8">
        <f>cukier[[#This Row],[cena]]*cukier[[#This Row],[ilość cukru]]</f>
        <v>40.14</v>
      </c>
      <c r="F2088">
        <f>IF(MONTH(cukier[[#This Row],[Data sprzedaży]])&lt;&gt;(MONTH(A2089)),IF(F2087&gt;=5000,F2087-cukier[[#This Row],[ilość cukru]],IF(ROUNDUP(((5000-F2087)/1000), 0)*1000+F2087-cukier[[#This Row],[ilość cukru]]&gt;0,ROUNDUP(((5000-F2087)/1000), 0)*1000+F2087-cukier[[#This Row],[ilość cukru]],F2087-cukier[[#This Row],[ilość cukru]])),F2087-cukier[[#This Row],[ilość cukru]])</f>
        <v>3710</v>
      </c>
      <c r="G2088">
        <f>F2089-cukier[[#This Row],[magazyn]]+C2089</f>
        <v>0</v>
      </c>
    </row>
    <row r="2089" spans="1:7" x14ac:dyDescent="0.25">
      <c r="A2089" s="1">
        <v>41906</v>
      </c>
      <c r="B2089" t="s">
        <v>11</v>
      </c>
      <c r="C2089">
        <v>266</v>
      </c>
      <c r="D208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89">
        <f>cukier[[#This Row],[cena]]*cukier[[#This Row],[ilość cukru]]</f>
        <v>593.17999999999995</v>
      </c>
      <c r="F2089">
        <f>IF(MONTH(cukier[[#This Row],[Data sprzedaży]])&lt;&gt;(MONTH(A2090)),IF(F2088&gt;=5000,F2088-cukier[[#This Row],[ilość cukru]],IF(ROUNDUP(((5000-F2088)/1000), 0)*1000+F2088-cukier[[#This Row],[ilość cukru]]&gt;0,ROUNDUP(((5000-F2088)/1000), 0)*1000+F2088-cukier[[#This Row],[ilość cukru]],F2088-cukier[[#This Row],[ilość cukru]])),F2088-cukier[[#This Row],[ilość cukru]])</f>
        <v>3444</v>
      </c>
      <c r="G2089">
        <f>F2090-cukier[[#This Row],[magazyn]]+C2090</f>
        <v>0</v>
      </c>
    </row>
    <row r="2090" spans="1:7" x14ac:dyDescent="0.25">
      <c r="A2090" s="1">
        <v>41907</v>
      </c>
      <c r="B2090" t="s">
        <v>10</v>
      </c>
      <c r="C2090">
        <v>30</v>
      </c>
      <c r="D209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0">
        <f>cukier[[#This Row],[cena]]*cukier[[#This Row],[ilość cukru]]</f>
        <v>66.900000000000006</v>
      </c>
      <c r="F2090">
        <f>IF(MONTH(cukier[[#This Row],[Data sprzedaży]])&lt;&gt;(MONTH(A2091)),IF(F2089&gt;=5000,F2089-cukier[[#This Row],[ilość cukru]],IF(ROUNDUP(((5000-F2089)/1000), 0)*1000+F2089-cukier[[#This Row],[ilość cukru]]&gt;0,ROUNDUP(((5000-F2089)/1000), 0)*1000+F2089-cukier[[#This Row],[ilość cukru]],F2089-cukier[[#This Row],[ilość cukru]])),F2089-cukier[[#This Row],[ilość cukru]])</f>
        <v>3414</v>
      </c>
      <c r="G2090">
        <f>F2091-cukier[[#This Row],[magazyn]]+C2091</f>
        <v>0</v>
      </c>
    </row>
    <row r="2091" spans="1:7" x14ac:dyDescent="0.25">
      <c r="A2091" s="1">
        <v>41909</v>
      </c>
      <c r="B2091" t="s">
        <v>47</v>
      </c>
      <c r="C2091">
        <v>452</v>
      </c>
      <c r="D209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1">
        <f>cukier[[#This Row],[cena]]*cukier[[#This Row],[ilość cukru]]</f>
        <v>1007.96</v>
      </c>
      <c r="F2091">
        <f>IF(MONTH(cukier[[#This Row],[Data sprzedaży]])&lt;&gt;(MONTH(A2092)),IF(F2090&gt;=5000,F2090-cukier[[#This Row],[ilość cukru]],IF(ROUNDUP(((5000-F2090)/1000), 0)*1000+F2090-cukier[[#This Row],[ilość cukru]]&gt;0,ROUNDUP(((5000-F2090)/1000), 0)*1000+F2090-cukier[[#This Row],[ilość cukru]],F2090-cukier[[#This Row],[ilość cukru]])),F2090-cukier[[#This Row],[ilość cukru]])</f>
        <v>2962</v>
      </c>
      <c r="G2091">
        <f>F2092-cukier[[#This Row],[magazyn]]+C2092</f>
        <v>0</v>
      </c>
    </row>
    <row r="2092" spans="1:7" x14ac:dyDescent="0.25">
      <c r="A2092" s="1">
        <v>41911</v>
      </c>
      <c r="B2092" t="s">
        <v>7</v>
      </c>
      <c r="C2092">
        <v>306</v>
      </c>
      <c r="D209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2">
        <f>cukier[[#This Row],[cena]]*cukier[[#This Row],[ilość cukru]]</f>
        <v>682.38</v>
      </c>
      <c r="F2092">
        <f>IF(MONTH(cukier[[#This Row],[Data sprzedaży]])&lt;&gt;(MONTH(A2093)),IF(F2091&gt;=5000,F2091-cukier[[#This Row],[ilość cukru]],IF(ROUNDUP(((5000-F2091)/1000), 0)*1000+F2091-cukier[[#This Row],[ilość cukru]]&gt;0,ROUNDUP(((5000-F2091)/1000), 0)*1000+F2091-cukier[[#This Row],[ilość cukru]],F2091-cukier[[#This Row],[ilość cukru]])),F2091-cukier[[#This Row],[ilość cukru]])</f>
        <v>2656</v>
      </c>
      <c r="G2092">
        <f>F2093-cukier[[#This Row],[magazyn]]+C2093</f>
        <v>3000</v>
      </c>
    </row>
    <row r="2093" spans="1:7" x14ac:dyDescent="0.25">
      <c r="A2093" s="1">
        <v>41912</v>
      </c>
      <c r="B2093" t="s">
        <v>63</v>
      </c>
      <c r="C2093">
        <v>98</v>
      </c>
      <c r="D209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3">
        <f>cukier[[#This Row],[cena]]*cukier[[#This Row],[ilość cukru]]</f>
        <v>218.54</v>
      </c>
      <c r="F2093">
        <f>IF(MONTH(cukier[[#This Row],[Data sprzedaży]])&lt;&gt;(MONTH(A2094)),IF(F2092&gt;=5000,F2092-cukier[[#This Row],[ilość cukru]],IF(ROUNDUP(((5000-F2092)/1000), 0)*1000+F2092-cukier[[#This Row],[ilość cukru]]&gt;0,ROUNDUP(((5000-F2092)/1000), 0)*1000+F2092-cukier[[#This Row],[ilość cukru]],F2092-cukier[[#This Row],[ilość cukru]])),F2092-cukier[[#This Row],[ilość cukru]])</f>
        <v>5558</v>
      </c>
      <c r="G2093">
        <f>F2094-cukier[[#This Row],[magazyn]]+C2094</f>
        <v>0</v>
      </c>
    </row>
    <row r="2094" spans="1:7" x14ac:dyDescent="0.25">
      <c r="A2094" s="1">
        <v>41913</v>
      </c>
      <c r="B2094" t="s">
        <v>60</v>
      </c>
      <c r="C2094">
        <v>110</v>
      </c>
      <c r="D209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4">
        <f>cukier[[#This Row],[cena]]*cukier[[#This Row],[ilość cukru]]</f>
        <v>245.3</v>
      </c>
      <c r="F2094">
        <f>IF(MONTH(cukier[[#This Row],[Data sprzedaży]])&lt;&gt;(MONTH(A2095)),IF(F2093&gt;=5000,F2093-cukier[[#This Row],[ilość cukru]],IF(ROUNDUP(((5000-F2093)/1000), 0)*1000+F2093-cukier[[#This Row],[ilość cukru]]&gt;0,ROUNDUP(((5000-F2093)/1000), 0)*1000+F2093-cukier[[#This Row],[ilość cukru]],F2093-cukier[[#This Row],[ilość cukru]])),F2093-cukier[[#This Row],[ilość cukru]])</f>
        <v>5448</v>
      </c>
      <c r="G2094">
        <f>F2095-cukier[[#This Row],[magazyn]]+C2095</f>
        <v>0</v>
      </c>
    </row>
    <row r="2095" spans="1:7" x14ac:dyDescent="0.25">
      <c r="A2095" s="1">
        <v>41913</v>
      </c>
      <c r="B2095" t="s">
        <v>10</v>
      </c>
      <c r="C2095">
        <v>57</v>
      </c>
      <c r="D209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5">
        <f>cukier[[#This Row],[cena]]*cukier[[#This Row],[ilość cukru]]</f>
        <v>127.11</v>
      </c>
      <c r="F2095">
        <f>IF(MONTH(cukier[[#This Row],[Data sprzedaży]])&lt;&gt;(MONTH(A2096)),IF(F2094&gt;=5000,F2094-cukier[[#This Row],[ilość cukru]],IF(ROUNDUP(((5000-F2094)/1000), 0)*1000+F2094-cukier[[#This Row],[ilość cukru]]&gt;0,ROUNDUP(((5000-F2094)/1000), 0)*1000+F2094-cukier[[#This Row],[ilość cukru]],F2094-cukier[[#This Row],[ilość cukru]])),F2094-cukier[[#This Row],[ilość cukru]])</f>
        <v>5391</v>
      </c>
      <c r="G2095">
        <f>F2096-cukier[[#This Row],[magazyn]]+C2096</f>
        <v>0</v>
      </c>
    </row>
    <row r="2096" spans="1:7" x14ac:dyDescent="0.25">
      <c r="A2096" s="1">
        <v>41913</v>
      </c>
      <c r="B2096" t="s">
        <v>159</v>
      </c>
      <c r="C2096">
        <v>16</v>
      </c>
      <c r="D209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6">
        <f>cukier[[#This Row],[cena]]*cukier[[#This Row],[ilość cukru]]</f>
        <v>35.68</v>
      </c>
      <c r="F2096">
        <f>IF(MONTH(cukier[[#This Row],[Data sprzedaży]])&lt;&gt;(MONTH(A2097)),IF(F2095&gt;=5000,F2095-cukier[[#This Row],[ilość cukru]],IF(ROUNDUP(((5000-F2095)/1000), 0)*1000+F2095-cukier[[#This Row],[ilość cukru]]&gt;0,ROUNDUP(((5000-F2095)/1000), 0)*1000+F2095-cukier[[#This Row],[ilość cukru]],F2095-cukier[[#This Row],[ilość cukru]])),F2095-cukier[[#This Row],[ilość cukru]])</f>
        <v>5375</v>
      </c>
      <c r="G2096">
        <f>F2097-cukier[[#This Row],[magazyn]]+C2097</f>
        <v>0</v>
      </c>
    </row>
    <row r="2097" spans="1:7" x14ac:dyDescent="0.25">
      <c r="A2097" s="1">
        <v>41916</v>
      </c>
      <c r="B2097" t="s">
        <v>106</v>
      </c>
      <c r="C2097">
        <v>5</v>
      </c>
      <c r="D209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7">
        <f>cukier[[#This Row],[cena]]*cukier[[#This Row],[ilość cukru]]</f>
        <v>11.15</v>
      </c>
      <c r="F2097">
        <f>IF(MONTH(cukier[[#This Row],[Data sprzedaży]])&lt;&gt;(MONTH(A2098)),IF(F2096&gt;=5000,F2096-cukier[[#This Row],[ilość cukru]],IF(ROUNDUP(((5000-F2096)/1000), 0)*1000+F2096-cukier[[#This Row],[ilość cukru]]&gt;0,ROUNDUP(((5000-F2096)/1000), 0)*1000+F2096-cukier[[#This Row],[ilość cukru]],F2096-cukier[[#This Row],[ilość cukru]])),F2096-cukier[[#This Row],[ilość cukru]])</f>
        <v>5370</v>
      </c>
      <c r="G2097">
        <f>F2098-cukier[[#This Row],[magazyn]]+C2098</f>
        <v>0</v>
      </c>
    </row>
    <row r="2098" spans="1:7" x14ac:dyDescent="0.25">
      <c r="A2098" s="1">
        <v>41919</v>
      </c>
      <c r="B2098" t="s">
        <v>24</v>
      </c>
      <c r="C2098">
        <v>433</v>
      </c>
      <c r="D209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8">
        <f>cukier[[#This Row],[cena]]*cukier[[#This Row],[ilość cukru]]</f>
        <v>965.59</v>
      </c>
      <c r="F2098">
        <f>IF(MONTH(cukier[[#This Row],[Data sprzedaży]])&lt;&gt;(MONTH(A2099)),IF(F2097&gt;=5000,F2097-cukier[[#This Row],[ilość cukru]],IF(ROUNDUP(((5000-F2097)/1000), 0)*1000+F2097-cukier[[#This Row],[ilość cukru]]&gt;0,ROUNDUP(((5000-F2097)/1000), 0)*1000+F2097-cukier[[#This Row],[ilość cukru]],F2097-cukier[[#This Row],[ilość cukru]])),F2097-cukier[[#This Row],[ilość cukru]])</f>
        <v>4937</v>
      </c>
      <c r="G2098">
        <f>F2099-cukier[[#This Row],[magazyn]]+C2099</f>
        <v>0</v>
      </c>
    </row>
    <row r="2099" spans="1:7" x14ac:dyDescent="0.25">
      <c r="A2099" s="1">
        <v>41920</v>
      </c>
      <c r="B2099" t="s">
        <v>71</v>
      </c>
      <c r="C2099">
        <v>180</v>
      </c>
      <c r="D209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099">
        <f>cukier[[#This Row],[cena]]*cukier[[#This Row],[ilość cukru]]</f>
        <v>401.4</v>
      </c>
      <c r="F2099">
        <f>IF(MONTH(cukier[[#This Row],[Data sprzedaży]])&lt;&gt;(MONTH(A2100)),IF(F2098&gt;=5000,F2098-cukier[[#This Row],[ilość cukru]],IF(ROUNDUP(((5000-F2098)/1000), 0)*1000+F2098-cukier[[#This Row],[ilość cukru]]&gt;0,ROUNDUP(((5000-F2098)/1000), 0)*1000+F2098-cukier[[#This Row],[ilość cukru]],F2098-cukier[[#This Row],[ilość cukru]])),F2098-cukier[[#This Row],[ilość cukru]])</f>
        <v>4757</v>
      </c>
      <c r="G2099">
        <f>F2100-cukier[[#This Row],[magazyn]]+C2100</f>
        <v>0</v>
      </c>
    </row>
    <row r="2100" spans="1:7" x14ac:dyDescent="0.25">
      <c r="A2100" s="1">
        <v>41920</v>
      </c>
      <c r="B2100" t="s">
        <v>24</v>
      </c>
      <c r="C2100">
        <v>381</v>
      </c>
      <c r="D210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0">
        <f>cukier[[#This Row],[cena]]*cukier[[#This Row],[ilość cukru]]</f>
        <v>849.63</v>
      </c>
      <c r="F2100">
        <f>IF(MONTH(cukier[[#This Row],[Data sprzedaży]])&lt;&gt;(MONTH(A2101)),IF(F2099&gt;=5000,F2099-cukier[[#This Row],[ilość cukru]],IF(ROUNDUP(((5000-F2099)/1000), 0)*1000+F2099-cukier[[#This Row],[ilość cukru]]&gt;0,ROUNDUP(((5000-F2099)/1000), 0)*1000+F2099-cukier[[#This Row],[ilość cukru]],F2099-cukier[[#This Row],[ilość cukru]])),F2099-cukier[[#This Row],[ilość cukru]])</f>
        <v>4376</v>
      </c>
      <c r="G2100">
        <f>F2101-cukier[[#This Row],[magazyn]]+C2101</f>
        <v>0</v>
      </c>
    </row>
    <row r="2101" spans="1:7" x14ac:dyDescent="0.25">
      <c r="A2101" s="1">
        <v>41921</v>
      </c>
      <c r="B2101" t="s">
        <v>72</v>
      </c>
      <c r="C2101">
        <v>16</v>
      </c>
      <c r="D210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1">
        <f>cukier[[#This Row],[cena]]*cukier[[#This Row],[ilość cukru]]</f>
        <v>35.68</v>
      </c>
      <c r="F2101">
        <f>IF(MONTH(cukier[[#This Row],[Data sprzedaży]])&lt;&gt;(MONTH(A2102)),IF(F2100&gt;=5000,F2100-cukier[[#This Row],[ilość cukru]],IF(ROUNDUP(((5000-F2100)/1000), 0)*1000+F2100-cukier[[#This Row],[ilość cukru]]&gt;0,ROUNDUP(((5000-F2100)/1000), 0)*1000+F2100-cukier[[#This Row],[ilość cukru]],F2100-cukier[[#This Row],[ilość cukru]])),F2100-cukier[[#This Row],[ilość cukru]])</f>
        <v>4360</v>
      </c>
      <c r="G2101">
        <f>F2102-cukier[[#This Row],[magazyn]]+C2102</f>
        <v>0</v>
      </c>
    </row>
    <row r="2102" spans="1:7" x14ac:dyDescent="0.25">
      <c r="A2102" s="1">
        <v>41921</v>
      </c>
      <c r="B2102" t="s">
        <v>30</v>
      </c>
      <c r="C2102">
        <v>85</v>
      </c>
      <c r="D210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2">
        <f>cukier[[#This Row],[cena]]*cukier[[#This Row],[ilość cukru]]</f>
        <v>189.55</v>
      </c>
      <c r="F2102">
        <f>IF(MONTH(cukier[[#This Row],[Data sprzedaży]])&lt;&gt;(MONTH(A2103)),IF(F2101&gt;=5000,F2101-cukier[[#This Row],[ilość cukru]],IF(ROUNDUP(((5000-F2101)/1000), 0)*1000+F2101-cukier[[#This Row],[ilość cukru]]&gt;0,ROUNDUP(((5000-F2101)/1000), 0)*1000+F2101-cukier[[#This Row],[ilość cukru]],F2101-cukier[[#This Row],[ilość cukru]])),F2101-cukier[[#This Row],[ilość cukru]])</f>
        <v>4275</v>
      </c>
      <c r="G2102">
        <f>F2103-cukier[[#This Row],[magazyn]]+C2103</f>
        <v>0</v>
      </c>
    </row>
    <row r="2103" spans="1:7" x14ac:dyDescent="0.25">
      <c r="A2103" s="1">
        <v>41921</v>
      </c>
      <c r="B2103" t="s">
        <v>27</v>
      </c>
      <c r="C2103">
        <v>37</v>
      </c>
      <c r="D210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3">
        <f>cukier[[#This Row],[cena]]*cukier[[#This Row],[ilość cukru]]</f>
        <v>82.51</v>
      </c>
      <c r="F2103">
        <f>IF(MONTH(cukier[[#This Row],[Data sprzedaży]])&lt;&gt;(MONTH(A2104)),IF(F2102&gt;=5000,F2102-cukier[[#This Row],[ilość cukru]],IF(ROUNDUP(((5000-F2102)/1000), 0)*1000+F2102-cukier[[#This Row],[ilość cukru]]&gt;0,ROUNDUP(((5000-F2102)/1000), 0)*1000+F2102-cukier[[#This Row],[ilość cukru]],F2102-cukier[[#This Row],[ilość cukru]])),F2102-cukier[[#This Row],[ilość cukru]])</f>
        <v>4238</v>
      </c>
      <c r="G2103">
        <f>F2104-cukier[[#This Row],[magazyn]]+C2104</f>
        <v>0</v>
      </c>
    </row>
    <row r="2104" spans="1:7" x14ac:dyDescent="0.25">
      <c r="A2104" s="1">
        <v>41924</v>
      </c>
      <c r="B2104" t="s">
        <v>22</v>
      </c>
      <c r="C2104">
        <v>69</v>
      </c>
      <c r="D210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4">
        <f>cukier[[#This Row],[cena]]*cukier[[#This Row],[ilość cukru]]</f>
        <v>153.87</v>
      </c>
      <c r="F2104">
        <f>IF(MONTH(cukier[[#This Row],[Data sprzedaży]])&lt;&gt;(MONTH(A2105)),IF(F2103&gt;=5000,F2103-cukier[[#This Row],[ilość cukru]],IF(ROUNDUP(((5000-F2103)/1000), 0)*1000+F2103-cukier[[#This Row],[ilość cukru]]&gt;0,ROUNDUP(((5000-F2103)/1000), 0)*1000+F2103-cukier[[#This Row],[ilość cukru]],F2103-cukier[[#This Row],[ilość cukru]])),F2103-cukier[[#This Row],[ilość cukru]])</f>
        <v>4169</v>
      </c>
      <c r="G2104">
        <f>F2105-cukier[[#This Row],[magazyn]]+C2105</f>
        <v>0</v>
      </c>
    </row>
    <row r="2105" spans="1:7" x14ac:dyDescent="0.25">
      <c r="A2105" s="1">
        <v>41925</v>
      </c>
      <c r="B2105" t="s">
        <v>9</v>
      </c>
      <c r="C2105">
        <v>304</v>
      </c>
      <c r="D210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5">
        <f>cukier[[#This Row],[cena]]*cukier[[#This Row],[ilość cukru]]</f>
        <v>677.92</v>
      </c>
      <c r="F2105">
        <f>IF(MONTH(cukier[[#This Row],[Data sprzedaży]])&lt;&gt;(MONTH(A2106)),IF(F2104&gt;=5000,F2104-cukier[[#This Row],[ilość cukru]],IF(ROUNDUP(((5000-F2104)/1000), 0)*1000+F2104-cukier[[#This Row],[ilość cukru]]&gt;0,ROUNDUP(((5000-F2104)/1000), 0)*1000+F2104-cukier[[#This Row],[ilość cukru]],F2104-cukier[[#This Row],[ilość cukru]])),F2104-cukier[[#This Row],[ilość cukru]])</f>
        <v>3865</v>
      </c>
      <c r="G2105">
        <f>F2106-cukier[[#This Row],[magazyn]]+C2106</f>
        <v>0</v>
      </c>
    </row>
    <row r="2106" spans="1:7" x14ac:dyDescent="0.25">
      <c r="A2106" s="1">
        <v>41928</v>
      </c>
      <c r="B2106" t="s">
        <v>24</v>
      </c>
      <c r="C2106">
        <v>491</v>
      </c>
      <c r="D210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6">
        <f>cukier[[#This Row],[cena]]*cukier[[#This Row],[ilość cukru]]</f>
        <v>1094.93</v>
      </c>
      <c r="F2106">
        <f>IF(MONTH(cukier[[#This Row],[Data sprzedaży]])&lt;&gt;(MONTH(A2107)),IF(F2105&gt;=5000,F2105-cukier[[#This Row],[ilość cukru]],IF(ROUNDUP(((5000-F2105)/1000), 0)*1000+F2105-cukier[[#This Row],[ilość cukru]]&gt;0,ROUNDUP(((5000-F2105)/1000), 0)*1000+F2105-cukier[[#This Row],[ilość cukru]],F2105-cukier[[#This Row],[ilość cukru]])),F2105-cukier[[#This Row],[ilość cukru]])</f>
        <v>3374</v>
      </c>
      <c r="G2106">
        <f>F2107-cukier[[#This Row],[magazyn]]+C2107</f>
        <v>0</v>
      </c>
    </row>
    <row r="2107" spans="1:7" x14ac:dyDescent="0.25">
      <c r="A2107" s="1">
        <v>41931</v>
      </c>
      <c r="B2107" t="s">
        <v>25</v>
      </c>
      <c r="C2107">
        <v>106</v>
      </c>
      <c r="D210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7">
        <f>cukier[[#This Row],[cena]]*cukier[[#This Row],[ilość cukru]]</f>
        <v>236.38</v>
      </c>
      <c r="F2107">
        <f>IF(MONTH(cukier[[#This Row],[Data sprzedaży]])&lt;&gt;(MONTH(A2108)),IF(F2106&gt;=5000,F2106-cukier[[#This Row],[ilość cukru]],IF(ROUNDUP(((5000-F2106)/1000), 0)*1000+F2106-cukier[[#This Row],[ilość cukru]]&gt;0,ROUNDUP(((5000-F2106)/1000), 0)*1000+F2106-cukier[[#This Row],[ilość cukru]],F2106-cukier[[#This Row],[ilość cukru]])),F2106-cukier[[#This Row],[ilość cukru]])</f>
        <v>3268</v>
      </c>
      <c r="G2107">
        <f>F2108-cukier[[#This Row],[magazyn]]+C2108</f>
        <v>0</v>
      </c>
    </row>
    <row r="2108" spans="1:7" x14ac:dyDescent="0.25">
      <c r="A2108" s="1">
        <v>41935</v>
      </c>
      <c r="B2108" t="s">
        <v>54</v>
      </c>
      <c r="C2108">
        <v>188</v>
      </c>
      <c r="D210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8">
        <f>cukier[[#This Row],[cena]]*cukier[[#This Row],[ilość cukru]]</f>
        <v>419.24</v>
      </c>
      <c r="F2108">
        <f>IF(MONTH(cukier[[#This Row],[Data sprzedaży]])&lt;&gt;(MONTH(A2109)),IF(F2107&gt;=5000,F2107-cukier[[#This Row],[ilość cukru]],IF(ROUNDUP(((5000-F2107)/1000), 0)*1000+F2107-cukier[[#This Row],[ilość cukru]]&gt;0,ROUNDUP(((5000-F2107)/1000), 0)*1000+F2107-cukier[[#This Row],[ilość cukru]],F2107-cukier[[#This Row],[ilość cukru]])),F2107-cukier[[#This Row],[ilość cukru]])</f>
        <v>3080</v>
      </c>
      <c r="G2108">
        <f>F2109-cukier[[#This Row],[magazyn]]+C2109</f>
        <v>0</v>
      </c>
    </row>
    <row r="2109" spans="1:7" x14ac:dyDescent="0.25">
      <c r="A2109" s="1">
        <v>41935</v>
      </c>
      <c r="B2109" t="s">
        <v>10</v>
      </c>
      <c r="C2109">
        <v>131</v>
      </c>
      <c r="D210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09">
        <f>cukier[[#This Row],[cena]]*cukier[[#This Row],[ilość cukru]]</f>
        <v>292.13</v>
      </c>
      <c r="F2109">
        <f>IF(MONTH(cukier[[#This Row],[Data sprzedaży]])&lt;&gt;(MONTH(A2110)),IF(F2108&gt;=5000,F2108-cukier[[#This Row],[ilość cukru]],IF(ROUNDUP(((5000-F2108)/1000), 0)*1000+F2108-cukier[[#This Row],[ilość cukru]]&gt;0,ROUNDUP(((5000-F2108)/1000), 0)*1000+F2108-cukier[[#This Row],[ilość cukru]],F2108-cukier[[#This Row],[ilość cukru]])),F2108-cukier[[#This Row],[ilość cukru]])</f>
        <v>2949</v>
      </c>
      <c r="G2109">
        <f>F2110-cukier[[#This Row],[magazyn]]+C2110</f>
        <v>0</v>
      </c>
    </row>
    <row r="2110" spans="1:7" x14ac:dyDescent="0.25">
      <c r="A2110" s="1">
        <v>41936</v>
      </c>
      <c r="B2110" t="s">
        <v>150</v>
      </c>
      <c r="C2110">
        <v>9</v>
      </c>
      <c r="D211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0">
        <f>cukier[[#This Row],[cena]]*cukier[[#This Row],[ilość cukru]]</f>
        <v>20.07</v>
      </c>
      <c r="F2110">
        <f>IF(MONTH(cukier[[#This Row],[Data sprzedaży]])&lt;&gt;(MONTH(A2111)),IF(F2109&gt;=5000,F2109-cukier[[#This Row],[ilość cukru]],IF(ROUNDUP(((5000-F2109)/1000), 0)*1000+F2109-cukier[[#This Row],[ilość cukru]]&gt;0,ROUNDUP(((5000-F2109)/1000), 0)*1000+F2109-cukier[[#This Row],[ilość cukru]],F2109-cukier[[#This Row],[ilość cukru]])),F2109-cukier[[#This Row],[ilość cukru]])</f>
        <v>2940</v>
      </c>
      <c r="G2110">
        <f>F2111-cukier[[#This Row],[magazyn]]+C2111</f>
        <v>0</v>
      </c>
    </row>
    <row r="2111" spans="1:7" x14ac:dyDescent="0.25">
      <c r="A2111" s="1">
        <v>41938</v>
      </c>
      <c r="B2111" t="s">
        <v>47</v>
      </c>
      <c r="C2111">
        <v>245</v>
      </c>
      <c r="D211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1">
        <f>cukier[[#This Row],[cena]]*cukier[[#This Row],[ilość cukru]]</f>
        <v>546.35</v>
      </c>
      <c r="F2111">
        <f>IF(MONTH(cukier[[#This Row],[Data sprzedaży]])&lt;&gt;(MONTH(A2112)),IF(F2110&gt;=5000,F2110-cukier[[#This Row],[ilość cukru]],IF(ROUNDUP(((5000-F2110)/1000), 0)*1000+F2110-cukier[[#This Row],[ilość cukru]]&gt;0,ROUNDUP(((5000-F2110)/1000), 0)*1000+F2110-cukier[[#This Row],[ilość cukru]],F2110-cukier[[#This Row],[ilość cukru]])),F2110-cukier[[#This Row],[ilość cukru]])</f>
        <v>2695</v>
      </c>
      <c r="G2111">
        <f>F2112-cukier[[#This Row],[magazyn]]+C2112</f>
        <v>3000</v>
      </c>
    </row>
    <row r="2112" spans="1:7" x14ac:dyDescent="0.25">
      <c r="A2112" s="1">
        <v>41943</v>
      </c>
      <c r="B2112" t="s">
        <v>24</v>
      </c>
      <c r="C2112">
        <v>166</v>
      </c>
      <c r="D211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2">
        <f>cukier[[#This Row],[cena]]*cukier[[#This Row],[ilość cukru]]</f>
        <v>370.18</v>
      </c>
      <c r="F2112">
        <f>IF(MONTH(cukier[[#This Row],[Data sprzedaży]])&lt;&gt;(MONTH(A2113)),IF(F2111&gt;=5000,F2111-cukier[[#This Row],[ilość cukru]],IF(ROUNDUP(((5000-F2111)/1000), 0)*1000+F2111-cukier[[#This Row],[ilość cukru]]&gt;0,ROUNDUP(((5000-F2111)/1000), 0)*1000+F2111-cukier[[#This Row],[ilość cukru]],F2111-cukier[[#This Row],[ilość cukru]])),F2111-cukier[[#This Row],[ilość cukru]])</f>
        <v>5529</v>
      </c>
      <c r="G2112">
        <f>F2113-cukier[[#This Row],[magazyn]]+C2113</f>
        <v>0</v>
      </c>
    </row>
    <row r="2113" spans="1:7" x14ac:dyDescent="0.25">
      <c r="A2113" s="1">
        <v>41945</v>
      </c>
      <c r="B2113" t="s">
        <v>57</v>
      </c>
      <c r="C2113">
        <v>171</v>
      </c>
      <c r="D211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3">
        <f>cukier[[#This Row],[cena]]*cukier[[#This Row],[ilość cukru]]</f>
        <v>381.33</v>
      </c>
      <c r="F2113">
        <f>IF(MONTH(cukier[[#This Row],[Data sprzedaży]])&lt;&gt;(MONTH(A2114)),IF(F2112&gt;=5000,F2112-cukier[[#This Row],[ilość cukru]],IF(ROUNDUP(((5000-F2112)/1000), 0)*1000+F2112-cukier[[#This Row],[ilość cukru]]&gt;0,ROUNDUP(((5000-F2112)/1000), 0)*1000+F2112-cukier[[#This Row],[ilość cukru]],F2112-cukier[[#This Row],[ilość cukru]])),F2112-cukier[[#This Row],[ilość cukru]])</f>
        <v>5358</v>
      </c>
      <c r="G2113">
        <f>F2114-cukier[[#This Row],[magazyn]]+C2114</f>
        <v>0</v>
      </c>
    </row>
    <row r="2114" spans="1:7" x14ac:dyDescent="0.25">
      <c r="A2114" s="1">
        <v>41945</v>
      </c>
      <c r="B2114" t="s">
        <v>121</v>
      </c>
      <c r="C2114">
        <v>11</v>
      </c>
      <c r="D211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4">
        <f>cukier[[#This Row],[cena]]*cukier[[#This Row],[ilość cukru]]</f>
        <v>24.53</v>
      </c>
      <c r="F2114">
        <f>IF(MONTH(cukier[[#This Row],[Data sprzedaży]])&lt;&gt;(MONTH(A2115)),IF(F2113&gt;=5000,F2113-cukier[[#This Row],[ilość cukru]],IF(ROUNDUP(((5000-F2113)/1000), 0)*1000+F2113-cukier[[#This Row],[ilość cukru]]&gt;0,ROUNDUP(((5000-F2113)/1000), 0)*1000+F2113-cukier[[#This Row],[ilość cukru]],F2113-cukier[[#This Row],[ilość cukru]])),F2113-cukier[[#This Row],[ilość cukru]])</f>
        <v>5347</v>
      </c>
      <c r="G2114">
        <f>F2115-cukier[[#This Row],[magazyn]]+C2115</f>
        <v>0</v>
      </c>
    </row>
    <row r="2115" spans="1:7" x14ac:dyDescent="0.25">
      <c r="A2115" s="1">
        <v>41946</v>
      </c>
      <c r="B2115" t="s">
        <v>22</v>
      </c>
      <c r="C2115">
        <v>52</v>
      </c>
      <c r="D211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5">
        <f>cukier[[#This Row],[cena]]*cukier[[#This Row],[ilość cukru]]</f>
        <v>115.96</v>
      </c>
      <c r="F2115">
        <f>IF(MONTH(cukier[[#This Row],[Data sprzedaży]])&lt;&gt;(MONTH(A2116)),IF(F2114&gt;=5000,F2114-cukier[[#This Row],[ilość cukru]],IF(ROUNDUP(((5000-F2114)/1000), 0)*1000+F2114-cukier[[#This Row],[ilość cukru]]&gt;0,ROUNDUP(((5000-F2114)/1000), 0)*1000+F2114-cukier[[#This Row],[ilość cukru]],F2114-cukier[[#This Row],[ilość cukru]])),F2114-cukier[[#This Row],[ilość cukru]])</f>
        <v>5295</v>
      </c>
      <c r="G2115">
        <f>F2116-cukier[[#This Row],[magazyn]]+C2116</f>
        <v>0</v>
      </c>
    </row>
    <row r="2116" spans="1:7" x14ac:dyDescent="0.25">
      <c r="A2116" s="1">
        <v>41949</v>
      </c>
      <c r="B2116" t="s">
        <v>122</v>
      </c>
      <c r="C2116">
        <v>56</v>
      </c>
      <c r="D211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6">
        <f>cukier[[#This Row],[cena]]*cukier[[#This Row],[ilość cukru]]</f>
        <v>124.88</v>
      </c>
      <c r="F2116">
        <f>IF(MONTH(cukier[[#This Row],[Data sprzedaży]])&lt;&gt;(MONTH(A2117)),IF(F2115&gt;=5000,F2115-cukier[[#This Row],[ilość cukru]],IF(ROUNDUP(((5000-F2115)/1000), 0)*1000+F2115-cukier[[#This Row],[ilość cukru]]&gt;0,ROUNDUP(((5000-F2115)/1000), 0)*1000+F2115-cukier[[#This Row],[ilość cukru]],F2115-cukier[[#This Row],[ilość cukru]])),F2115-cukier[[#This Row],[ilość cukru]])</f>
        <v>5239</v>
      </c>
      <c r="G2116">
        <f>F2117-cukier[[#This Row],[magazyn]]+C2117</f>
        <v>0</v>
      </c>
    </row>
    <row r="2117" spans="1:7" x14ac:dyDescent="0.25">
      <c r="A2117" s="1">
        <v>41950</v>
      </c>
      <c r="B2117" t="s">
        <v>56</v>
      </c>
      <c r="C2117">
        <v>6</v>
      </c>
      <c r="D211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7">
        <f>cukier[[#This Row],[cena]]*cukier[[#This Row],[ilość cukru]]</f>
        <v>13.379999999999999</v>
      </c>
      <c r="F2117">
        <f>IF(MONTH(cukier[[#This Row],[Data sprzedaży]])&lt;&gt;(MONTH(A2118)),IF(F2116&gt;=5000,F2116-cukier[[#This Row],[ilość cukru]],IF(ROUNDUP(((5000-F2116)/1000), 0)*1000+F2116-cukier[[#This Row],[ilość cukru]]&gt;0,ROUNDUP(((5000-F2116)/1000), 0)*1000+F2116-cukier[[#This Row],[ilość cukru]],F2116-cukier[[#This Row],[ilość cukru]])),F2116-cukier[[#This Row],[ilość cukru]])</f>
        <v>5233</v>
      </c>
      <c r="G2117">
        <f>F2118-cukier[[#This Row],[magazyn]]+C2118</f>
        <v>0</v>
      </c>
    </row>
    <row r="2118" spans="1:7" x14ac:dyDescent="0.25">
      <c r="A2118" s="1">
        <v>41950</v>
      </c>
      <c r="B2118" t="s">
        <v>57</v>
      </c>
      <c r="C2118">
        <v>179</v>
      </c>
      <c r="D211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8">
        <f>cukier[[#This Row],[cena]]*cukier[[#This Row],[ilość cukru]]</f>
        <v>399.17</v>
      </c>
      <c r="F2118">
        <f>IF(MONTH(cukier[[#This Row],[Data sprzedaży]])&lt;&gt;(MONTH(A2119)),IF(F2117&gt;=5000,F2117-cukier[[#This Row],[ilość cukru]],IF(ROUNDUP(((5000-F2117)/1000), 0)*1000+F2117-cukier[[#This Row],[ilość cukru]]&gt;0,ROUNDUP(((5000-F2117)/1000), 0)*1000+F2117-cukier[[#This Row],[ilość cukru]],F2117-cukier[[#This Row],[ilość cukru]])),F2117-cukier[[#This Row],[ilość cukru]])</f>
        <v>5054</v>
      </c>
      <c r="G2118">
        <f>F2119-cukier[[#This Row],[magazyn]]+C2119</f>
        <v>0</v>
      </c>
    </row>
    <row r="2119" spans="1:7" x14ac:dyDescent="0.25">
      <c r="A2119" s="1">
        <v>41951</v>
      </c>
      <c r="B2119" t="s">
        <v>24</v>
      </c>
      <c r="C2119">
        <v>398</v>
      </c>
      <c r="D211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19">
        <f>cukier[[#This Row],[cena]]*cukier[[#This Row],[ilość cukru]]</f>
        <v>887.54</v>
      </c>
      <c r="F2119">
        <f>IF(MONTH(cukier[[#This Row],[Data sprzedaży]])&lt;&gt;(MONTH(A2120)),IF(F2118&gt;=5000,F2118-cukier[[#This Row],[ilość cukru]],IF(ROUNDUP(((5000-F2118)/1000), 0)*1000+F2118-cukier[[#This Row],[ilość cukru]]&gt;0,ROUNDUP(((5000-F2118)/1000), 0)*1000+F2118-cukier[[#This Row],[ilość cukru]],F2118-cukier[[#This Row],[ilość cukru]])),F2118-cukier[[#This Row],[ilość cukru]])</f>
        <v>4656</v>
      </c>
      <c r="G2119">
        <f>F2120-cukier[[#This Row],[magazyn]]+C2120</f>
        <v>0</v>
      </c>
    </row>
    <row r="2120" spans="1:7" x14ac:dyDescent="0.25">
      <c r="A2120" s="1">
        <v>41952</v>
      </c>
      <c r="B2120" t="s">
        <v>71</v>
      </c>
      <c r="C2120">
        <v>68</v>
      </c>
      <c r="D212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0">
        <f>cukier[[#This Row],[cena]]*cukier[[#This Row],[ilość cukru]]</f>
        <v>151.63999999999999</v>
      </c>
      <c r="F2120">
        <f>IF(MONTH(cukier[[#This Row],[Data sprzedaży]])&lt;&gt;(MONTH(A2121)),IF(F2119&gt;=5000,F2119-cukier[[#This Row],[ilość cukru]],IF(ROUNDUP(((5000-F2119)/1000), 0)*1000+F2119-cukier[[#This Row],[ilość cukru]]&gt;0,ROUNDUP(((5000-F2119)/1000), 0)*1000+F2119-cukier[[#This Row],[ilość cukru]],F2119-cukier[[#This Row],[ilość cukru]])),F2119-cukier[[#This Row],[ilość cukru]])</f>
        <v>4588</v>
      </c>
      <c r="G2120">
        <f>F2121-cukier[[#This Row],[magazyn]]+C2121</f>
        <v>0</v>
      </c>
    </row>
    <row r="2121" spans="1:7" x14ac:dyDescent="0.25">
      <c r="A2121" s="1">
        <v>41952</v>
      </c>
      <c r="B2121" t="s">
        <v>14</v>
      </c>
      <c r="C2121">
        <v>160</v>
      </c>
      <c r="D212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1">
        <f>cukier[[#This Row],[cena]]*cukier[[#This Row],[ilość cukru]]</f>
        <v>356.8</v>
      </c>
      <c r="F2121">
        <f>IF(MONTH(cukier[[#This Row],[Data sprzedaży]])&lt;&gt;(MONTH(A2122)),IF(F2120&gt;=5000,F2120-cukier[[#This Row],[ilość cukru]],IF(ROUNDUP(((5000-F2120)/1000), 0)*1000+F2120-cukier[[#This Row],[ilość cukru]]&gt;0,ROUNDUP(((5000-F2120)/1000), 0)*1000+F2120-cukier[[#This Row],[ilość cukru]],F2120-cukier[[#This Row],[ilość cukru]])),F2120-cukier[[#This Row],[ilość cukru]])</f>
        <v>4428</v>
      </c>
      <c r="G2121">
        <f>F2122-cukier[[#This Row],[magazyn]]+C2122</f>
        <v>0</v>
      </c>
    </row>
    <row r="2122" spans="1:7" x14ac:dyDescent="0.25">
      <c r="A2122" s="1">
        <v>41953</v>
      </c>
      <c r="B2122" t="s">
        <v>14</v>
      </c>
      <c r="C2122">
        <v>183</v>
      </c>
      <c r="D212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2">
        <f>cukier[[#This Row],[cena]]*cukier[[#This Row],[ilość cukru]]</f>
        <v>408.09</v>
      </c>
      <c r="F2122">
        <f>IF(MONTH(cukier[[#This Row],[Data sprzedaży]])&lt;&gt;(MONTH(A2123)),IF(F2121&gt;=5000,F2121-cukier[[#This Row],[ilość cukru]],IF(ROUNDUP(((5000-F2121)/1000), 0)*1000+F2121-cukier[[#This Row],[ilość cukru]]&gt;0,ROUNDUP(((5000-F2121)/1000), 0)*1000+F2121-cukier[[#This Row],[ilość cukru]],F2121-cukier[[#This Row],[ilość cukru]])),F2121-cukier[[#This Row],[ilość cukru]])</f>
        <v>4245</v>
      </c>
      <c r="G2122">
        <f>F2123-cukier[[#This Row],[magazyn]]+C2123</f>
        <v>0</v>
      </c>
    </row>
    <row r="2123" spans="1:7" x14ac:dyDescent="0.25">
      <c r="A2123" s="1">
        <v>41954</v>
      </c>
      <c r="B2123" t="s">
        <v>24</v>
      </c>
      <c r="C2123">
        <v>178</v>
      </c>
      <c r="D212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3">
        <f>cukier[[#This Row],[cena]]*cukier[[#This Row],[ilość cukru]]</f>
        <v>396.94</v>
      </c>
      <c r="F2123">
        <f>IF(MONTH(cukier[[#This Row],[Data sprzedaży]])&lt;&gt;(MONTH(A2124)),IF(F2122&gt;=5000,F2122-cukier[[#This Row],[ilość cukru]],IF(ROUNDUP(((5000-F2122)/1000), 0)*1000+F2122-cukier[[#This Row],[ilość cukru]]&gt;0,ROUNDUP(((5000-F2122)/1000), 0)*1000+F2122-cukier[[#This Row],[ilość cukru]],F2122-cukier[[#This Row],[ilość cukru]])),F2122-cukier[[#This Row],[ilość cukru]])</f>
        <v>4067</v>
      </c>
      <c r="G2123">
        <f>F2124-cukier[[#This Row],[magazyn]]+C2124</f>
        <v>0</v>
      </c>
    </row>
    <row r="2124" spans="1:7" x14ac:dyDescent="0.25">
      <c r="A2124" s="1">
        <v>41955</v>
      </c>
      <c r="B2124" t="s">
        <v>9</v>
      </c>
      <c r="C2124">
        <v>381</v>
      </c>
      <c r="D212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4">
        <f>cukier[[#This Row],[cena]]*cukier[[#This Row],[ilość cukru]]</f>
        <v>849.63</v>
      </c>
      <c r="F2124">
        <f>IF(MONTH(cukier[[#This Row],[Data sprzedaży]])&lt;&gt;(MONTH(A2125)),IF(F2123&gt;=5000,F2123-cukier[[#This Row],[ilość cukru]],IF(ROUNDUP(((5000-F2123)/1000), 0)*1000+F2123-cukier[[#This Row],[ilość cukru]]&gt;0,ROUNDUP(((5000-F2123)/1000), 0)*1000+F2123-cukier[[#This Row],[ilość cukru]],F2123-cukier[[#This Row],[ilość cukru]])),F2123-cukier[[#This Row],[ilość cukru]])</f>
        <v>3686</v>
      </c>
      <c r="G2124">
        <f>F2125-cukier[[#This Row],[magazyn]]+C2125</f>
        <v>0</v>
      </c>
    </row>
    <row r="2125" spans="1:7" x14ac:dyDescent="0.25">
      <c r="A2125" s="1">
        <v>41957</v>
      </c>
      <c r="B2125" t="s">
        <v>64</v>
      </c>
      <c r="C2125">
        <v>12</v>
      </c>
      <c r="D212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5">
        <f>cukier[[#This Row],[cena]]*cukier[[#This Row],[ilość cukru]]</f>
        <v>26.759999999999998</v>
      </c>
      <c r="F2125">
        <f>IF(MONTH(cukier[[#This Row],[Data sprzedaży]])&lt;&gt;(MONTH(A2126)),IF(F2124&gt;=5000,F2124-cukier[[#This Row],[ilość cukru]],IF(ROUNDUP(((5000-F2124)/1000), 0)*1000+F2124-cukier[[#This Row],[ilość cukru]]&gt;0,ROUNDUP(((5000-F2124)/1000), 0)*1000+F2124-cukier[[#This Row],[ilość cukru]],F2124-cukier[[#This Row],[ilość cukru]])),F2124-cukier[[#This Row],[ilość cukru]])</f>
        <v>3674</v>
      </c>
      <c r="G2125">
        <f>F2126-cukier[[#This Row],[magazyn]]+C2126</f>
        <v>0</v>
      </c>
    </row>
    <row r="2126" spans="1:7" x14ac:dyDescent="0.25">
      <c r="A2126" s="1">
        <v>41959</v>
      </c>
      <c r="B2126" t="s">
        <v>30</v>
      </c>
      <c r="C2126">
        <v>116</v>
      </c>
      <c r="D212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6">
        <f>cukier[[#This Row],[cena]]*cukier[[#This Row],[ilość cukru]]</f>
        <v>258.68</v>
      </c>
      <c r="F2126">
        <f>IF(MONTH(cukier[[#This Row],[Data sprzedaży]])&lt;&gt;(MONTH(A2127)),IF(F2125&gt;=5000,F2125-cukier[[#This Row],[ilość cukru]],IF(ROUNDUP(((5000-F2125)/1000), 0)*1000+F2125-cukier[[#This Row],[ilość cukru]]&gt;0,ROUNDUP(((5000-F2125)/1000), 0)*1000+F2125-cukier[[#This Row],[ilość cukru]],F2125-cukier[[#This Row],[ilość cukru]])),F2125-cukier[[#This Row],[ilość cukru]])</f>
        <v>3558</v>
      </c>
      <c r="G2126">
        <f>F2127-cukier[[#This Row],[magazyn]]+C2127</f>
        <v>0</v>
      </c>
    </row>
    <row r="2127" spans="1:7" x14ac:dyDescent="0.25">
      <c r="A2127" s="1">
        <v>41961</v>
      </c>
      <c r="B2127" t="s">
        <v>9</v>
      </c>
      <c r="C2127">
        <v>117</v>
      </c>
      <c r="D212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7">
        <f>cukier[[#This Row],[cena]]*cukier[[#This Row],[ilość cukru]]</f>
        <v>260.91000000000003</v>
      </c>
      <c r="F2127">
        <f>IF(MONTH(cukier[[#This Row],[Data sprzedaży]])&lt;&gt;(MONTH(A2128)),IF(F2126&gt;=5000,F2126-cukier[[#This Row],[ilość cukru]],IF(ROUNDUP(((5000-F2126)/1000), 0)*1000+F2126-cukier[[#This Row],[ilość cukru]]&gt;0,ROUNDUP(((5000-F2126)/1000), 0)*1000+F2126-cukier[[#This Row],[ilość cukru]],F2126-cukier[[#This Row],[ilość cukru]])),F2126-cukier[[#This Row],[ilość cukru]])</f>
        <v>3441</v>
      </c>
      <c r="G2127">
        <f>F2128-cukier[[#This Row],[magazyn]]+C2128</f>
        <v>0</v>
      </c>
    </row>
    <row r="2128" spans="1:7" x14ac:dyDescent="0.25">
      <c r="A2128" s="1">
        <v>41961</v>
      </c>
      <c r="B2128" t="s">
        <v>71</v>
      </c>
      <c r="C2128">
        <v>31</v>
      </c>
      <c r="D212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8">
        <f>cukier[[#This Row],[cena]]*cukier[[#This Row],[ilość cukru]]</f>
        <v>69.13</v>
      </c>
      <c r="F2128">
        <f>IF(MONTH(cukier[[#This Row],[Data sprzedaży]])&lt;&gt;(MONTH(A2129)),IF(F2127&gt;=5000,F2127-cukier[[#This Row],[ilość cukru]],IF(ROUNDUP(((5000-F2127)/1000), 0)*1000+F2127-cukier[[#This Row],[ilość cukru]]&gt;0,ROUNDUP(((5000-F2127)/1000), 0)*1000+F2127-cukier[[#This Row],[ilość cukru]],F2127-cukier[[#This Row],[ilość cukru]])),F2127-cukier[[#This Row],[ilość cukru]])</f>
        <v>3410</v>
      </c>
      <c r="G2128">
        <f>F2129-cukier[[#This Row],[magazyn]]+C2129</f>
        <v>0</v>
      </c>
    </row>
    <row r="2129" spans="1:7" x14ac:dyDescent="0.25">
      <c r="A2129" s="1">
        <v>41962</v>
      </c>
      <c r="B2129" t="s">
        <v>10</v>
      </c>
      <c r="C2129">
        <v>131</v>
      </c>
      <c r="D212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29">
        <f>cukier[[#This Row],[cena]]*cukier[[#This Row],[ilość cukru]]</f>
        <v>292.13</v>
      </c>
      <c r="F2129">
        <f>IF(MONTH(cukier[[#This Row],[Data sprzedaży]])&lt;&gt;(MONTH(A2130)),IF(F2128&gt;=5000,F2128-cukier[[#This Row],[ilość cukru]],IF(ROUNDUP(((5000-F2128)/1000), 0)*1000+F2128-cukier[[#This Row],[ilość cukru]]&gt;0,ROUNDUP(((5000-F2128)/1000), 0)*1000+F2128-cukier[[#This Row],[ilość cukru]],F2128-cukier[[#This Row],[ilość cukru]])),F2128-cukier[[#This Row],[ilość cukru]])</f>
        <v>3279</v>
      </c>
      <c r="G2129">
        <f>F2130-cukier[[#This Row],[magazyn]]+C2130</f>
        <v>0</v>
      </c>
    </row>
    <row r="2130" spans="1:7" x14ac:dyDescent="0.25">
      <c r="A2130" s="1">
        <v>41962</v>
      </c>
      <c r="B2130" t="s">
        <v>12</v>
      </c>
      <c r="C2130">
        <v>21</v>
      </c>
      <c r="D213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0">
        <f>cukier[[#This Row],[cena]]*cukier[[#This Row],[ilość cukru]]</f>
        <v>46.83</v>
      </c>
      <c r="F2130">
        <f>IF(MONTH(cukier[[#This Row],[Data sprzedaży]])&lt;&gt;(MONTH(A2131)),IF(F2129&gt;=5000,F2129-cukier[[#This Row],[ilość cukru]],IF(ROUNDUP(((5000-F2129)/1000), 0)*1000+F2129-cukier[[#This Row],[ilość cukru]]&gt;0,ROUNDUP(((5000-F2129)/1000), 0)*1000+F2129-cukier[[#This Row],[ilość cukru]],F2129-cukier[[#This Row],[ilość cukru]])),F2129-cukier[[#This Row],[ilość cukru]])</f>
        <v>3258</v>
      </c>
      <c r="G2130">
        <f>F2131-cukier[[#This Row],[magazyn]]+C2131</f>
        <v>0</v>
      </c>
    </row>
    <row r="2131" spans="1:7" x14ac:dyDescent="0.25">
      <c r="A2131" s="1">
        <v>41963</v>
      </c>
      <c r="B2131" t="s">
        <v>11</v>
      </c>
      <c r="C2131">
        <v>300</v>
      </c>
      <c r="D213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1">
        <f>cukier[[#This Row],[cena]]*cukier[[#This Row],[ilość cukru]]</f>
        <v>669</v>
      </c>
      <c r="F2131">
        <f>IF(MONTH(cukier[[#This Row],[Data sprzedaży]])&lt;&gt;(MONTH(A2132)),IF(F2130&gt;=5000,F2130-cukier[[#This Row],[ilość cukru]],IF(ROUNDUP(((5000-F2130)/1000), 0)*1000+F2130-cukier[[#This Row],[ilość cukru]]&gt;0,ROUNDUP(((5000-F2130)/1000), 0)*1000+F2130-cukier[[#This Row],[ilość cukru]],F2130-cukier[[#This Row],[ilość cukru]])),F2130-cukier[[#This Row],[ilość cukru]])</f>
        <v>2958</v>
      </c>
      <c r="G2131">
        <f>F2132-cukier[[#This Row],[magazyn]]+C2132</f>
        <v>0</v>
      </c>
    </row>
    <row r="2132" spans="1:7" x14ac:dyDescent="0.25">
      <c r="A2132" s="1">
        <v>41963</v>
      </c>
      <c r="B2132" t="s">
        <v>20</v>
      </c>
      <c r="C2132">
        <v>32</v>
      </c>
      <c r="D213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2">
        <f>cukier[[#This Row],[cena]]*cukier[[#This Row],[ilość cukru]]</f>
        <v>71.36</v>
      </c>
      <c r="F2132">
        <f>IF(MONTH(cukier[[#This Row],[Data sprzedaży]])&lt;&gt;(MONTH(A2133)),IF(F2131&gt;=5000,F2131-cukier[[#This Row],[ilość cukru]],IF(ROUNDUP(((5000-F2131)/1000), 0)*1000+F2131-cukier[[#This Row],[ilość cukru]]&gt;0,ROUNDUP(((5000-F2131)/1000), 0)*1000+F2131-cukier[[#This Row],[ilość cukru]],F2131-cukier[[#This Row],[ilość cukru]])),F2131-cukier[[#This Row],[ilość cukru]])</f>
        <v>2926</v>
      </c>
      <c r="G2132">
        <f>F2133-cukier[[#This Row],[magazyn]]+C2133</f>
        <v>0</v>
      </c>
    </row>
    <row r="2133" spans="1:7" x14ac:dyDescent="0.25">
      <c r="A2133" s="1">
        <v>41966</v>
      </c>
      <c r="B2133" t="s">
        <v>134</v>
      </c>
      <c r="C2133">
        <v>4</v>
      </c>
      <c r="D213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3">
        <f>cukier[[#This Row],[cena]]*cukier[[#This Row],[ilość cukru]]</f>
        <v>8.92</v>
      </c>
      <c r="F2133">
        <f>IF(MONTH(cukier[[#This Row],[Data sprzedaży]])&lt;&gt;(MONTH(A2134)),IF(F2132&gt;=5000,F2132-cukier[[#This Row],[ilość cukru]],IF(ROUNDUP(((5000-F2132)/1000), 0)*1000+F2132-cukier[[#This Row],[ilość cukru]]&gt;0,ROUNDUP(((5000-F2132)/1000), 0)*1000+F2132-cukier[[#This Row],[ilość cukru]],F2132-cukier[[#This Row],[ilość cukru]])),F2132-cukier[[#This Row],[ilość cukru]])</f>
        <v>2922</v>
      </c>
      <c r="G2133">
        <f>F2134-cukier[[#This Row],[magazyn]]+C2134</f>
        <v>0</v>
      </c>
    </row>
    <row r="2134" spans="1:7" x14ac:dyDescent="0.25">
      <c r="A2134" s="1">
        <v>41967</v>
      </c>
      <c r="B2134" t="s">
        <v>47</v>
      </c>
      <c r="C2134">
        <v>230</v>
      </c>
      <c r="D213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4">
        <f>cukier[[#This Row],[cena]]*cukier[[#This Row],[ilość cukru]]</f>
        <v>512.9</v>
      </c>
      <c r="F2134">
        <f>IF(MONTH(cukier[[#This Row],[Data sprzedaży]])&lt;&gt;(MONTH(A2135)),IF(F2133&gt;=5000,F2133-cukier[[#This Row],[ilość cukru]],IF(ROUNDUP(((5000-F2133)/1000), 0)*1000+F2133-cukier[[#This Row],[ilość cukru]]&gt;0,ROUNDUP(((5000-F2133)/1000), 0)*1000+F2133-cukier[[#This Row],[ilość cukru]],F2133-cukier[[#This Row],[ilość cukru]])),F2133-cukier[[#This Row],[ilość cukru]])</f>
        <v>2692</v>
      </c>
      <c r="G2134">
        <f>F2135-cukier[[#This Row],[magazyn]]+C2135</f>
        <v>0</v>
      </c>
    </row>
    <row r="2135" spans="1:7" x14ac:dyDescent="0.25">
      <c r="A2135" s="1">
        <v>41968</v>
      </c>
      <c r="B2135" t="s">
        <v>63</v>
      </c>
      <c r="C2135">
        <v>164</v>
      </c>
      <c r="D213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5">
        <f>cukier[[#This Row],[cena]]*cukier[[#This Row],[ilość cukru]]</f>
        <v>365.71999999999997</v>
      </c>
      <c r="F2135">
        <f>IF(MONTH(cukier[[#This Row],[Data sprzedaży]])&lt;&gt;(MONTH(A2136)),IF(F2134&gt;=5000,F2134-cukier[[#This Row],[ilość cukru]],IF(ROUNDUP(((5000-F2134)/1000), 0)*1000+F2134-cukier[[#This Row],[ilość cukru]]&gt;0,ROUNDUP(((5000-F2134)/1000), 0)*1000+F2134-cukier[[#This Row],[ilość cukru]],F2134-cukier[[#This Row],[ilość cukru]])),F2134-cukier[[#This Row],[ilość cukru]])</f>
        <v>2528</v>
      </c>
      <c r="G2135">
        <f>F2136-cukier[[#This Row],[magazyn]]+C2136</f>
        <v>0</v>
      </c>
    </row>
    <row r="2136" spans="1:7" x14ac:dyDescent="0.25">
      <c r="A2136" s="1">
        <v>41969</v>
      </c>
      <c r="B2136" t="s">
        <v>100</v>
      </c>
      <c r="C2136">
        <v>4</v>
      </c>
      <c r="D213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6">
        <f>cukier[[#This Row],[cena]]*cukier[[#This Row],[ilość cukru]]</f>
        <v>8.92</v>
      </c>
      <c r="F2136">
        <f>IF(MONTH(cukier[[#This Row],[Data sprzedaży]])&lt;&gt;(MONTH(A2137)),IF(F2135&gt;=5000,F2135-cukier[[#This Row],[ilość cukru]],IF(ROUNDUP(((5000-F2135)/1000), 0)*1000+F2135-cukier[[#This Row],[ilość cukru]]&gt;0,ROUNDUP(((5000-F2135)/1000), 0)*1000+F2135-cukier[[#This Row],[ilość cukru]],F2135-cukier[[#This Row],[ilość cukru]])),F2135-cukier[[#This Row],[ilość cukru]])</f>
        <v>2524</v>
      </c>
      <c r="G2136">
        <f>F2137-cukier[[#This Row],[magazyn]]+C2137</f>
        <v>3000</v>
      </c>
    </row>
    <row r="2137" spans="1:7" x14ac:dyDescent="0.25">
      <c r="A2137" s="1">
        <v>41972</v>
      </c>
      <c r="B2137" t="s">
        <v>22</v>
      </c>
      <c r="C2137">
        <v>96</v>
      </c>
      <c r="D213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7">
        <f>cukier[[#This Row],[cena]]*cukier[[#This Row],[ilość cukru]]</f>
        <v>214.07999999999998</v>
      </c>
      <c r="F2137">
        <f>IF(MONTH(cukier[[#This Row],[Data sprzedaży]])&lt;&gt;(MONTH(A2138)),IF(F2136&gt;=5000,F2136-cukier[[#This Row],[ilość cukru]],IF(ROUNDUP(((5000-F2136)/1000), 0)*1000+F2136-cukier[[#This Row],[ilość cukru]]&gt;0,ROUNDUP(((5000-F2136)/1000), 0)*1000+F2136-cukier[[#This Row],[ilość cukru]],F2136-cukier[[#This Row],[ilość cukru]])),F2136-cukier[[#This Row],[ilość cukru]])</f>
        <v>5428</v>
      </c>
      <c r="G2137">
        <f>F2138-cukier[[#This Row],[magazyn]]+C2138</f>
        <v>0</v>
      </c>
    </row>
    <row r="2138" spans="1:7" x14ac:dyDescent="0.25">
      <c r="A2138" s="1">
        <v>41975</v>
      </c>
      <c r="B2138" t="s">
        <v>133</v>
      </c>
      <c r="C2138">
        <v>94</v>
      </c>
      <c r="D213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8">
        <f>cukier[[#This Row],[cena]]*cukier[[#This Row],[ilość cukru]]</f>
        <v>209.62</v>
      </c>
      <c r="F2138">
        <f>IF(MONTH(cukier[[#This Row],[Data sprzedaży]])&lt;&gt;(MONTH(A2139)),IF(F2137&gt;=5000,F2137-cukier[[#This Row],[ilość cukru]],IF(ROUNDUP(((5000-F2137)/1000), 0)*1000+F2137-cukier[[#This Row],[ilość cukru]]&gt;0,ROUNDUP(((5000-F2137)/1000), 0)*1000+F2137-cukier[[#This Row],[ilość cukru]],F2137-cukier[[#This Row],[ilość cukru]])),F2137-cukier[[#This Row],[ilość cukru]])</f>
        <v>5334</v>
      </c>
      <c r="G2138">
        <f>F2139-cukier[[#This Row],[magazyn]]+C2139</f>
        <v>0</v>
      </c>
    </row>
    <row r="2139" spans="1:7" x14ac:dyDescent="0.25">
      <c r="A2139" s="1">
        <v>41975</v>
      </c>
      <c r="B2139" t="s">
        <v>73</v>
      </c>
      <c r="C2139">
        <v>21</v>
      </c>
      <c r="D213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39">
        <f>cukier[[#This Row],[cena]]*cukier[[#This Row],[ilość cukru]]</f>
        <v>46.83</v>
      </c>
      <c r="F2139">
        <f>IF(MONTH(cukier[[#This Row],[Data sprzedaży]])&lt;&gt;(MONTH(A2140)),IF(F2138&gt;=5000,F2138-cukier[[#This Row],[ilość cukru]],IF(ROUNDUP(((5000-F2138)/1000), 0)*1000+F2138-cukier[[#This Row],[ilość cukru]]&gt;0,ROUNDUP(((5000-F2138)/1000), 0)*1000+F2138-cukier[[#This Row],[ilość cukru]],F2138-cukier[[#This Row],[ilość cukru]])),F2138-cukier[[#This Row],[ilość cukru]])</f>
        <v>5313</v>
      </c>
      <c r="G2139">
        <f>F2140-cukier[[#This Row],[magazyn]]+C2140</f>
        <v>0</v>
      </c>
    </row>
    <row r="2140" spans="1:7" x14ac:dyDescent="0.25">
      <c r="A2140" s="1">
        <v>41977</v>
      </c>
      <c r="B2140" t="s">
        <v>9</v>
      </c>
      <c r="C2140">
        <v>129</v>
      </c>
      <c r="D214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0">
        <f>cukier[[#This Row],[cena]]*cukier[[#This Row],[ilość cukru]]</f>
        <v>287.67</v>
      </c>
      <c r="F2140">
        <f>IF(MONTH(cukier[[#This Row],[Data sprzedaży]])&lt;&gt;(MONTH(A2141)),IF(F2139&gt;=5000,F2139-cukier[[#This Row],[ilość cukru]],IF(ROUNDUP(((5000-F2139)/1000), 0)*1000+F2139-cukier[[#This Row],[ilość cukru]]&gt;0,ROUNDUP(((5000-F2139)/1000), 0)*1000+F2139-cukier[[#This Row],[ilość cukru]],F2139-cukier[[#This Row],[ilość cukru]])),F2139-cukier[[#This Row],[ilość cukru]])</f>
        <v>5184</v>
      </c>
      <c r="G2140">
        <f>F2141-cukier[[#This Row],[magazyn]]+C2141</f>
        <v>0</v>
      </c>
    </row>
    <row r="2141" spans="1:7" x14ac:dyDescent="0.25">
      <c r="A2141" s="1">
        <v>41977</v>
      </c>
      <c r="B2141" t="s">
        <v>27</v>
      </c>
      <c r="C2141">
        <v>197</v>
      </c>
      <c r="D214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1">
        <f>cukier[[#This Row],[cena]]*cukier[[#This Row],[ilość cukru]]</f>
        <v>439.31</v>
      </c>
      <c r="F2141">
        <f>IF(MONTH(cukier[[#This Row],[Data sprzedaży]])&lt;&gt;(MONTH(A2142)),IF(F2140&gt;=5000,F2140-cukier[[#This Row],[ilość cukru]],IF(ROUNDUP(((5000-F2140)/1000), 0)*1000+F2140-cukier[[#This Row],[ilość cukru]]&gt;0,ROUNDUP(((5000-F2140)/1000), 0)*1000+F2140-cukier[[#This Row],[ilość cukru]],F2140-cukier[[#This Row],[ilość cukru]])),F2140-cukier[[#This Row],[ilość cukru]])</f>
        <v>4987</v>
      </c>
      <c r="G2141">
        <f>F2142-cukier[[#This Row],[magazyn]]+C2142</f>
        <v>0</v>
      </c>
    </row>
    <row r="2142" spans="1:7" x14ac:dyDescent="0.25">
      <c r="A2142" s="1">
        <v>41978</v>
      </c>
      <c r="B2142" t="s">
        <v>115</v>
      </c>
      <c r="C2142">
        <v>16</v>
      </c>
      <c r="D214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2">
        <f>cukier[[#This Row],[cena]]*cukier[[#This Row],[ilość cukru]]</f>
        <v>35.68</v>
      </c>
      <c r="F2142">
        <f>IF(MONTH(cukier[[#This Row],[Data sprzedaży]])&lt;&gt;(MONTH(A2143)),IF(F2141&gt;=5000,F2141-cukier[[#This Row],[ilość cukru]],IF(ROUNDUP(((5000-F2141)/1000), 0)*1000+F2141-cukier[[#This Row],[ilość cukru]]&gt;0,ROUNDUP(((5000-F2141)/1000), 0)*1000+F2141-cukier[[#This Row],[ilość cukru]],F2141-cukier[[#This Row],[ilość cukru]])),F2141-cukier[[#This Row],[ilość cukru]])</f>
        <v>4971</v>
      </c>
      <c r="G2142">
        <f>F2143-cukier[[#This Row],[magazyn]]+C2143</f>
        <v>0</v>
      </c>
    </row>
    <row r="2143" spans="1:7" x14ac:dyDescent="0.25">
      <c r="A2143" s="1">
        <v>41978</v>
      </c>
      <c r="B2143" t="s">
        <v>26</v>
      </c>
      <c r="C2143">
        <v>332</v>
      </c>
      <c r="D214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3">
        <f>cukier[[#This Row],[cena]]*cukier[[#This Row],[ilość cukru]]</f>
        <v>740.36</v>
      </c>
      <c r="F2143">
        <f>IF(MONTH(cukier[[#This Row],[Data sprzedaży]])&lt;&gt;(MONTH(A2144)),IF(F2142&gt;=5000,F2142-cukier[[#This Row],[ilość cukru]],IF(ROUNDUP(((5000-F2142)/1000), 0)*1000+F2142-cukier[[#This Row],[ilość cukru]]&gt;0,ROUNDUP(((5000-F2142)/1000), 0)*1000+F2142-cukier[[#This Row],[ilość cukru]],F2142-cukier[[#This Row],[ilość cukru]])),F2142-cukier[[#This Row],[ilość cukru]])</f>
        <v>4639</v>
      </c>
      <c r="G2143">
        <f>F2144-cukier[[#This Row],[magazyn]]+C2144</f>
        <v>0</v>
      </c>
    </row>
    <row r="2144" spans="1:7" x14ac:dyDescent="0.25">
      <c r="A2144" s="1">
        <v>41980</v>
      </c>
      <c r="B2144" t="s">
        <v>71</v>
      </c>
      <c r="C2144">
        <v>75</v>
      </c>
      <c r="D214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4">
        <f>cukier[[#This Row],[cena]]*cukier[[#This Row],[ilość cukru]]</f>
        <v>167.25</v>
      </c>
      <c r="F2144">
        <f>IF(MONTH(cukier[[#This Row],[Data sprzedaży]])&lt;&gt;(MONTH(A2145)),IF(F2143&gt;=5000,F2143-cukier[[#This Row],[ilość cukru]],IF(ROUNDUP(((5000-F2143)/1000), 0)*1000+F2143-cukier[[#This Row],[ilość cukru]]&gt;0,ROUNDUP(((5000-F2143)/1000), 0)*1000+F2143-cukier[[#This Row],[ilość cukru]],F2143-cukier[[#This Row],[ilość cukru]])),F2143-cukier[[#This Row],[ilość cukru]])</f>
        <v>4564</v>
      </c>
      <c r="G2144">
        <f>F2145-cukier[[#This Row],[magazyn]]+C2145</f>
        <v>0</v>
      </c>
    </row>
    <row r="2145" spans="1:7" x14ac:dyDescent="0.25">
      <c r="A2145" s="1">
        <v>41981</v>
      </c>
      <c r="B2145" t="s">
        <v>76</v>
      </c>
      <c r="C2145">
        <v>10</v>
      </c>
      <c r="D214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5">
        <f>cukier[[#This Row],[cena]]*cukier[[#This Row],[ilość cukru]]</f>
        <v>22.3</v>
      </c>
      <c r="F2145">
        <f>IF(MONTH(cukier[[#This Row],[Data sprzedaży]])&lt;&gt;(MONTH(A2146)),IF(F2144&gt;=5000,F2144-cukier[[#This Row],[ilość cukru]],IF(ROUNDUP(((5000-F2144)/1000), 0)*1000+F2144-cukier[[#This Row],[ilość cukru]]&gt;0,ROUNDUP(((5000-F2144)/1000), 0)*1000+F2144-cukier[[#This Row],[ilość cukru]],F2144-cukier[[#This Row],[ilość cukru]])),F2144-cukier[[#This Row],[ilość cukru]])</f>
        <v>4554</v>
      </c>
      <c r="G2145">
        <f>F2146-cukier[[#This Row],[magazyn]]+C2146</f>
        <v>0</v>
      </c>
    </row>
    <row r="2146" spans="1:7" x14ac:dyDescent="0.25">
      <c r="A2146" s="1">
        <v>41982</v>
      </c>
      <c r="B2146" t="s">
        <v>39</v>
      </c>
      <c r="C2146">
        <v>93</v>
      </c>
      <c r="D214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6">
        <f>cukier[[#This Row],[cena]]*cukier[[#This Row],[ilość cukru]]</f>
        <v>207.39</v>
      </c>
      <c r="F2146">
        <f>IF(MONTH(cukier[[#This Row],[Data sprzedaży]])&lt;&gt;(MONTH(A2147)),IF(F2145&gt;=5000,F2145-cukier[[#This Row],[ilość cukru]],IF(ROUNDUP(((5000-F2145)/1000), 0)*1000+F2145-cukier[[#This Row],[ilość cukru]]&gt;0,ROUNDUP(((5000-F2145)/1000), 0)*1000+F2145-cukier[[#This Row],[ilość cukru]],F2145-cukier[[#This Row],[ilość cukru]])),F2145-cukier[[#This Row],[ilość cukru]])</f>
        <v>4461</v>
      </c>
      <c r="G2146">
        <f>F2147-cukier[[#This Row],[magazyn]]+C2147</f>
        <v>0</v>
      </c>
    </row>
    <row r="2147" spans="1:7" x14ac:dyDescent="0.25">
      <c r="A2147" s="1">
        <v>41983</v>
      </c>
      <c r="B2147" t="s">
        <v>47</v>
      </c>
      <c r="C2147">
        <v>146</v>
      </c>
      <c r="D214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7">
        <f>cukier[[#This Row],[cena]]*cukier[[#This Row],[ilość cukru]]</f>
        <v>325.58</v>
      </c>
      <c r="F2147">
        <f>IF(MONTH(cukier[[#This Row],[Data sprzedaży]])&lt;&gt;(MONTH(A2148)),IF(F2146&gt;=5000,F2146-cukier[[#This Row],[ilość cukru]],IF(ROUNDUP(((5000-F2146)/1000), 0)*1000+F2146-cukier[[#This Row],[ilość cukru]]&gt;0,ROUNDUP(((5000-F2146)/1000), 0)*1000+F2146-cukier[[#This Row],[ilość cukru]],F2146-cukier[[#This Row],[ilość cukru]])),F2146-cukier[[#This Row],[ilość cukru]])</f>
        <v>4315</v>
      </c>
      <c r="G2147">
        <f>F2148-cukier[[#This Row],[magazyn]]+C2148</f>
        <v>0</v>
      </c>
    </row>
    <row r="2148" spans="1:7" x14ac:dyDescent="0.25">
      <c r="A2148" s="1">
        <v>41984</v>
      </c>
      <c r="B2148" t="s">
        <v>60</v>
      </c>
      <c r="C2148">
        <v>197</v>
      </c>
      <c r="D214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8">
        <f>cukier[[#This Row],[cena]]*cukier[[#This Row],[ilość cukru]]</f>
        <v>439.31</v>
      </c>
      <c r="F2148">
        <f>IF(MONTH(cukier[[#This Row],[Data sprzedaży]])&lt;&gt;(MONTH(A2149)),IF(F2147&gt;=5000,F2147-cukier[[#This Row],[ilość cukru]],IF(ROUNDUP(((5000-F2147)/1000), 0)*1000+F2147-cukier[[#This Row],[ilość cukru]]&gt;0,ROUNDUP(((5000-F2147)/1000), 0)*1000+F2147-cukier[[#This Row],[ilość cukru]],F2147-cukier[[#This Row],[ilość cukru]])),F2147-cukier[[#This Row],[ilość cukru]])</f>
        <v>4118</v>
      </c>
      <c r="G2148">
        <f>F2149-cukier[[#This Row],[magazyn]]+C2149</f>
        <v>0</v>
      </c>
    </row>
    <row r="2149" spans="1:7" x14ac:dyDescent="0.25">
      <c r="A2149" s="1">
        <v>41986</v>
      </c>
      <c r="B2149" t="s">
        <v>19</v>
      </c>
      <c r="C2149">
        <v>482</v>
      </c>
      <c r="D214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49">
        <f>cukier[[#This Row],[cena]]*cukier[[#This Row],[ilość cukru]]</f>
        <v>1074.8599999999999</v>
      </c>
      <c r="F2149">
        <f>IF(MONTH(cukier[[#This Row],[Data sprzedaży]])&lt;&gt;(MONTH(A2150)),IF(F2148&gt;=5000,F2148-cukier[[#This Row],[ilość cukru]],IF(ROUNDUP(((5000-F2148)/1000), 0)*1000+F2148-cukier[[#This Row],[ilość cukru]]&gt;0,ROUNDUP(((5000-F2148)/1000), 0)*1000+F2148-cukier[[#This Row],[ilość cukru]],F2148-cukier[[#This Row],[ilość cukru]])),F2148-cukier[[#This Row],[ilość cukru]])</f>
        <v>3636</v>
      </c>
      <c r="G2149">
        <f>F2150-cukier[[#This Row],[magazyn]]+C2150</f>
        <v>0</v>
      </c>
    </row>
    <row r="2150" spans="1:7" x14ac:dyDescent="0.25">
      <c r="A2150" s="1">
        <v>41988</v>
      </c>
      <c r="B2150" t="s">
        <v>10</v>
      </c>
      <c r="C2150">
        <v>43</v>
      </c>
      <c r="D215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0">
        <f>cukier[[#This Row],[cena]]*cukier[[#This Row],[ilość cukru]]</f>
        <v>95.89</v>
      </c>
      <c r="F2150">
        <f>IF(MONTH(cukier[[#This Row],[Data sprzedaży]])&lt;&gt;(MONTH(A2151)),IF(F2149&gt;=5000,F2149-cukier[[#This Row],[ilość cukru]],IF(ROUNDUP(((5000-F2149)/1000), 0)*1000+F2149-cukier[[#This Row],[ilość cukru]]&gt;0,ROUNDUP(((5000-F2149)/1000), 0)*1000+F2149-cukier[[#This Row],[ilość cukru]],F2149-cukier[[#This Row],[ilość cukru]])),F2149-cukier[[#This Row],[ilość cukru]])</f>
        <v>3593</v>
      </c>
      <c r="G2150">
        <f>F2151-cukier[[#This Row],[magazyn]]+C2151</f>
        <v>0</v>
      </c>
    </row>
    <row r="2151" spans="1:7" x14ac:dyDescent="0.25">
      <c r="A2151" s="1">
        <v>41989</v>
      </c>
      <c r="B2151" t="s">
        <v>24</v>
      </c>
      <c r="C2151">
        <v>367</v>
      </c>
      <c r="D215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1">
        <f>cukier[[#This Row],[cena]]*cukier[[#This Row],[ilość cukru]]</f>
        <v>818.41</v>
      </c>
      <c r="F2151">
        <f>IF(MONTH(cukier[[#This Row],[Data sprzedaży]])&lt;&gt;(MONTH(A2152)),IF(F2150&gt;=5000,F2150-cukier[[#This Row],[ilość cukru]],IF(ROUNDUP(((5000-F2150)/1000), 0)*1000+F2150-cukier[[#This Row],[ilość cukru]]&gt;0,ROUNDUP(((5000-F2150)/1000), 0)*1000+F2150-cukier[[#This Row],[ilość cukru]],F2150-cukier[[#This Row],[ilość cukru]])),F2150-cukier[[#This Row],[ilość cukru]])</f>
        <v>3226</v>
      </c>
      <c r="G2151">
        <f>F2152-cukier[[#This Row],[magazyn]]+C2152</f>
        <v>0</v>
      </c>
    </row>
    <row r="2152" spans="1:7" x14ac:dyDescent="0.25">
      <c r="A2152" s="1">
        <v>41989</v>
      </c>
      <c r="B2152" t="s">
        <v>16</v>
      </c>
      <c r="C2152">
        <v>274</v>
      </c>
      <c r="D215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2">
        <f>cukier[[#This Row],[cena]]*cukier[[#This Row],[ilość cukru]]</f>
        <v>611.02</v>
      </c>
      <c r="F2152">
        <f>IF(MONTH(cukier[[#This Row],[Data sprzedaży]])&lt;&gt;(MONTH(A2153)),IF(F2151&gt;=5000,F2151-cukier[[#This Row],[ilość cukru]],IF(ROUNDUP(((5000-F2151)/1000), 0)*1000+F2151-cukier[[#This Row],[ilość cukru]]&gt;0,ROUNDUP(((5000-F2151)/1000), 0)*1000+F2151-cukier[[#This Row],[ilość cukru]],F2151-cukier[[#This Row],[ilość cukru]])),F2151-cukier[[#This Row],[ilość cukru]])</f>
        <v>2952</v>
      </c>
      <c r="G2152">
        <f>F2153-cukier[[#This Row],[magazyn]]+C2153</f>
        <v>0</v>
      </c>
    </row>
    <row r="2153" spans="1:7" x14ac:dyDescent="0.25">
      <c r="A2153" s="1">
        <v>41991</v>
      </c>
      <c r="B2153" t="s">
        <v>19</v>
      </c>
      <c r="C2153">
        <v>283</v>
      </c>
      <c r="D215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3">
        <f>cukier[[#This Row],[cena]]*cukier[[#This Row],[ilość cukru]]</f>
        <v>631.09</v>
      </c>
      <c r="F2153">
        <f>IF(MONTH(cukier[[#This Row],[Data sprzedaży]])&lt;&gt;(MONTH(A2154)),IF(F2152&gt;=5000,F2152-cukier[[#This Row],[ilość cukru]],IF(ROUNDUP(((5000-F2152)/1000), 0)*1000+F2152-cukier[[#This Row],[ilość cukru]]&gt;0,ROUNDUP(((5000-F2152)/1000), 0)*1000+F2152-cukier[[#This Row],[ilość cukru]],F2152-cukier[[#This Row],[ilość cukru]])),F2152-cukier[[#This Row],[ilość cukru]])</f>
        <v>2669</v>
      </c>
      <c r="G2153">
        <f>F2154-cukier[[#This Row],[magazyn]]+C2154</f>
        <v>0</v>
      </c>
    </row>
    <row r="2154" spans="1:7" x14ac:dyDescent="0.25">
      <c r="A2154" s="1">
        <v>41992</v>
      </c>
      <c r="B2154" t="s">
        <v>57</v>
      </c>
      <c r="C2154">
        <v>98</v>
      </c>
      <c r="D2154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4">
        <f>cukier[[#This Row],[cena]]*cukier[[#This Row],[ilość cukru]]</f>
        <v>218.54</v>
      </c>
      <c r="F2154">
        <f>IF(MONTH(cukier[[#This Row],[Data sprzedaży]])&lt;&gt;(MONTH(A2155)),IF(F2153&gt;=5000,F2153-cukier[[#This Row],[ilość cukru]],IF(ROUNDUP(((5000-F2153)/1000), 0)*1000+F2153-cukier[[#This Row],[ilość cukru]]&gt;0,ROUNDUP(((5000-F2153)/1000), 0)*1000+F2153-cukier[[#This Row],[ilość cukru]],F2153-cukier[[#This Row],[ilość cukru]])),F2153-cukier[[#This Row],[ilość cukru]])</f>
        <v>2571</v>
      </c>
      <c r="G2154">
        <f>F2155-cukier[[#This Row],[magazyn]]+C2155</f>
        <v>0</v>
      </c>
    </row>
    <row r="2155" spans="1:7" x14ac:dyDescent="0.25">
      <c r="A2155" s="1">
        <v>41993</v>
      </c>
      <c r="B2155" t="s">
        <v>24</v>
      </c>
      <c r="C2155">
        <v>485</v>
      </c>
      <c r="D2155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5">
        <f>cukier[[#This Row],[cena]]*cukier[[#This Row],[ilość cukru]]</f>
        <v>1081.55</v>
      </c>
      <c r="F2155">
        <f>IF(MONTH(cukier[[#This Row],[Data sprzedaży]])&lt;&gt;(MONTH(A2156)),IF(F2154&gt;=5000,F2154-cukier[[#This Row],[ilość cukru]],IF(ROUNDUP(((5000-F2154)/1000), 0)*1000+F2154-cukier[[#This Row],[ilość cukru]]&gt;0,ROUNDUP(((5000-F2154)/1000), 0)*1000+F2154-cukier[[#This Row],[ilość cukru]],F2154-cukier[[#This Row],[ilość cukru]])),F2154-cukier[[#This Row],[ilość cukru]])</f>
        <v>2086</v>
      </c>
      <c r="G2155">
        <f>F2156-cukier[[#This Row],[magazyn]]+C2156</f>
        <v>0</v>
      </c>
    </row>
    <row r="2156" spans="1:7" x14ac:dyDescent="0.25">
      <c r="A2156" s="1">
        <v>41994</v>
      </c>
      <c r="B2156" t="s">
        <v>169</v>
      </c>
      <c r="C2156">
        <v>3</v>
      </c>
      <c r="D2156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6">
        <f>cukier[[#This Row],[cena]]*cukier[[#This Row],[ilość cukru]]</f>
        <v>6.6899999999999995</v>
      </c>
      <c r="F2156">
        <f>IF(MONTH(cukier[[#This Row],[Data sprzedaży]])&lt;&gt;(MONTH(A2157)),IF(F2155&gt;=5000,F2155-cukier[[#This Row],[ilość cukru]],IF(ROUNDUP(((5000-F2155)/1000), 0)*1000+F2155-cukier[[#This Row],[ilość cukru]]&gt;0,ROUNDUP(((5000-F2155)/1000), 0)*1000+F2155-cukier[[#This Row],[ilość cukru]],F2155-cukier[[#This Row],[ilość cukru]])),F2155-cukier[[#This Row],[ilość cukru]])</f>
        <v>2083</v>
      </c>
      <c r="G2156">
        <f>F2157-cukier[[#This Row],[magazyn]]+C2157</f>
        <v>0</v>
      </c>
    </row>
    <row r="2157" spans="1:7" x14ac:dyDescent="0.25">
      <c r="A2157" s="1">
        <v>41996</v>
      </c>
      <c r="B2157" t="s">
        <v>47</v>
      </c>
      <c r="C2157">
        <v>331</v>
      </c>
      <c r="D2157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7">
        <f>cukier[[#This Row],[cena]]*cukier[[#This Row],[ilość cukru]]</f>
        <v>738.13</v>
      </c>
      <c r="F2157">
        <f>IF(MONTH(cukier[[#This Row],[Data sprzedaży]])&lt;&gt;(MONTH(A2158)),IF(F2156&gt;=5000,F2156-cukier[[#This Row],[ilość cukru]],IF(ROUNDUP(((5000-F2156)/1000), 0)*1000+F2156-cukier[[#This Row],[ilość cukru]]&gt;0,ROUNDUP(((5000-F2156)/1000), 0)*1000+F2156-cukier[[#This Row],[ilość cukru]],F2156-cukier[[#This Row],[ilość cukru]])),F2156-cukier[[#This Row],[ilość cukru]])</f>
        <v>1752</v>
      </c>
      <c r="G2157">
        <f>F2158-cukier[[#This Row],[magazyn]]+C2158</f>
        <v>0</v>
      </c>
    </row>
    <row r="2158" spans="1:7" x14ac:dyDescent="0.25">
      <c r="A2158" s="1">
        <v>41997</v>
      </c>
      <c r="B2158" t="s">
        <v>10</v>
      </c>
      <c r="C2158">
        <v>150</v>
      </c>
      <c r="D2158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8">
        <f>cukier[[#This Row],[cena]]*cukier[[#This Row],[ilość cukru]]</f>
        <v>334.5</v>
      </c>
      <c r="F2158">
        <f>IF(MONTH(cukier[[#This Row],[Data sprzedaży]])&lt;&gt;(MONTH(A2159)),IF(F2157&gt;=5000,F2157-cukier[[#This Row],[ilość cukru]],IF(ROUNDUP(((5000-F2157)/1000), 0)*1000+F2157-cukier[[#This Row],[ilość cukru]]&gt;0,ROUNDUP(((5000-F2157)/1000), 0)*1000+F2157-cukier[[#This Row],[ilość cukru]],F2157-cukier[[#This Row],[ilość cukru]])),F2157-cukier[[#This Row],[ilość cukru]])</f>
        <v>1602</v>
      </c>
      <c r="G2158">
        <f>F2159-cukier[[#This Row],[magazyn]]+C2159</f>
        <v>0</v>
      </c>
    </row>
    <row r="2159" spans="1:7" x14ac:dyDescent="0.25">
      <c r="A2159" s="1">
        <v>41998</v>
      </c>
      <c r="B2159" t="s">
        <v>9</v>
      </c>
      <c r="C2159">
        <v>463</v>
      </c>
      <c r="D2159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59">
        <f>cukier[[#This Row],[cena]]*cukier[[#This Row],[ilość cukru]]</f>
        <v>1032.49</v>
      </c>
      <c r="F2159">
        <f>IF(MONTH(cukier[[#This Row],[Data sprzedaży]])&lt;&gt;(MONTH(A2160)),IF(F2158&gt;=5000,F2158-cukier[[#This Row],[ilość cukru]],IF(ROUNDUP(((5000-F2158)/1000), 0)*1000+F2158-cukier[[#This Row],[ilość cukru]]&gt;0,ROUNDUP(((5000-F2158)/1000), 0)*1000+F2158-cukier[[#This Row],[ilość cukru]],F2158-cukier[[#This Row],[ilość cukru]])),F2158-cukier[[#This Row],[ilość cukru]])</f>
        <v>1139</v>
      </c>
      <c r="G2159">
        <f>F2160-cukier[[#This Row],[magazyn]]+C2160</f>
        <v>0</v>
      </c>
    </row>
    <row r="2160" spans="1:7" x14ac:dyDescent="0.25">
      <c r="A2160" s="1">
        <v>41999</v>
      </c>
      <c r="B2160" t="s">
        <v>161</v>
      </c>
      <c r="C2160">
        <v>8</v>
      </c>
      <c r="D2160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60">
        <f>cukier[[#This Row],[cena]]*cukier[[#This Row],[ilość cukru]]</f>
        <v>17.84</v>
      </c>
      <c r="F2160">
        <f>IF(MONTH(cukier[[#This Row],[Data sprzedaży]])&lt;&gt;(MONTH(A2161)),IF(F2159&gt;=5000,F2159-cukier[[#This Row],[ilość cukru]],IF(ROUNDUP(((5000-F2159)/1000), 0)*1000+F2159-cukier[[#This Row],[ilość cukru]]&gt;0,ROUNDUP(((5000-F2159)/1000), 0)*1000+F2159-cukier[[#This Row],[ilość cukru]],F2159-cukier[[#This Row],[ilość cukru]])),F2159-cukier[[#This Row],[ilość cukru]])</f>
        <v>1131</v>
      </c>
      <c r="G2160">
        <f>F2161-cukier[[#This Row],[magazyn]]+C2161</f>
        <v>0</v>
      </c>
    </row>
    <row r="2161" spans="1:7" x14ac:dyDescent="0.25">
      <c r="A2161" s="1">
        <v>41999</v>
      </c>
      <c r="B2161" t="s">
        <v>14</v>
      </c>
      <c r="C2161">
        <v>178</v>
      </c>
      <c r="D2161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61">
        <f>cukier[[#This Row],[cena]]*cukier[[#This Row],[ilość cukru]]</f>
        <v>396.94</v>
      </c>
      <c r="F2161">
        <f>IF(MONTH(cukier[[#This Row],[Data sprzedaży]])&lt;&gt;(MONTH(A2162)),IF(F2160&gt;=5000,F2160-cukier[[#This Row],[ilość cukru]],IF(ROUNDUP(((5000-F2160)/1000), 0)*1000+F2160-cukier[[#This Row],[ilość cukru]]&gt;0,ROUNDUP(((5000-F2160)/1000), 0)*1000+F2160-cukier[[#This Row],[ilość cukru]],F2160-cukier[[#This Row],[ilość cukru]])),F2160-cukier[[#This Row],[ilość cukru]])</f>
        <v>953</v>
      </c>
      <c r="G2161">
        <f>F2162-cukier[[#This Row],[magazyn]]+C2162</f>
        <v>0</v>
      </c>
    </row>
    <row r="2162" spans="1:7" x14ac:dyDescent="0.25">
      <c r="A2162" s="1">
        <v>42001</v>
      </c>
      <c r="B2162" t="s">
        <v>21</v>
      </c>
      <c r="C2162">
        <v>166</v>
      </c>
      <c r="D2162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62">
        <f>cukier[[#This Row],[cena]]*cukier[[#This Row],[ilość cukru]]</f>
        <v>370.18</v>
      </c>
      <c r="F2162">
        <f>IF(MONTH(cukier[[#This Row],[Data sprzedaży]])&lt;&gt;(MONTH(A2163)),IF(F2161&gt;=5000,F2161-cukier[[#This Row],[ilość cukru]],IF(ROUNDUP(((5000-F2161)/1000), 0)*1000+F2161-cukier[[#This Row],[ilość cukru]]&gt;0,ROUNDUP(((5000-F2161)/1000), 0)*1000+F2161-cukier[[#This Row],[ilość cukru]],F2161-cukier[[#This Row],[ilość cukru]])),F2161-cukier[[#This Row],[ilość cukru]])</f>
        <v>787</v>
      </c>
      <c r="G2162">
        <f>F2163-cukier[[#This Row],[magazyn]]+C2163</f>
        <v>5000</v>
      </c>
    </row>
    <row r="2163" spans="1:7" x14ac:dyDescent="0.25">
      <c r="A2163" s="1">
        <v>42002</v>
      </c>
      <c r="B2163" t="s">
        <v>234</v>
      </c>
      <c r="C2163">
        <v>14</v>
      </c>
      <c r="D2163">
        <f>IF(YEAR(cukier[[#This Row],[Data sprzedaży]])=cennik!A$2,cennik!B$2,IF(YEAR(cukier[[#This Row],[Data sprzedaży]])=cennik!A$3,cennik!B$3, IF(YEAR(cukier[[#This Row],[Data sprzedaży]])=cennik!A$4,cennik!B$4, IF(YEAR(cukier[[#This Row],[Data sprzedaży]])=cennik!A$5,cennik!B$5, IF(YEAR(cukier[[#This Row],[Data sprzedaży]])=cennik!A$6,cennik!B$6,IF(YEAR(cukier[[#This Row],[Data sprzedaży]])=cennik!A$7,cennik!B$7,IF(YEAR(cukier[[#This Row],[Data sprzedaży]])=cennik!A$8,cennik!B$8,IF(YEAR(cukier[[#This Row],[Data sprzedaży]])=cennik!A$9,cennik!B$9,IF(YEAR(cukier[[#This Row],[Data sprzedaży]])=cennik!A$10,cennik!B$10, cennik!B$11)))))))))</f>
        <v>2.23</v>
      </c>
      <c r="E2163">
        <f>cukier[[#This Row],[cena]]*cukier[[#This Row],[ilość cukru]]</f>
        <v>31.22</v>
      </c>
      <c r="F2163">
        <f>IF(MONTH(cukier[[#This Row],[Data sprzedaży]])&lt;&gt;(MONTH(A2164)),IF(F2162&gt;=5000,F2162-cukier[[#This Row],[ilość cukru]],IF(ROUNDUP(((5000-F2162)/1000), 0)*1000+F2162-cukier[[#This Row],[ilość cukru]]&gt;0,ROUNDUP(((5000-F2162)/1000), 0)*1000+F2162-cukier[[#This Row],[ilość cukru]],F2162-cukier[[#This Row],[ilość cukru]])),F2162-cukier[[#This Row],[ilość cukru]])</f>
        <v>5773</v>
      </c>
      <c r="G2163">
        <f>F2164-cukier[[#This Row],[magazyn]]+C2164</f>
        <v>-5773</v>
      </c>
    </row>
    <row r="2164" spans="1:7" x14ac:dyDescent="0.25">
      <c r="A2164" s="1"/>
      <c r="E2164" s="6">
        <f>SUM(cukier[przychód])</f>
        <v>643267.07000000111</v>
      </c>
      <c r="G2164">
        <f>COUNTIF(cukier[Kolumna1],"&gt;=4000")</f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B682-6994-4766-8B3F-838A544532C1}">
  <dimension ref="A1:E2164"/>
  <sheetViews>
    <sheetView tabSelected="1" topLeftCell="A2051" zoomScale="115" zoomScaleNormal="115" workbookViewId="0">
      <selection activeCell="I2161" sqref="I2161"/>
    </sheetView>
  </sheetViews>
  <sheetFormatPr defaultRowHeight="15" x14ac:dyDescent="0.25"/>
  <cols>
    <col min="1" max="1" width="13.28515625" bestFit="1" customWidth="1"/>
    <col min="2" max="2" width="11.140625" bestFit="1" customWidth="1"/>
  </cols>
  <sheetData>
    <row r="1" spans="1:5" x14ac:dyDescent="0.25">
      <c r="A1" t="s">
        <v>243</v>
      </c>
      <c r="B1" t="s">
        <v>244</v>
      </c>
      <c r="D1" t="s">
        <v>263</v>
      </c>
      <c r="E1" t="s">
        <v>248</v>
      </c>
    </row>
    <row r="2" spans="1:5" x14ac:dyDescent="0.25">
      <c r="A2" t="s">
        <v>85</v>
      </c>
      <c r="B2">
        <v>2</v>
      </c>
      <c r="C2">
        <v>2</v>
      </c>
      <c r="D2">
        <f>IF(C2&gt;=10000,B2*0.2,IF(C2&gt;=1000,B2*0.1,IF(C2&gt;=100,B2*0.05,0)))</f>
        <v>0</v>
      </c>
      <c r="E2">
        <v>2</v>
      </c>
    </row>
    <row r="3" spans="1:5" x14ac:dyDescent="0.25">
      <c r="A3" t="s">
        <v>85</v>
      </c>
      <c r="B3">
        <v>1</v>
      </c>
      <c r="C3">
        <f>IF(A3=A2,C2+B3,B3)</f>
        <v>3</v>
      </c>
      <c r="D3">
        <f t="shared" ref="D3:D66" si="0">IF(C3&gt;=10000,B3*0.2,IF(C3&gt;=1000,B3*0.1,IF(C3&gt;=100,B3*0.05,0)))</f>
        <v>0</v>
      </c>
      <c r="E3">
        <v>2</v>
      </c>
    </row>
    <row r="4" spans="1:5" x14ac:dyDescent="0.25">
      <c r="A4" t="s">
        <v>85</v>
      </c>
      <c r="B4">
        <v>13</v>
      </c>
      <c r="C4">
        <f t="shared" ref="C4:C67" si="1">IF(A4=A3,C3+B4,B4)</f>
        <v>16</v>
      </c>
      <c r="D4">
        <f t="shared" si="0"/>
        <v>0</v>
      </c>
      <c r="E4">
        <v>2</v>
      </c>
    </row>
    <row r="5" spans="1:5" x14ac:dyDescent="0.25">
      <c r="A5" t="s">
        <v>95</v>
      </c>
      <c r="B5">
        <v>16</v>
      </c>
      <c r="C5">
        <f t="shared" si="1"/>
        <v>16</v>
      </c>
      <c r="D5">
        <f t="shared" si="0"/>
        <v>0</v>
      </c>
      <c r="E5">
        <v>2</v>
      </c>
    </row>
    <row r="6" spans="1:5" x14ac:dyDescent="0.25">
      <c r="A6" t="s">
        <v>95</v>
      </c>
      <c r="B6">
        <v>3</v>
      </c>
      <c r="C6">
        <f t="shared" si="1"/>
        <v>19</v>
      </c>
      <c r="D6">
        <f t="shared" si="0"/>
        <v>0</v>
      </c>
      <c r="E6">
        <v>2</v>
      </c>
    </row>
    <row r="7" spans="1:5" x14ac:dyDescent="0.25">
      <c r="A7" t="s">
        <v>95</v>
      </c>
      <c r="B7">
        <v>16</v>
      </c>
      <c r="C7">
        <f t="shared" si="1"/>
        <v>35</v>
      </c>
      <c r="D7">
        <f t="shared" si="0"/>
        <v>0</v>
      </c>
      <c r="E7">
        <v>2</v>
      </c>
    </row>
    <row r="8" spans="1:5" x14ac:dyDescent="0.25">
      <c r="A8" t="s">
        <v>35</v>
      </c>
      <c r="B8">
        <v>12</v>
      </c>
      <c r="C8">
        <f t="shared" si="1"/>
        <v>12</v>
      </c>
      <c r="D8">
        <f t="shared" si="0"/>
        <v>0</v>
      </c>
      <c r="E8">
        <v>2</v>
      </c>
    </row>
    <row r="9" spans="1:5" x14ac:dyDescent="0.25">
      <c r="A9" t="s">
        <v>35</v>
      </c>
      <c r="B9">
        <v>11</v>
      </c>
      <c r="C9">
        <f t="shared" si="1"/>
        <v>23</v>
      </c>
      <c r="D9">
        <f t="shared" si="0"/>
        <v>0</v>
      </c>
      <c r="E9">
        <v>2</v>
      </c>
    </row>
    <row r="10" spans="1:5" x14ac:dyDescent="0.25">
      <c r="A10" t="s">
        <v>35</v>
      </c>
      <c r="B10">
        <v>4</v>
      </c>
      <c r="C10">
        <f t="shared" si="1"/>
        <v>27</v>
      </c>
      <c r="D10">
        <f t="shared" si="0"/>
        <v>0</v>
      </c>
      <c r="E10">
        <v>2</v>
      </c>
    </row>
    <row r="11" spans="1:5" x14ac:dyDescent="0.25">
      <c r="A11" t="s">
        <v>35</v>
      </c>
      <c r="B11">
        <v>1</v>
      </c>
      <c r="C11">
        <f t="shared" si="1"/>
        <v>28</v>
      </c>
      <c r="D11">
        <f t="shared" si="0"/>
        <v>0</v>
      </c>
      <c r="E11">
        <v>2</v>
      </c>
    </row>
    <row r="12" spans="1:5" x14ac:dyDescent="0.25">
      <c r="A12" t="s">
        <v>97</v>
      </c>
      <c r="B12">
        <v>2</v>
      </c>
      <c r="C12">
        <f t="shared" si="1"/>
        <v>2</v>
      </c>
      <c r="D12">
        <f t="shared" si="0"/>
        <v>0</v>
      </c>
      <c r="E12">
        <v>2</v>
      </c>
    </row>
    <row r="13" spans="1:5" x14ac:dyDescent="0.25">
      <c r="A13" t="s">
        <v>97</v>
      </c>
      <c r="B13">
        <v>6</v>
      </c>
      <c r="C13">
        <f t="shared" si="1"/>
        <v>8</v>
      </c>
      <c r="D13">
        <f t="shared" si="0"/>
        <v>0</v>
      </c>
      <c r="E13">
        <v>2</v>
      </c>
    </row>
    <row r="14" spans="1:5" x14ac:dyDescent="0.25">
      <c r="A14" t="s">
        <v>25</v>
      </c>
      <c r="B14">
        <v>110</v>
      </c>
      <c r="C14">
        <f t="shared" si="1"/>
        <v>110</v>
      </c>
      <c r="D14">
        <f t="shared" si="0"/>
        <v>5.5</v>
      </c>
      <c r="E14">
        <v>2</v>
      </c>
    </row>
    <row r="15" spans="1:5" x14ac:dyDescent="0.25">
      <c r="A15" t="s">
        <v>25</v>
      </c>
      <c r="B15">
        <v>83</v>
      </c>
      <c r="C15">
        <f t="shared" si="1"/>
        <v>193</v>
      </c>
      <c r="D15">
        <f t="shared" si="0"/>
        <v>4.1500000000000004</v>
      </c>
      <c r="E15">
        <v>2</v>
      </c>
    </row>
    <row r="16" spans="1:5" x14ac:dyDescent="0.25">
      <c r="A16" t="s">
        <v>25</v>
      </c>
      <c r="B16">
        <v>127</v>
      </c>
      <c r="C16">
        <f t="shared" si="1"/>
        <v>320</v>
      </c>
      <c r="D16">
        <f t="shared" si="0"/>
        <v>6.3500000000000005</v>
      </c>
      <c r="E16">
        <v>2</v>
      </c>
    </row>
    <row r="17" spans="1:5" x14ac:dyDescent="0.25">
      <c r="A17" t="s">
        <v>25</v>
      </c>
      <c r="B17">
        <v>136</v>
      </c>
      <c r="C17">
        <f t="shared" si="1"/>
        <v>456</v>
      </c>
      <c r="D17">
        <f t="shared" si="0"/>
        <v>6.8000000000000007</v>
      </c>
      <c r="E17">
        <v>2</v>
      </c>
    </row>
    <row r="18" spans="1:5" x14ac:dyDescent="0.25">
      <c r="A18" t="s">
        <v>25</v>
      </c>
      <c r="B18">
        <v>144</v>
      </c>
      <c r="C18">
        <f t="shared" si="1"/>
        <v>600</v>
      </c>
      <c r="D18">
        <f t="shared" si="0"/>
        <v>7.2</v>
      </c>
      <c r="E18">
        <v>2</v>
      </c>
    </row>
    <row r="19" spans="1:5" x14ac:dyDescent="0.25">
      <c r="A19" t="s">
        <v>25</v>
      </c>
      <c r="B19">
        <v>151</v>
      </c>
      <c r="C19">
        <f t="shared" si="1"/>
        <v>751</v>
      </c>
      <c r="D19">
        <f t="shared" si="0"/>
        <v>7.5500000000000007</v>
      </c>
      <c r="E19">
        <v>2</v>
      </c>
    </row>
    <row r="20" spans="1:5" x14ac:dyDescent="0.25">
      <c r="A20" t="s">
        <v>25</v>
      </c>
      <c r="B20">
        <v>27</v>
      </c>
      <c r="C20">
        <f t="shared" si="1"/>
        <v>778</v>
      </c>
      <c r="D20">
        <f t="shared" si="0"/>
        <v>1.35</v>
      </c>
      <c r="E20">
        <v>2</v>
      </c>
    </row>
    <row r="21" spans="1:5" x14ac:dyDescent="0.25">
      <c r="A21" t="s">
        <v>25</v>
      </c>
      <c r="B21">
        <v>116</v>
      </c>
      <c r="C21">
        <f t="shared" si="1"/>
        <v>894</v>
      </c>
      <c r="D21">
        <f t="shared" si="0"/>
        <v>5.8000000000000007</v>
      </c>
      <c r="E21">
        <v>2</v>
      </c>
    </row>
    <row r="22" spans="1:5" x14ac:dyDescent="0.25">
      <c r="A22" t="s">
        <v>25</v>
      </c>
      <c r="B22">
        <v>61</v>
      </c>
      <c r="C22">
        <f t="shared" si="1"/>
        <v>955</v>
      </c>
      <c r="D22">
        <f t="shared" si="0"/>
        <v>3.0500000000000003</v>
      </c>
      <c r="E22">
        <v>2</v>
      </c>
    </row>
    <row r="23" spans="1:5" x14ac:dyDescent="0.25">
      <c r="A23" t="s">
        <v>25</v>
      </c>
      <c r="B23">
        <v>99</v>
      </c>
      <c r="C23">
        <f t="shared" si="1"/>
        <v>1054</v>
      </c>
      <c r="D23">
        <f t="shared" si="0"/>
        <v>9.9</v>
      </c>
      <c r="E23">
        <v>2</v>
      </c>
    </row>
    <row r="24" spans="1:5" x14ac:dyDescent="0.25">
      <c r="A24" t="s">
        <v>25</v>
      </c>
      <c r="B24">
        <v>197</v>
      </c>
      <c r="C24">
        <f t="shared" si="1"/>
        <v>1251</v>
      </c>
      <c r="D24">
        <f t="shared" si="0"/>
        <v>19.700000000000003</v>
      </c>
      <c r="E24">
        <v>2</v>
      </c>
    </row>
    <row r="25" spans="1:5" x14ac:dyDescent="0.25">
      <c r="A25" t="s">
        <v>25</v>
      </c>
      <c r="B25">
        <v>186</v>
      </c>
      <c r="C25">
        <f t="shared" si="1"/>
        <v>1437</v>
      </c>
      <c r="D25">
        <f t="shared" si="0"/>
        <v>18.600000000000001</v>
      </c>
      <c r="E25">
        <v>2</v>
      </c>
    </row>
    <row r="26" spans="1:5" x14ac:dyDescent="0.25">
      <c r="A26" t="s">
        <v>25</v>
      </c>
      <c r="B26">
        <v>138</v>
      </c>
      <c r="C26">
        <f t="shared" si="1"/>
        <v>1575</v>
      </c>
      <c r="D26">
        <f t="shared" si="0"/>
        <v>13.8</v>
      </c>
      <c r="E26">
        <v>2</v>
      </c>
    </row>
    <row r="27" spans="1:5" x14ac:dyDescent="0.25">
      <c r="A27" t="s">
        <v>25</v>
      </c>
      <c r="B27">
        <v>156</v>
      </c>
      <c r="C27">
        <f t="shared" si="1"/>
        <v>1731</v>
      </c>
      <c r="D27">
        <f t="shared" si="0"/>
        <v>15.600000000000001</v>
      </c>
      <c r="E27">
        <v>2</v>
      </c>
    </row>
    <row r="28" spans="1:5" x14ac:dyDescent="0.25">
      <c r="A28" t="s">
        <v>25</v>
      </c>
      <c r="B28">
        <v>179</v>
      </c>
      <c r="C28">
        <f t="shared" si="1"/>
        <v>1910</v>
      </c>
      <c r="D28">
        <f t="shared" si="0"/>
        <v>17.900000000000002</v>
      </c>
      <c r="E28">
        <v>2</v>
      </c>
    </row>
    <row r="29" spans="1:5" x14ac:dyDescent="0.25">
      <c r="A29" t="s">
        <v>25</v>
      </c>
      <c r="B29">
        <v>170</v>
      </c>
      <c r="C29">
        <f t="shared" si="1"/>
        <v>2080</v>
      </c>
      <c r="D29">
        <f t="shared" si="0"/>
        <v>17</v>
      </c>
      <c r="E29">
        <v>2</v>
      </c>
    </row>
    <row r="30" spans="1:5" x14ac:dyDescent="0.25">
      <c r="A30" t="s">
        <v>25</v>
      </c>
      <c r="B30">
        <v>54</v>
      </c>
      <c r="C30">
        <f t="shared" si="1"/>
        <v>2134</v>
      </c>
      <c r="D30">
        <f t="shared" si="0"/>
        <v>5.4</v>
      </c>
      <c r="E30">
        <v>2</v>
      </c>
    </row>
    <row r="31" spans="1:5" x14ac:dyDescent="0.25">
      <c r="A31" t="s">
        <v>25</v>
      </c>
      <c r="B31">
        <v>152</v>
      </c>
      <c r="C31">
        <f t="shared" si="1"/>
        <v>2286</v>
      </c>
      <c r="D31">
        <f t="shared" si="0"/>
        <v>15.200000000000001</v>
      </c>
      <c r="E31">
        <v>2</v>
      </c>
    </row>
    <row r="32" spans="1:5" x14ac:dyDescent="0.25">
      <c r="A32" t="s">
        <v>25</v>
      </c>
      <c r="B32">
        <v>50</v>
      </c>
      <c r="C32">
        <f t="shared" si="1"/>
        <v>2336</v>
      </c>
      <c r="D32">
        <f t="shared" si="0"/>
        <v>5</v>
      </c>
      <c r="E32">
        <v>2</v>
      </c>
    </row>
    <row r="33" spans="1:5" x14ac:dyDescent="0.25">
      <c r="A33" t="s">
        <v>25</v>
      </c>
      <c r="B33">
        <v>68</v>
      </c>
      <c r="C33">
        <f t="shared" si="1"/>
        <v>2404</v>
      </c>
      <c r="D33">
        <f t="shared" si="0"/>
        <v>6.8000000000000007</v>
      </c>
      <c r="E33">
        <v>2</v>
      </c>
    </row>
    <row r="34" spans="1:5" x14ac:dyDescent="0.25">
      <c r="A34" t="s">
        <v>25</v>
      </c>
      <c r="B34">
        <v>131</v>
      </c>
      <c r="C34">
        <f t="shared" si="1"/>
        <v>2535</v>
      </c>
      <c r="D34">
        <f t="shared" si="0"/>
        <v>13.100000000000001</v>
      </c>
      <c r="E34">
        <v>2</v>
      </c>
    </row>
    <row r="35" spans="1:5" x14ac:dyDescent="0.25">
      <c r="A35" t="s">
        <v>25</v>
      </c>
      <c r="B35">
        <v>105</v>
      </c>
      <c r="C35">
        <f t="shared" si="1"/>
        <v>2640</v>
      </c>
      <c r="D35">
        <f t="shared" si="0"/>
        <v>10.5</v>
      </c>
      <c r="E35">
        <v>2</v>
      </c>
    </row>
    <row r="36" spans="1:5" x14ac:dyDescent="0.25">
      <c r="A36" t="s">
        <v>25</v>
      </c>
      <c r="B36">
        <v>96</v>
      </c>
      <c r="C36">
        <f t="shared" si="1"/>
        <v>2736</v>
      </c>
      <c r="D36">
        <f t="shared" si="0"/>
        <v>9.6000000000000014</v>
      </c>
      <c r="E36">
        <v>2</v>
      </c>
    </row>
    <row r="37" spans="1:5" x14ac:dyDescent="0.25">
      <c r="A37" t="s">
        <v>25</v>
      </c>
      <c r="B37">
        <v>74</v>
      </c>
      <c r="C37">
        <f t="shared" si="1"/>
        <v>2810</v>
      </c>
      <c r="D37">
        <f t="shared" si="0"/>
        <v>7.4</v>
      </c>
      <c r="E37">
        <v>2</v>
      </c>
    </row>
    <row r="38" spans="1:5" x14ac:dyDescent="0.25">
      <c r="A38" t="s">
        <v>25</v>
      </c>
      <c r="B38">
        <v>100</v>
      </c>
      <c r="C38">
        <f t="shared" si="1"/>
        <v>2910</v>
      </c>
      <c r="D38">
        <f t="shared" si="0"/>
        <v>10</v>
      </c>
      <c r="E38">
        <v>2</v>
      </c>
    </row>
    <row r="39" spans="1:5" x14ac:dyDescent="0.25">
      <c r="A39" t="s">
        <v>25</v>
      </c>
      <c r="B39">
        <v>194</v>
      </c>
      <c r="C39">
        <f t="shared" si="1"/>
        <v>3104</v>
      </c>
      <c r="D39">
        <f t="shared" si="0"/>
        <v>19.400000000000002</v>
      </c>
      <c r="E39">
        <v>2</v>
      </c>
    </row>
    <row r="40" spans="1:5" x14ac:dyDescent="0.25">
      <c r="A40" t="s">
        <v>25</v>
      </c>
      <c r="B40">
        <v>123</v>
      </c>
      <c r="C40">
        <f t="shared" si="1"/>
        <v>3227</v>
      </c>
      <c r="D40">
        <f t="shared" si="0"/>
        <v>12.3</v>
      </c>
      <c r="E40">
        <v>2</v>
      </c>
    </row>
    <row r="41" spans="1:5" x14ac:dyDescent="0.25">
      <c r="A41" t="s">
        <v>25</v>
      </c>
      <c r="B41">
        <v>70</v>
      </c>
      <c r="C41">
        <f t="shared" si="1"/>
        <v>3297</v>
      </c>
      <c r="D41">
        <f t="shared" si="0"/>
        <v>7</v>
      </c>
      <c r="E41">
        <v>2</v>
      </c>
    </row>
    <row r="42" spans="1:5" x14ac:dyDescent="0.25">
      <c r="A42" t="s">
        <v>25</v>
      </c>
      <c r="B42">
        <v>27</v>
      </c>
      <c r="C42">
        <f t="shared" si="1"/>
        <v>3324</v>
      </c>
      <c r="D42">
        <f t="shared" si="0"/>
        <v>2.7</v>
      </c>
      <c r="E42">
        <v>2</v>
      </c>
    </row>
    <row r="43" spans="1:5" x14ac:dyDescent="0.25">
      <c r="A43" t="s">
        <v>25</v>
      </c>
      <c r="B43">
        <v>70</v>
      </c>
      <c r="C43">
        <f t="shared" si="1"/>
        <v>3394</v>
      </c>
      <c r="D43">
        <f t="shared" si="0"/>
        <v>7</v>
      </c>
      <c r="E43">
        <v>2</v>
      </c>
    </row>
    <row r="44" spans="1:5" x14ac:dyDescent="0.25">
      <c r="A44" t="s">
        <v>25</v>
      </c>
      <c r="B44">
        <v>177</v>
      </c>
      <c r="C44">
        <f t="shared" si="1"/>
        <v>3571</v>
      </c>
      <c r="D44">
        <f t="shared" si="0"/>
        <v>17.7</v>
      </c>
      <c r="E44">
        <v>2</v>
      </c>
    </row>
    <row r="45" spans="1:5" x14ac:dyDescent="0.25">
      <c r="A45" t="s">
        <v>25</v>
      </c>
      <c r="B45">
        <v>89</v>
      </c>
      <c r="C45">
        <f t="shared" si="1"/>
        <v>3660</v>
      </c>
      <c r="D45">
        <f t="shared" si="0"/>
        <v>8.9</v>
      </c>
      <c r="E45">
        <v>2</v>
      </c>
    </row>
    <row r="46" spans="1:5" x14ac:dyDescent="0.25">
      <c r="A46" t="s">
        <v>25</v>
      </c>
      <c r="B46">
        <v>58</v>
      </c>
      <c r="C46">
        <f t="shared" si="1"/>
        <v>3718</v>
      </c>
      <c r="D46">
        <f t="shared" si="0"/>
        <v>5.8000000000000007</v>
      </c>
      <c r="E46">
        <v>2</v>
      </c>
    </row>
    <row r="47" spans="1:5" x14ac:dyDescent="0.25">
      <c r="A47" t="s">
        <v>25</v>
      </c>
      <c r="B47">
        <v>58</v>
      </c>
      <c r="C47">
        <f t="shared" si="1"/>
        <v>3776</v>
      </c>
      <c r="D47">
        <f t="shared" si="0"/>
        <v>5.8000000000000007</v>
      </c>
      <c r="E47">
        <v>2</v>
      </c>
    </row>
    <row r="48" spans="1:5" x14ac:dyDescent="0.25">
      <c r="A48" t="s">
        <v>25</v>
      </c>
      <c r="B48">
        <v>23</v>
      </c>
      <c r="C48">
        <f t="shared" si="1"/>
        <v>3799</v>
      </c>
      <c r="D48">
        <f t="shared" si="0"/>
        <v>2.3000000000000003</v>
      </c>
      <c r="E48">
        <v>2</v>
      </c>
    </row>
    <row r="49" spans="1:5" x14ac:dyDescent="0.25">
      <c r="A49" t="s">
        <v>25</v>
      </c>
      <c r="B49">
        <v>106</v>
      </c>
      <c r="C49">
        <f t="shared" si="1"/>
        <v>3905</v>
      </c>
      <c r="D49">
        <f t="shared" si="0"/>
        <v>10.600000000000001</v>
      </c>
      <c r="E49">
        <v>2</v>
      </c>
    </row>
    <row r="50" spans="1:5" x14ac:dyDescent="0.25">
      <c r="A50" t="s">
        <v>124</v>
      </c>
      <c r="B50">
        <v>9</v>
      </c>
      <c r="C50">
        <f t="shared" si="1"/>
        <v>9</v>
      </c>
      <c r="D50">
        <f t="shared" si="0"/>
        <v>0</v>
      </c>
      <c r="E50">
        <v>2</v>
      </c>
    </row>
    <row r="51" spans="1:5" x14ac:dyDescent="0.25">
      <c r="A51" t="s">
        <v>124</v>
      </c>
      <c r="B51">
        <v>17</v>
      </c>
      <c r="C51">
        <f t="shared" si="1"/>
        <v>26</v>
      </c>
      <c r="D51">
        <f t="shared" si="0"/>
        <v>0</v>
      </c>
      <c r="E51">
        <v>2</v>
      </c>
    </row>
    <row r="52" spans="1:5" x14ac:dyDescent="0.25">
      <c r="A52" t="s">
        <v>225</v>
      </c>
      <c r="B52">
        <v>1</v>
      </c>
      <c r="C52">
        <f t="shared" si="1"/>
        <v>1</v>
      </c>
      <c r="D52">
        <f t="shared" si="0"/>
        <v>0</v>
      </c>
      <c r="E52">
        <v>2</v>
      </c>
    </row>
    <row r="53" spans="1:5" x14ac:dyDescent="0.25">
      <c r="A53" t="s">
        <v>8</v>
      </c>
      <c r="B53">
        <v>95</v>
      </c>
      <c r="C53">
        <f t="shared" si="1"/>
        <v>95</v>
      </c>
      <c r="D53">
        <f t="shared" si="0"/>
        <v>0</v>
      </c>
      <c r="E53">
        <v>2</v>
      </c>
    </row>
    <row r="54" spans="1:5" x14ac:dyDescent="0.25">
      <c r="A54" t="s">
        <v>8</v>
      </c>
      <c r="B54">
        <v>81</v>
      </c>
      <c r="C54">
        <f t="shared" si="1"/>
        <v>176</v>
      </c>
      <c r="D54">
        <f t="shared" si="0"/>
        <v>4.05</v>
      </c>
      <c r="E54">
        <v>2</v>
      </c>
    </row>
    <row r="55" spans="1:5" x14ac:dyDescent="0.25">
      <c r="A55" t="s">
        <v>8</v>
      </c>
      <c r="B55">
        <v>173</v>
      </c>
      <c r="C55">
        <f t="shared" si="1"/>
        <v>349</v>
      </c>
      <c r="D55">
        <f t="shared" si="0"/>
        <v>8.65</v>
      </c>
      <c r="E55">
        <v>2</v>
      </c>
    </row>
    <row r="56" spans="1:5" x14ac:dyDescent="0.25">
      <c r="A56" t="s">
        <v>8</v>
      </c>
      <c r="B56">
        <v>122</v>
      </c>
      <c r="C56">
        <f t="shared" si="1"/>
        <v>471</v>
      </c>
      <c r="D56">
        <f t="shared" si="0"/>
        <v>6.1000000000000005</v>
      </c>
      <c r="E56">
        <v>2</v>
      </c>
    </row>
    <row r="57" spans="1:5" x14ac:dyDescent="0.25">
      <c r="A57" t="s">
        <v>8</v>
      </c>
      <c r="B57">
        <v>40</v>
      </c>
      <c r="C57">
        <f t="shared" si="1"/>
        <v>511</v>
      </c>
      <c r="D57">
        <f t="shared" si="0"/>
        <v>2</v>
      </c>
      <c r="E57">
        <v>2</v>
      </c>
    </row>
    <row r="58" spans="1:5" x14ac:dyDescent="0.25">
      <c r="A58" t="s">
        <v>8</v>
      </c>
      <c r="B58">
        <v>163</v>
      </c>
      <c r="C58">
        <f t="shared" si="1"/>
        <v>674</v>
      </c>
      <c r="D58">
        <f t="shared" si="0"/>
        <v>8.15</v>
      </c>
      <c r="E58">
        <v>2</v>
      </c>
    </row>
    <row r="59" spans="1:5" x14ac:dyDescent="0.25">
      <c r="A59" t="s">
        <v>8</v>
      </c>
      <c r="B59">
        <v>194</v>
      </c>
      <c r="C59">
        <f t="shared" si="1"/>
        <v>868</v>
      </c>
      <c r="D59">
        <f t="shared" si="0"/>
        <v>9.7000000000000011</v>
      </c>
      <c r="E59">
        <v>2</v>
      </c>
    </row>
    <row r="60" spans="1:5" x14ac:dyDescent="0.25">
      <c r="A60" t="s">
        <v>8</v>
      </c>
      <c r="B60">
        <v>124</v>
      </c>
      <c r="C60">
        <f t="shared" si="1"/>
        <v>992</v>
      </c>
      <c r="D60">
        <f t="shared" si="0"/>
        <v>6.2</v>
      </c>
      <c r="E60">
        <v>2</v>
      </c>
    </row>
    <row r="61" spans="1:5" x14ac:dyDescent="0.25">
      <c r="A61" t="s">
        <v>8</v>
      </c>
      <c r="B61">
        <v>67</v>
      </c>
      <c r="C61">
        <f t="shared" si="1"/>
        <v>1059</v>
      </c>
      <c r="D61">
        <f t="shared" si="0"/>
        <v>6.7</v>
      </c>
      <c r="E61">
        <v>2</v>
      </c>
    </row>
    <row r="62" spans="1:5" x14ac:dyDescent="0.25">
      <c r="A62" t="s">
        <v>8</v>
      </c>
      <c r="B62">
        <v>103</v>
      </c>
      <c r="C62">
        <f t="shared" si="1"/>
        <v>1162</v>
      </c>
      <c r="D62">
        <f t="shared" si="0"/>
        <v>10.3</v>
      </c>
      <c r="E62">
        <v>2</v>
      </c>
    </row>
    <row r="63" spans="1:5" x14ac:dyDescent="0.25">
      <c r="A63" t="s">
        <v>8</v>
      </c>
      <c r="B63">
        <v>52</v>
      </c>
      <c r="C63">
        <f t="shared" si="1"/>
        <v>1214</v>
      </c>
      <c r="D63">
        <f t="shared" si="0"/>
        <v>5.2</v>
      </c>
      <c r="E63">
        <v>2</v>
      </c>
    </row>
    <row r="64" spans="1:5" x14ac:dyDescent="0.25">
      <c r="A64" t="s">
        <v>8</v>
      </c>
      <c r="B64">
        <v>28</v>
      </c>
      <c r="C64">
        <f t="shared" si="1"/>
        <v>1242</v>
      </c>
      <c r="D64">
        <f t="shared" si="0"/>
        <v>2.8000000000000003</v>
      </c>
      <c r="E64">
        <v>2</v>
      </c>
    </row>
    <row r="65" spans="1:5" x14ac:dyDescent="0.25">
      <c r="A65" t="s">
        <v>8</v>
      </c>
      <c r="B65">
        <v>70</v>
      </c>
      <c r="C65">
        <f t="shared" si="1"/>
        <v>1312</v>
      </c>
      <c r="D65">
        <f t="shared" si="0"/>
        <v>7</v>
      </c>
      <c r="E65">
        <v>2</v>
      </c>
    </row>
    <row r="66" spans="1:5" x14ac:dyDescent="0.25">
      <c r="A66" t="s">
        <v>8</v>
      </c>
      <c r="B66">
        <v>73</v>
      </c>
      <c r="C66">
        <f t="shared" si="1"/>
        <v>1385</v>
      </c>
      <c r="D66">
        <f t="shared" si="0"/>
        <v>7.3000000000000007</v>
      </c>
      <c r="E66">
        <v>2</v>
      </c>
    </row>
    <row r="67" spans="1:5" x14ac:dyDescent="0.25">
      <c r="A67" t="s">
        <v>8</v>
      </c>
      <c r="B67">
        <v>168</v>
      </c>
      <c r="C67">
        <f t="shared" si="1"/>
        <v>1553</v>
      </c>
      <c r="D67">
        <f t="shared" ref="D67:D130" si="2">IF(C67&gt;=10000,B67*0.2,IF(C67&gt;=1000,B67*0.1,IF(C67&gt;=100,B67*0.05,0)))</f>
        <v>16.8</v>
      </c>
      <c r="E67">
        <v>2</v>
      </c>
    </row>
    <row r="68" spans="1:5" x14ac:dyDescent="0.25">
      <c r="A68" t="s">
        <v>8</v>
      </c>
      <c r="B68">
        <v>81</v>
      </c>
      <c r="C68">
        <f t="shared" ref="C68:C131" si="3">IF(A68=A67,C67+B68,B68)</f>
        <v>1634</v>
      </c>
      <c r="D68">
        <f t="shared" si="2"/>
        <v>8.1</v>
      </c>
      <c r="E68">
        <v>2</v>
      </c>
    </row>
    <row r="69" spans="1:5" x14ac:dyDescent="0.25">
      <c r="A69" t="s">
        <v>8</v>
      </c>
      <c r="B69">
        <v>194</v>
      </c>
      <c r="C69">
        <f t="shared" si="3"/>
        <v>1828</v>
      </c>
      <c r="D69">
        <f t="shared" si="2"/>
        <v>19.400000000000002</v>
      </c>
      <c r="E69">
        <v>2</v>
      </c>
    </row>
    <row r="70" spans="1:5" x14ac:dyDescent="0.25">
      <c r="A70" t="s">
        <v>8</v>
      </c>
      <c r="B70">
        <v>25</v>
      </c>
      <c r="C70">
        <f t="shared" si="3"/>
        <v>1853</v>
      </c>
      <c r="D70">
        <f t="shared" si="2"/>
        <v>2.5</v>
      </c>
      <c r="E70">
        <v>2</v>
      </c>
    </row>
    <row r="71" spans="1:5" x14ac:dyDescent="0.25">
      <c r="A71" t="s">
        <v>8</v>
      </c>
      <c r="B71">
        <v>99</v>
      </c>
      <c r="C71">
        <f t="shared" si="3"/>
        <v>1952</v>
      </c>
      <c r="D71">
        <f t="shared" si="2"/>
        <v>9.9</v>
      </c>
      <c r="E71">
        <v>2</v>
      </c>
    </row>
    <row r="72" spans="1:5" x14ac:dyDescent="0.25">
      <c r="A72" t="s">
        <v>8</v>
      </c>
      <c r="B72">
        <v>162</v>
      </c>
      <c r="C72">
        <f t="shared" si="3"/>
        <v>2114</v>
      </c>
      <c r="D72">
        <f t="shared" si="2"/>
        <v>16.2</v>
      </c>
      <c r="E72">
        <v>2</v>
      </c>
    </row>
    <row r="73" spans="1:5" x14ac:dyDescent="0.25">
      <c r="A73" t="s">
        <v>8</v>
      </c>
      <c r="B73">
        <v>184</v>
      </c>
      <c r="C73">
        <f t="shared" si="3"/>
        <v>2298</v>
      </c>
      <c r="D73">
        <f t="shared" si="2"/>
        <v>18.400000000000002</v>
      </c>
      <c r="E73">
        <v>2</v>
      </c>
    </row>
    <row r="74" spans="1:5" x14ac:dyDescent="0.25">
      <c r="A74" t="s">
        <v>8</v>
      </c>
      <c r="B74">
        <v>77</v>
      </c>
      <c r="C74">
        <f t="shared" si="3"/>
        <v>2375</v>
      </c>
      <c r="D74">
        <f t="shared" si="2"/>
        <v>7.7</v>
      </c>
      <c r="E74">
        <v>2</v>
      </c>
    </row>
    <row r="75" spans="1:5" x14ac:dyDescent="0.25">
      <c r="A75" t="s">
        <v>8</v>
      </c>
      <c r="B75">
        <v>108</v>
      </c>
      <c r="C75">
        <f t="shared" si="3"/>
        <v>2483</v>
      </c>
      <c r="D75">
        <f t="shared" si="2"/>
        <v>10.8</v>
      </c>
      <c r="E75">
        <v>2</v>
      </c>
    </row>
    <row r="76" spans="1:5" x14ac:dyDescent="0.25">
      <c r="A76" t="s">
        <v>8</v>
      </c>
      <c r="B76">
        <v>197</v>
      </c>
      <c r="C76">
        <f t="shared" si="3"/>
        <v>2680</v>
      </c>
      <c r="D76">
        <f t="shared" si="2"/>
        <v>19.700000000000003</v>
      </c>
      <c r="E76">
        <v>2</v>
      </c>
    </row>
    <row r="77" spans="1:5" x14ac:dyDescent="0.25">
      <c r="A77" t="s">
        <v>8</v>
      </c>
      <c r="B77">
        <v>152</v>
      </c>
      <c r="C77">
        <f t="shared" si="3"/>
        <v>2832</v>
      </c>
      <c r="D77">
        <f t="shared" si="2"/>
        <v>15.200000000000001</v>
      </c>
      <c r="E77">
        <v>2</v>
      </c>
    </row>
    <row r="78" spans="1:5" x14ac:dyDescent="0.25">
      <c r="A78" t="s">
        <v>8</v>
      </c>
      <c r="B78">
        <v>141</v>
      </c>
      <c r="C78">
        <f t="shared" si="3"/>
        <v>2973</v>
      </c>
      <c r="D78">
        <f t="shared" si="2"/>
        <v>14.100000000000001</v>
      </c>
      <c r="E78">
        <v>2</v>
      </c>
    </row>
    <row r="79" spans="1:5" x14ac:dyDescent="0.25">
      <c r="A79" t="s">
        <v>8</v>
      </c>
      <c r="B79">
        <v>155</v>
      </c>
      <c r="C79">
        <f t="shared" si="3"/>
        <v>3128</v>
      </c>
      <c r="D79">
        <f t="shared" si="2"/>
        <v>15.5</v>
      </c>
      <c r="E79">
        <v>2</v>
      </c>
    </row>
    <row r="80" spans="1:5" x14ac:dyDescent="0.25">
      <c r="A80" t="s">
        <v>8</v>
      </c>
      <c r="B80">
        <v>81</v>
      </c>
      <c r="C80">
        <f t="shared" si="3"/>
        <v>3209</v>
      </c>
      <c r="D80">
        <f t="shared" si="2"/>
        <v>8.1</v>
      </c>
      <c r="E80">
        <v>2</v>
      </c>
    </row>
    <row r="81" spans="1:5" x14ac:dyDescent="0.25">
      <c r="A81" t="s">
        <v>8</v>
      </c>
      <c r="B81">
        <v>172</v>
      </c>
      <c r="C81">
        <f t="shared" si="3"/>
        <v>3381</v>
      </c>
      <c r="D81">
        <f t="shared" si="2"/>
        <v>17.2</v>
      </c>
      <c r="E81">
        <v>2</v>
      </c>
    </row>
    <row r="82" spans="1:5" x14ac:dyDescent="0.25">
      <c r="A82" t="s">
        <v>8</v>
      </c>
      <c r="B82">
        <v>116</v>
      </c>
      <c r="C82">
        <f t="shared" si="3"/>
        <v>3497</v>
      </c>
      <c r="D82">
        <f t="shared" si="2"/>
        <v>11.600000000000001</v>
      </c>
      <c r="E82">
        <v>2</v>
      </c>
    </row>
    <row r="83" spans="1:5" x14ac:dyDescent="0.25">
      <c r="A83" t="s">
        <v>8</v>
      </c>
      <c r="B83">
        <v>62</v>
      </c>
      <c r="C83">
        <f t="shared" si="3"/>
        <v>3559</v>
      </c>
      <c r="D83">
        <f t="shared" si="2"/>
        <v>6.2</v>
      </c>
      <c r="E83">
        <v>2</v>
      </c>
    </row>
    <row r="84" spans="1:5" x14ac:dyDescent="0.25">
      <c r="A84" t="s">
        <v>8</v>
      </c>
      <c r="B84">
        <v>184</v>
      </c>
      <c r="C84">
        <f t="shared" si="3"/>
        <v>3743</v>
      </c>
      <c r="D84">
        <f t="shared" si="2"/>
        <v>18.400000000000002</v>
      </c>
      <c r="E84">
        <v>2</v>
      </c>
    </row>
    <row r="85" spans="1:5" x14ac:dyDescent="0.25">
      <c r="A85" t="s">
        <v>8</v>
      </c>
      <c r="B85">
        <v>97</v>
      </c>
      <c r="C85">
        <f t="shared" si="3"/>
        <v>3840</v>
      </c>
      <c r="D85">
        <f t="shared" si="2"/>
        <v>9.7000000000000011</v>
      </c>
      <c r="E85">
        <v>2</v>
      </c>
    </row>
    <row r="86" spans="1:5" x14ac:dyDescent="0.25">
      <c r="A86" t="s">
        <v>8</v>
      </c>
      <c r="B86">
        <v>100</v>
      </c>
      <c r="C86">
        <f t="shared" si="3"/>
        <v>3940</v>
      </c>
      <c r="D86">
        <f t="shared" si="2"/>
        <v>10</v>
      </c>
      <c r="E86">
        <v>2</v>
      </c>
    </row>
    <row r="87" spans="1:5" x14ac:dyDescent="0.25">
      <c r="A87" t="s">
        <v>8</v>
      </c>
      <c r="B87">
        <v>185</v>
      </c>
      <c r="C87">
        <f t="shared" si="3"/>
        <v>4125</v>
      </c>
      <c r="D87">
        <f t="shared" si="2"/>
        <v>18.5</v>
      </c>
      <c r="E87">
        <v>2</v>
      </c>
    </row>
    <row r="88" spans="1:5" x14ac:dyDescent="0.25">
      <c r="A88" t="s">
        <v>8</v>
      </c>
      <c r="B88">
        <v>184</v>
      </c>
      <c r="C88">
        <f t="shared" si="3"/>
        <v>4309</v>
      </c>
      <c r="D88">
        <f t="shared" si="2"/>
        <v>18.400000000000002</v>
      </c>
      <c r="E88">
        <v>2</v>
      </c>
    </row>
    <row r="89" spans="1:5" x14ac:dyDescent="0.25">
      <c r="A89" t="s">
        <v>17</v>
      </c>
      <c r="B89">
        <v>12</v>
      </c>
      <c r="C89">
        <f t="shared" si="3"/>
        <v>12</v>
      </c>
      <c r="D89">
        <f t="shared" si="2"/>
        <v>0</v>
      </c>
      <c r="E89">
        <v>2</v>
      </c>
    </row>
    <row r="90" spans="1:5" x14ac:dyDescent="0.25">
      <c r="A90" t="s">
        <v>17</v>
      </c>
      <c r="B90">
        <v>5</v>
      </c>
      <c r="C90">
        <f t="shared" si="3"/>
        <v>17</v>
      </c>
      <c r="D90">
        <f t="shared" si="2"/>
        <v>0</v>
      </c>
      <c r="E90">
        <v>2</v>
      </c>
    </row>
    <row r="91" spans="1:5" x14ac:dyDescent="0.25">
      <c r="A91" t="s">
        <v>17</v>
      </c>
      <c r="B91">
        <v>1</v>
      </c>
      <c r="C91">
        <f t="shared" si="3"/>
        <v>18</v>
      </c>
      <c r="D91">
        <f t="shared" si="2"/>
        <v>0</v>
      </c>
      <c r="E91">
        <v>2</v>
      </c>
    </row>
    <row r="92" spans="1:5" x14ac:dyDescent="0.25">
      <c r="A92" t="s">
        <v>17</v>
      </c>
      <c r="B92">
        <v>17</v>
      </c>
      <c r="C92">
        <f t="shared" si="3"/>
        <v>35</v>
      </c>
      <c r="D92">
        <f t="shared" si="2"/>
        <v>0</v>
      </c>
      <c r="E92">
        <v>2</v>
      </c>
    </row>
    <row r="93" spans="1:5" x14ac:dyDescent="0.25">
      <c r="A93" t="s">
        <v>17</v>
      </c>
      <c r="B93">
        <v>4</v>
      </c>
      <c r="C93">
        <f t="shared" si="3"/>
        <v>39</v>
      </c>
      <c r="D93">
        <f t="shared" si="2"/>
        <v>0</v>
      </c>
      <c r="E93">
        <v>2</v>
      </c>
    </row>
    <row r="94" spans="1:5" x14ac:dyDescent="0.25">
      <c r="A94" t="s">
        <v>202</v>
      </c>
      <c r="B94">
        <v>3</v>
      </c>
      <c r="C94">
        <f t="shared" si="3"/>
        <v>3</v>
      </c>
      <c r="D94">
        <f t="shared" si="2"/>
        <v>0</v>
      </c>
      <c r="E94">
        <v>2</v>
      </c>
    </row>
    <row r="95" spans="1:5" x14ac:dyDescent="0.25">
      <c r="A95" t="s">
        <v>202</v>
      </c>
      <c r="B95">
        <v>19</v>
      </c>
      <c r="C95">
        <f t="shared" si="3"/>
        <v>22</v>
      </c>
      <c r="D95">
        <f t="shared" si="2"/>
        <v>0</v>
      </c>
      <c r="E95">
        <v>2</v>
      </c>
    </row>
    <row r="96" spans="1:5" x14ac:dyDescent="0.25">
      <c r="A96" t="s">
        <v>202</v>
      </c>
      <c r="B96">
        <v>5</v>
      </c>
      <c r="C96">
        <f t="shared" si="3"/>
        <v>27</v>
      </c>
      <c r="D96">
        <f t="shared" si="2"/>
        <v>0</v>
      </c>
      <c r="E96">
        <v>2</v>
      </c>
    </row>
    <row r="97" spans="1:5" x14ac:dyDescent="0.25">
      <c r="A97" t="s">
        <v>74</v>
      </c>
      <c r="B97">
        <v>16</v>
      </c>
      <c r="C97">
        <f t="shared" si="3"/>
        <v>16</v>
      </c>
      <c r="D97">
        <f t="shared" si="2"/>
        <v>0</v>
      </c>
      <c r="E97">
        <v>2</v>
      </c>
    </row>
    <row r="98" spans="1:5" x14ac:dyDescent="0.25">
      <c r="A98" t="s">
        <v>74</v>
      </c>
      <c r="B98">
        <v>10</v>
      </c>
      <c r="C98">
        <f t="shared" si="3"/>
        <v>26</v>
      </c>
      <c r="D98">
        <f t="shared" si="2"/>
        <v>0</v>
      </c>
      <c r="E98">
        <v>2</v>
      </c>
    </row>
    <row r="99" spans="1:5" x14ac:dyDescent="0.25">
      <c r="A99" t="s">
        <v>74</v>
      </c>
      <c r="B99">
        <v>8</v>
      </c>
      <c r="C99">
        <f t="shared" si="3"/>
        <v>34</v>
      </c>
      <c r="D99">
        <f t="shared" si="2"/>
        <v>0</v>
      </c>
      <c r="E99">
        <v>2</v>
      </c>
    </row>
    <row r="100" spans="1:5" x14ac:dyDescent="0.25">
      <c r="A100" t="s">
        <v>74</v>
      </c>
      <c r="B100">
        <v>17</v>
      </c>
      <c r="C100">
        <f t="shared" si="3"/>
        <v>51</v>
      </c>
      <c r="D100">
        <f t="shared" si="2"/>
        <v>0</v>
      </c>
      <c r="E100">
        <v>2</v>
      </c>
    </row>
    <row r="101" spans="1:5" x14ac:dyDescent="0.25">
      <c r="A101" t="s">
        <v>74</v>
      </c>
      <c r="B101">
        <v>11</v>
      </c>
      <c r="C101">
        <f t="shared" si="3"/>
        <v>62</v>
      </c>
      <c r="D101">
        <f t="shared" si="2"/>
        <v>0</v>
      </c>
      <c r="E101">
        <v>2</v>
      </c>
    </row>
    <row r="102" spans="1:5" x14ac:dyDescent="0.25">
      <c r="A102" t="s">
        <v>110</v>
      </c>
      <c r="B102">
        <v>19</v>
      </c>
      <c r="C102">
        <f t="shared" si="3"/>
        <v>19</v>
      </c>
      <c r="D102">
        <f t="shared" si="2"/>
        <v>0</v>
      </c>
      <c r="E102">
        <v>2</v>
      </c>
    </row>
    <row r="103" spans="1:5" x14ac:dyDescent="0.25">
      <c r="A103" t="s">
        <v>110</v>
      </c>
      <c r="B103">
        <v>10</v>
      </c>
      <c r="C103">
        <f t="shared" si="3"/>
        <v>29</v>
      </c>
      <c r="D103">
        <f t="shared" si="2"/>
        <v>0</v>
      </c>
      <c r="E103">
        <v>2</v>
      </c>
    </row>
    <row r="104" spans="1:5" x14ac:dyDescent="0.25">
      <c r="A104" t="s">
        <v>110</v>
      </c>
      <c r="B104">
        <v>1</v>
      </c>
      <c r="C104">
        <f t="shared" si="3"/>
        <v>30</v>
      </c>
      <c r="D104">
        <f t="shared" si="2"/>
        <v>0</v>
      </c>
      <c r="E104">
        <v>2</v>
      </c>
    </row>
    <row r="105" spans="1:5" x14ac:dyDescent="0.25">
      <c r="A105" t="s">
        <v>110</v>
      </c>
      <c r="B105">
        <v>9</v>
      </c>
      <c r="C105">
        <f t="shared" si="3"/>
        <v>39</v>
      </c>
      <c r="D105">
        <f t="shared" si="2"/>
        <v>0</v>
      </c>
      <c r="E105">
        <v>2</v>
      </c>
    </row>
    <row r="106" spans="1:5" x14ac:dyDescent="0.25">
      <c r="A106" t="s">
        <v>110</v>
      </c>
      <c r="B106">
        <v>5</v>
      </c>
      <c r="C106">
        <f t="shared" si="3"/>
        <v>44</v>
      </c>
      <c r="D106">
        <f t="shared" si="2"/>
        <v>0</v>
      </c>
      <c r="E106">
        <v>2</v>
      </c>
    </row>
    <row r="107" spans="1:5" x14ac:dyDescent="0.25">
      <c r="A107" t="s">
        <v>79</v>
      </c>
      <c r="B107">
        <v>8</v>
      </c>
      <c r="C107">
        <f t="shared" si="3"/>
        <v>8</v>
      </c>
      <c r="D107">
        <f t="shared" si="2"/>
        <v>0</v>
      </c>
      <c r="E107">
        <v>2</v>
      </c>
    </row>
    <row r="108" spans="1:5" x14ac:dyDescent="0.25">
      <c r="A108" t="s">
        <v>79</v>
      </c>
      <c r="B108">
        <v>14</v>
      </c>
      <c r="C108">
        <f t="shared" si="3"/>
        <v>22</v>
      </c>
      <c r="D108">
        <f t="shared" si="2"/>
        <v>0</v>
      </c>
      <c r="E108">
        <v>2</v>
      </c>
    </row>
    <row r="109" spans="1:5" x14ac:dyDescent="0.25">
      <c r="A109" t="s">
        <v>84</v>
      </c>
      <c r="B109">
        <v>17</v>
      </c>
      <c r="C109">
        <f t="shared" si="3"/>
        <v>17</v>
      </c>
      <c r="D109">
        <f t="shared" si="2"/>
        <v>0</v>
      </c>
      <c r="E109">
        <v>2</v>
      </c>
    </row>
    <row r="110" spans="1:5" x14ac:dyDescent="0.25">
      <c r="A110" t="s">
        <v>84</v>
      </c>
      <c r="B110">
        <v>6</v>
      </c>
      <c r="C110">
        <f t="shared" si="3"/>
        <v>23</v>
      </c>
      <c r="D110">
        <f t="shared" si="2"/>
        <v>0</v>
      </c>
      <c r="E110">
        <v>2</v>
      </c>
    </row>
    <row r="111" spans="1:5" x14ac:dyDescent="0.25">
      <c r="A111" t="s">
        <v>84</v>
      </c>
      <c r="B111">
        <v>11</v>
      </c>
      <c r="C111">
        <f t="shared" si="3"/>
        <v>34</v>
      </c>
      <c r="D111">
        <f t="shared" si="2"/>
        <v>0</v>
      </c>
      <c r="E111">
        <v>2</v>
      </c>
    </row>
    <row r="112" spans="1:5" x14ac:dyDescent="0.25">
      <c r="A112" t="s">
        <v>84</v>
      </c>
      <c r="B112">
        <v>18</v>
      </c>
      <c r="C112">
        <f t="shared" si="3"/>
        <v>52</v>
      </c>
      <c r="D112">
        <f t="shared" si="2"/>
        <v>0</v>
      </c>
      <c r="E112">
        <v>2</v>
      </c>
    </row>
    <row r="113" spans="1:5" x14ac:dyDescent="0.25">
      <c r="A113" t="s">
        <v>188</v>
      </c>
      <c r="B113">
        <v>15</v>
      </c>
      <c r="C113">
        <f t="shared" si="3"/>
        <v>15</v>
      </c>
      <c r="D113">
        <f t="shared" si="2"/>
        <v>0</v>
      </c>
      <c r="E113">
        <v>2</v>
      </c>
    </row>
    <row r="114" spans="1:5" x14ac:dyDescent="0.25">
      <c r="A114" t="s">
        <v>188</v>
      </c>
      <c r="B114">
        <v>14</v>
      </c>
      <c r="C114">
        <f t="shared" si="3"/>
        <v>29</v>
      </c>
      <c r="D114">
        <f t="shared" si="2"/>
        <v>0</v>
      </c>
      <c r="E114">
        <v>2</v>
      </c>
    </row>
    <row r="115" spans="1:5" x14ac:dyDescent="0.25">
      <c r="A115" t="s">
        <v>233</v>
      </c>
      <c r="B115">
        <v>14</v>
      </c>
      <c r="C115">
        <f t="shared" si="3"/>
        <v>14</v>
      </c>
      <c r="D115">
        <f t="shared" si="2"/>
        <v>0</v>
      </c>
      <c r="E115">
        <v>2</v>
      </c>
    </row>
    <row r="116" spans="1:5" x14ac:dyDescent="0.25">
      <c r="A116" t="s">
        <v>231</v>
      </c>
      <c r="B116">
        <v>15</v>
      </c>
      <c r="C116">
        <f t="shared" si="3"/>
        <v>15</v>
      </c>
      <c r="D116">
        <f t="shared" si="2"/>
        <v>0</v>
      </c>
      <c r="E116">
        <v>2</v>
      </c>
    </row>
    <row r="117" spans="1:5" x14ac:dyDescent="0.25">
      <c r="A117" t="s">
        <v>231</v>
      </c>
      <c r="B117">
        <v>2</v>
      </c>
      <c r="C117">
        <f t="shared" si="3"/>
        <v>17</v>
      </c>
      <c r="D117">
        <f t="shared" si="2"/>
        <v>0</v>
      </c>
      <c r="E117">
        <v>2</v>
      </c>
    </row>
    <row r="118" spans="1:5" x14ac:dyDescent="0.25">
      <c r="A118" t="s">
        <v>231</v>
      </c>
      <c r="B118">
        <v>8</v>
      </c>
      <c r="C118">
        <f t="shared" si="3"/>
        <v>25</v>
      </c>
      <c r="D118">
        <f t="shared" si="2"/>
        <v>0</v>
      </c>
      <c r="E118">
        <v>2</v>
      </c>
    </row>
    <row r="119" spans="1:5" x14ac:dyDescent="0.25">
      <c r="A119" t="s">
        <v>21</v>
      </c>
      <c r="B119">
        <v>91</v>
      </c>
      <c r="C119">
        <f t="shared" si="3"/>
        <v>91</v>
      </c>
      <c r="D119">
        <f t="shared" si="2"/>
        <v>0</v>
      </c>
      <c r="E119">
        <v>2</v>
      </c>
    </row>
    <row r="120" spans="1:5" x14ac:dyDescent="0.25">
      <c r="A120" t="s">
        <v>21</v>
      </c>
      <c r="B120">
        <v>41</v>
      </c>
      <c r="C120">
        <f t="shared" si="3"/>
        <v>132</v>
      </c>
      <c r="D120">
        <f t="shared" si="2"/>
        <v>2.0500000000000003</v>
      </c>
      <c r="E120">
        <v>2</v>
      </c>
    </row>
    <row r="121" spans="1:5" x14ac:dyDescent="0.25">
      <c r="A121" t="s">
        <v>21</v>
      </c>
      <c r="B121">
        <v>63</v>
      </c>
      <c r="C121">
        <f t="shared" si="3"/>
        <v>195</v>
      </c>
      <c r="D121">
        <f t="shared" si="2"/>
        <v>3.1500000000000004</v>
      </c>
      <c r="E121">
        <v>2</v>
      </c>
    </row>
    <row r="122" spans="1:5" x14ac:dyDescent="0.25">
      <c r="A122" t="s">
        <v>21</v>
      </c>
      <c r="B122">
        <v>125</v>
      </c>
      <c r="C122">
        <f t="shared" si="3"/>
        <v>320</v>
      </c>
      <c r="D122">
        <f t="shared" si="2"/>
        <v>6.25</v>
      </c>
      <c r="E122">
        <v>2</v>
      </c>
    </row>
    <row r="123" spans="1:5" x14ac:dyDescent="0.25">
      <c r="A123" t="s">
        <v>21</v>
      </c>
      <c r="B123">
        <v>170</v>
      </c>
      <c r="C123">
        <f t="shared" si="3"/>
        <v>490</v>
      </c>
      <c r="D123">
        <f t="shared" si="2"/>
        <v>8.5</v>
      </c>
      <c r="E123">
        <v>2</v>
      </c>
    </row>
    <row r="124" spans="1:5" x14ac:dyDescent="0.25">
      <c r="A124" t="s">
        <v>21</v>
      </c>
      <c r="B124">
        <v>186</v>
      </c>
      <c r="C124">
        <f t="shared" si="3"/>
        <v>676</v>
      </c>
      <c r="D124">
        <f t="shared" si="2"/>
        <v>9.3000000000000007</v>
      </c>
      <c r="E124">
        <v>2</v>
      </c>
    </row>
    <row r="125" spans="1:5" x14ac:dyDescent="0.25">
      <c r="A125" t="s">
        <v>21</v>
      </c>
      <c r="B125">
        <v>186</v>
      </c>
      <c r="C125">
        <f t="shared" si="3"/>
        <v>862</v>
      </c>
      <c r="D125">
        <f t="shared" si="2"/>
        <v>9.3000000000000007</v>
      </c>
      <c r="E125">
        <v>2</v>
      </c>
    </row>
    <row r="126" spans="1:5" x14ac:dyDescent="0.25">
      <c r="A126" t="s">
        <v>21</v>
      </c>
      <c r="B126">
        <v>128</v>
      </c>
      <c r="C126">
        <f t="shared" si="3"/>
        <v>990</v>
      </c>
      <c r="D126">
        <f t="shared" si="2"/>
        <v>6.4</v>
      </c>
      <c r="E126">
        <v>2</v>
      </c>
    </row>
    <row r="127" spans="1:5" x14ac:dyDescent="0.25">
      <c r="A127" t="s">
        <v>21</v>
      </c>
      <c r="B127">
        <v>151</v>
      </c>
      <c r="C127">
        <f t="shared" si="3"/>
        <v>1141</v>
      </c>
      <c r="D127">
        <f t="shared" si="2"/>
        <v>15.100000000000001</v>
      </c>
      <c r="E127">
        <v>2</v>
      </c>
    </row>
    <row r="128" spans="1:5" x14ac:dyDescent="0.25">
      <c r="A128" t="s">
        <v>21</v>
      </c>
      <c r="B128">
        <v>146</v>
      </c>
      <c r="C128">
        <f t="shared" si="3"/>
        <v>1287</v>
      </c>
      <c r="D128">
        <f t="shared" si="2"/>
        <v>14.600000000000001</v>
      </c>
      <c r="E128">
        <v>2</v>
      </c>
    </row>
    <row r="129" spans="1:5" x14ac:dyDescent="0.25">
      <c r="A129" t="s">
        <v>21</v>
      </c>
      <c r="B129">
        <v>100</v>
      </c>
      <c r="C129">
        <f t="shared" si="3"/>
        <v>1387</v>
      </c>
      <c r="D129">
        <f t="shared" si="2"/>
        <v>10</v>
      </c>
      <c r="E129">
        <v>2</v>
      </c>
    </row>
    <row r="130" spans="1:5" x14ac:dyDescent="0.25">
      <c r="A130" t="s">
        <v>21</v>
      </c>
      <c r="B130">
        <v>46</v>
      </c>
      <c r="C130">
        <f t="shared" si="3"/>
        <v>1433</v>
      </c>
      <c r="D130">
        <f t="shared" si="2"/>
        <v>4.6000000000000005</v>
      </c>
      <c r="E130">
        <v>2</v>
      </c>
    </row>
    <row r="131" spans="1:5" x14ac:dyDescent="0.25">
      <c r="A131" t="s">
        <v>21</v>
      </c>
      <c r="B131">
        <v>104</v>
      </c>
      <c r="C131">
        <f t="shared" si="3"/>
        <v>1537</v>
      </c>
      <c r="D131">
        <f t="shared" ref="D131:D194" si="4">IF(C131&gt;=10000,B131*0.2,IF(C131&gt;=1000,B131*0.1,IF(C131&gt;=100,B131*0.05,0)))</f>
        <v>10.4</v>
      </c>
      <c r="E131">
        <v>2</v>
      </c>
    </row>
    <row r="132" spans="1:5" x14ac:dyDescent="0.25">
      <c r="A132" t="s">
        <v>21</v>
      </c>
      <c r="B132">
        <v>54</v>
      </c>
      <c r="C132">
        <f t="shared" ref="C132:C195" si="5">IF(A132=A131,C131+B132,B132)</f>
        <v>1591</v>
      </c>
      <c r="D132">
        <f t="shared" si="4"/>
        <v>5.4</v>
      </c>
      <c r="E132">
        <v>2</v>
      </c>
    </row>
    <row r="133" spans="1:5" x14ac:dyDescent="0.25">
      <c r="A133" t="s">
        <v>21</v>
      </c>
      <c r="B133">
        <v>29</v>
      </c>
      <c r="C133">
        <f t="shared" si="5"/>
        <v>1620</v>
      </c>
      <c r="D133">
        <f t="shared" si="4"/>
        <v>2.9000000000000004</v>
      </c>
      <c r="E133">
        <v>2</v>
      </c>
    </row>
    <row r="134" spans="1:5" x14ac:dyDescent="0.25">
      <c r="A134" t="s">
        <v>21</v>
      </c>
      <c r="B134">
        <v>163</v>
      </c>
      <c r="C134">
        <f t="shared" si="5"/>
        <v>1783</v>
      </c>
      <c r="D134">
        <f t="shared" si="4"/>
        <v>16.3</v>
      </c>
      <c r="E134">
        <v>2</v>
      </c>
    </row>
    <row r="135" spans="1:5" x14ac:dyDescent="0.25">
      <c r="A135" t="s">
        <v>21</v>
      </c>
      <c r="B135">
        <v>95</v>
      </c>
      <c r="C135">
        <f t="shared" si="5"/>
        <v>1878</v>
      </c>
      <c r="D135">
        <f t="shared" si="4"/>
        <v>9.5</v>
      </c>
      <c r="E135">
        <v>2</v>
      </c>
    </row>
    <row r="136" spans="1:5" x14ac:dyDescent="0.25">
      <c r="A136" t="s">
        <v>21</v>
      </c>
      <c r="B136">
        <v>125</v>
      </c>
      <c r="C136">
        <f t="shared" si="5"/>
        <v>2003</v>
      </c>
      <c r="D136">
        <f t="shared" si="4"/>
        <v>12.5</v>
      </c>
      <c r="E136">
        <v>2</v>
      </c>
    </row>
    <row r="137" spans="1:5" x14ac:dyDescent="0.25">
      <c r="A137" t="s">
        <v>21</v>
      </c>
      <c r="B137">
        <v>189</v>
      </c>
      <c r="C137">
        <f t="shared" si="5"/>
        <v>2192</v>
      </c>
      <c r="D137">
        <f t="shared" si="4"/>
        <v>18.900000000000002</v>
      </c>
      <c r="E137">
        <v>2</v>
      </c>
    </row>
    <row r="138" spans="1:5" x14ac:dyDescent="0.25">
      <c r="A138" t="s">
        <v>21</v>
      </c>
      <c r="B138">
        <v>69</v>
      </c>
      <c r="C138">
        <f t="shared" si="5"/>
        <v>2261</v>
      </c>
      <c r="D138">
        <f t="shared" si="4"/>
        <v>6.9</v>
      </c>
      <c r="E138">
        <v>2</v>
      </c>
    </row>
    <row r="139" spans="1:5" x14ac:dyDescent="0.25">
      <c r="A139" t="s">
        <v>21</v>
      </c>
      <c r="B139">
        <v>183</v>
      </c>
      <c r="C139">
        <f t="shared" si="5"/>
        <v>2444</v>
      </c>
      <c r="D139">
        <f t="shared" si="4"/>
        <v>18.3</v>
      </c>
      <c r="E139">
        <v>2</v>
      </c>
    </row>
    <row r="140" spans="1:5" x14ac:dyDescent="0.25">
      <c r="A140" t="s">
        <v>21</v>
      </c>
      <c r="B140">
        <v>80</v>
      </c>
      <c r="C140">
        <f t="shared" si="5"/>
        <v>2524</v>
      </c>
      <c r="D140">
        <f t="shared" si="4"/>
        <v>8</v>
      </c>
      <c r="E140">
        <v>2</v>
      </c>
    </row>
    <row r="141" spans="1:5" x14ac:dyDescent="0.25">
      <c r="A141" t="s">
        <v>21</v>
      </c>
      <c r="B141">
        <v>104</v>
      </c>
      <c r="C141">
        <f t="shared" si="5"/>
        <v>2628</v>
      </c>
      <c r="D141">
        <f t="shared" si="4"/>
        <v>10.4</v>
      </c>
      <c r="E141">
        <v>2</v>
      </c>
    </row>
    <row r="142" spans="1:5" x14ac:dyDescent="0.25">
      <c r="A142" t="s">
        <v>21</v>
      </c>
      <c r="B142">
        <v>50</v>
      </c>
      <c r="C142">
        <f t="shared" si="5"/>
        <v>2678</v>
      </c>
      <c r="D142">
        <f t="shared" si="4"/>
        <v>5</v>
      </c>
      <c r="E142">
        <v>2</v>
      </c>
    </row>
    <row r="143" spans="1:5" x14ac:dyDescent="0.25">
      <c r="A143" t="s">
        <v>21</v>
      </c>
      <c r="B143">
        <v>127</v>
      </c>
      <c r="C143">
        <f t="shared" si="5"/>
        <v>2805</v>
      </c>
      <c r="D143">
        <f t="shared" si="4"/>
        <v>12.700000000000001</v>
      </c>
      <c r="E143">
        <v>2</v>
      </c>
    </row>
    <row r="144" spans="1:5" x14ac:dyDescent="0.25">
      <c r="A144" t="s">
        <v>21</v>
      </c>
      <c r="B144">
        <v>180</v>
      </c>
      <c r="C144">
        <f t="shared" si="5"/>
        <v>2985</v>
      </c>
      <c r="D144">
        <f t="shared" si="4"/>
        <v>18</v>
      </c>
      <c r="E144">
        <v>2</v>
      </c>
    </row>
    <row r="145" spans="1:5" x14ac:dyDescent="0.25">
      <c r="A145" t="s">
        <v>21</v>
      </c>
      <c r="B145">
        <v>104</v>
      </c>
      <c r="C145">
        <f t="shared" si="5"/>
        <v>3089</v>
      </c>
      <c r="D145">
        <f t="shared" si="4"/>
        <v>10.4</v>
      </c>
      <c r="E145">
        <v>2</v>
      </c>
    </row>
    <row r="146" spans="1:5" x14ac:dyDescent="0.25">
      <c r="A146" t="s">
        <v>21</v>
      </c>
      <c r="B146">
        <v>139</v>
      </c>
      <c r="C146">
        <f t="shared" si="5"/>
        <v>3228</v>
      </c>
      <c r="D146">
        <f t="shared" si="4"/>
        <v>13.9</v>
      </c>
      <c r="E146">
        <v>2</v>
      </c>
    </row>
    <row r="147" spans="1:5" x14ac:dyDescent="0.25">
      <c r="A147" t="s">
        <v>21</v>
      </c>
      <c r="B147">
        <v>103</v>
      </c>
      <c r="C147">
        <f t="shared" si="5"/>
        <v>3331</v>
      </c>
      <c r="D147">
        <f t="shared" si="4"/>
        <v>10.3</v>
      </c>
      <c r="E147">
        <v>2</v>
      </c>
    </row>
    <row r="148" spans="1:5" x14ac:dyDescent="0.25">
      <c r="A148" t="s">
        <v>21</v>
      </c>
      <c r="B148">
        <v>30</v>
      </c>
      <c r="C148">
        <f t="shared" si="5"/>
        <v>3361</v>
      </c>
      <c r="D148">
        <f t="shared" si="4"/>
        <v>3</v>
      </c>
      <c r="E148">
        <v>2</v>
      </c>
    </row>
    <row r="149" spans="1:5" x14ac:dyDescent="0.25">
      <c r="A149" t="s">
        <v>21</v>
      </c>
      <c r="B149">
        <v>100</v>
      </c>
      <c r="C149">
        <f t="shared" si="5"/>
        <v>3461</v>
      </c>
      <c r="D149">
        <f t="shared" si="4"/>
        <v>10</v>
      </c>
      <c r="E149">
        <v>2</v>
      </c>
    </row>
    <row r="150" spans="1:5" x14ac:dyDescent="0.25">
      <c r="A150" t="s">
        <v>21</v>
      </c>
      <c r="B150">
        <v>20</v>
      </c>
      <c r="C150">
        <f t="shared" si="5"/>
        <v>3481</v>
      </c>
      <c r="D150">
        <f t="shared" si="4"/>
        <v>2</v>
      </c>
      <c r="E150">
        <v>2</v>
      </c>
    </row>
    <row r="151" spans="1:5" x14ac:dyDescent="0.25">
      <c r="A151" t="s">
        <v>21</v>
      </c>
      <c r="B151">
        <v>64</v>
      </c>
      <c r="C151">
        <f t="shared" si="5"/>
        <v>3545</v>
      </c>
      <c r="D151">
        <f t="shared" si="4"/>
        <v>6.4</v>
      </c>
      <c r="E151">
        <v>2</v>
      </c>
    </row>
    <row r="152" spans="1:5" x14ac:dyDescent="0.25">
      <c r="A152" t="s">
        <v>21</v>
      </c>
      <c r="B152">
        <v>158</v>
      </c>
      <c r="C152">
        <f t="shared" si="5"/>
        <v>3703</v>
      </c>
      <c r="D152">
        <f t="shared" si="4"/>
        <v>15.8</v>
      </c>
      <c r="E152">
        <v>2</v>
      </c>
    </row>
    <row r="153" spans="1:5" x14ac:dyDescent="0.25">
      <c r="A153" t="s">
        <v>21</v>
      </c>
      <c r="B153">
        <v>87</v>
      </c>
      <c r="C153">
        <f t="shared" si="5"/>
        <v>3790</v>
      </c>
      <c r="D153">
        <f t="shared" si="4"/>
        <v>8.7000000000000011</v>
      </c>
      <c r="E153">
        <v>2</v>
      </c>
    </row>
    <row r="154" spans="1:5" x14ac:dyDescent="0.25">
      <c r="A154" t="s">
        <v>21</v>
      </c>
      <c r="B154">
        <v>92</v>
      </c>
      <c r="C154">
        <f t="shared" si="5"/>
        <v>3882</v>
      </c>
      <c r="D154">
        <f t="shared" si="4"/>
        <v>9.2000000000000011</v>
      </c>
      <c r="E154">
        <v>2</v>
      </c>
    </row>
    <row r="155" spans="1:5" x14ac:dyDescent="0.25">
      <c r="A155" t="s">
        <v>21</v>
      </c>
      <c r="B155">
        <v>141</v>
      </c>
      <c r="C155">
        <f t="shared" si="5"/>
        <v>4023</v>
      </c>
      <c r="D155">
        <f t="shared" si="4"/>
        <v>14.100000000000001</v>
      </c>
      <c r="E155">
        <v>2</v>
      </c>
    </row>
    <row r="156" spans="1:5" x14ac:dyDescent="0.25">
      <c r="A156" t="s">
        <v>21</v>
      </c>
      <c r="B156">
        <v>92</v>
      </c>
      <c r="C156">
        <f t="shared" si="5"/>
        <v>4115</v>
      </c>
      <c r="D156">
        <f t="shared" si="4"/>
        <v>9.2000000000000011</v>
      </c>
      <c r="E156">
        <v>2</v>
      </c>
    </row>
    <row r="157" spans="1:5" x14ac:dyDescent="0.25">
      <c r="A157" t="s">
        <v>21</v>
      </c>
      <c r="B157">
        <v>174</v>
      </c>
      <c r="C157">
        <f t="shared" si="5"/>
        <v>4289</v>
      </c>
      <c r="D157">
        <f t="shared" si="4"/>
        <v>17.400000000000002</v>
      </c>
      <c r="E157">
        <v>2</v>
      </c>
    </row>
    <row r="158" spans="1:5" x14ac:dyDescent="0.25">
      <c r="A158" t="s">
        <v>21</v>
      </c>
      <c r="B158">
        <v>156</v>
      </c>
      <c r="C158">
        <f t="shared" si="5"/>
        <v>4445</v>
      </c>
      <c r="D158">
        <f t="shared" si="4"/>
        <v>15.600000000000001</v>
      </c>
      <c r="E158">
        <v>2</v>
      </c>
    </row>
    <row r="159" spans="1:5" x14ac:dyDescent="0.25">
      <c r="A159" t="s">
        <v>21</v>
      </c>
      <c r="B159">
        <v>148</v>
      </c>
      <c r="C159">
        <f t="shared" si="5"/>
        <v>4593</v>
      </c>
      <c r="D159">
        <f t="shared" si="4"/>
        <v>14.8</v>
      </c>
      <c r="E159">
        <v>2</v>
      </c>
    </row>
    <row r="160" spans="1:5" x14ac:dyDescent="0.25">
      <c r="A160" t="s">
        <v>21</v>
      </c>
      <c r="B160">
        <v>25</v>
      </c>
      <c r="C160">
        <f t="shared" si="5"/>
        <v>4618</v>
      </c>
      <c r="D160">
        <f t="shared" si="4"/>
        <v>2.5</v>
      </c>
      <c r="E160">
        <v>2</v>
      </c>
    </row>
    <row r="161" spans="1:5" x14ac:dyDescent="0.25">
      <c r="A161" t="s">
        <v>21</v>
      </c>
      <c r="B161">
        <v>166</v>
      </c>
      <c r="C161">
        <f t="shared" si="5"/>
        <v>4784</v>
      </c>
      <c r="D161">
        <f t="shared" si="4"/>
        <v>16.600000000000001</v>
      </c>
      <c r="E161">
        <v>2</v>
      </c>
    </row>
    <row r="162" spans="1:5" x14ac:dyDescent="0.25">
      <c r="A162" t="s">
        <v>128</v>
      </c>
      <c r="B162">
        <v>17</v>
      </c>
      <c r="C162">
        <f t="shared" si="5"/>
        <v>17</v>
      </c>
      <c r="D162">
        <f t="shared" si="4"/>
        <v>0</v>
      </c>
      <c r="E162">
        <v>2</v>
      </c>
    </row>
    <row r="163" spans="1:5" x14ac:dyDescent="0.25">
      <c r="A163" t="s">
        <v>128</v>
      </c>
      <c r="B163">
        <v>13</v>
      </c>
      <c r="C163">
        <f t="shared" si="5"/>
        <v>30</v>
      </c>
      <c r="D163">
        <f t="shared" si="4"/>
        <v>0</v>
      </c>
      <c r="E163">
        <v>2</v>
      </c>
    </row>
    <row r="164" spans="1:5" x14ac:dyDescent="0.25">
      <c r="A164" t="s">
        <v>128</v>
      </c>
      <c r="B164">
        <v>15</v>
      </c>
      <c r="C164">
        <f t="shared" si="5"/>
        <v>45</v>
      </c>
      <c r="D164">
        <f t="shared" si="4"/>
        <v>0</v>
      </c>
      <c r="E164">
        <v>2</v>
      </c>
    </row>
    <row r="165" spans="1:5" x14ac:dyDescent="0.25">
      <c r="A165" t="s">
        <v>128</v>
      </c>
      <c r="B165">
        <v>5</v>
      </c>
      <c r="C165">
        <f t="shared" si="5"/>
        <v>50</v>
      </c>
      <c r="D165">
        <f t="shared" si="4"/>
        <v>0</v>
      </c>
      <c r="E165">
        <v>2</v>
      </c>
    </row>
    <row r="166" spans="1:5" x14ac:dyDescent="0.25">
      <c r="A166" t="s">
        <v>48</v>
      </c>
      <c r="B166">
        <v>16</v>
      </c>
      <c r="C166">
        <f t="shared" si="5"/>
        <v>16</v>
      </c>
      <c r="D166">
        <f t="shared" si="4"/>
        <v>0</v>
      </c>
      <c r="E166">
        <v>2</v>
      </c>
    </row>
    <row r="167" spans="1:5" x14ac:dyDescent="0.25">
      <c r="A167" t="s">
        <v>48</v>
      </c>
      <c r="B167">
        <v>6</v>
      </c>
      <c r="C167">
        <f t="shared" si="5"/>
        <v>22</v>
      </c>
      <c r="D167">
        <f t="shared" si="4"/>
        <v>0</v>
      </c>
      <c r="E167">
        <v>2</v>
      </c>
    </row>
    <row r="168" spans="1:5" x14ac:dyDescent="0.25">
      <c r="A168" t="s">
        <v>224</v>
      </c>
      <c r="B168">
        <v>12</v>
      </c>
      <c r="C168">
        <f t="shared" si="5"/>
        <v>12</v>
      </c>
      <c r="D168">
        <f t="shared" si="4"/>
        <v>0</v>
      </c>
      <c r="E168">
        <v>2</v>
      </c>
    </row>
    <row r="169" spans="1:5" x14ac:dyDescent="0.25">
      <c r="A169" t="s">
        <v>224</v>
      </c>
      <c r="B169">
        <v>8</v>
      </c>
      <c r="C169">
        <f t="shared" si="5"/>
        <v>20</v>
      </c>
      <c r="D169">
        <f t="shared" si="4"/>
        <v>0</v>
      </c>
      <c r="E169">
        <v>2</v>
      </c>
    </row>
    <row r="170" spans="1:5" x14ac:dyDescent="0.25">
      <c r="A170" t="s">
        <v>224</v>
      </c>
      <c r="B170">
        <v>15</v>
      </c>
      <c r="C170">
        <f t="shared" si="5"/>
        <v>35</v>
      </c>
      <c r="D170">
        <f t="shared" si="4"/>
        <v>0</v>
      </c>
      <c r="E170">
        <v>2</v>
      </c>
    </row>
    <row r="171" spans="1:5" x14ac:dyDescent="0.25">
      <c r="A171" t="s">
        <v>224</v>
      </c>
      <c r="B171">
        <v>12</v>
      </c>
      <c r="C171">
        <f t="shared" si="5"/>
        <v>47</v>
      </c>
      <c r="D171">
        <f t="shared" si="4"/>
        <v>0</v>
      </c>
      <c r="E171">
        <v>2</v>
      </c>
    </row>
    <row r="172" spans="1:5" x14ac:dyDescent="0.25">
      <c r="A172" t="s">
        <v>224</v>
      </c>
      <c r="B172">
        <v>1</v>
      </c>
      <c r="C172">
        <f t="shared" si="5"/>
        <v>48</v>
      </c>
      <c r="D172">
        <f t="shared" si="4"/>
        <v>0</v>
      </c>
      <c r="E172">
        <v>2</v>
      </c>
    </row>
    <row r="173" spans="1:5" x14ac:dyDescent="0.25">
      <c r="A173" t="s">
        <v>174</v>
      </c>
      <c r="B173">
        <v>16</v>
      </c>
      <c r="C173">
        <f t="shared" si="5"/>
        <v>16</v>
      </c>
      <c r="D173">
        <f t="shared" si="4"/>
        <v>0</v>
      </c>
      <c r="E173">
        <v>2</v>
      </c>
    </row>
    <row r="174" spans="1:5" x14ac:dyDescent="0.25">
      <c r="A174" t="s">
        <v>174</v>
      </c>
      <c r="B174">
        <v>9</v>
      </c>
      <c r="C174">
        <f t="shared" si="5"/>
        <v>25</v>
      </c>
      <c r="D174">
        <f t="shared" si="4"/>
        <v>0</v>
      </c>
      <c r="E174">
        <v>2</v>
      </c>
    </row>
    <row r="175" spans="1:5" x14ac:dyDescent="0.25">
      <c r="A175" t="s">
        <v>174</v>
      </c>
      <c r="B175">
        <v>9</v>
      </c>
      <c r="C175">
        <f t="shared" si="5"/>
        <v>34</v>
      </c>
      <c r="D175">
        <f t="shared" si="4"/>
        <v>0</v>
      </c>
      <c r="E175">
        <v>2</v>
      </c>
    </row>
    <row r="176" spans="1:5" x14ac:dyDescent="0.25">
      <c r="A176" t="s">
        <v>174</v>
      </c>
      <c r="B176">
        <v>2</v>
      </c>
      <c r="C176">
        <f t="shared" si="5"/>
        <v>36</v>
      </c>
      <c r="D176">
        <f t="shared" si="4"/>
        <v>0</v>
      </c>
      <c r="E176">
        <v>2</v>
      </c>
    </row>
    <row r="177" spans="1:5" x14ac:dyDescent="0.25">
      <c r="A177" t="s">
        <v>174</v>
      </c>
      <c r="B177">
        <v>8</v>
      </c>
      <c r="C177">
        <f t="shared" si="5"/>
        <v>44</v>
      </c>
      <c r="D177">
        <f t="shared" si="4"/>
        <v>0</v>
      </c>
      <c r="E177">
        <v>2</v>
      </c>
    </row>
    <row r="178" spans="1:5" x14ac:dyDescent="0.25">
      <c r="A178" t="s">
        <v>220</v>
      </c>
      <c r="B178">
        <v>7</v>
      </c>
      <c r="C178">
        <f t="shared" si="5"/>
        <v>7</v>
      </c>
      <c r="D178">
        <f t="shared" si="4"/>
        <v>0</v>
      </c>
      <c r="E178">
        <v>2</v>
      </c>
    </row>
    <row r="179" spans="1:5" x14ac:dyDescent="0.25">
      <c r="A179" t="s">
        <v>167</v>
      </c>
      <c r="B179">
        <v>2</v>
      </c>
      <c r="C179">
        <f t="shared" si="5"/>
        <v>2</v>
      </c>
      <c r="D179">
        <f t="shared" si="4"/>
        <v>0</v>
      </c>
      <c r="E179">
        <v>2</v>
      </c>
    </row>
    <row r="180" spans="1:5" x14ac:dyDescent="0.25">
      <c r="A180" t="s">
        <v>167</v>
      </c>
      <c r="B180">
        <v>10</v>
      </c>
      <c r="C180">
        <f t="shared" si="5"/>
        <v>12</v>
      </c>
      <c r="D180">
        <f t="shared" si="4"/>
        <v>0</v>
      </c>
      <c r="E180">
        <v>2</v>
      </c>
    </row>
    <row r="181" spans="1:5" x14ac:dyDescent="0.25">
      <c r="A181" t="s">
        <v>125</v>
      </c>
      <c r="B181">
        <v>190</v>
      </c>
      <c r="C181">
        <f t="shared" si="5"/>
        <v>190</v>
      </c>
      <c r="D181">
        <f t="shared" si="4"/>
        <v>9.5</v>
      </c>
      <c r="E181">
        <v>2</v>
      </c>
    </row>
    <row r="182" spans="1:5" x14ac:dyDescent="0.25">
      <c r="A182" t="s">
        <v>125</v>
      </c>
      <c r="B182">
        <v>42</v>
      </c>
      <c r="C182">
        <f t="shared" si="5"/>
        <v>232</v>
      </c>
      <c r="D182">
        <f t="shared" si="4"/>
        <v>2.1</v>
      </c>
      <c r="E182">
        <v>2</v>
      </c>
    </row>
    <row r="183" spans="1:5" x14ac:dyDescent="0.25">
      <c r="A183" t="s">
        <v>125</v>
      </c>
      <c r="B183">
        <v>57</v>
      </c>
      <c r="C183">
        <f t="shared" si="5"/>
        <v>289</v>
      </c>
      <c r="D183">
        <f t="shared" si="4"/>
        <v>2.85</v>
      </c>
      <c r="E183">
        <v>2</v>
      </c>
    </row>
    <row r="184" spans="1:5" x14ac:dyDescent="0.25">
      <c r="A184" t="s">
        <v>125</v>
      </c>
      <c r="B184">
        <v>35</v>
      </c>
      <c r="C184">
        <f t="shared" si="5"/>
        <v>324</v>
      </c>
      <c r="D184">
        <f t="shared" si="4"/>
        <v>1.75</v>
      </c>
      <c r="E184">
        <v>2</v>
      </c>
    </row>
    <row r="185" spans="1:5" x14ac:dyDescent="0.25">
      <c r="A185" t="s">
        <v>125</v>
      </c>
      <c r="B185">
        <v>28</v>
      </c>
      <c r="C185">
        <f t="shared" si="5"/>
        <v>352</v>
      </c>
      <c r="D185">
        <f t="shared" si="4"/>
        <v>1.4000000000000001</v>
      </c>
      <c r="E185">
        <v>2</v>
      </c>
    </row>
    <row r="186" spans="1:5" x14ac:dyDescent="0.25">
      <c r="A186" t="s">
        <v>125</v>
      </c>
      <c r="B186">
        <v>151</v>
      </c>
      <c r="C186">
        <f t="shared" si="5"/>
        <v>503</v>
      </c>
      <c r="D186">
        <f t="shared" si="4"/>
        <v>7.5500000000000007</v>
      </c>
      <c r="E186">
        <v>2</v>
      </c>
    </row>
    <row r="187" spans="1:5" x14ac:dyDescent="0.25">
      <c r="A187" t="s">
        <v>125</v>
      </c>
      <c r="B187">
        <v>124</v>
      </c>
      <c r="C187">
        <f t="shared" si="5"/>
        <v>627</v>
      </c>
      <c r="D187">
        <f t="shared" si="4"/>
        <v>6.2</v>
      </c>
      <c r="E187">
        <v>2</v>
      </c>
    </row>
    <row r="188" spans="1:5" x14ac:dyDescent="0.25">
      <c r="A188" t="s">
        <v>125</v>
      </c>
      <c r="B188">
        <v>43</v>
      </c>
      <c r="C188">
        <f t="shared" si="5"/>
        <v>670</v>
      </c>
      <c r="D188">
        <f t="shared" si="4"/>
        <v>2.15</v>
      </c>
      <c r="E188">
        <v>2</v>
      </c>
    </row>
    <row r="189" spans="1:5" x14ac:dyDescent="0.25">
      <c r="A189" t="s">
        <v>125</v>
      </c>
      <c r="B189">
        <v>71</v>
      </c>
      <c r="C189">
        <f t="shared" si="5"/>
        <v>741</v>
      </c>
      <c r="D189">
        <f t="shared" si="4"/>
        <v>3.5500000000000003</v>
      </c>
      <c r="E189">
        <v>2</v>
      </c>
    </row>
    <row r="190" spans="1:5" x14ac:dyDescent="0.25">
      <c r="A190" t="s">
        <v>125</v>
      </c>
      <c r="B190">
        <v>66</v>
      </c>
      <c r="C190">
        <f t="shared" si="5"/>
        <v>807</v>
      </c>
      <c r="D190">
        <f t="shared" si="4"/>
        <v>3.3000000000000003</v>
      </c>
      <c r="E190">
        <v>2</v>
      </c>
    </row>
    <row r="191" spans="1:5" x14ac:dyDescent="0.25">
      <c r="A191" t="s">
        <v>59</v>
      </c>
      <c r="B191">
        <v>7</v>
      </c>
      <c r="C191">
        <f t="shared" si="5"/>
        <v>7</v>
      </c>
      <c r="D191">
        <f t="shared" si="4"/>
        <v>0</v>
      </c>
      <c r="E191">
        <v>2</v>
      </c>
    </row>
    <row r="192" spans="1:5" x14ac:dyDescent="0.25">
      <c r="A192" t="s">
        <v>59</v>
      </c>
      <c r="B192">
        <v>16</v>
      </c>
      <c r="C192">
        <f t="shared" si="5"/>
        <v>23</v>
      </c>
      <c r="D192">
        <f t="shared" si="4"/>
        <v>0</v>
      </c>
      <c r="E192">
        <v>2</v>
      </c>
    </row>
    <row r="193" spans="1:5" x14ac:dyDescent="0.25">
      <c r="A193" t="s">
        <v>59</v>
      </c>
      <c r="B193">
        <v>6</v>
      </c>
      <c r="C193">
        <f t="shared" si="5"/>
        <v>29</v>
      </c>
      <c r="D193">
        <f t="shared" si="4"/>
        <v>0</v>
      </c>
      <c r="E193">
        <v>2</v>
      </c>
    </row>
    <row r="194" spans="1:5" x14ac:dyDescent="0.25">
      <c r="A194" t="s">
        <v>59</v>
      </c>
      <c r="B194">
        <v>1</v>
      </c>
      <c r="C194">
        <f t="shared" si="5"/>
        <v>30</v>
      </c>
      <c r="D194">
        <f t="shared" si="4"/>
        <v>0</v>
      </c>
      <c r="E194">
        <v>2</v>
      </c>
    </row>
    <row r="195" spans="1:5" x14ac:dyDescent="0.25">
      <c r="A195" t="s">
        <v>59</v>
      </c>
      <c r="B195">
        <v>18</v>
      </c>
      <c r="C195">
        <f t="shared" si="5"/>
        <v>48</v>
      </c>
      <c r="D195">
        <f t="shared" ref="D195:D258" si="6">IF(C195&gt;=10000,B195*0.2,IF(C195&gt;=1000,B195*0.1,IF(C195&gt;=100,B195*0.05,0)))</f>
        <v>0</v>
      </c>
      <c r="E195">
        <v>2</v>
      </c>
    </row>
    <row r="196" spans="1:5" x14ac:dyDescent="0.25">
      <c r="A196" t="s">
        <v>237</v>
      </c>
      <c r="B196">
        <v>4</v>
      </c>
      <c r="C196">
        <f t="shared" ref="C196:C259" si="7">IF(A196=A195,C195+B196,B196)</f>
        <v>4</v>
      </c>
      <c r="D196">
        <f t="shared" si="6"/>
        <v>0</v>
      </c>
      <c r="E196">
        <v>2</v>
      </c>
    </row>
    <row r="197" spans="1:5" x14ac:dyDescent="0.25">
      <c r="A197" t="s">
        <v>13</v>
      </c>
      <c r="B197">
        <v>11</v>
      </c>
      <c r="C197">
        <f t="shared" si="7"/>
        <v>11</v>
      </c>
      <c r="D197">
        <f t="shared" si="6"/>
        <v>0</v>
      </c>
      <c r="E197">
        <v>2</v>
      </c>
    </row>
    <row r="198" spans="1:5" x14ac:dyDescent="0.25">
      <c r="A198" t="s">
        <v>13</v>
      </c>
      <c r="B198">
        <v>6</v>
      </c>
      <c r="C198">
        <f t="shared" si="7"/>
        <v>17</v>
      </c>
      <c r="D198">
        <f t="shared" si="6"/>
        <v>0</v>
      </c>
      <c r="E198">
        <v>2</v>
      </c>
    </row>
    <row r="199" spans="1:5" x14ac:dyDescent="0.25">
      <c r="A199" t="s">
        <v>13</v>
      </c>
      <c r="B199">
        <v>8</v>
      </c>
      <c r="C199">
        <f t="shared" si="7"/>
        <v>25</v>
      </c>
      <c r="D199">
        <f t="shared" si="6"/>
        <v>0</v>
      </c>
      <c r="E199">
        <v>2</v>
      </c>
    </row>
    <row r="200" spans="1:5" x14ac:dyDescent="0.25">
      <c r="A200" t="s">
        <v>191</v>
      </c>
      <c r="B200">
        <v>9</v>
      </c>
      <c r="C200">
        <f t="shared" si="7"/>
        <v>9</v>
      </c>
      <c r="D200">
        <f t="shared" si="6"/>
        <v>0</v>
      </c>
      <c r="E200">
        <v>2</v>
      </c>
    </row>
    <row r="201" spans="1:5" x14ac:dyDescent="0.25">
      <c r="A201" t="s">
        <v>163</v>
      </c>
      <c r="B201">
        <v>10</v>
      </c>
      <c r="C201">
        <f t="shared" si="7"/>
        <v>10</v>
      </c>
      <c r="D201">
        <f t="shared" si="6"/>
        <v>0</v>
      </c>
      <c r="E201">
        <v>2</v>
      </c>
    </row>
    <row r="202" spans="1:5" x14ac:dyDescent="0.25">
      <c r="A202" t="s">
        <v>163</v>
      </c>
      <c r="B202">
        <v>15</v>
      </c>
      <c r="C202">
        <f t="shared" si="7"/>
        <v>25</v>
      </c>
      <c r="D202">
        <f t="shared" si="6"/>
        <v>0</v>
      </c>
      <c r="E202">
        <v>2</v>
      </c>
    </row>
    <row r="203" spans="1:5" x14ac:dyDescent="0.25">
      <c r="A203" t="s">
        <v>164</v>
      </c>
      <c r="B203">
        <v>11</v>
      </c>
      <c r="C203">
        <f t="shared" si="7"/>
        <v>11</v>
      </c>
      <c r="D203">
        <f t="shared" si="6"/>
        <v>0</v>
      </c>
      <c r="E203">
        <v>2.0499999999999998</v>
      </c>
    </row>
    <row r="204" spans="1:5" x14ac:dyDescent="0.25">
      <c r="A204" t="s">
        <v>164</v>
      </c>
      <c r="B204">
        <v>19</v>
      </c>
      <c r="C204">
        <f t="shared" si="7"/>
        <v>30</v>
      </c>
      <c r="D204">
        <f t="shared" si="6"/>
        <v>0</v>
      </c>
      <c r="E204">
        <v>2.0499999999999998</v>
      </c>
    </row>
    <row r="205" spans="1:5" x14ac:dyDescent="0.25">
      <c r="A205" t="s">
        <v>164</v>
      </c>
      <c r="B205">
        <v>1</v>
      </c>
      <c r="C205">
        <f t="shared" si="7"/>
        <v>31</v>
      </c>
      <c r="D205">
        <f t="shared" si="6"/>
        <v>0</v>
      </c>
      <c r="E205">
        <v>2.0499999999999998</v>
      </c>
    </row>
    <row r="206" spans="1:5" x14ac:dyDescent="0.25">
      <c r="A206" t="s">
        <v>90</v>
      </c>
      <c r="B206">
        <v>8</v>
      </c>
      <c r="C206">
        <f t="shared" si="7"/>
        <v>8</v>
      </c>
      <c r="D206">
        <f t="shared" si="6"/>
        <v>0</v>
      </c>
      <c r="E206">
        <v>2.0499999999999998</v>
      </c>
    </row>
    <row r="207" spans="1:5" x14ac:dyDescent="0.25">
      <c r="A207" t="s">
        <v>90</v>
      </c>
      <c r="B207">
        <v>14</v>
      </c>
      <c r="C207">
        <f t="shared" si="7"/>
        <v>22</v>
      </c>
      <c r="D207">
        <f t="shared" si="6"/>
        <v>0</v>
      </c>
      <c r="E207">
        <v>2.0499999999999998</v>
      </c>
    </row>
    <row r="208" spans="1:5" x14ac:dyDescent="0.25">
      <c r="A208" t="s">
        <v>67</v>
      </c>
      <c r="B208">
        <v>9</v>
      </c>
      <c r="C208">
        <f t="shared" si="7"/>
        <v>9</v>
      </c>
      <c r="D208">
        <f t="shared" si="6"/>
        <v>0</v>
      </c>
      <c r="E208">
        <v>2.0499999999999998</v>
      </c>
    </row>
    <row r="209" spans="1:5" x14ac:dyDescent="0.25">
      <c r="A209" t="s">
        <v>67</v>
      </c>
      <c r="B209">
        <v>2</v>
      </c>
      <c r="C209">
        <f t="shared" si="7"/>
        <v>11</v>
      </c>
      <c r="D209">
        <f t="shared" si="6"/>
        <v>0</v>
      </c>
      <c r="E209">
        <v>2.0499999999999998</v>
      </c>
    </row>
    <row r="210" spans="1:5" x14ac:dyDescent="0.25">
      <c r="A210" t="s">
        <v>67</v>
      </c>
      <c r="B210">
        <v>9</v>
      </c>
      <c r="C210">
        <f t="shared" si="7"/>
        <v>20</v>
      </c>
      <c r="D210">
        <f t="shared" si="6"/>
        <v>0</v>
      </c>
      <c r="E210">
        <v>2.0499999999999998</v>
      </c>
    </row>
    <row r="211" spans="1:5" x14ac:dyDescent="0.25">
      <c r="A211" t="s">
        <v>67</v>
      </c>
      <c r="B211">
        <v>3</v>
      </c>
      <c r="C211">
        <f t="shared" si="7"/>
        <v>23</v>
      </c>
      <c r="D211">
        <f t="shared" si="6"/>
        <v>0</v>
      </c>
      <c r="E211">
        <v>2.0499999999999998</v>
      </c>
    </row>
    <row r="212" spans="1:5" x14ac:dyDescent="0.25">
      <c r="A212" t="s">
        <v>44</v>
      </c>
      <c r="B212">
        <v>9</v>
      </c>
      <c r="C212">
        <f t="shared" si="7"/>
        <v>9</v>
      </c>
      <c r="D212">
        <f t="shared" si="6"/>
        <v>0</v>
      </c>
      <c r="E212">
        <v>2.0499999999999998</v>
      </c>
    </row>
    <row r="213" spans="1:5" x14ac:dyDescent="0.25">
      <c r="A213" t="s">
        <v>44</v>
      </c>
      <c r="B213">
        <v>18</v>
      </c>
      <c r="C213">
        <f t="shared" si="7"/>
        <v>27</v>
      </c>
      <c r="D213">
        <f t="shared" si="6"/>
        <v>0</v>
      </c>
      <c r="E213">
        <v>2.0499999999999998</v>
      </c>
    </row>
    <row r="214" spans="1:5" x14ac:dyDescent="0.25">
      <c r="A214" t="s">
        <v>44</v>
      </c>
      <c r="B214">
        <v>14</v>
      </c>
      <c r="C214">
        <f t="shared" si="7"/>
        <v>41</v>
      </c>
      <c r="D214">
        <f t="shared" si="6"/>
        <v>0</v>
      </c>
      <c r="E214">
        <v>2.0499999999999998</v>
      </c>
    </row>
    <row r="215" spans="1:5" x14ac:dyDescent="0.25">
      <c r="A215" t="s">
        <v>44</v>
      </c>
      <c r="B215">
        <v>6</v>
      </c>
      <c r="C215">
        <f t="shared" si="7"/>
        <v>47</v>
      </c>
      <c r="D215">
        <f t="shared" si="6"/>
        <v>0</v>
      </c>
      <c r="E215">
        <v>2.0499999999999998</v>
      </c>
    </row>
    <row r="216" spans="1:5" x14ac:dyDescent="0.25">
      <c r="A216" t="s">
        <v>44</v>
      </c>
      <c r="B216">
        <v>16</v>
      </c>
      <c r="C216">
        <f t="shared" si="7"/>
        <v>63</v>
      </c>
      <c r="D216">
        <f t="shared" si="6"/>
        <v>0</v>
      </c>
      <c r="E216">
        <v>2.0499999999999998</v>
      </c>
    </row>
    <row r="217" spans="1:5" x14ac:dyDescent="0.25">
      <c r="A217" t="s">
        <v>105</v>
      </c>
      <c r="B217">
        <v>1</v>
      </c>
      <c r="C217">
        <f t="shared" si="7"/>
        <v>1</v>
      </c>
      <c r="D217">
        <f t="shared" si="6"/>
        <v>0</v>
      </c>
      <c r="E217">
        <v>2.0499999999999998</v>
      </c>
    </row>
    <row r="218" spans="1:5" x14ac:dyDescent="0.25">
      <c r="A218" t="s">
        <v>150</v>
      </c>
      <c r="B218">
        <v>17</v>
      </c>
      <c r="C218">
        <f t="shared" si="7"/>
        <v>17</v>
      </c>
      <c r="D218">
        <f t="shared" si="6"/>
        <v>0</v>
      </c>
      <c r="E218">
        <v>2.0499999999999998</v>
      </c>
    </row>
    <row r="219" spans="1:5" x14ac:dyDescent="0.25">
      <c r="A219" t="s">
        <v>150</v>
      </c>
      <c r="B219">
        <v>9</v>
      </c>
      <c r="C219">
        <f t="shared" si="7"/>
        <v>26</v>
      </c>
      <c r="D219">
        <f t="shared" si="6"/>
        <v>0</v>
      </c>
      <c r="E219">
        <v>2.0499999999999998</v>
      </c>
    </row>
    <row r="220" spans="1:5" x14ac:dyDescent="0.25">
      <c r="A220" t="s">
        <v>111</v>
      </c>
      <c r="B220">
        <v>18</v>
      </c>
      <c r="C220">
        <f t="shared" si="7"/>
        <v>18</v>
      </c>
      <c r="D220">
        <f t="shared" si="6"/>
        <v>0</v>
      </c>
      <c r="E220">
        <v>2.0499999999999998</v>
      </c>
    </row>
    <row r="221" spans="1:5" x14ac:dyDescent="0.25">
      <c r="A221" t="s">
        <v>111</v>
      </c>
      <c r="B221">
        <v>12</v>
      </c>
      <c r="C221">
        <f t="shared" si="7"/>
        <v>30</v>
      </c>
      <c r="D221">
        <f t="shared" si="6"/>
        <v>0</v>
      </c>
      <c r="E221">
        <v>2.0499999999999998</v>
      </c>
    </row>
    <row r="222" spans="1:5" x14ac:dyDescent="0.25">
      <c r="A222" t="s">
        <v>111</v>
      </c>
      <c r="B222">
        <v>8</v>
      </c>
      <c r="C222">
        <f t="shared" si="7"/>
        <v>38</v>
      </c>
      <c r="D222">
        <f t="shared" si="6"/>
        <v>0</v>
      </c>
      <c r="E222">
        <v>2.0499999999999998</v>
      </c>
    </row>
    <row r="223" spans="1:5" x14ac:dyDescent="0.25">
      <c r="A223" t="s">
        <v>111</v>
      </c>
      <c r="B223">
        <v>14</v>
      </c>
      <c r="C223">
        <f t="shared" si="7"/>
        <v>52</v>
      </c>
      <c r="D223">
        <f t="shared" si="6"/>
        <v>0</v>
      </c>
      <c r="E223">
        <v>2.0499999999999998</v>
      </c>
    </row>
    <row r="224" spans="1:5" x14ac:dyDescent="0.25">
      <c r="A224" t="s">
        <v>173</v>
      </c>
      <c r="B224">
        <v>2</v>
      </c>
      <c r="C224">
        <f t="shared" si="7"/>
        <v>2</v>
      </c>
      <c r="D224">
        <f t="shared" si="6"/>
        <v>0</v>
      </c>
      <c r="E224">
        <v>2.0499999999999998</v>
      </c>
    </row>
    <row r="225" spans="1:5" x14ac:dyDescent="0.25">
      <c r="A225" t="s">
        <v>173</v>
      </c>
      <c r="B225">
        <v>7</v>
      </c>
      <c r="C225">
        <f t="shared" si="7"/>
        <v>9</v>
      </c>
      <c r="D225">
        <f t="shared" si="6"/>
        <v>0</v>
      </c>
      <c r="E225">
        <v>2.0499999999999998</v>
      </c>
    </row>
    <row r="226" spans="1:5" x14ac:dyDescent="0.25">
      <c r="A226" t="s">
        <v>173</v>
      </c>
      <c r="B226">
        <v>20</v>
      </c>
      <c r="C226">
        <f t="shared" si="7"/>
        <v>29</v>
      </c>
      <c r="D226">
        <f t="shared" si="6"/>
        <v>0</v>
      </c>
      <c r="E226">
        <v>2.0499999999999998</v>
      </c>
    </row>
    <row r="227" spans="1:5" x14ac:dyDescent="0.25">
      <c r="A227" t="s">
        <v>138</v>
      </c>
      <c r="B227">
        <v>19</v>
      </c>
      <c r="C227">
        <f t="shared" si="7"/>
        <v>19</v>
      </c>
      <c r="D227">
        <f t="shared" si="6"/>
        <v>0</v>
      </c>
      <c r="E227">
        <v>2.0499999999999998</v>
      </c>
    </row>
    <row r="228" spans="1:5" x14ac:dyDescent="0.25">
      <c r="A228" t="s">
        <v>138</v>
      </c>
      <c r="B228">
        <v>7</v>
      </c>
      <c r="C228">
        <f t="shared" si="7"/>
        <v>26</v>
      </c>
      <c r="D228">
        <f t="shared" si="6"/>
        <v>0</v>
      </c>
      <c r="E228">
        <v>2.0499999999999998</v>
      </c>
    </row>
    <row r="229" spans="1:5" x14ac:dyDescent="0.25">
      <c r="A229" t="s">
        <v>138</v>
      </c>
      <c r="B229">
        <v>9</v>
      </c>
      <c r="C229">
        <f t="shared" si="7"/>
        <v>35</v>
      </c>
      <c r="D229">
        <f t="shared" si="6"/>
        <v>0</v>
      </c>
      <c r="E229">
        <v>2.0499999999999998</v>
      </c>
    </row>
    <row r="230" spans="1:5" x14ac:dyDescent="0.25">
      <c r="A230" t="s">
        <v>138</v>
      </c>
      <c r="B230">
        <v>15</v>
      </c>
      <c r="C230">
        <f t="shared" si="7"/>
        <v>50</v>
      </c>
      <c r="D230">
        <f t="shared" si="6"/>
        <v>0</v>
      </c>
      <c r="E230">
        <v>2.0499999999999998</v>
      </c>
    </row>
    <row r="231" spans="1:5" x14ac:dyDescent="0.25">
      <c r="A231" t="s">
        <v>138</v>
      </c>
      <c r="B231">
        <v>14</v>
      </c>
      <c r="C231">
        <f t="shared" si="7"/>
        <v>64</v>
      </c>
      <c r="D231">
        <f t="shared" si="6"/>
        <v>0</v>
      </c>
      <c r="E231">
        <v>2.0499999999999998</v>
      </c>
    </row>
    <row r="232" spans="1:5" x14ac:dyDescent="0.25">
      <c r="A232" t="s">
        <v>98</v>
      </c>
      <c r="B232">
        <v>7</v>
      </c>
      <c r="C232">
        <f t="shared" si="7"/>
        <v>7</v>
      </c>
      <c r="D232">
        <f t="shared" si="6"/>
        <v>0</v>
      </c>
      <c r="E232">
        <v>2.0499999999999998</v>
      </c>
    </row>
    <row r="233" spans="1:5" x14ac:dyDescent="0.25">
      <c r="A233" t="s">
        <v>98</v>
      </c>
      <c r="B233">
        <v>14</v>
      </c>
      <c r="C233">
        <f t="shared" si="7"/>
        <v>21</v>
      </c>
      <c r="D233">
        <f t="shared" si="6"/>
        <v>0</v>
      </c>
      <c r="E233">
        <v>2.0499999999999998</v>
      </c>
    </row>
    <row r="234" spans="1:5" x14ac:dyDescent="0.25">
      <c r="A234" t="s">
        <v>98</v>
      </c>
      <c r="B234">
        <v>13</v>
      </c>
      <c r="C234">
        <f t="shared" si="7"/>
        <v>34</v>
      </c>
      <c r="D234">
        <f t="shared" si="6"/>
        <v>0</v>
      </c>
      <c r="E234">
        <v>2.0499999999999998</v>
      </c>
    </row>
    <row r="235" spans="1:5" x14ac:dyDescent="0.25">
      <c r="A235" t="s">
        <v>43</v>
      </c>
      <c r="B235">
        <v>15</v>
      </c>
      <c r="C235">
        <f t="shared" si="7"/>
        <v>15</v>
      </c>
      <c r="D235">
        <f t="shared" si="6"/>
        <v>0</v>
      </c>
      <c r="E235">
        <v>2.0499999999999998</v>
      </c>
    </row>
    <row r="236" spans="1:5" x14ac:dyDescent="0.25">
      <c r="A236" t="s">
        <v>43</v>
      </c>
      <c r="B236">
        <v>20</v>
      </c>
      <c r="C236">
        <f t="shared" si="7"/>
        <v>35</v>
      </c>
      <c r="D236">
        <f t="shared" si="6"/>
        <v>0</v>
      </c>
      <c r="E236">
        <v>2.0499999999999998</v>
      </c>
    </row>
    <row r="237" spans="1:5" x14ac:dyDescent="0.25">
      <c r="A237" t="s">
        <v>43</v>
      </c>
      <c r="B237">
        <v>14</v>
      </c>
      <c r="C237">
        <f t="shared" si="7"/>
        <v>49</v>
      </c>
      <c r="D237">
        <f t="shared" si="6"/>
        <v>0</v>
      </c>
      <c r="E237">
        <v>2.0499999999999998</v>
      </c>
    </row>
    <row r="238" spans="1:5" x14ac:dyDescent="0.25">
      <c r="A238" t="s">
        <v>239</v>
      </c>
      <c r="B238">
        <v>10</v>
      </c>
      <c r="C238">
        <f t="shared" si="7"/>
        <v>10</v>
      </c>
      <c r="D238">
        <f t="shared" si="6"/>
        <v>0</v>
      </c>
      <c r="E238">
        <v>2.0499999999999998</v>
      </c>
    </row>
    <row r="239" spans="1:5" x14ac:dyDescent="0.25">
      <c r="A239" t="s">
        <v>24</v>
      </c>
      <c r="B239">
        <v>348</v>
      </c>
      <c r="C239">
        <f t="shared" si="7"/>
        <v>348</v>
      </c>
      <c r="D239">
        <f t="shared" si="6"/>
        <v>17.400000000000002</v>
      </c>
      <c r="E239">
        <v>2.0499999999999998</v>
      </c>
    </row>
    <row r="240" spans="1:5" x14ac:dyDescent="0.25">
      <c r="A240" t="s">
        <v>24</v>
      </c>
      <c r="B240">
        <v>435</v>
      </c>
      <c r="C240">
        <f t="shared" si="7"/>
        <v>783</v>
      </c>
      <c r="D240">
        <f t="shared" si="6"/>
        <v>21.75</v>
      </c>
      <c r="E240">
        <v>2.0499999999999998</v>
      </c>
    </row>
    <row r="241" spans="1:5" x14ac:dyDescent="0.25">
      <c r="A241" t="s">
        <v>24</v>
      </c>
      <c r="B241">
        <v>329</v>
      </c>
      <c r="C241">
        <f t="shared" si="7"/>
        <v>1112</v>
      </c>
      <c r="D241">
        <f t="shared" si="6"/>
        <v>32.9</v>
      </c>
      <c r="E241">
        <v>2.0499999999999998</v>
      </c>
    </row>
    <row r="242" spans="1:5" x14ac:dyDescent="0.25">
      <c r="A242" t="s">
        <v>24</v>
      </c>
      <c r="B242">
        <v>444</v>
      </c>
      <c r="C242">
        <f t="shared" si="7"/>
        <v>1556</v>
      </c>
      <c r="D242">
        <f t="shared" si="6"/>
        <v>44.400000000000006</v>
      </c>
      <c r="E242">
        <v>2.0499999999999998</v>
      </c>
    </row>
    <row r="243" spans="1:5" x14ac:dyDescent="0.25">
      <c r="A243" t="s">
        <v>24</v>
      </c>
      <c r="B243">
        <v>251</v>
      </c>
      <c r="C243">
        <f t="shared" si="7"/>
        <v>1807</v>
      </c>
      <c r="D243">
        <f t="shared" si="6"/>
        <v>25.1</v>
      </c>
      <c r="E243">
        <v>2.0499999999999998</v>
      </c>
    </row>
    <row r="244" spans="1:5" x14ac:dyDescent="0.25">
      <c r="A244" t="s">
        <v>24</v>
      </c>
      <c r="B244">
        <v>212</v>
      </c>
      <c r="C244">
        <f t="shared" si="7"/>
        <v>2019</v>
      </c>
      <c r="D244">
        <f t="shared" si="6"/>
        <v>21.200000000000003</v>
      </c>
      <c r="E244">
        <v>2.0499999999999998</v>
      </c>
    </row>
    <row r="245" spans="1:5" x14ac:dyDescent="0.25">
      <c r="A245" t="s">
        <v>24</v>
      </c>
      <c r="B245">
        <v>392</v>
      </c>
      <c r="C245">
        <f t="shared" si="7"/>
        <v>2411</v>
      </c>
      <c r="D245">
        <f t="shared" si="6"/>
        <v>39.200000000000003</v>
      </c>
      <c r="E245">
        <v>2.0499999999999998</v>
      </c>
    </row>
    <row r="246" spans="1:5" x14ac:dyDescent="0.25">
      <c r="A246" t="s">
        <v>24</v>
      </c>
      <c r="B246">
        <v>223</v>
      </c>
      <c r="C246">
        <f t="shared" si="7"/>
        <v>2634</v>
      </c>
      <c r="D246">
        <f t="shared" si="6"/>
        <v>22.3</v>
      </c>
      <c r="E246">
        <v>2.0499999999999998</v>
      </c>
    </row>
    <row r="247" spans="1:5" x14ac:dyDescent="0.25">
      <c r="A247" t="s">
        <v>24</v>
      </c>
      <c r="B247">
        <v>289</v>
      </c>
      <c r="C247">
        <f t="shared" si="7"/>
        <v>2923</v>
      </c>
      <c r="D247">
        <f t="shared" si="6"/>
        <v>28.900000000000002</v>
      </c>
      <c r="E247">
        <v>2.0499999999999998</v>
      </c>
    </row>
    <row r="248" spans="1:5" x14ac:dyDescent="0.25">
      <c r="A248" t="s">
        <v>24</v>
      </c>
      <c r="B248">
        <v>187</v>
      </c>
      <c r="C248">
        <f t="shared" si="7"/>
        <v>3110</v>
      </c>
      <c r="D248">
        <f t="shared" si="6"/>
        <v>18.7</v>
      </c>
      <c r="E248">
        <v>2.0499999999999998</v>
      </c>
    </row>
    <row r="249" spans="1:5" x14ac:dyDescent="0.25">
      <c r="A249" t="s">
        <v>24</v>
      </c>
      <c r="B249">
        <v>136</v>
      </c>
      <c r="C249">
        <f t="shared" si="7"/>
        <v>3246</v>
      </c>
      <c r="D249">
        <f t="shared" si="6"/>
        <v>13.600000000000001</v>
      </c>
      <c r="E249">
        <v>2.0499999999999998</v>
      </c>
    </row>
    <row r="250" spans="1:5" x14ac:dyDescent="0.25">
      <c r="A250" t="s">
        <v>24</v>
      </c>
      <c r="B250">
        <v>346</v>
      </c>
      <c r="C250">
        <f t="shared" si="7"/>
        <v>3592</v>
      </c>
      <c r="D250">
        <f t="shared" si="6"/>
        <v>34.6</v>
      </c>
      <c r="E250">
        <v>2.0499999999999998</v>
      </c>
    </row>
    <row r="251" spans="1:5" x14ac:dyDescent="0.25">
      <c r="A251" t="s">
        <v>24</v>
      </c>
      <c r="B251">
        <v>297</v>
      </c>
      <c r="C251">
        <f t="shared" si="7"/>
        <v>3889</v>
      </c>
      <c r="D251">
        <f t="shared" si="6"/>
        <v>29.700000000000003</v>
      </c>
      <c r="E251">
        <v>2.0499999999999998</v>
      </c>
    </row>
    <row r="252" spans="1:5" x14ac:dyDescent="0.25">
      <c r="A252" t="s">
        <v>24</v>
      </c>
      <c r="B252">
        <v>213</v>
      </c>
      <c r="C252">
        <f t="shared" si="7"/>
        <v>4102</v>
      </c>
      <c r="D252">
        <f t="shared" si="6"/>
        <v>21.3</v>
      </c>
      <c r="E252">
        <v>2.0499999999999998</v>
      </c>
    </row>
    <row r="253" spans="1:5" x14ac:dyDescent="0.25">
      <c r="A253" t="s">
        <v>24</v>
      </c>
      <c r="B253">
        <v>431</v>
      </c>
      <c r="C253">
        <f t="shared" si="7"/>
        <v>4533</v>
      </c>
      <c r="D253">
        <f t="shared" si="6"/>
        <v>43.1</v>
      </c>
      <c r="E253">
        <v>2.0499999999999998</v>
      </c>
    </row>
    <row r="254" spans="1:5" x14ac:dyDescent="0.25">
      <c r="A254" t="s">
        <v>24</v>
      </c>
      <c r="B254">
        <v>440</v>
      </c>
      <c r="C254">
        <f t="shared" si="7"/>
        <v>4973</v>
      </c>
      <c r="D254">
        <f t="shared" si="6"/>
        <v>44</v>
      </c>
      <c r="E254">
        <v>2.0499999999999998</v>
      </c>
    </row>
    <row r="255" spans="1:5" x14ac:dyDescent="0.25">
      <c r="A255" t="s">
        <v>24</v>
      </c>
      <c r="B255">
        <v>102</v>
      </c>
      <c r="C255">
        <f t="shared" si="7"/>
        <v>5075</v>
      </c>
      <c r="D255">
        <f t="shared" si="6"/>
        <v>10.200000000000001</v>
      </c>
      <c r="E255">
        <v>2.0499999999999998</v>
      </c>
    </row>
    <row r="256" spans="1:5" x14ac:dyDescent="0.25">
      <c r="A256" t="s">
        <v>24</v>
      </c>
      <c r="B256">
        <v>373</v>
      </c>
      <c r="C256">
        <f t="shared" si="7"/>
        <v>5448</v>
      </c>
      <c r="D256">
        <f t="shared" si="6"/>
        <v>37.300000000000004</v>
      </c>
      <c r="E256">
        <v>2.0499999999999998</v>
      </c>
    </row>
    <row r="257" spans="1:5" x14ac:dyDescent="0.25">
      <c r="A257" t="s">
        <v>24</v>
      </c>
      <c r="B257">
        <v>329</v>
      </c>
      <c r="C257">
        <f t="shared" si="7"/>
        <v>5777</v>
      </c>
      <c r="D257">
        <f t="shared" si="6"/>
        <v>32.9</v>
      </c>
      <c r="E257">
        <v>2.0499999999999998</v>
      </c>
    </row>
    <row r="258" spans="1:5" x14ac:dyDescent="0.25">
      <c r="A258" t="s">
        <v>24</v>
      </c>
      <c r="B258">
        <v>217</v>
      </c>
      <c r="C258">
        <f t="shared" si="7"/>
        <v>5994</v>
      </c>
      <c r="D258">
        <f t="shared" si="6"/>
        <v>21.700000000000003</v>
      </c>
      <c r="E258">
        <v>2.0499999999999998</v>
      </c>
    </row>
    <row r="259" spans="1:5" x14ac:dyDescent="0.25">
      <c r="A259" t="s">
        <v>24</v>
      </c>
      <c r="B259">
        <v>343</v>
      </c>
      <c r="C259">
        <f t="shared" si="7"/>
        <v>6337</v>
      </c>
      <c r="D259">
        <f t="shared" ref="D259:D322" si="8">IF(C259&gt;=10000,B259*0.2,IF(C259&gt;=1000,B259*0.1,IF(C259&gt;=100,B259*0.05,0)))</f>
        <v>34.300000000000004</v>
      </c>
      <c r="E259">
        <v>2.0499999999999998</v>
      </c>
    </row>
    <row r="260" spans="1:5" x14ac:dyDescent="0.25">
      <c r="A260" t="s">
        <v>24</v>
      </c>
      <c r="B260">
        <v>383</v>
      </c>
      <c r="C260">
        <f t="shared" ref="C260:C323" si="9">IF(A260=A259,C259+B260,B260)</f>
        <v>6720</v>
      </c>
      <c r="D260">
        <f t="shared" si="8"/>
        <v>38.300000000000004</v>
      </c>
      <c r="E260">
        <v>2.0499999999999998</v>
      </c>
    </row>
    <row r="261" spans="1:5" x14ac:dyDescent="0.25">
      <c r="A261" t="s">
        <v>24</v>
      </c>
      <c r="B261">
        <v>248</v>
      </c>
      <c r="C261">
        <f t="shared" si="9"/>
        <v>6968</v>
      </c>
      <c r="D261">
        <f t="shared" si="8"/>
        <v>24.8</v>
      </c>
      <c r="E261">
        <v>2.0499999999999998</v>
      </c>
    </row>
    <row r="262" spans="1:5" x14ac:dyDescent="0.25">
      <c r="A262" t="s">
        <v>24</v>
      </c>
      <c r="B262">
        <v>406</v>
      </c>
      <c r="C262">
        <f t="shared" si="9"/>
        <v>7374</v>
      </c>
      <c r="D262">
        <f t="shared" si="8"/>
        <v>40.6</v>
      </c>
      <c r="E262">
        <v>2.0499999999999998</v>
      </c>
    </row>
    <row r="263" spans="1:5" x14ac:dyDescent="0.25">
      <c r="A263" t="s">
        <v>24</v>
      </c>
      <c r="B263">
        <v>411</v>
      </c>
      <c r="C263">
        <f t="shared" si="9"/>
        <v>7785</v>
      </c>
      <c r="D263">
        <f t="shared" si="8"/>
        <v>41.1</v>
      </c>
      <c r="E263">
        <v>2.0499999999999998</v>
      </c>
    </row>
    <row r="264" spans="1:5" x14ac:dyDescent="0.25">
      <c r="A264" t="s">
        <v>24</v>
      </c>
      <c r="B264">
        <v>386</v>
      </c>
      <c r="C264">
        <f t="shared" si="9"/>
        <v>8171</v>
      </c>
      <c r="D264">
        <f t="shared" si="8"/>
        <v>38.6</v>
      </c>
      <c r="E264">
        <v>2.0499999999999998</v>
      </c>
    </row>
    <row r="265" spans="1:5" x14ac:dyDescent="0.25">
      <c r="A265" t="s">
        <v>24</v>
      </c>
      <c r="B265">
        <v>104</v>
      </c>
      <c r="C265">
        <f t="shared" si="9"/>
        <v>8275</v>
      </c>
      <c r="D265">
        <f t="shared" si="8"/>
        <v>10.4</v>
      </c>
      <c r="E265">
        <v>2.0499999999999998</v>
      </c>
    </row>
    <row r="266" spans="1:5" x14ac:dyDescent="0.25">
      <c r="A266" t="s">
        <v>24</v>
      </c>
      <c r="B266">
        <v>319</v>
      </c>
      <c r="C266">
        <f t="shared" si="9"/>
        <v>8594</v>
      </c>
      <c r="D266">
        <f t="shared" si="8"/>
        <v>31.900000000000002</v>
      </c>
      <c r="E266">
        <v>2.0499999999999998</v>
      </c>
    </row>
    <row r="267" spans="1:5" x14ac:dyDescent="0.25">
      <c r="A267" t="s">
        <v>24</v>
      </c>
      <c r="B267">
        <v>113</v>
      </c>
      <c r="C267">
        <f t="shared" si="9"/>
        <v>8707</v>
      </c>
      <c r="D267">
        <f t="shared" si="8"/>
        <v>11.3</v>
      </c>
      <c r="E267">
        <v>2.0499999999999998</v>
      </c>
    </row>
    <row r="268" spans="1:5" x14ac:dyDescent="0.25">
      <c r="A268" t="s">
        <v>24</v>
      </c>
      <c r="B268">
        <v>113</v>
      </c>
      <c r="C268">
        <f t="shared" si="9"/>
        <v>8820</v>
      </c>
      <c r="D268">
        <f t="shared" si="8"/>
        <v>11.3</v>
      </c>
      <c r="E268">
        <v>2.0499999999999998</v>
      </c>
    </row>
    <row r="269" spans="1:5" x14ac:dyDescent="0.25">
      <c r="A269" t="s">
        <v>24</v>
      </c>
      <c r="B269">
        <v>390</v>
      </c>
      <c r="C269">
        <f t="shared" si="9"/>
        <v>9210</v>
      </c>
      <c r="D269">
        <f t="shared" si="8"/>
        <v>39</v>
      </c>
      <c r="E269">
        <v>2.0499999999999998</v>
      </c>
    </row>
    <row r="270" spans="1:5" x14ac:dyDescent="0.25">
      <c r="A270" t="s">
        <v>24</v>
      </c>
      <c r="B270">
        <v>358</v>
      </c>
      <c r="C270">
        <f t="shared" si="9"/>
        <v>9568</v>
      </c>
      <c r="D270">
        <f t="shared" si="8"/>
        <v>35.800000000000004</v>
      </c>
      <c r="E270">
        <v>2.0499999999999998</v>
      </c>
    </row>
    <row r="271" spans="1:5" x14ac:dyDescent="0.25">
      <c r="A271" t="s">
        <v>24</v>
      </c>
      <c r="B271">
        <v>189</v>
      </c>
      <c r="C271">
        <f t="shared" si="9"/>
        <v>9757</v>
      </c>
      <c r="D271">
        <f t="shared" si="8"/>
        <v>18.900000000000002</v>
      </c>
      <c r="E271">
        <v>2.0499999999999998</v>
      </c>
    </row>
    <row r="272" spans="1:5" x14ac:dyDescent="0.25">
      <c r="A272" t="s">
        <v>24</v>
      </c>
      <c r="B272">
        <v>235</v>
      </c>
      <c r="C272">
        <f t="shared" si="9"/>
        <v>9992</v>
      </c>
      <c r="D272">
        <f t="shared" si="8"/>
        <v>23.5</v>
      </c>
      <c r="E272">
        <v>2.0499999999999998</v>
      </c>
    </row>
    <row r="273" spans="1:5" x14ac:dyDescent="0.25">
      <c r="A273" t="s">
        <v>24</v>
      </c>
      <c r="B273">
        <v>186</v>
      </c>
      <c r="C273">
        <f t="shared" si="9"/>
        <v>10178</v>
      </c>
      <c r="D273">
        <f t="shared" si="8"/>
        <v>37.200000000000003</v>
      </c>
      <c r="E273">
        <v>2.0499999999999998</v>
      </c>
    </row>
    <row r="274" spans="1:5" x14ac:dyDescent="0.25">
      <c r="A274" t="s">
        <v>24</v>
      </c>
      <c r="B274">
        <v>361</v>
      </c>
      <c r="C274">
        <f t="shared" si="9"/>
        <v>10539</v>
      </c>
      <c r="D274">
        <f t="shared" si="8"/>
        <v>72.2</v>
      </c>
      <c r="E274">
        <v>2.0499999999999998</v>
      </c>
    </row>
    <row r="275" spans="1:5" x14ac:dyDescent="0.25">
      <c r="A275" t="s">
        <v>24</v>
      </c>
      <c r="B275">
        <v>145</v>
      </c>
      <c r="C275">
        <f t="shared" si="9"/>
        <v>10684</v>
      </c>
      <c r="D275">
        <f t="shared" si="8"/>
        <v>29</v>
      </c>
      <c r="E275">
        <v>2.0499999999999998</v>
      </c>
    </row>
    <row r="276" spans="1:5" x14ac:dyDescent="0.25">
      <c r="A276" t="s">
        <v>24</v>
      </c>
      <c r="B276">
        <v>246</v>
      </c>
      <c r="C276">
        <f t="shared" si="9"/>
        <v>10930</v>
      </c>
      <c r="D276">
        <f t="shared" si="8"/>
        <v>49.2</v>
      </c>
      <c r="E276">
        <v>2.0499999999999998</v>
      </c>
    </row>
    <row r="277" spans="1:5" x14ac:dyDescent="0.25">
      <c r="A277" t="s">
        <v>24</v>
      </c>
      <c r="B277">
        <v>164</v>
      </c>
      <c r="C277">
        <f t="shared" si="9"/>
        <v>11094</v>
      </c>
      <c r="D277">
        <f t="shared" si="8"/>
        <v>32.800000000000004</v>
      </c>
      <c r="E277">
        <v>2.0499999999999998</v>
      </c>
    </row>
    <row r="278" spans="1:5" x14ac:dyDescent="0.25">
      <c r="A278" t="s">
        <v>24</v>
      </c>
      <c r="B278">
        <v>413</v>
      </c>
      <c r="C278">
        <f t="shared" si="9"/>
        <v>11507</v>
      </c>
      <c r="D278">
        <f t="shared" si="8"/>
        <v>82.600000000000009</v>
      </c>
      <c r="E278">
        <v>2.0499999999999998</v>
      </c>
    </row>
    <row r="279" spans="1:5" x14ac:dyDescent="0.25">
      <c r="A279" t="s">
        <v>24</v>
      </c>
      <c r="B279">
        <v>211</v>
      </c>
      <c r="C279">
        <f t="shared" si="9"/>
        <v>11718</v>
      </c>
      <c r="D279">
        <f t="shared" si="8"/>
        <v>42.2</v>
      </c>
      <c r="E279">
        <v>2.0499999999999998</v>
      </c>
    </row>
    <row r="280" spans="1:5" x14ac:dyDescent="0.25">
      <c r="A280" t="s">
        <v>24</v>
      </c>
      <c r="B280">
        <v>265</v>
      </c>
      <c r="C280">
        <f t="shared" si="9"/>
        <v>11983</v>
      </c>
      <c r="D280">
        <f t="shared" si="8"/>
        <v>53</v>
      </c>
      <c r="E280">
        <v>2.0499999999999998</v>
      </c>
    </row>
    <row r="281" spans="1:5" x14ac:dyDescent="0.25">
      <c r="A281" t="s">
        <v>24</v>
      </c>
      <c r="B281">
        <v>279</v>
      </c>
      <c r="C281">
        <f t="shared" si="9"/>
        <v>12262</v>
      </c>
      <c r="D281">
        <f t="shared" si="8"/>
        <v>55.800000000000004</v>
      </c>
      <c r="E281">
        <v>2.0499999999999998</v>
      </c>
    </row>
    <row r="282" spans="1:5" x14ac:dyDescent="0.25">
      <c r="A282" t="s">
        <v>24</v>
      </c>
      <c r="B282">
        <v>487</v>
      </c>
      <c r="C282">
        <f t="shared" si="9"/>
        <v>12749</v>
      </c>
      <c r="D282">
        <f t="shared" si="8"/>
        <v>97.4</v>
      </c>
      <c r="E282">
        <v>2.0499999999999998</v>
      </c>
    </row>
    <row r="283" spans="1:5" x14ac:dyDescent="0.25">
      <c r="A283" t="s">
        <v>24</v>
      </c>
      <c r="B283">
        <v>312</v>
      </c>
      <c r="C283">
        <f t="shared" si="9"/>
        <v>13061</v>
      </c>
      <c r="D283">
        <f t="shared" si="8"/>
        <v>62.400000000000006</v>
      </c>
      <c r="E283">
        <v>2.0499999999999998</v>
      </c>
    </row>
    <row r="284" spans="1:5" x14ac:dyDescent="0.25">
      <c r="A284" t="s">
        <v>24</v>
      </c>
      <c r="B284">
        <v>230</v>
      </c>
      <c r="C284">
        <f t="shared" si="9"/>
        <v>13291</v>
      </c>
      <c r="D284">
        <f t="shared" si="8"/>
        <v>46</v>
      </c>
      <c r="E284">
        <v>2.0499999999999998</v>
      </c>
    </row>
    <row r="285" spans="1:5" x14ac:dyDescent="0.25">
      <c r="A285" t="s">
        <v>24</v>
      </c>
      <c r="B285">
        <v>143</v>
      </c>
      <c r="C285">
        <f t="shared" si="9"/>
        <v>13434</v>
      </c>
      <c r="D285">
        <f t="shared" si="8"/>
        <v>28.6</v>
      </c>
      <c r="E285">
        <v>2.0499999999999998</v>
      </c>
    </row>
    <row r="286" spans="1:5" x14ac:dyDescent="0.25">
      <c r="A286" t="s">
        <v>24</v>
      </c>
      <c r="B286">
        <v>383</v>
      </c>
      <c r="C286">
        <f t="shared" si="9"/>
        <v>13817</v>
      </c>
      <c r="D286">
        <f t="shared" si="8"/>
        <v>76.600000000000009</v>
      </c>
      <c r="E286">
        <v>2.0499999999999998</v>
      </c>
    </row>
    <row r="287" spans="1:5" x14ac:dyDescent="0.25">
      <c r="A287" t="s">
        <v>24</v>
      </c>
      <c r="B287">
        <v>404</v>
      </c>
      <c r="C287">
        <f t="shared" si="9"/>
        <v>14221</v>
      </c>
      <c r="D287">
        <f t="shared" si="8"/>
        <v>80.800000000000011</v>
      </c>
      <c r="E287">
        <v>2.0499999999999998</v>
      </c>
    </row>
    <row r="288" spans="1:5" x14ac:dyDescent="0.25">
      <c r="A288" t="s">
        <v>24</v>
      </c>
      <c r="B288">
        <v>279</v>
      </c>
      <c r="C288">
        <f t="shared" si="9"/>
        <v>14500</v>
      </c>
      <c r="D288">
        <f t="shared" si="8"/>
        <v>55.800000000000004</v>
      </c>
      <c r="E288">
        <v>2.0499999999999998</v>
      </c>
    </row>
    <row r="289" spans="1:5" x14ac:dyDescent="0.25">
      <c r="A289" t="s">
        <v>24</v>
      </c>
      <c r="B289">
        <v>154</v>
      </c>
      <c r="C289">
        <f t="shared" si="9"/>
        <v>14654</v>
      </c>
      <c r="D289">
        <f t="shared" si="8"/>
        <v>30.8</v>
      </c>
      <c r="E289">
        <v>2.0499999999999998</v>
      </c>
    </row>
    <row r="290" spans="1:5" x14ac:dyDescent="0.25">
      <c r="A290" t="s">
        <v>24</v>
      </c>
      <c r="B290">
        <v>339</v>
      </c>
      <c r="C290">
        <f t="shared" si="9"/>
        <v>14993</v>
      </c>
      <c r="D290">
        <f t="shared" si="8"/>
        <v>67.8</v>
      </c>
      <c r="E290">
        <v>2.0499999999999998</v>
      </c>
    </row>
    <row r="291" spans="1:5" x14ac:dyDescent="0.25">
      <c r="A291" t="s">
        <v>24</v>
      </c>
      <c r="B291">
        <v>408</v>
      </c>
      <c r="C291">
        <f t="shared" si="9"/>
        <v>15401</v>
      </c>
      <c r="D291">
        <f t="shared" si="8"/>
        <v>81.600000000000009</v>
      </c>
      <c r="E291">
        <v>2.0499999999999998</v>
      </c>
    </row>
    <row r="292" spans="1:5" x14ac:dyDescent="0.25">
      <c r="A292" t="s">
        <v>24</v>
      </c>
      <c r="B292">
        <v>483</v>
      </c>
      <c r="C292">
        <f t="shared" si="9"/>
        <v>15884</v>
      </c>
      <c r="D292">
        <f t="shared" si="8"/>
        <v>96.600000000000009</v>
      </c>
      <c r="E292">
        <v>2.0499999999999998</v>
      </c>
    </row>
    <row r="293" spans="1:5" x14ac:dyDescent="0.25">
      <c r="A293" t="s">
        <v>24</v>
      </c>
      <c r="B293">
        <v>355</v>
      </c>
      <c r="C293">
        <f t="shared" si="9"/>
        <v>16239</v>
      </c>
      <c r="D293">
        <f t="shared" si="8"/>
        <v>71</v>
      </c>
      <c r="E293">
        <v>2.0499999999999998</v>
      </c>
    </row>
    <row r="294" spans="1:5" x14ac:dyDescent="0.25">
      <c r="A294" t="s">
        <v>24</v>
      </c>
      <c r="B294">
        <v>289</v>
      </c>
      <c r="C294">
        <f t="shared" si="9"/>
        <v>16528</v>
      </c>
      <c r="D294">
        <f t="shared" si="8"/>
        <v>57.800000000000004</v>
      </c>
      <c r="E294">
        <v>2.0499999999999998</v>
      </c>
    </row>
    <row r="295" spans="1:5" x14ac:dyDescent="0.25">
      <c r="A295" t="s">
        <v>24</v>
      </c>
      <c r="B295">
        <v>150</v>
      </c>
      <c r="C295">
        <f t="shared" si="9"/>
        <v>16678</v>
      </c>
      <c r="D295">
        <f t="shared" si="8"/>
        <v>30</v>
      </c>
      <c r="E295">
        <v>2.0499999999999998</v>
      </c>
    </row>
    <row r="296" spans="1:5" x14ac:dyDescent="0.25">
      <c r="A296" t="s">
        <v>24</v>
      </c>
      <c r="B296">
        <v>340</v>
      </c>
      <c r="C296">
        <f t="shared" si="9"/>
        <v>17018</v>
      </c>
      <c r="D296">
        <f t="shared" si="8"/>
        <v>68</v>
      </c>
      <c r="E296">
        <v>2.0499999999999998</v>
      </c>
    </row>
    <row r="297" spans="1:5" x14ac:dyDescent="0.25">
      <c r="A297" t="s">
        <v>24</v>
      </c>
      <c r="B297">
        <v>438</v>
      </c>
      <c r="C297">
        <f t="shared" si="9"/>
        <v>17456</v>
      </c>
      <c r="D297">
        <f t="shared" si="8"/>
        <v>87.600000000000009</v>
      </c>
      <c r="E297">
        <v>2.0499999999999998</v>
      </c>
    </row>
    <row r="298" spans="1:5" x14ac:dyDescent="0.25">
      <c r="A298" t="s">
        <v>24</v>
      </c>
      <c r="B298">
        <v>153</v>
      </c>
      <c r="C298">
        <f t="shared" si="9"/>
        <v>17609</v>
      </c>
      <c r="D298">
        <f t="shared" si="8"/>
        <v>30.6</v>
      </c>
      <c r="E298">
        <v>2.0499999999999998</v>
      </c>
    </row>
    <row r="299" spans="1:5" x14ac:dyDescent="0.25">
      <c r="A299" t="s">
        <v>24</v>
      </c>
      <c r="B299">
        <v>460</v>
      </c>
      <c r="C299">
        <f t="shared" si="9"/>
        <v>18069</v>
      </c>
      <c r="D299">
        <f t="shared" si="8"/>
        <v>92</v>
      </c>
      <c r="E299">
        <v>2.0499999999999998</v>
      </c>
    </row>
    <row r="300" spans="1:5" x14ac:dyDescent="0.25">
      <c r="A300" t="s">
        <v>24</v>
      </c>
      <c r="B300">
        <v>250</v>
      </c>
      <c r="C300">
        <f t="shared" si="9"/>
        <v>18319</v>
      </c>
      <c r="D300">
        <f t="shared" si="8"/>
        <v>50</v>
      </c>
      <c r="E300">
        <v>2.0499999999999998</v>
      </c>
    </row>
    <row r="301" spans="1:5" x14ac:dyDescent="0.25">
      <c r="A301" t="s">
        <v>24</v>
      </c>
      <c r="B301">
        <v>333</v>
      </c>
      <c r="C301">
        <f t="shared" si="9"/>
        <v>18652</v>
      </c>
      <c r="D301">
        <f t="shared" si="8"/>
        <v>66.600000000000009</v>
      </c>
      <c r="E301">
        <v>2.0499999999999998</v>
      </c>
    </row>
    <row r="302" spans="1:5" x14ac:dyDescent="0.25">
      <c r="A302" t="s">
        <v>24</v>
      </c>
      <c r="B302">
        <v>116</v>
      </c>
      <c r="C302">
        <f t="shared" si="9"/>
        <v>18768</v>
      </c>
      <c r="D302">
        <f t="shared" si="8"/>
        <v>23.200000000000003</v>
      </c>
      <c r="E302">
        <v>2.0499999999999998</v>
      </c>
    </row>
    <row r="303" spans="1:5" x14ac:dyDescent="0.25">
      <c r="A303" t="s">
        <v>24</v>
      </c>
      <c r="B303">
        <v>157</v>
      </c>
      <c r="C303">
        <f t="shared" si="9"/>
        <v>18925</v>
      </c>
      <c r="D303">
        <f t="shared" si="8"/>
        <v>31.400000000000002</v>
      </c>
      <c r="E303">
        <v>2.0499999999999998</v>
      </c>
    </row>
    <row r="304" spans="1:5" x14ac:dyDescent="0.25">
      <c r="A304" t="s">
        <v>24</v>
      </c>
      <c r="B304">
        <v>224</v>
      </c>
      <c r="C304">
        <f t="shared" si="9"/>
        <v>19149</v>
      </c>
      <c r="D304">
        <f t="shared" si="8"/>
        <v>44.800000000000004</v>
      </c>
      <c r="E304">
        <v>2.0499999999999998</v>
      </c>
    </row>
    <row r="305" spans="1:5" x14ac:dyDescent="0.25">
      <c r="A305" t="s">
        <v>24</v>
      </c>
      <c r="B305">
        <v>153</v>
      </c>
      <c r="C305">
        <f t="shared" si="9"/>
        <v>19302</v>
      </c>
      <c r="D305">
        <f t="shared" si="8"/>
        <v>30.6</v>
      </c>
      <c r="E305">
        <v>2.0499999999999998</v>
      </c>
    </row>
    <row r="306" spans="1:5" x14ac:dyDescent="0.25">
      <c r="A306" t="s">
        <v>24</v>
      </c>
      <c r="B306">
        <v>124</v>
      </c>
      <c r="C306">
        <f t="shared" si="9"/>
        <v>19426</v>
      </c>
      <c r="D306">
        <f t="shared" si="8"/>
        <v>24.8</v>
      </c>
      <c r="E306">
        <v>2.0499999999999998</v>
      </c>
    </row>
    <row r="307" spans="1:5" x14ac:dyDescent="0.25">
      <c r="A307" t="s">
        <v>24</v>
      </c>
      <c r="B307">
        <v>269</v>
      </c>
      <c r="C307">
        <f t="shared" si="9"/>
        <v>19695</v>
      </c>
      <c r="D307">
        <f t="shared" si="8"/>
        <v>53.800000000000004</v>
      </c>
      <c r="E307">
        <v>2.0499999999999998</v>
      </c>
    </row>
    <row r="308" spans="1:5" x14ac:dyDescent="0.25">
      <c r="A308" t="s">
        <v>24</v>
      </c>
      <c r="B308">
        <v>106</v>
      </c>
      <c r="C308">
        <f t="shared" si="9"/>
        <v>19801</v>
      </c>
      <c r="D308">
        <f t="shared" si="8"/>
        <v>21.200000000000003</v>
      </c>
      <c r="E308">
        <v>2.0499999999999998</v>
      </c>
    </row>
    <row r="309" spans="1:5" x14ac:dyDescent="0.25">
      <c r="A309" t="s">
        <v>24</v>
      </c>
      <c r="B309">
        <v>388</v>
      </c>
      <c r="C309">
        <f t="shared" si="9"/>
        <v>20189</v>
      </c>
      <c r="D309">
        <f t="shared" si="8"/>
        <v>77.600000000000009</v>
      </c>
      <c r="E309">
        <v>2.0499999999999998</v>
      </c>
    </row>
    <row r="310" spans="1:5" x14ac:dyDescent="0.25">
      <c r="A310" t="s">
        <v>24</v>
      </c>
      <c r="B310">
        <v>105</v>
      </c>
      <c r="C310">
        <f t="shared" si="9"/>
        <v>20294</v>
      </c>
      <c r="D310">
        <f t="shared" si="8"/>
        <v>21</v>
      </c>
      <c r="E310">
        <v>2.0499999999999998</v>
      </c>
    </row>
    <row r="311" spans="1:5" x14ac:dyDescent="0.25">
      <c r="A311" t="s">
        <v>24</v>
      </c>
      <c r="B311">
        <v>249</v>
      </c>
      <c r="C311">
        <f t="shared" si="9"/>
        <v>20543</v>
      </c>
      <c r="D311">
        <f t="shared" si="8"/>
        <v>49.800000000000004</v>
      </c>
      <c r="E311">
        <v>2.0499999999999998</v>
      </c>
    </row>
    <row r="312" spans="1:5" x14ac:dyDescent="0.25">
      <c r="A312" t="s">
        <v>24</v>
      </c>
      <c r="B312">
        <v>364</v>
      </c>
      <c r="C312">
        <f t="shared" si="9"/>
        <v>20907</v>
      </c>
      <c r="D312">
        <f t="shared" si="8"/>
        <v>72.8</v>
      </c>
      <c r="E312">
        <v>2.0499999999999998</v>
      </c>
    </row>
    <row r="313" spans="1:5" x14ac:dyDescent="0.25">
      <c r="A313" t="s">
        <v>24</v>
      </c>
      <c r="B313">
        <v>390</v>
      </c>
      <c r="C313">
        <f t="shared" si="9"/>
        <v>21297</v>
      </c>
      <c r="D313">
        <f t="shared" si="8"/>
        <v>78</v>
      </c>
      <c r="E313">
        <v>2.0499999999999998</v>
      </c>
    </row>
    <row r="314" spans="1:5" x14ac:dyDescent="0.25">
      <c r="A314" t="s">
        <v>24</v>
      </c>
      <c r="B314">
        <v>182</v>
      </c>
      <c r="C314">
        <f t="shared" si="9"/>
        <v>21479</v>
      </c>
      <c r="D314">
        <f t="shared" si="8"/>
        <v>36.4</v>
      </c>
      <c r="E314">
        <v>2.0499999999999998</v>
      </c>
    </row>
    <row r="315" spans="1:5" x14ac:dyDescent="0.25">
      <c r="A315" t="s">
        <v>24</v>
      </c>
      <c r="B315">
        <v>118</v>
      </c>
      <c r="C315">
        <f t="shared" si="9"/>
        <v>21597</v>
      </c>
      <c r="D315">
        <f t="shared" si="8"/>
        <v>23.6</v>
      </c>
      <c r="E315">
        <v>2.0499999999999998</v>
      </c>
    </row>
    <row r="316" spans="1:5" x14ac:dyDescent="0.25">
      <c r="A316" t="s">
        <v>24</v>
      </c>
      <c r="B316">
        <v>474</v>
      </c>
      <c r="C316">
        <f t="shared" si="9"/>
        <v>22071</v>
      </c>
      <c r="D316">
        <f t="shared" si="8"/>
        <v>94.800000000000011</v>
      </c>
      <c r="E316">
        <v>2.0499999999999998</v>
      </c>
    </row>
    <row r="317" spans="1:5" x14ac:dyDescent="0.25">
      <c r="A317" t="s">
        <v>24</v>
      </c>
      <c r="B317">
        <v>401</v>
      </c>
      <c r="C317">
        <f t="shared" si="9"/>
        <v>22472</v>
      </c>
      <c r="D317">
        <f t="shared" si="8"/>
        <v>80.2</v>
      </c>
      <c r="E317">
        <v>2.0499999999999998</v>
      </c>
    </row>
    <row r="318" spans="1:5" x14ac:dyDescent="0.25">
      <c r="A318" t="s">
        <v>24</v>
      </c>
      <c r="B318">
        <v>169</v>
      </c>
      <c r="C318">
        <f t="shared" si="9"/>
        <v>22641</v>
      </c>
      <c r="D318">
        <f t="shared" si="8"/>
        <v>33.800000000000004</v>
      </c>
      <c r="E318">
        <v>2.0499999999999998</v>
      </c>
    </row>
    <row r="319" spans="1:5" x14ac:dyDescent="0.25">
      <c r="A319" t="s">
        <v>24</v>
      </c>
      <c r="B319">
        <v>485</v>
      </c>
      <c r="C319">
        <f t="shared" si="9"/>
        <v>23126</v>
      </c>
      <c r="D319">
        <f t="shared" si="8"/>
        <v>97</v>
      </c>
      <c r="E319">
        <v>2.0499999999999998</v>
      </c>
    </row>
    <row r="320" spans="1:5" x14ac:dyDescent="0.25">
      <c r="A320" t="s">
        <v>24</v>
      </c>
      <c r="B320">
        <v>433</v>
      </c>
      <c r="C320">
        <f t="shared" si="9"/>
        <v>23559</v>
      </c>
      <c r="D320">
        <f t="shared" si="8"/>
        <v>86.600000000000009</v>
      </c>
      <c r="E320">
        <v>2.0499999999999998</v>
      </c>
    </row>
    <row r="321" spans="1:5" x14ac:dyDescent="0.25">
      <c r="A321" t="s">
        <v>24</v>
      </c>
      <c r="B321">
        <v>381</v>
      </c>
      <c r="C321">
        <f t="shared" si="9"/>
        <v>23940</v>
      </c>
      <c r="D321">
        <f t="shared" si="8"/>
        <v>76.2</v>
      </c>
      <c r="E321">
        <v>2.0499999999999998</v>
      </c>
    </row>
    <row r="322" spans="1:5" x14ac:dyDescent="0.25">
      <c r="A322" t="s">
        <v>24</v>
      </c>
      <c r="B322">
        <v>491</v>
      </c>
      <c r="C322">
        <f t="shared" si="9"/>
        <v>24431</v>
      </c>
      <c r="D322">
        <f t="shared" si="8"/>
        <v>98.2</v>
      </c>
      <c r="E322">
        <v>2.0499999999999998</v>
      </c>
    </row>
    <row r="323" spans="1:5" x14ac:dyDescent="0.25">
      <c r="A323" t="s">
        <v>24</v>
      </c>
      <c r="B323">
        <v>166</v>
      </c>
      <c r="C323">
        <f t="shared" si="9"/>
        <v>24597</v>
      </c>
      <c r="D323">
        <f t="shared" ref="D323:D386" si="10">IF(C323&gt;=10000,B323*0.2,IF(C323&gt;=1000,B323*0.1,IF(C323&gt;=100,B323*0.05,0)))</f>
        <v>33.200000000000003</v>
      </c>
      <c r="E323">
        <v>2.0499999999999998</v>
      </c>
    </row>
    <row r="324" spans="1:5" x14ac:dyDescent="0.25">
      <c r="A324" t="s">
        <v>24</v>
      </c>
      <c r="B324">
        <v>398</v>
      </c>
      <c r="C324">
        <f t="shared" ref="C324:C387" si="11">IF(A324=A323,C323+B324,B324)</f>
        <v>24995</v>
      </c>
      <c r="D324">
        <f t="shared" si="10"/>
        <v>79.600000000000009</v>
      </c>
      <c r="E324">
        <v>2.0499999999999998</v>
      </c>
    </row>
    <row r="325" spans="1:5" x14ac:dyDescent="0.25">
      <c r="A325" t="s">
        <v>24</v>
      </c>
      <c r="B325">
        <v>178</v>
      </c>
      <c r="C325">
        <f t="shared" si="11"/>
        <v>25173</v>
      </c>
      <c r="D325">
        <f t="shared" si="10"/>
        <v>35.6</v>
      </c>
      <c r="E325">
        <v>2.0499999999999998</v>
      </c>
    </row>
    <row r="326" spans="1:5" x14ac:dyDescent="0.25">
      <c r="A326" t="s">
        <v>24</v>
      </c>
      <c r="B326">
        <v>367</v>
      </c>
      <c r="C326">
        <f t="shared" si="11"/>
        <v>25540</v>
      </c>
      <c r="D326">
        <f t="shared" si="10"/>
        <v>73.400000000000006</v>
      </c>
      <c r="E326">
        <v>2.0499999999999998</v>
      </c>
    </row>
    <row r="327" spans="1:5" x14ac:dyDescent="0.25">
      <c r="A327" t="s">
        <v>24</v>
      </c>
      <c r="B327">
        <v>485</v>
      </c>
      <c r="C327">
        <f t="shared" si="11"/>
        <v>26025</v>
      </c>
      <c r="D327">
        <f t="shared" si="10"/>
        <v>97</v>
      </c>
      <c r="E327">
        <v>2.0499999999999998</v>
      </c>
    </row>
    <row r="328" spans="1:5" x14ac:dyDescent="0.25">
      <c r="A328" t="s">
        <v>69</v>
      </c>
      <c r="B328">
        <v>19</v>
      </c>
      <c r="C328">
        <f t="shared" si="11"/>
        <v>19</v>
      </c>
      <c r="D328">
        <f t="shared" si="10"/>
        <v>0</v>
      </c>
      <c r="E328">
        <v>2.0499999999999998</v>
      </c>
    </row>
    <row r="329" spans="1:5" x14ac:dyDescent="0.25">
      <c r="A329" t="s">
        <v>69</v>
      </c>
      <c r="B329">
        <v>12</v>
      </c>
      <c r="C329">
        <f t="shared" si="11"/>
        <v>31</v>
      </c>
      <c r="D329">
        <f t="shared" si="10"/>
        <v>0</v>
      </c>
      <c r="E329">
        <v>2.0499999999999998</v>
      </c>
    </row>
    <row r="330" spans="1:5" x14ac:dyDescent="0.25">
      <c r="A330" t="s">
        <v>69</v>
      </c>
      <c r="B330">
        <v>3</v>
      </c>
      <c r="C330">
        <f t="shared" si="11"/>
        <v>34</v>
      </c>
      <c r="D330">
        <f t="shared" si="10"/>
        <v>0</v>
      </c>
      <c r="E330">
        <v>2.0499999999999998</v>
      </c>
    </row>
    <row r="331" spans="1:5" x14ac:dyDescent="0.25">
      <c r="A331" t="s">
        <v>211</v>
      </c>
      <c r="B331">
        <v>6</v>
      </c>
      <c r="C331">
        <f t="shared" si="11"/>
        <v>6</v>
      </c>
      <c r="D331">
        <f t="shared" si="10"/>
        <v>0</v>
      </c>
      <c r="E331">
        <v>2.0499999999999998</v>
      </c>
    </row>
    <row r="332" spans="1:5" x14ac:dyDescent="0.25">
      <c r="A332" t="s">
        <v>211</v>
      </c>
      <c r="B332">
        <v>6</v>
      </c>
      <c r="C332">
        <f t="shared" si="11"/>
        <v>12</v>
      </c>
      <c r="D332">
        <f t="shared" si="10"/>
        <v>0</v>
      </c>
      <c r="E332">
        <v>2.0499999999999998</v>
      </c>
    </row>
    <row r="333" spans="1:5" x14ac:dyDescent="0.25">
      <c r="A333" t="s">
        <v>133</v>
      </c>
      <c r="B333">
        <v>182</v>
      </c>
      <c r="C333">
        <f t="shared" si="11"/>
        <v>182</v>
      </c>
      <c r="D333">
        <f t="shared" si="10"/>
        <v>9.1</v>
      </c>
      <c r="E333">
        <v>2.0499999999999998</v>
      </c>
    </row>
    <row r="334" spans="1:5" x14ac:dyDescent="0.25">
      <c r="A334" t="s">
        <v>133</v>
      </c>
      <c r="B334">
        <v>39</v>
      </c>
      <c r="C334">
        <f t="shared" si="11"/>
        <v>221</v>
      </c>
      <c r="D334">
        <f t="shared" si="10"/>
        <v>1.9500000000000002</v>
      </c>
      <c r="E334">
        <v>2.0499999999999998</v>
      </c>
    </row>
    <row r="335" spans="1:5" x14ac:dyDescent="0.25">
      <c r="A335" t="s">
        <v>133</v>
      </c>
      <c r="B335">
        <v>60</v>
      </c>
      <c r="C335">
        <f t="shared" si="11"/>
        <v>281</v>
      </c>
      <c r="D335">
        <f t="shared" si="10"/>
        <v>3</v>
      </c>
      <c r="E335">
        <v>2.0499999999999998</v>
      </c>
    </row>
    <row r="336" spans="1:5" x14ac:dyDescent="0.25">
      <c r="A336" t="s">
        <v>133</v>
      </c>
      <c r="B336">
        <v>61</v>
      </c>
      <c r="C336">
        <f t="shared" si="11"/>
        <v>342</v>
      </c>
      <c r="D336">
        <f t="shared" si="10"/>
        <v>3.0500000000000003</v>
      </c>
      <c r="E336">
        <v>2.0499999999999998</v>
      </c>
    </row>
    <row r="337" spans="1:5" x14ac:dyDescent="0.25">
      <c r="A337" t="s">
        <v>133</v>
      </c>
      <c r="B337">
        <v>21</v>
      </c>
      <c r="C337">
        <f t="shared" si="11"/>
        <v>363</v>
      </c>
      <c r="D337">
        <f t="shared" si="10"/>
        <v>1.05</v>
      </c>
      <c r="E337">
        <v>2.0499999999999998</v>
      </c>
    </row>
    <row r="338" spans="1:5" x14ac:dyDescent="0.25">
      <c r="A338" t="s">
        <v>133</v>
      </c>
      <c r="B338">
        <v>183</v>
      </c>
      <c r="C338">
        <f t="shared" si="11"/>
        <v>546</v>
      </c>
      <c r="D338">
        <f t="shared" si="10"/>
        <v>9.15</v>
      </c>
      <c r="E338">
        <v>2.0499999999999998</v>
      </c>
    </row>
    <row r="339" spans="1:5" x14ac:dyDescent="0.25">
      <c r="A339" t="s">
        <v>133</v>
      </c>
      <c r="B339">
        <v>90</v>
      </c>
      <c r="C339">
        <f t="shared" si="11"/>
        <v>636</v>
      </c>
      <c r="D339">
        <f t="shared" si="10"/>
        <v>4.5</v>
      </c>
      <c r="E339">
        <v>2.0499999999999998</v>
      </c>
    </row>
    <row r="340" spans="1:5" x14ac:dyDescent="0.25">
      <c r="A340" t="s">
        <v>133</v>
      </c>
      <c r="B340">
        <v>102</v>
      </c>
      <c r="C340">
        <f t="shared" si="11"/>
        <v>738</v>
      </c>
      <c r="D340">
        <f t="shared" si="10"/>
        <v>5.1000000000000005</v>
      </c>
      <c r="E340">
        <v>2.0499999999999998</v>
      </c>
    </row>
    <row r="341" spans="1:5" x14ac:dyDescent="0.25">
      <c r="A341" t="s">
        <v>133</v>
      </c>
      <c r="B341">
        <v>113</v>
      </c>
      <c r="C341">
        <f t="shared" si="11"/>
        <v>851</v>
      </c>
      <c r="D341">
        <f t="shared" si="10"/>
        <v>5.65</v>
      </c>
      <c r="E341">
        <v>2.0499999999999998</v>
      </c>
    </row>
    <row r="342" spans="1:5" x14ac:dyDescent="0.25">
      <c r="A342" t="s">
        <v>133</v>
      </c>
      <c r="B342">
        <v>83</v>
      </c>
      <c r="C342">
        <f t="shared" si="11"/>
        <v>934</v>
      </c>
      <c r="D342">
        <f t="shared" si="10"/>
        <v>4.1500000000000004</v>
      </c>
      <c r="E342">
        <v>2.0499999999999998</v>
      </c>
    </row>
    <row r="343" spans="1:5" x14ac:dyDescent="0.25">
      <c r="A343" t="s">
        <v>133</v>
      </c>
      <c r="B343">
        <v>96</v>
      </c>
      <c r="C343">
        <f t="shared" si="11"/>
        <v>1030</v>
      </c>
      <c r="D343">
        <f t="shared" si="10"/>
        <v>9.6000000000000014</v>
      </c>
      <c r="E343">
        <v>2.0499999999999998</v>
      </c>
    </row>
    <row r="344" spans="1:5" x14ac:dyDescent="0.25">
      <c r="A344" t="s">
        <v>133</v>
      </c>
      <c r="B344">
        <v>78</v>
      </c>
      <c r="C344">
        <f t="shared" si="11"/>
        <v>1108</v>
      </c>
      <c r="D344">
        <f t="shared" si="10"/>
        <v>7.8000000000000007</v>
      </c>
      <c r="E344">
        <v>2.0499999999999998</v>
      </c>
    </row>
    <row r="345" spans="1:5" x14ac:dyDescent="0.25">
      <c r="A345" t="s">
        <v>133</v>
      </c>
      <c r="B345">
        <v>108</v>
      </c>
      <c r="C345">
        <f t="shared" si="11"/>
        <v>1216</v>
      </c>
      <c r="D345">
        <f t="shared" si="10"/>
        <v>10.8</v>
      </c>
      <c r="E345">
        <v>2.0499999999999998</v>
      </c>
    </row>
    <row r="346" spans="1:5" x14ac:dyDescent="0.25">
      <c r="A346" t="s">
        <v>133</v>
      </c>
      <c r="B346">
        <v>193</v>
      </c>
      <c r="C346">
        <f t="shared" si="11"/>
        <v>1409</v>
      </c>
      <c r="D346">
        <f t="shared" si="10"/>
        <v>19.3</v>
      </c>
      <c r="E346">
        <v>2.0499999999999998</v>
      </c>
    </row>
    <row r="347" spans="1:5" x14ac:dyDescent="0.25">
      <c r="A347" t="s">
        <v>133</v>
      </c>
      <c r="B347">
        <v>94</v>
      </c>
      <c r="C347">
        <f t="shared" si="11"/>
        <v>1503</v>
      </c>
      <c r="D347">
        <f t="shared" si="10"/>
        <v>9.4</v>
      </c>
      <c r="E347">
        <v>2.0499999999999998</v>
      </c>
    </row>
    <row r="348" spans="1:5" x14ac:dyDescent="0.25">
      <c r="A348" t="s">
        <v>177</v>
      </c>
      <c r="B348">
        <v>14</v>
      </c>
      <c r="C348">
        <f t="shared" si="11"/>
        <v>14</v>
      </c>
      <c r="D348">
        <f t="shared" si="10"/>
        <v>0</v>
      </c>
      <c r="E348">
        <v>2.0499999999999998</v>
      </c>
    </row>
    <row r="349" spans="1:5" x14ac:dyDescent="0.25">
      <c r="A349" t="s">
        <v>177</v>
      </c>
      <c r="B349">
        <v>14</v>
      </c>
      <c r="C349">
        <f t="shared" si="11"/>
        <v>28</v>
      </c>
      <c r="D349">
        <f t="shared" si="10"/>
        <v>0</v>
      </c>
      <c r="E349">
        <v>2.0499999999999998</v>
      </c>
    </row>
    <row r="350" spans="1:5" x14ac:dyDescent="0.25">
      <c r="A350" t="s">
        <v>177</v>
      </c>
      <c r="B350">
        <v>14</v>
      </c>
      <c r="C350">
        <f t="shared" si="11"/>
        <v>42</v>
      </c>
      <c r="D350">
        <f t="shared" si="10"/>
        <v>0</v>
      </c>
      <c r="E350">
        <v>2.0499999999999998</v>
      </c>
    </row>
    <row r="351" spans="1:5" x14ac:dyDescent="0.25">
      <c r="A351" t="s">
        <v>177</v>
      </c>
      <c r="B351">
        <v>12</v>
      </c>
      <c r="C351">
        <f t="shared" si="11"/>
        <v>54</v>
      </c>
      <c r="D351">
        <f t="shared" si="10"/>
        <v>0</v>
      </c>
      <c r="E351">
        <v>2.0499999999999998</v>
      </c>
    </row>
    <row r="352" spans="1:5" x14ac:dyDescent="0.25">
      <c r="A352" t="s">
        <v>177</v>
      </c>
      <c r="B352">
        <v>5</v>
      </c>
      <c r="C352">
        <f t="shared" si="11"/>
        <v>59</v>
      </c>
      <c r="D352">
        <f t="shared" si="10"/>
        <v>0</v>
      </c>
      <c r="E352">
        <v>2.0499999999999998</v>
      </c>
    </row>
    <row r="353" spans="1:5" x14ac:dyDescent="0.25">
      <c r="A353" t="s">
        <v>92</v>
      </c>
      <c r="B353">
        <v>16</v>
      </c>
      <c r="C353">
        <f t="shared" si="11"/>
        <v>16</v>
      </c>
      <c r="D353">
        <f t="shared" si="10"/>
        <v>0</v>
      </c>
      <c r="E353">
        <v>2.0499999999999998</v>
      </c>
    </row>
    <row r="354" spans="1:5" x14ac:dyDescent="0.25">
      <c r="A354" t="s">
        <v>92</v>
      </c>
      <c r="B354">
        <v>9</v>
      </c>
      <c r="C354">
        <f t="shared" si="11"/>
        <v>25</v>
      </c>
      <c r="D354">
        <f t="shared" si="10"/>
        <v>0</v>
      </c>
      <c r="E354">
        <v>2.0499999999999998</v>
      </c>
    </row>
    <row r="355" spans="1:5" x14ac:dyDescent="0.25">
      <c r="A355" t="s">
        <v>92</v>
      </c>
      <c r="B355">
        <v>17</v>
      </c>
      <c r="C355">
        <f t="shared" si="11"/>
        <v>42</v>
      </c>
      <c r="D355">
        <f t="shared" si="10"/>
        <v>0</v>
      </c>
      <c r="E355">
        <v>2.0499999999999998</v>
      </c>
    </row>
    <row r="356" spans="1:5" x14ac:dyDescent="0.25">
      <c r="A356" t="s">
        <v>92</v>
      </c>
      <c r="B356">
        <v>18</v>
      </c>
      <c r="C356">
        <f t="shared" si="11"/>
        <v>60</v>
      </c>
      <c r="D356">
        <f t="shared" si="10"/>
        <v>0</v>
      </c>
      <c r="E356">
        <v>2.0499999999999998</v>
      </c>
    </row>
    <row r="357" spans="1:5" x14ac:dyDescent="0.25">
      <c r="A357" t="s">
        <v>115</v>
      </c>
      <c r="B357">
        <v>8</v>
      </c>
      <c r="C357">
        <f t="shared" si="11"/>
        <v>8</v>
      </c>
      <c r="D357">
        <f t="shared" si="10"/>
        <v>0</v>
      </c>
      <c r="E357">
        <v>2.0499999999999998</v>
      </c>
    </row>
    <row r="358" spans="1:5" x14ac:dyDescent="0.25">
      <c r="A358" t="s">
        <v>115</v>
      </c>
      <c r="B358">
        <v>20</v>
      </c>
      <c r="C358">
        <f t="shared" si="11"/>
        <v>28</v>
      </c>
      <c r="D358">
        <f t="shared" si="10"/>
        <v>0</v>
      </c>
      <c r="E358">
        <v>2.0499999999999998</v>
      </c>
    </row>
    <row r="359" spans="1:5" x14ac:dyDescent="0.25">
      <c r="A359" t="s">
        <v>115</v>
      </c>
      <c r="B359">
        <v>18</v>
      </c>
      <c r="C359">
        <f t="shared" si="11"/>
        <v>46</v>
      </c>
      <c r="D359">
        <f t="shared" si="10"/>
        <v>0</v>
      </c>
      <c r="E359">
        <v>2.0499999999999998</v>
      </c>
    </row>
    <row r="360" spans="1:5" x14ac:dyDescent="0.25">
      <c r="A360" t="s">
        <v>115</v>
      </c>
      <c r="B360">
        <v>1</v>
      </c>
      <c r="C360">
        <f t="shared" si="11"/>
        <v>47</v>
      </c>
      <c r="D360">
        <f t="shared" si="10"/>
        <v>0</v>
      </c>
      <c r="E360">
        <v>2.0499999999999998</v>
      </c>
    </row>
    <row r="361" spans="1:5" x14ac:dyDescent="0.25">
      <c r="A361" t="s">
        <v>115</v>
      </c>
      <c r="B361">
        <v>16</v>
      </c>
      <c r="C361">
        <f t="shared" si="11"/>
        <v>63</v>
      </c>
      <c r="D361">
        <f t="shared" si="10"/>
        <v>0</v>
      </c>
      <c r="E361">
        <v>2.0499999999999998</v>
      </c>
    </row>
    <row r="362" spans="1:5" x14ac:dyDescent="0.25">
      <c r="A362" t="s">
        <v>154</v>
      </c>
      <c r="B362">
        <v>4</v>
      </c>
      <c r="C362">
        <f t="shared" si="11"/>
        <v>4</v>
      </c>
      <c r="D362">
        <f t="shared" si="10"/>
        <v>0</v>
      </c>
      <c r="E362">
        <v>2.0499999999999998</v>
      </c>
    </row>
    <row r="363" spans="1:5" x14ac:dyDescent="0.25">
      <c r="A363" t="s">
        <v>154</v>
      </c>
      <c r="B363">
        <v>8</v>
      </c>
      <c r="C363">
        <f t="shared" si="11"/>
        <v>12</v>
      </c>
      <c r="D363">
        <f t="shared" si="10"/>
        <v>0</v>
      </c>
      <c r="E363">
        <v>2.0499999999999998</v>
      </c>
    </row>
    <row r="364" spans="1:5" x14ac:dyDescent="0.25">
      <c r="A364" t="s">
        <v>154</v>
      </c>
      <c r="B364">
        <v>9</v>
      </c>
      <c r="C364">
        <f t="shared" si="11"/>
        <v>21</v>
      </c>
      <c r="D364">
        <f t="shared" si="10"/>
        <v>0</v>
      </c>
      <c r="E364">
        <v>2.0499999999999998</v>
      </c>
    </row>
    <row r="365" spans="1:5" x14ac:dyDescent="0.25">
      <c r="A365" t="s">
        <v>154</v>
      </c>
      <c r="B365">
        <v>11</v>
      </c>
      <c r="C365">
        <f t="shared" si="11"/>
        <v>32</v>
      </c>
      <c r="D365">
        <f t="shared" si="10"/>
        <v>0</v>
      </c>
      <c r="E365">
        <v>2.0499999999999998</v>
      </c>
    </row>
    <row r="366" spans="1:5" x14ac:dyDescent="0.25">
      <c r="A366" t="s">
        <v>154</v>
      </c>
      <c r="B366">
        <v>4</v>
      </c>
      <c r="C366">
        <f t="shared" si="11"/>
        <v>36</v>
      </c>
      <c r="D366">
        <f t="shared" si="10"/>
        <v>0</v>
      </c>
      <c r="E366">
        <v>2.0499999999999998</v>
      </c>
    </row>
    <row r="367" spans="1:5" x14ac:dyDescent="0.25">
      <c r="A367" t="s">
        <v>107</v>
      </c>
      <c r="B367">
        <v>19</v>
      </c>
      <c r="C367">
        <f t="shared" si="11"/>
        <v>19</v>
      </c>
      <c r="D367">
        <f t="shared" si="10"/>
        <v>0</v>
      </c>
      <c r="E367">
        <v>2.0499999999999998</v>
      </c>
    </row>
    <row r="368" spans="1:5" x14ac:dyDescent="0.25">
      <c r="A368" t="s">
        <v>107</v>
      </c>
      <c r="B368">
        <v>10</v>
      </c>
      <c r="C368">
        <f t="shared" si="11"/>
        <v>29</v>
      </c>
      <c r="D368">
        <f t="shared" si="10"/>
        <v>0</v>
      </c>
      <c r="E368">
        <v>2.0499999999999998</v>
      </c>
    </row>
    <row r="369" spans="1:5" x14ac:dyDescent="0.25">
      <c r="A369" t="s">
        <v>107</v>
      </c>
      <c r="B369">
        <v>15</v>
      </c>
      <c r="C369">
        <f t="shared" si="11"/>
        <v>44</v>
      </c>
      <c r="D369">
        <f t="shared" si="10"/>
        <v>0</v>
      </c>
      <c r="E369">
        <v>2.0499999999999998</v>
      </c>
    </row>
    <row r="370" spans="1:5" x14ac:dyDescent="0.25">
      <c r="A370" t="s">
        <v>107</v>
      </c>
      <c r="B370">
        <v>15</v>
      </c>
      <c r="C370">
        <f t="shared" si="11"/>
        <v>59</v>
      </c>
      <c r="D370">
        <f t="shared" si="10"/>
        <v>0</v>
      </c>
      <c r="E370">
        <v>2.0499999999999998</v>
      </c>
    </row>
    <row r="371" spans="1:5" x14ac:dyDescent="0.25">
      <c r="A371" t="s">
        <v>107</v>
      </c>
      <c r="B371">
        <v>20</v>
      </c>
      <c r="C371">
        <f t="shared" si="11"/>
        <v>79</v>
      </c>
      <c r="D371">
        <f t="shared" si="10"/>
        <v>0</v>
      </c>
      <c r="E371">
        <v>2.0499999999999998</v>
      </c>
    </row>
    <row r="372" spans="1:5" x14ac:dyDescent="0.25">
      <c r="A372" t="s">
        <v>216</v>
      </c>
      <c r="B372">
        <v>16</v>
      </c>
      <c r="C372">
        <f t="shared" si="11"/>
        <v>16</v>
      </c>
      <c r="D372">
        <f t="shared" si="10"/>
        <v>0</v>
      </c>
      <c r="E372">
        <v>2.0499999999999998</v>
      </c>
    </row>
    <row r="373" spans="1:5" x14ac:dyDescent="0.25">
      <c r="A373" t="s">
        <v>185</v>
      </c>
      <c r="B373">
        <v>20</v>
      </c>
      <c r="C373">
        <f t="shared" si="11"/>
        <v>20</v>
      </c>
      <c r="D373">
        <f t="shared" si="10"/>
        <v>0</v>
      </c>
      <c r="E373">
        <v>2.0499999999999998</v>
      </c>
    </row>
    <row r="374" spans="1:5" x14ac:dyDescent="0.25">
      <c r="A374" t="s">
        <v>185</v>
      </c>
      <c r="B374">
        <v>12</v>
      </c>
      <c r="C374">
        <f t="shared" si="11"/>
        <v>32</v>
      </c>
      <c r="D374">
        <f t="shared" si="10"/>
        <v>0</v>
      </c>
      <c r="E374">
        <v>2.0499999999999998</v>
      </c>
    </row>
    <row r="375" spans="1:5" x14ac:dyDescent="0.25">
      <c r="A375" t="s">
        <v>38</v>
      </c>
      <c r="B375">
        <v>12</v>
      </c>
      <c r="C375">
        <f t="shared" si="11"/>
        <v>12</v>
      </c>
      <c r="D375">
        <f t="shared" si="10"/>
        <v>0</v>
      </c>
      <c r="E375">
        <v>2.0499999999999998</v>
      </c>
    </row>
    <row r="376" spans="1:5" x14ac:dyDescent="0.25">
      <c r="A376" t="s">
        <v>38</v>
      </c>
      <c r="B376">
        <v>14</v>
      </c>
      <c r="C376">
        <f t="shared" si="11"/>
        <v>26</v>
      </c>
      <c r="D376">
        <f t="shared" si="10"/>
        <v>0</v>
      </c>
      <c r="E376">
        <v>2.0499999999999998</v>
      </c>
    </row>
    <row r="377" spans="1:5" x14ac:dyDescent="0.25">
      <c r="A377" t="s">
        <v>38</v>
      </c>
      <c r="B377">
        <v>8</v>
      </c>
      <c r="C377">
        <f t="shared" si="11"/>
        <v>34</v>
      </c>
      <c r="D377">
        <f t="shared" si="10"/>
        <v>0</v>
      </c>
      <c r="E377">
        <v>2.0499999999999998</v>
      </c>
    </row>
    <row r="378" spans="1:5" x14ac:dyDescent="0.25">
      <c r="A378" t="s">
        <v>38</v>
      </c>
      <c r="B378">
        <v>7</v>
      </c>
      <c r="C378">
        <f t="shared" si="11"/>
        <v>41</v>
      </c>
      <c r="D378">
        <f t="shared" si="10"/>
        <v>0</v>
      </c>
      <c r="E378">
        <v>2.0499999999999998</v>
      </c>
    </row>
    <row r="379" spans="1:5" x14ac:dyDescent="0.25">
      <c r="A379" t="s">
        <v>38</v>
      </c>
      <c r="B379">
        <v>7</v>
      </c>
      <c r="C379">
        <f t="shared" si="11"/>
        <v>48</v>
      </c>
      <c r="D379">
        <f t="shared" si="10"/>
        <v>0</v>
      </c>
      <c r="E379">
        <v>2.0499999999999998</v>
      </c>
    </row>
    <row r="380" spans="1:5" x14ac:dyDescent="0.25">
      <c r="A380" t="s">
        <v>157</v>
      </c>
      <c r="B380">
        <v>11</v>
      </c>
      <c r="C380">
        <f t="shared" si="11"/>
        <v>11</v>
      </c>
      <c r="D380">
        <f t="shared" si="10"/>
        <v>0</v>
      </c>
      <c r="E380">
        <v>2.0499999999999998</v>
      </c>
    </row>
    <row r="381" spans="1:5" x14ac:dyDescent="0.25">
      <c r="A381" t="s">
        <v>157</v>
      </c>
      <c r="B381">
        <v>4</v>
      </c>
      <c r="C381">
        <f t="shared" si="11"/>
        <v>15</v>
      </c>
      <c r="D381">
        <f t="shared" si="10"/>
        <v>0</v>
      </c>
      <c r="E381">
        <v>2.0499999999999998</v>
      </c>
    </row>
    <row r="382" spans="1:5" x14ac:dyDescent="0.25">
      <c r="A382" t="s">
        <v>157</v>
      </c>
      <c r="B382">
        <v>19</v>
      </c>
      <c r="C382">
        <f t="shared" si="11"/>
        <v>34</v>
      </c>
      <c r="D382">
        <f t="shared" si="10"/>
        <v>0</v>
      </c>
      <c r="E382">
        <v>2.0499999999999998</v>
      </c>
    </row>
    <row r="383" spans="1:5" x14ac:dyDescent="0.25">
      <c r="A383" t="s">
        <v>157</v>
      </c>
      <c r="B383">
        <v>16</v>
      </c>
      <c r="C383">
        <f t="shared" si="11"/>
        <v>50</v>
      </c>
      <c r="D383">
        <f t="shared" si="10"/>
        <v>0</v>
      </c>
      <c r="E383">
        <v>2.0499999999999998</v>
      </c>
    </row>
    <row r="384" spans="1:5" x14ac:dyDescent="0.25">
      <c r="A384" t="s">
        <v>157</v>
      </c>
      <c r="B384">
        <v>10</v>
      </c>
      <c r="C384">
        <f t="shared" si="11"/>
        <v>60</v>
      </c>
      <c r="D384">
        <f t="shared" si="10"/>
        <v>0</v>
      </c>
      <c r="E384">
        <v>2.0499999999999998</v>
      </c>
    </row>
    <row r="385" spans="1:5" x14ac:dyDescent="0.25">
      <c r="A385" t="s">
        <v>120</v>
      </c>
      <c r="B385">
        <v>20</v>
      </c>
      <c r="C385">
        <f t="shared" si="11"/>
        <v>20</v>
      </c>
      <c r="D385">
        <f t="shared" si="10"/>
        <v>0</v>
      </c>
      <c r="E385">
        <v>2.0499999999999998</v>
      </c>
    </row>
    <row r="386" spans="1:5" x14ac:dyDescent="0.25">
      <c r="A386" t="s">
        <v>120</v>
      </c>
      <c r="B386">
        <v>19</v>
      </c>
      <c r="C386">
        <f t="shared" si="11"/>
        <v>39</v>
      </c>
      <c r="D386">
        <f t="shared" si="10"/>
        <v>0</v>
      </c>
      <c r="E386">
        <v>2.0499999999999998</v>
      </c>
    </row>
    <row r="387" spans="1:5" x14ac:dyDescent="0.25">
      <c r="A387" t="s">
        <v>120</v>
      </c>
      <c r="B387">
        <v>14</v>
      </c>
      <c r="C387">
        <f t="shared" si="11"/>
        <v>53</v>
      </c>
      <c r="D387">
        <f t="shared" ref="D387:D450" si="12">IF(C387&gt;=10000,B387*0.2,IF(C387&gt;=1000,B387*0.1,IF(C387&gt;=100,B387*0.05,0)))</f>
        <v>0</v>
      </c>
      <c r="E387">
        <v>2.0499999999999998</v>
      </c>
    </row>
    <row r="388" spans="1:5" x14ac:dyDescent="0.25">
      <c r="A388" t="s">
        <v>120</v>
      </c>
      <c r="B388">
        <v>5</v>
      </c>
      <c r="C388">
        <f t="shared" ref="C388:C451" si="13">IF(A388=A387,C387+B388,B388)</f>
        <v>58</v>
      </c>
      <c r="D388">
        <f t="shared" si="12"/>
        <v>0</v>
      </c>
      <c r="E388">
        <v>2.0499999999999998</v>
      </c>
    </row>
    <row r="389" spans="1:5" x14ac:dyDescent="0.25">
      <c r="A389" t="s">
        <v>120</v>
      </c>
      <c r="B389">
        <v>11</v>
      </c>
      <c r="C389">
        <f t="shared" si="13"/>
        <v>69</v>
      </c>
      <c r="D389">
        <f t="shared" si="12"/>
        <v>0</v>
      </c>
      <c r="E389">
        <v>2.0499999999999998</v>
      </c>
    </row>
    <row r="390" spans="1:5" x14ac:dyDescent="0.25">
      <c r="A390" t="s">
        <v>212</v>
      </c>
      <c r="B390">
        <v>2</v>
      </c>
      <c r="C390">
        <f t="shared" si="13"/>
        <v>2</v>
      </c>
      <c r="D390">
        <f t="shared" si="12"/>
        <v>0</v>
      </c>
      <c r="E390">
        <v>2.0499999999999998</v>
      </c>
    </row>
    <row r="391" spans="1:5" x14ac:dyDescent="0.25">
      <c r="A391" t="s">
        <v>212</v>
      </c>
      <c r="B391">
        <v>17</v>
      </c>
      <c r="C391">
        <f t="shared" si="13"/>
        <v>19</v>
      </c>
      <c r="D391">
        <f t="shared" si="12"/>
        <v>0</v>
      </c>
      <c r="E391">
        <v>2.0499999999999998</v>
      </c>
    </row>
    <row r="392" spans="1:5" x14ac:dyDescent="0.25">
      <c r="A392" t="s">
        <v>212</v>
      </c>
      <c r="B392">
        <v>14</v>
      </c>
      <c r="C392">
        <f t="shared" si="13"/>
        <v>33</v>
      </c>
      <c r="D392">
        <f t="shared" si="12"/>
        <v>0</v>
      </c>
      <c r="E392">
        <v>2.0499999999999998</v>
      </c>
    </row>
    <row r="393" spans="1:5" x14ac:dyDescent="0.25">
      <c r="A393" t="s">
        <v>155</v>
      </c>
      <c r="B393">
        <v>5</v>
      </c>
      <c r="C393">
        <f t="shared" si="13"/>
        <v>5</v>
      </c>
      <c r="D393">
        <f t="shared" si="12"/>
        <v>0</v>
      </c>
      <c r="E393">
        <v>2.0499999999999998</v>
      </c>
    </row>
    <row r="394" spans="1:5" x14ac:dyDescent="0.25">
      <c r="A394" t="s">
        <v>155</v>
      </c>
      <c r="B394">
        <v>16</v>
      </c>
      <c r="C394">
        <f t="shared" si="13"/>
        <v>21</v>
      </c>
      <c r="D394">
        <f t="shared" si="12"/>
        <v>0</v>
      </c>
      <c r="E394">
        <v>2.0499999999999998</v>
      </c>
    </row>
    <row r="395" spans="1:5" x14ac:dyDescent="0.25">
      <c r="A395" t="s">
        <v>155</v>
      </c>
      <c r="B395">
        <v>8</v>
      </c>
      <c r="C395">
        <f t="shared" si="13"/>
        <v>29</v>
      </c>
      <c r="D395">
        <f t="shared" si="12"/>
        <v>0</v>
      </c>
      <c r="E395">
        <v>2.0499999999999998</v>
      </c>
    </row>
    <row r="396" spans="1:5" x14ac:dyDescent="0.25">
      <c r="A396" t="s">
        <v>155</v>
      </c>
      <c r="B396">
        <v>15</v>
      </c>
      <c r="C396">
        <f t="shared" si="13"/>
        <v>44</v>
      </c>
      <c r="D396">
        <f t="shared" si="12"/>
        <v>0</v>
      </c>
      <c r="E396">
        <v>2.0499999999999998</v>
      </c>
    </row>
    <row r="397" spans="1:5" x14ac:dyDescent="0.25">
      <c r="A397" t="s">
        <v>204</v>
      </c>
      <c r="B397">
        <v>11</v>
      </c>
      <c r="C397">
        <f t="shared" si="13"/>
        <v>11</v>
      </c>
      <c r="D397">
        <f t="shared" si="12"/>
        <v>0</v>
      </c>
      <c r="E397">
        <v>2.0499999999999998</v>
      </c>
    </row>
    <row r="398" spans="1:5" x14ac:dyDescent="0.25">
      <c r="A398" t="s">
        <v>165</v>
      </c>
      <c r="B398">
        <v>10</v>
      </c>
      <c r="C398">
        <f t="shared" si="13"/>
        <v>10</v>
      </c>
      <c r="D398">
        <f t="shared" si="12"/>
        <v>0</v>
      </c>
      <c r="E398">
        <v>2.0499999999999998</v>
      </c>
    </row>
    <row r="399" spans="1:5" x14ac:dyDescent="0.25">
      <c r="A399" t="s">
        <v>165</v>
      </c>
      <c r="B399">
        <v>3</v>
      </c>
      <c r="C399">
        <f t="shared" si="13"/>
        <v>13</v>
      </c>
      <c r="D399">
        <f t="shared" si="12"/>
        <v>0</v>
      </c>
      <c r="E399">
        <v>2.0499999999999998</v>
      </c>
    </row>
    <row r="400" spans="1:5" x14ac:dyDescent="0.25">
      <c r="A400" t="s">
        <v>165</v>
      </c>
      <c r="B400">
        <v>12</v>
      </c>
      <c r="C400">
        <f t="shared" si="13"/>
        <v>25</v>
      </c>
      <c r="D400">
        <f t="shared" si="12"/>
        <v>0</v>
      </c>
      <c r="E400">
        <v>2.0499999999999998</v>
      </c>
    </row>
    <row r="401" spans="1:5" x14ac:dyDescent="0.25">
      <c r="A401" t="s">
        <v>148</v>
      </c>
      <c r="B401">
        <v>14</v>
      </c>
      <c r="C401">
        <f t="shared" si="13"/>
        <v>14</v>
      </c>
      <c r="D401">
        <f t="shared" si="12"/>
        <v>0</v>
      </c>
      <c r="E401">
        <v>2.0499999999999998</v>
      </c>
    </row>
    <row r="402" spans="1:5" x14ac:dyDescent="0.25">
      <c r="A402" t="s">
        <v>148</v>
      </c>
      <c r="B402">
        <v>13</v>
      </c>
      <c r="C402">
        <f t="shared" si="13"/>
        <v>27</v>
      </c>
      <c r="D402">
        <f t="shared" si="12"/>
        <v>0</v>
      </c>
      <c r="E402">
        <v>2.0499999999999998</v>
      </c>
    </row>
    <row r="403" spans="1:5" x14ac:dyDescent="0.25">
      <c r="A403" t="s">
        <v>148</v>
      </c>
      <c r="B403">
        <v>5</v>
      </c>
      <c r="C403">
        <f t="shared" si="13"/>
        <v>32</v>
      </c>
      <c r="D403">
        <f t="shared" si="12"/>
        <v>0</v>
      </c>
      <c r="E403">
        <v>2.09</v>
      </c>
    </row>
    <row r="404" spans="1:5" x14ac:dyDescent="0.25">
      <c r="A404" t="s">
        <v>148</v>
      </c>
      <c r="B404">
        <v>18</v>
      </c>
      <c r="C404">
        <f t="shared" si="13"/>
        <v>50</v>
      </c>
      <c r="D404">
        <f t="shared" si="12"/>
        <v>0</v>
      </c>
      <c r="E404">
        <v>2.09</v>
      </c>
    </row>
    <row r="405" spans="1:5" x14ac:dyDescent="0.25">
      <c r="A405" t="s">
        <v>40</v>
      </c>
      <c r="B405">
        <v>3</v>
      </c>
      <c r="C405">
        <f t="shared" si="13"/>
        <v>3</v>
      </c>
      <c r="D405">
        <f t="shared" si="12"/>
        <v>0</v>
      </c>
      <c r="E405">
        <v>2.09</v>
      </c>
    </row>
    <row r="406" spans="1:5" x14ac:dyDescent="0.25">
      <c r="A406" t="s">
        <v>40</v>
      </c>
      <c r="B406">
        <v>1</v>
      </c>
      <c r="C406">
        <f t="shared" si="13"/>
        <v>4</v>
      </c>
      <c r="D406">
        <f t="shared" si="12"/>
        <v>0</v>
      </c>
      <c r="E406">
        <v>2.09</v>
      </c>
    </row>
    <row r="407" spans="1:5" x14ac:dyDescent="0.25">
      <c r="A407" t="s">
        <v>40</v>
      </c>
      <c r="B407">
        <v>18</v>
      </c>
      <c r="C407">
        <f t="shared" si="13"/>
        <v>22</v>
      </c>
      <c r="D407">
        <f t="shared" si="12"/>
        <v>0</v>
      </c>
      <c r="E407">
        <v>2.09</v>
      </c>
    </row>
    <row r="408" spans="1:5" x14ac:dyDescent="0.25">
      <c r="A408" t="s">
        <v>40</v>
      </c>
      <c r="B408">
        <v>14</v>
      </c>
      <c r="C408">
        <f t="shared" si="13"/>
        <v>36</v>
      </c>
      <c r="D408">
        <f t="shared" si="12"/>
        <v>0</v>
      </c>
      <c r="E408">
        <v>2.09</v>
      </c>
    </row>
    <row r="409" spans="1:5" x14ac:dyDescent="0.25">
      <c r="A409" t="s">
        <v>40</v>
      </c>
      <c r="B409">
        <v>12</v>
      </c>
      <c r="C409">
        <f t="shared" si="13"/>
        <v>48</v>
      </c>
      <c r="D409">
        <f t="shared" si="12"/>
        <v>0</v>
      </c>
      <c r="E409">
        <v>2.09</v>
      </c>
    </row>
    <row r="410" spans="1:5" x14ac:dyDescent="0.25">
      <c r="A410" t="s">
        <v>118</v>
      </c>
      <c r="B410">
        <v>15</v>
      </c>
      <c r="C410">
        <f t="shared" si="13"/>
        <v>15</v>
      </c>
      <c r="D410">
        <f t="shared" si="12"/>
        <v>0</v>
      </c>
      <c r="E410">
        <v>2.09</v>
      </c>
    </row>
    <row r="411" spans="1:5" x14ac:dyDescent="0.25">
      <c r="A411" t="s">
        <v>118</v>
      </c>
      <c r="B411">
        <v>5</v>
      </c>
      <c r="C411">
        <f t="shared" si="13"/>
        <v>20</v>
      </c>
      <c r="D411">
        <f t="shared" si="12"/>
        <v>0</v>
      </c>
      <c r="E411">
        <v>2.09</v>
      </c>
    </row>
    <row r="412" spans="1:5" x14ac:dyDescent="0.25">
      <c r="A412" t="s">
        <v>118</v>
      </c>
      <c r="B412">
        <v>7</v>
      </c>
      <c r="C412">
        <f t="shared" si="13"/>
        <v>27</v>
      </c>
      <c r="D412">
        <f t="shared" si="12"/>
        <v>0</v>
      </c>
      <c r="E412">
        <v>2.09</v>
      </c>
    </row>
    <row r="413" spans="1:5" x14ac:dyDescent="0.25">
      <c r="A413" t="s">
        <v>118</v>
      </c>
      <c r="B413">
        <v>9</v>
      </c>
      <c r="C413">
        <f t="shared" si="13"/>
        <v>36</v>
      </c>
      <c r="D413">
        <f t="shared" si="12"/>
        <v>0</v>
      </c>
      <c r="E413">
        <v>2.09</v>
      </c>
    </row>
    <row r="414" spans="1:5" x14ac:dyDescent="0.25">
      <c r="A414" t="s">
        <v>227</v>
      </c>
      <c r="B414">
        <v>3</v>
      </c>
      <c r="C414">
        <f t="shared" si="13"/>
        <v>3</v>
      </c>
      <c r="D414">
        <f t="shared" si="12"/>
        <v>0</v>
      </c>
      <c r="E414">
        <v>2.09</v>
      </c>
    </row>
    <row r="415" spans="1:5" x14ac:dyDescent="0.25">
      <c r="A415" t="s">
        <v>9</v>
      </c>
      <c r="B415">
        <v>350</v>
      </c>
      <c r="C415">
        <f t="shared" si="13"/>
        <v>350</v>
      </c>
      <c r="D415">
        <f t="shared" si="12"/>
        <v>17.5</v>
      </c>
      <c r="E415">
        <v>2.09</v>
      </c>
    </row>
    <row r="416" spans="1:5" x14ac:dyDescent="0.25">
      <c r="A416" t="s">
        <v>9</v>
      </c>
      <c r="B416">
        <v>231</v>
      </c>
      <c r="C416">
        <f t="shared" si="13"/>
        <v>581</v>
      </c>
      <c r="D416">
        <f t="shared" si="12"/>
        <v>11.55</v>
      </c>
      <c r="E416">
        <v>2.09</v>
      </c>
    </row>
    <row r="417" spans="1:5" x14ac:dyDescent="0.25">
      <c r="A417" t="s">
        <v>9</v>
      </c>
      <c r="B417">
        <v>465</v>
      </c>
      <c r="C417">
        <f t="shared" si="13"/>
        <v>1046</v>
      </c>
      <c r="D417">
        <f t="shared" si="12"/>
        <v>46.5</v>
      </c>
      <c r="E417">
        <v>2.09</v>
      </c>
    </row>
    <row r="418" spans="1:5" x14ac:dyDescent="0.25">
      <c r="A418" t="s">
        <v>9</v>
      </c>
      <c r="B418">
        <v>416</v>
      </c>
      <c r="C418">
        <f t="shared" si="13"/>
        <v>1462</v>
      </c>
      <c r="D418">
        <f t="shared" si="12"/>
        <v>41.6</v>
      </c>
      <c r="E418">
        <v>2.09</v>
      </c>
    </row>
    <row r="419" spans="1:5" x14ac:dyDescent="0.25">
      <c r="A419" t="s">
        <v>9</v>
      </c>
      <c r="B419">
        <v>263</v>
      </c>
      <c r="C419">
        <f t="shared" si="13"/>
        <v>1725</v>
      </c>
      <c r="D419">
        <f t="shared" si="12"/>
        <v>26.3</v>
      </c>
      <c r="E419">
        <v>2.09</v>
      </c>
    </row>
    <row r="420" spans="1:5" x14ac:dyDescent="0.25">
      <c r="A420" t="s">
        <v>9</v>
      </c>
      <c r="B420">
        <v>175</v>
      </c>
      <c r="C420">
        <f t="shared" si="13"/>
        <v>1900</v>
      </c>
      <c r="D420">
        <f t="shared" si="12"/>
        <v>17.5</v>
      </c>
      <c r="E420">
        <v>2.09</v>
      </c>
    </row>
    <row r="421" spans="1:5" x14ac:dyDescent="0.25">
      <c r="A421" t="s">
        <v>9</v>
      </c>
      <c r="B421">
        <v>396</v>
      </c>
      <c r="C421">
        <f t="shared" si="13"/>
        <v>2296</v>
      </c>
      <c r="D421">
        <f t="shared" si="12"/>
        <v>39.6</v>
      </c>
      <c r="E421">
        <v>2.09</v>
      </c>
    </row>
    <row r="422" spans="1:5" x14ac:dyDescent="0.25">
      <c r="A422" t="s">
        <v>9</v>
      </c>
      <c r="B422">
        <v>147</v>
      </c>
      <c r="C422">
        <f t="shared" si="13"/>
        <v>2443</v>
      </c>
      <c r="D422">
        <f t="shared" si="12"/>
        <v>14.700000000000001</v>
      </c>
      <c r="E422">
        <v>2.09</v>
      </c>
    </row>
    <row r="423" spans="1:5" x14ac:dyDescent="0.25">
      <c r="A423" t="s">
        <v>9</v>
      </c>
      <c r="B423">
        <v>434</v>
      </c>
      <c r="C423">
        <f t="shared" si="13"/>
        <v>2877</v>
      </c>
      <c r="D423">
        <f t="shared" si="12"/>
        <v>43.400000000000006</v>
      </c>
      <c r="E423">
        <v>2.09</v>
      </c>
    </row>
    <row r="424" spans="1:5" x14ac:dyDescent="0.25">
      <c r="A424" t="s">
        <v>9</v>
      </c>
      <c r="B424">
        <v>230</v>
      </c>
      <c r="C424">
        <f t="shared" si="13"/>
        <v>3107</v>
      </c>
      <c r="D424">
        <f t="shared" si="12"/>
        <v>23</v>
      </c>
      <c r="E424">
        <v>2.09</v>
      </c>
    </row>
    <row r="425" spans="1:5" x14ac:dyDescent="0.25">
      <c r="A425" t="s">
        <v>9</v>
      </c>
      <c r="B425">
        <v>224</v>
      </c>
      <c r="C425">
        <f t="shared" si="13"/>
        <v>3331</v>
      </c>
      <c r="D425">
        <f t="shared" si="12"/>
        <v>22.400000000000002</v>
      </c>
      <c r="E425">
        <v>2.09</v>
      </c>
    </row>
    <row r="426" spans="1:5" x14ac:dyDescent="0.25">
      <c r="A426" t="s">
        <v>9</v>
      </c>
      <c r="B426">
        <v>139</v>
      </c>
      <c r="C426">
        <f t="shared" si="13"/>
        <v>3470</v>
      </c>
      <c r="D426">
        <f t="shared" si="12"/>
        <v>13.9</v>
      </c>
      <c r="E426">
        <v>2.09</v>
      </c>
    </row>
    <row r="427" spans="1:5" x14ac:dyDescent="0.25">
      <c r="A427" t="s">
        <v>9</v>
      </c>
      <c r="B427">
        <v>290</v>
      </c>
      <c r="C427">
        <f t="shared" si="13"/>
        <v>3760</v>
      </c>
      <c r="D427">
        <f t="shared" si="12"/>
        <v>29</v>
      </c>
      <c r="E427">
        <v>2.09</v>
      </c>
    </row>
    <row r="428" spans="1:5" x14ac:dyDescent="0.25">
      <c r="A428" t="s">
        <v>9</v>
      </c>
      <c r="B428">
        <v>407</v>
      </c>
      <c r="C428">
        <f t="shared" si="13"/>
        <v>4167</v>
      </c>
      <c r="D428">
        <f t="shared" si="12"/>
        <v>40.700000000000003</v>
      </c>
      <c r="E428">
        <v>2.09</v>
      </c>
    </row>
    <row r="429" spans="1:5" x14ac:dyDescent="0.25">
      <c r="A429" t="s">
        <v>9</v>
      </c>
      <c r="B429">
        <v>255</v>
      </c>
      <c r="C429">
        <f t="shared" si="13"/>
        <v>4422</v>
      </c>
      <c r="D429">
        <f t="shared" si="12"/>
        <v>25.5</v>
      </c>
      <c r="E429">
        <v>2.09</v>
      </c>
    </row>
    <row r="430" spans="1:5" x14ac:dyDescent="0.25">
      <c r="A430" t="s">
        <v>9</v>
      </c>
      <c r="B430">
        <v>364</v>
      </c>
      <c r="C430">
        <f t="shared" si="13"/>
        <v>4786</v>
      </c>
      <c r="D430">
        <f t="shared" si="12"/>
        <v>36.4</v>
      </c>
      <c r="E430">
        <v>2.09</v>
      </c>
    </row>
    <row r="431" spans="1:5" x14ac:dyDescent="0.25">
      <c r="A431" t="s">
        <v>9</v>
      </c>
      <c r="B431">
        <v>380</v>
      </c>
      <c r="C431">
        <f t="shared" si="13"/>
        <v>5166</v>
      </c>
      <c r="D431">
        <f t="shared" si="12"/>
        <v>38</v>
      </c>
      <c r="E431">
        <v>2.09</v>
      </c>
    </row>
    <row r="432" spans="1:5" x14ac:dyDescent="0.25">
      <c r="A432" t="s">
        <v>9</v>
      </c>
      <c r="B432">
        <v>426</v>
      </c>
      <c r="C432">
        <f t="shared" si="13"/>
        <v>5592</v>
      </c>
      <c r="D432">
        <f t="shared" si="12"/>
        <v>42.6</v>
      </c>
      <c r="E432">
        <v>2.09</v>
      </c>
    </row>
    <row r="433" spans="1:5" x14ac:dyDescent="0.25">
      <c r="A433" t="s">
        <v>9</v>
      </c>
      <c r="B433">
        <v>422</v>
      </c>
      <c r="C433">
        <f t="shared" si="13"/>
        <v>6014</v>
      </c>
      <c r="D433">
        <f t="shared" si="12"/>
        <v>42.2</v>
      </c>
      <c r="E433">
        <v>2.09</v>
      </c>
    </row>
    <row r="434" spans="1:5" x14ac:dyDescent="0.25">
      <c r="A434" t="s">
        <v>9</v>
      </c>
      <c r="B434">
        <v>142</v>
      </c>
      <c r="C434">
        <f t="shared" si="13"/>
        <v>6156</v>
      </c>
      <c r="D434">
        <f t="shared" si="12"/>
        <v>14.200000000000001</v>
      </c>
      <c r="E434">
        <v>2.09</v>
      </c>
    </row>
    <row r="435" spans="1:5" x14ac:dyDescent="0.25">
      <c r="A435" t="s">
        <v>9</v>
      </c>
      <c r="B435">
        <v>412</v>
      </c>
      <c r="C435">
        <f t="shared" si="13"/>
        <v>6568</v>
      </c>
      <c r="D435">
        <f t="shared" si="12"/>
        <v>41.2</v>
      </c>
      <c r="E435">
        <v>2.09</v>
      </c>
    </row>
    <row r="436" spans="1:5" x14ac:dyDescent="0.25">
      <c r="A436" t="s">
        <v>9</v>
      </c>
      <c r="B436">
        <v>495</v>
      </c>
      <c r="C436">
        <f t="shared" si="13"/>
        <v>7063</v>
      </c>
      <c r="D436">
        <f t="shared" si="12"/>
        <v>49.5</v>
      </c>
      <c r="E436">
        <v>2.09</v>
      </c>
    </row>
    <row r="437" spans="1:5" x14ac:dyDescent="0.25">
      <c r="A437" t="s">
        <v>9</v>
      </c>
      <c r="B437">
        <v>322</v>
      </c>
      <c r="C437">
        <f t="shared" si="13"/>
        <v>7385</v>
      </c>
      <c r="D437">
        <f t="shared" si="12"/>
        <v>32.200000000000003</v>
      </c>
      <c r="E437">
        <v>2.09</v>
      </c>
    </row>
    <row r="438" spans="1:5" x14ac:dyDescent="0.25">
      <c r="A438" t="s">
        <v>9</v>
      </c>
      <c r="B438">
        <v>297</v>
      </c>
      <c r="C438">
        <f t="shared" si="13"/>
        <v>7682</v>
      </c>
      <c r="D438">
        <f t="shared" si="12"/>
        <v>29.700000000000003</v>
      </c>
      <c r="E438">
        <v>2.09</v>
      </c>
    </row>
    <row r="439" spans="1:5" x14ac:dyDescent="0.25">
      <c r="A439" t="s">
        <v>9</v>
      </c>
      <c r="B439">
        <v>220</v>
      </c>
      <c r="C439">
        <f t="shared" si="13"/>
        <v>7902</v>
      </c>
      <c r="D439">
        <f t="shared" si="12"/>
        <v>22</v>
      </c>
      <c r="E439">
        <v>2.09</v>
      </c>
    </row>
    <row r="440" spans="1:5" x14ac:dyDescent="0.25">
      <c r="A440" t="s">
        <v>9</v>
      </c>
      <c r="B440">
        <v>260</v>
      </c>
      <c r="C440">
        <f t="shared" si="13"/>
        <v>8162</v>
      </c>
      <c r="D440">
        <f t="shared" si="12"/>
        <v>26</v>
      </c>
      <c r="E440">
        <v>2.09</v>
      </c>
    </row>
    <row r="441" spans="1:5" x14ac:dyDescent="0.25">
      <c r="A441" t="s">
        <v>9</v>
      </c>
      <c r="B441">
        <v>143</v>
      </c>
      <c r="C441">
        <f t="shared" si="13"/>
        <v>8305</v>
      </c>
      <c r="D441">
        <f t="shared" si="12"/>
        <v>14.3</v>
      </c>
      <c r="E441">
        <v>2.09</v>
      </c>
    </row>
    <row r="442" spans="1:5" x14ac:dyDescent="0.25">
      <c r="A442" t="s">
        <v>9</v>
      </c>
      <c r="B442">
        <v>216</v>
      </c>
      <c r="C442">
        <f t="shared" si="13"/>
        <v>8521</v>
      </c>
      <c r="D442">
        <f t="shared" si="12"/>
        <v>21.6</v>
      </c>
      <c r="E442">
        <v>2.09</v>
      </c>
    </row>
    <row r="443" spans="1:5" x14ac:dyDescent="0.25">
      <c r="A443" t="s">
        <v>9</v>
      </c>
      <c r="B443">
        <v>140</v>
      </c>
      <c r="C443">
        <f t="shared" si="13"/>
        <v>8661</v>
      </c>
      <c r="D443">
        <f t="shared" si="12"/>
        <v>14</v>
      </c>
      <c r="E443">
        <v>2.09</v>
      </c>
    </row>
    <row r="444" spans="1:5" x14ac:dyDescent="0.25">
      <c r="A444" t="s">
        <v>9</v>
      </c>
      <c r="B444">
        <v>281</v>
      </c>
      <c r="C444">
        <f t="shared" si="13"/>
        <v>8942</v>
      </c>
      <c r="D444">
        <f t="shared" si="12"/>
        <v>28.1</v>
      </c>
      <c r="E444">
        <v>2.09</v>
      </c>
    </row>
    <row r="445" spans="1:5" x14ac:dyDescent="0.25">
      <c r="A445" t="s">
        <v>9</v>
      </c>
      <c r="B445">
        <v>409</v>
      </c>
      <c r="C445">
        <f t="shared" si="13"/>
        <v>9351</v>
      </c>
      <c r="D445">
        <f t="shared" si="12"/>
        <v>40.900000000000006</v>
      </c>
      <c r="E445">
        <v>2.09</v>
      </c>
    </row>
    <row r="446" spans="1:5" x14ac:dyDescent="0.25">
      <c r="A446" t="s">
        <v>9</v>
      </c>
      <c r="B446">
        <v>354</v>
      </c>
      <c r="C446">
        <f t="shared" si="13"/>
        <v>9705</v>
      </c>
      <c r="D446">
        <f t="shared" si="12"/>
        <v>35.4</v>
      </c>
      <c r="E446">
        <v>2.09</v>
      </c>
    </row>
    <row r="447" spans="1:5" x14ac:dyDescent="0.25">
      <c r="A447" t="s">
        <v>9</v>
      </c>
      <c r="B447">
        <v>252</v>
      </c>
      <c r="C447">
        <f t="shared" si="13"/>
        <v>9957</v>
      </c>
      <c r="D447">
        <f t="shared" si="12"/>
        <v>25.200000000000003</v>
      </c>
      <c r="E447">
        <v>2.09</v>
      </c>
    </row>
    <row r="448" spans="1:5" x14ac:dyDescent="0.25">
      <c r="A448" t="s">
        <v>9</v>
      </c>
      <c r="B448">
        <v>443</v>
      </c>
      <c r="C448">
        <f t="shared" si="13"/>
        <v>10400</v>
      </c>
      <c r="D448">
        <f t="shared" si="12"/>
        <v>88.600000000000009</v>
      </c>
      <c r="E448">
        <v>2.09</v>
      </c>
    </row>
    <row r="449" spans="1:5" x14ac:dyDescent="0.25">
      <c r="A449" t="s">
        <v>9</v>
      </c>
      <c r="B449">
        <v>297</v>
      </c>
      <c r="C449">
        <f t="shared" si="13"/>
        <v>10697</v>
      </c>
      <c r="D449">
        <f t="shared" si="12"/>
        <v>59.400000000000006</v>
      </c>
      <c r="E449">
        <v>2.09</v>
      </c>
    </row>
    <row r="450" spans="1:5" x14ac:dyDescent="0.25">
      <c r="A450" t="s">
        <v>9</v>
      </c>
      <c r="B450">
        <v>418</v>
      </c>
      <c r="C450">
        <f t="shared" si="13"/>
        <v>11115</v>
      </c>
      <c r="D450">
        <f t="shared" si="12"/>
        <v>83.600000000000009</v>
      </c>
      <c r="E450">
        <v>2.09</v>
      </c>
    </row>
    <row r="451" spans="1:5" x14ac:dyDescent="0.25">
      <c r="A451" t="s">
        <v>9</v>
      </c>
      <c r="B451">
        <v>496</v>
      </c>
      <c r="C451">
        <f t="shared" si="13"/>
        <v>11611</v>
      </c>
      <c r="D451">
        <f t="shared" ref="D451:D514" si="14">IF(C451&gt;=10000,B451*0.2,IF(C451&gt;=1000,B451*0.1,IF(C451&gt;=100,B451*0.05,0)))</f>
        <v>99.2</v>
      </c>
      <c r="E451">
        <v>2.09</v>
      </c>
    </row>
    <row r="452" spans="1:5" x14ac:dyDescent="0.25">
      <c r="A452" t="s">
        <v>9</v>
      </c>
      <c r="B452">
        <v>121</v>
      </c>
      <c r="C452">
        <f t="shared" ref="C452:C515" si="15">IF(A452=A451,C451+B452,B452)</f>
        <v>11732</v>
      </c>
      <c r="D452">
        <f t="shared" si="14"/>
        <v>24.200000000000003</v>
      </c>
      <c r="E452">
        <v>2.09</v>
      </c>
    </row>
    <row r="453" spans="1:5" x14ac:dyDescent="0.25">
      <c r="A453" t="s">
        <v>9</v>
      </c>
      <c r="B453">
        <v>338</v>
      </c>
      <c r="C453">
        <f t="shared" si="15"/>
        <v>12070</v>
      </c>
      <c r="D453">
        <f t="shared" si="14"/>
        <v>67.600000000000009</v>
      </c>
      <c r="E453">
        <v>2.09</v>
      </c>
    </row>
    <row r="454" spans="1:5" x14ac:dyDescent="0.25">
      <c r="A454" t="s">
        <v>9</v>
      </c>
      <c r="B454">
        <v>469</v>
      </c>
      <c r="C454">
        <f t="shared" si="15"/>
        <v>12539</v>
      </c>
      <c r="D454">
        <f t="shared" si="14"/>
        <v>93.800000000000011</v>
      </c>
      <c r="E454">
        <v>2.09</v>
      </c>
    </row>
    <row r="455" spans="1:5" x14ac:dyDescent="0.25">
      <c r="A455" t="s">
        <v>9</v>
      </c>
      <c r="B455">
        <v>390</v>
      </c>
      <c r="C455">
        <f t="shared" si="15"/>
        <v>12929</v>
      </c>
      <c r="D455">
        <f t="shared" si="14"/>
        <v>78</v>
      </c>
      <c r="E455">
        <v>2.09</v>
      </c>
    </row>
    <row r="456" spans="1:5" x14ac:dyDescent="0.25">
      <c r="A456" t="s">
        <v>9</v>
      </c>
      <c r="B456">
        <v>110</v>
      </c>
      <c r="C456">
        <f t="shared" si="15"/>
        <v>13039</v>
      </c>
      <c r="D456">
        <f t="shared" si="14"/>
        <v>22</v>
      </c>
      <c r="E456">
        <v>2.09</v>
      </c>
    </row>
    <row r="457" spans="1:5" x14ac:dyDescent="0.25">
      <c r="A457" t="s">
        <v>9</v>
      </c>
      <c r="B457">
        <v>319</v>
      </c>
      <c r="C457">
        <f t="shared" si="15"/>
        <v>13358</v>
      </c>
      <c r="D457">
        <f t="shared" si="14"/>
        <v>63.800000000000004</v>
      </c>
      <c r="E457">
        <v>2.09</v>
      </c>
    </row>
    <row r="458" spans="1:5" x14ac:dyDescent="0.25">
      <c r="A458" t="s">
        <v>9</v>
      </c>
      <c r="B458">
        <v>298</v>
      </c>
      <c r="C458">
        <f t="shared" si="15"/>
        <v>13656</v>
      </c>
      <c r="D458">
        <f t="shared" si="14"/>
        <v>59.6</v>
      </c>
      <c r="E458">
        <v>2.09</v>
      </c>
    </row>
    <row r="459" spans="1:5" x14ac:dyDescent="0.25">
      <c r="A459" t="s">
        <v>9</v>
      </c>
      <c r="B459">
        <v>332</v>
      </c>
      <c r="C459">
        <f t="shared" si="15"/>
        <v>13988</v>
      </c>
      <c r="D459">
        <f t="shared" si="14"/>
        <v>66.400000000000006</v>
      </c>
      <c r="E459">
        <v>2.09</v>
      </c>
    </row>
    <row r="460" spans="1:5" x14ac:dyDescent="0.25">
      <c r="A460" t="s">
        <v>9</v>
      </c>
      <c r="B460">
        <v>399</v>
      </c>
      <c r="C460">
        <f t="shared" si="15"/>
        <v>14387</v>
      </c>
      <c r="D460">
        <f t="shared" si="14"/>
        <v>79.800000000000011</v>
      </c>
      <c r="E460">
        <v>2.09</v>
      </c>
    </row>
    <row r="461" spans="1:5" x14ac:dyDescent="0.25">
      <c r="A461" t="s">
        <v>9</v>
      </c>
      <c r="B461">
        <v>444</v>
      </c>
      <c r="C461">
        <f t="shared" si="15"/>
        <v>14831</v>
      </c>
      <c r="D461">
        <f t="shared" si="14"/>
        <v>88.800000000000011</v>
      </c>
      <c r="E461">
        <v>2.09</v>
      </c>
    </row>
    <row r="462" spans="1:5" x14ac:dyDescent="0.25">
      <c r="A462" t="s">
        <v>9</v>
      </c>
      <c r="B462">
        <v>274</v>
      </c>
      <c r="C462">
        <f t="shared" si="15"/>
        <v>15105</v>
      </c>
      <c r="D462">
        <f t="shared" si="14"/>
        <v>54.800000000000004</v>
      </c>
      <c r="E462">
        <v>2.09</v>
      </c>
    </row>
    <row r="463" spans="1:5" x14ac:dyDescent="0.25">
      <c r="A463" t="s">
        <v>9</v>
      </c>
      <c r="B463">
        <v>393</v>
      </c>
      <c r="C463">
        <f t="shared" si="15"/>
        <v>15498</v>
      </c>
      <c r="D463">
        <f t="shared" si="14"/>
        <v>78.600000000000009</v>
      </c>
      <c r="E463">
        <v>2.09</v>
      </c>
    </row>
    <row r="464" spans="1:5" x14ac:dyDescent="0.25">
      <c r="A464" t="s">
        <v>9</v>
      </c>
      <c r="B464">
        <v>395</v>
      </c>
      <c r="C464">
        <f t="shared" si="15"/>
        <v>15893</v>
      </c>
      <c r="D464">
        <f t="shared" si="14"/>
        <v>79</v>
      </c>
      <c r="E464">
        <v>2.09</v>
      </c>
    </row>
    <row r="465" spans="1:5" x14ac:dyDescent="0.25">
      <c r="A465" t="s">
        <v>9</v>
      </c>
      <c r="B465">
        <v>155</v>
      </c>
      <c r="C465">
        <f t="shared" si="15"/>
        <v>16048</v>
      </c>
      <c r="D465">
        <f t="shared" si="14"/>
        <v>31</v>
      </c>
      <c r="E465">
        <v>2.09</v>
      </c>
    </row>
    <row r="466" spans="1:5" x14ac:dyDescent="0.25">
      <c r="A466" t="s">
        <v>9</v>
      </c>
      <c r="B466">
        <v>116</v>
      </c>
      <c r="C466">
        <f t="shared" si="15"/>
        <v>16164</v>
      </c>
      <c r="D466">
        <f t="shared" si="14"/>
        <v>23.200000000000003</v>
      </c>
      <c r="E466">
        <v>2.09</v>
      </c>
    </row>
    <row r="467" spans="1:5" x14ac:dyDescent="0.25">
      <c r="A467" t="s">
        <v>9</v>
      </c>
      <c r="B467">
        <v>162</v>
      </c>
      <c r="C467">
        <f t="shared" si="15"/>
        <v>16326</v>
      </c>
      <c r="D467">
        <f t="shared" si="14"/>
        <v>32.4</v>
      </c>
      <c r="E467">
        <v>2.09</v>
      </c>
    </row>
    <row r="468" spans="1:5" x14ac:dyDescent="0.25">
      <c r="A468" t="s">
        <v>9</v>
      </c>
      <c r="B468">
        <v>150</v>
      </c>
      <c r="C468">
        <f t="shared" si="15"/>
        <v>16476</v>
      </c>
      <c r="D468">
        <f t="shared" si="14"/>
        <v>30</v>
      </c>
      <c r="E468">
        <v>2.09</v>
      </c>
    </row>
    <row r="469" spans="1:5" x14ac:dyDescent="0.25">
      <c r="A469" t="s">
        <v>9</v>
      </c>
      <c r="B469">
        <v>214</v>
      </c>
      <c r="C469">
        <f t="shared" si="15"/>
        <v>16690</v>
      </c>
      <c r="D469">
        <f t="shared" si="14"/>
        <v>42.800000000000004</v>
      </c>
      <c r="E469">
        <v>2.09</v>
      </c>
    </row>
    <row r="470" spans="1:5" x14ac:dyDescent="0.25">
      <c r="A470" t="s">
        <v>9</v>
      </c>
      <c r="B470">
        <v>331</v>
      </c>
      <c r="C470">
        <f t="shared" si="15"/>
        <v>17021</v>
      </c>
      <c r="D470">
        <f t="shared" si="14"/>
        <v>66.2</v>
      </c>
      <c r="E470">
        <v>2.09</v>
      </c>
    </row>
    <row r="471" spans="1:5" x14ac:dyDescent="0.25">
      <c r="A471" t="s">
        <v>9</v>
      </c>
      <c r="B471">
        <v>406</v>
      </c>
      <c r="C471">
        <f t="shared" si="15"/>
        <v>17427</v>
      </c>
      <c r="D471">
        <f t="shared" si="14"/>
        <v>81.2</v>
      </c>
      <c r="E471">
        <v>2.09</v>
      </c>
    </row>
    <row r="472" spans="1:5" x14ac:dyDescent="0.25">
      <c r="A472" t="s">
        <v>9</v>
      </c>
      <c r="B472">
        <v>276</v>
      </c>
      <c r="C472">
        <f t="shared" si="15"/>
        <v>17703</v>
      </c>
      <c r="D472">
        <f t="shared" si="14"/>
        <v>55.2</v>
      </c>
      <c r="E472">
        <v>2.09</v>
      </c>
    </row>
    <row r="473" spans="1:5" x14ac:dyDescent="0.25">
      <c r="A473" t="s">
        <v>9</v>
      </c>
      <c r="B473">
        <v>330</v>
      </c>
      <c r="C473">
        <f t="shared" si="15"/>
        <v>18033</v>
      </c>
      <c r="D473">
        <f t="shared" si="14"/>
        <v>66</v>
      </c>
      <c r="E473">
        <v>2.09</v>
      </c>
    </row>
    <row r="474" spans="1:5" x14ac:dyDescent="0.25">
      <c r="A474" t="s">
        <v>9</v>
      </c>
      <c r="B474">
        <v>199</v>
      </c>
      <c r="C474">
        <f t="shared" si="15"/>
        <v>18232</v>
      </c>
      <c r="D474">
        <f t="shared" si="14"/>
        <v>39.800000000000004</v>
      </c>
      <c r="E474">
        <v>2.09</v>
      </c>
    </row>
    <row r="475" spans="1:5" x14ac:dyDescent="0.25">
      <c r="A475" t="s">
        <v>9</v>
      </c>
      <c r="B475">
        <v>400</v>
      </c>
      <c r="C475">
        <f t="shared" si="15"/>
        <v>18632</v>
      </c>
      <c r="D475">
        <f t="shared" si="14"/>
        <v>80</v>
      </c>
      <c r="E475">
        <v>2.09</v>
      </c>
    </row>
    <row r="476" spans="1:5" x14ac:dyDescent="0.25">
      <c r="A476" t="s">
        <v>9</v>
      </c>
      <c r="B476">
        <v>155</v>
      </c>
      <c r="C476">
        <f t="shared" si="15"/>
        <v>18787</v>
      </c>
      <c r="D476">
        <f t="shared" si="14"/>
        <v>31</v>
      </c>
      <c r="E476">
        <v>2.09</v>
      </c>
    </row>
    <row r="477" spans="1:5" x14ac:dyDescent="0.25">
      <c r="A477" t="s">
        <v>9</v>
      </c>
      <c r="B477">
        <v>462</v>
      </c>
      <c r="C477">
        <f t="shared" si="15"/>
        <v>19249</v>
      </c>
      <c r="D477">
        <f t="shared" si="14"/>
        <v>92.4</v>
      </c>
      <c r="E477">
        <v>2.09</v>
      </c>
    </row>
    <row r="478" spans="1:5" x14ac:dyDescent="0.25">
      <c r="A478" t="s">
        <v>9</v>
      </c>
      <c r="B478">
        <v>310</v>
      </c>
      <c r="C478">
        <f t="shared" si="15"/>
        <v>19559</v>
      </c>
      <c r="D478">
        <f t="shared" si="14"/>
        <v>62</v>
      </c>
      <c r="E478">
        <v>2.09</v>
      </c>
    </row>
    <row r="479" spans="1:5" x14ac:dyDescent="0.25">
      <c r="A479" t="s">
        <v>9</v>
      </c>
      <c r="B479">
        <v>309</v>
      </c>
      <c r="C479">
        <f t="shared" si="15"/>
        <v>19868</v>
      </c>
      <c r="D479">
        <f t="shared" si="14"/>
        <v>61.800000000000004</v>
      </c>
      <c r="E479">
        <v>2.09</v>
      </c>
    </row>
    <row r="480" spans="1:5" x14ac:dyDescent="0.25">
      <c r="A480" t="s">
        <v>9</v>
      </c>
      <c r="B480">
        <v>280</v>
      </c>
      <c r="C480">
        <f t="shared" si="15"/>
        <v>20148</v>
      </c>
      <c r="D480">
        <f t="shared" si="14"/>
        <v>56</v>
      </c>
      <c r="E480">
        <v>2.09</v>
      </c>
    </row>
    <row r="481" spans="1:5" x14ac:dyDescent="0.25">
      <c r="A481" t="s">
        <v>9</v>
      </c>
      <c r="B481">
        <v>482</v>
      </c>
      <c r="C481">
        <f t="shared" si="15"/>
        <v>20630</v>
      </c>
      <c r="D481">
        <f t="shared" si="14"/>
        <v>96.4</v>
      </c>
      <c r="E481">
        <v>2.09</v>
      </c>
    </row>
    <row r="482" spans="1:5" x14ac:dyDescent="0.25">
      <c r="A482" t="s">
        <v>9</v>
      </c>
      <c r="B482">
        <v>400</v>
      </c>
      <c r="C482">
        <f t="shared" si="15"/>
        <v>21030</v>
      </c>
      <c r="D482">
        <f t="shared" si="14"/>
        <v>80</v>
      </c>
      <c r="E482">
        <v>2.09</v>
      </c>
    </row>
    <row r="483" spans="1:5" x14ac:dyDescent="0.25">
      <c r="A483" t="s">
        <v>9</v>
      </c>
      <c r="B483">
        <v>218</v>
      </c>
      <c r="C483">
        <f t="shared" si="15"/>
        <v>21248</v>
      </c>
      <c r="D483">
        <f t="shared" si="14"/>
        <v>43.6</v>
      </c>
      <c r="E483">
        <v>2.09</v>
      </c>
    </row>
    <row r="484" spans="1:5" x14ac:dyDescent="0.25">
      <c r="A484" t="s">
        <v>9</v>
      </c>
      <c r="B484">
        <v>226</v>
      </c>
      <c r="C484">
        <f t="shared" si="15"/>
        <v>21474</v>
      </c>
      <c r="D484">
        <f t="shared" si="14"/>
        <v>45.2</v>
      </c>
      <c r="E484">
        <v>2.09</v>
      </c>
    </row>
    <row r="485" spans="1:5" x14ac:dyDescent="0.25">
      <c r="A485" t="s">
        <v>9</v>
      </c>
      <c r="B485">
        <v>108</v>
      </c>
      <c r="C485">
        <f t="shared" si="15"/>
        <v>21582</v>
      </c>
      <c r="D485">
        <f t="shared" si="14"/>
        <v>21.6</v>
      </c>
      <c r="E485">
        <v>2.09</v>
      </c>
    </row>
    <row r="486" spans="1:5" x14ac:dyDescent="0.25">
      <c r="A486" t="s">
        <v>9</v>
      </c>
      <c r="B486">
        <v>338</v>
      </c>
      <c r="C486">
        <f t="shared" si="15"/>
        <v>21920</v>
      </c>
      <c r="D486">
        <f t="shared" si="14"/>
        <v>67.600000000000009</v>
      </c>
      <c r="E486">
        <v>2.09</v>
      </c>
    </row>
    <row r="487" spans="1:5" x14ac:dyDescent="0.25">
      <c r="A487" t="s">
        <v>9</v>
      </c>
      <c r="B487">
        <v>174</v>
      </c>
      <c r="C487">
        <f t="shared" si="15"/>
        <v>22094</v>
      </c>
      <c r="D487">
        <f t="shared" si="14"/>
        <v>34.800000000000004</v>
      </c>
      <c r="E487">
        <v>2.09</v>
      </c>
    </row>
    <row r="488" spans="1:5" x14ac:dyDescent="0.25">
      <c r="A488" t="s">
        <v>9</v>
      </c>
      <c r="B488">
        <v>296</v>
      </c>
      <c r="C488">
        <f t="shared" si="15"/>
        <v>22390</v>
      </c>
      <c r="D488">
        <f t="shared" si="14"/>
        <v>59.2</v>
      </c>
      <c r="E488">
        <v>2.09</v>
      </c>
    </row>
    <row r="489" spans="1:5" x14ac:dyDescent="0.25">
      <c r="A489" t="s">
        <v>9</v>
      </c>
      <c r="B489">
        <v>240</v>
      </c>
      <c r="C489">
        <f t="shared" si="15"/>
        <v>22630</v>
      </c>
      <c r="D489">
        <f t="shared" si="14"/>
        <v>48</v>
      </c>
      <c r="E489">
        <v>2.09</v>
      </c>
    </row>
    <row r="490" spans="1:5" x14ac:dyDescent="0.25">
      <c r="A490" t="s">
        <v>9</v>
      </c>
      <c r="B490">
        <v>267</v>
      </c>
      <c r="C490">
        <f t="shared" si="15"/>
        <v>22897</v>
      </c>
      <c r="D490">
        <f t="shared" si="14"/>
        <v>53.400000000000006</v>
      </c>
      <c r="E490">
        <v>2.09</v>
      </c>
    </row>
    <row r="491" spans="1:5" x14ac:dyDescent="0.25">
      <c r="A491" t="s">
        <v>9</v>
      </c>
      <c r="B491">
        <v>455</v>
      </c>
      <c r="C491">
        <f t="shared" si="15"/>
        <v>23352</v>
      </c>
      <c r="D491">
        <f t="shared" si="14"/>
        <v>91</v>
      </c>
      <c r="E491">
        <v>2.09</v>
      </c>
    </row>
    <row r="492" spans="1:5" x14ac:dyDescent="0.25">
      <c r="A492" t="s">
        <v>9</v>
      </c>
      <c r="B492">
        <v>485</v>
      </c>
      <c r="C492">
        <f t="shared" si="15"/>
        <v>23837</v>
      </c>
      <c r="D492">
        <f t="shared" si="14"/>
        <v>97</v>
      </c>
      <c r="E492">
        <v>2.09</v>
      </c>
    </row>
    <row r="493" spans="1:5" x14ac:dyDescent="0.25">
      <c r="A493" t="s">
        <v>9</v>
      </c>
      <c r="B493">
        <v>385</v>
      </c>
      <c r="C493">
        <f t="shared" si="15"/>
        <v>24222</v>
      </c>
      <c r="D493">
        <f t="shared" si="14"/>
        <v>77</v>
      </c>
      <c r="E493">
        <v>2.09</v>
      </c>
    </row>
    <row r="494" spans="1:5" x14ac:dyDescent="0.25">
      <c r="A494" t="s">
        <v>9</v>
      </c>
      <c r="B494">
        <v>142</v>
      </c>
      <c r="C494">
        <f t="shared" si="15"/>
        <v>24364</v>
      </c>
      <c r="D494">
        <f t="shared" si="14"/>
        <v>28.400000000000002</v>
      </c>
      <c r="E494">
        <v>2.09</v>
      </c>
    </row>
    <row r="495" spans="1:5" x14ac:dyDescent="0.25">
      <c r="A495" t="s">
        <v>9</v>
      </c>
      <c r="B495">
        <v>136</v>
      </c>
      <c r="C495">
        <f t="shared" si="15"/>
        <v>24500</v>
      </c>
      <c r="D495">
        <f t="shared" si="14"/>
        <v>27.200000000000003</v>
      </c>
      <c r="E495">
        <v>2.09</v>
      </c>
    </row>
    <row r="496" spans="1:5" x14ac:dyDescent="0.25">
      <c r="A496" t="s">
        <v>9</v>
      </c>
      <c r="B496">
        <v>131</v>
      </c>
      <c r="C496">
        <f t="shared" si="15"/>
        <v>24631</v>
      </c>
      <c r="D496">
        <f t="shared" si="14"/>
        <v>26.200000000000003</v>
      </c>
      <c r="E496">
        <v>2.09</v>
      </c>
    </row>
    <row r="497" spans="1:5" x14ac:dyDescent="0.25">
      <c r="A497" t="s">
        <v>9</v>
      </c>
      <c r="B497">
        <v>157</v>
      </c>
      <c r="C497">
        <f t="shared" si="15"/>
        <v>24788</v>
      </c>
      <c r="D497">
        <f t="shared" si="14"/>
        <v>31.400000000000002</v>
      </c>
      <c r="E497">
        <v>2.09</v>
      </c>
    </row>
    <row r="498" spans="1:5" x14ac:dyDescent="0.25">
      <c r="A498" t="s">
        <v>9</v>
      </c>
      <c r="B498">
        <v>496</v>
      </c>
      <c r="C498">
        <f t="shared" si="15"/>
        <v>25284</v>
      </c>
      <c r="D498">
        <f t="shared" si="14"/>
        <v>99.2</v>
      </c>
      <c r="E498">
        <v>2.09</v>
      </c>
    </row>
    <row r="499" spans="1:5" x14ac:dyDescent="0.25">
      <c r="A499" t="s">
        <v>9</v>
      </c>
      <c r="B499">
        <v>441</v>
      </c>
      <c r="C499">
        <f t="shared" si="15"/>
        <v>25725</v>
      </c>
      <c r="D499">
        <f t="shared" si="14"/>
        <v>88.2</v>
      </c>
      <c r="E499">
        <v>2.09</v>
      </c>
    </row>
    <row r="500" spans="1:5" x14ac:dyDescent="0.25">
      <c r="A500" t="s">
        <v>9</v>
      </c>
      <c r="B500">
        <v>386</v>
      </c>
      <c r="C500">
        <f t="shared" si="15"/>
        <v>26111</v>
      </c>
      <c r="D500">
        <f t="shared" si="14"/>
        <v>77.2</v>
      </c>
      <c r="E500">
        <v>2.09</v>
      </c>
    </row>
    <row r="501" spans="1:5" x14ac:dyDescent="0.25">
      <c r="A501" t="s">
        <v>9</v>
      </c>
      <c r="B501">
        <v>304</v>
      </c>
      <c r="C501">
        <f t="shared" si="15"/>
        <v>26415</v>
      </c>
      <c r="D501">
        <f t="shared" si="14"/>
        <v>60.800000000000004</v>
      </c>
      <c r="E501">
        <v>2.09</v>
      </c>
    </row>
    <row r="502" spans="1:5" x14ac:dyDescent="0.25">
      <c r="A502" t="s">
        <v>9</v>
      </c>
      <c r="B502">
        <v>381</v>
      </c>
      <c r="C502">
        <f t="shared" si="15"/>
        <v>26796</v>
      </c>
      <c r="D502">
        <f t="shared" si="14"/>
        <v>76.2</v>
      </c>
      <c r="E502">
        <v>2.09</v>
      </c>
    </row>
    <row r="503" spans="1:5" x14ac:dyDescent="0.25">
      <c r="A503" t="s">
        <v>9</v>
      </c>
      <c r="B503">
        <v>117</v>
      </c>
      <c r="C503">
        <f t="shared" si="15"/>
        <v>26913</v>
      </c>
      <c r="D503">
        <f t="shared" si="14"/>
        <v>23.400000000000002</v>
      </c>
      <c r="E503">
        <v>2.09</v>
      </c>
    </row>
    <row r="504" spans="1:5" x14ac:dyDescent="0.25">
      <c r="A504" t="s">
        <v>9</v>
      </c>
      <c r="B504">
        <v>129</v>
      </c>
      <c r="C504">
        <f t="shared" si="15"/>
        <v>27042</v>
      </c>
      <c r="D504">
        <f t="shared" si="14"/>
        <v>25.8</v>
      </c>
      <c r="E504">
        <v>2.09</v>
      </c>
    </row>
    <row r="505" spans="1:5" x14ac:dyDescent="0.25">
      <c r="A505" t="s">
        <v>9</v>
      </c>
      <c r="B505">
        <v>463</v>
      </c>
      <c r="C505">
        <f t="shared" si="15"/>
        <v>27505</v>
      </c>
      <c r="D505">
        <f t="shared" si="14"/>
        <v>92.600000000000009</v>
      </c>
      <c r="E505">
        <v>2.09</v>
      </c>
    </row>
    <row r="506" spans="1:5" x14ac:dyDescent="0.25">
      <c r="A506" t="s">
        <v>219</v>
      </c>
      <c r="B506">
        <v>9</v>
      </c>
      <c r="C506">
        <f t="shared" si="15"/>
        <v>9</v>
      </c>
      <c r="D506">
        <f t="shared" si="14"/>
        <v>0</v>
      </c>
      <c r="E506">
        <v>2.09</v>
      </c>
    </row>
    <row r="507" spans="1:5" x14ac:dyDescent="0.25">
      <c r="A507" t="s">
        <v>238</v>
      </c>
      <c r="B507">
        <v>20</v>
      </c>
      <c r="C507">
        <f t="shared" si="15"/>
        <v>20</v>
      </c>
      <c r="D507">
        <f t="shared" si="14"/>
        <v>0</v>
      </c>
      <c r="E507">
        <v>2.09</v>
      </c>
    </row>
    <row r="508" spans="1:5" x14ac:dyDescent="0.25">
      <c r="A508" t="s">
        <v>175</v>
      </c>
      <c r="B508">
        <v>122</v>
      </c>
      <c r="C508">
        <f t="shared" si="15"/>
        <v>122</v>
      </c>
      <c r="D508">
        <f t="shared" si="14"/>
        <v>6.1000000000000005</v>
      </c>
      <c r="E508">
        <v>2.09</v>
      </c>
    </row>
    <row r="509" spans="1:5" x14ac:dyDescent="0.25">
      <c r="A509" t="s">
        <v>175</v>
      </c>
      <c r="B509">
        <v>179</v>
      </c>
      <c r="C509">
        <f t="shared" si="15"/>
        <v>301</v>
      </c>
      <c r="D509">
        <f t="shared" si="14"/>
        <v>8.9500000000000011</v>
      </c>
      <c r="E509">
        <v>2.09</v>
      </c>
    </row>
    <row r="510" spans="1:5" x14ac:dyDescent="0.25">
      <c r="A510" t="s">
        <v>175</v>
      </c>
      <c r="B510">
        <v>104</v>
      </c>
      <c r="C510">
        <f t="shared" si="15"/>
        <v>405</v>
      </c>
      <c r="D510">
        <f t="shared" si="14"/>
        <v>5.2</v>
      </c>
      <c r="E510">
        <v>2.09</v>
      </c>
    </row>
    <row r="511" spans="1:5" x14ac:dyDescent="0.25">
      <c r="A511" t="s">
        <v>175</v>
      </c>
      <c r="B511">
        <v>86</v>
      </c>
      <c r="C511">
        <f t="shared" si="15"/>
        <v>491</v>
      </c>
      <c r="D511">
        <f t="shared" si="14"/>
        <v>4.3</v>
      </c>
      <c r="E511">
        <v>2.09</v>
      </c>
    </row>
    <row r="512" spans="1:5" x14ac:dyDescent="0.25">
      <c r="A512" t="s">
        <v>175</v>
      </c>
      <c r="B512">
        <v>150</v>
      </c>
      <c r="C512">
        <f t="shared" si="15"/>
        <v>641</v>
      </c>
      <c r="D512">
        <f t="shared" si="14"/>
        <v>7.5</v>
      </c>
      <c r="E512">
        <v>2.09</v>
      </c>
    </row>
    <row r="513" spans="1:5" x14ac:dyDescent="0.25">
      <c r="A513" t="s">
        <v>20</v>
      </c>
      <c r="B513">
        <v>99</v>
      </c>
      <c r="C513">
        <f t="shared" si="15"/>
        <v>99</v>
      </c>
      <c r="D513">
        <f t="shared" si="14"/>
        <v>0</v>
      </c>
      <c r="E513">
        <v>2.09</v>
      </c>
    </row>
    <row r="514" spans="1:5" x14ac:dyDescent="0.25">
      <c r="A514" t="s">
        <v>20</v>
      </c>
      <c r="B514">
        <v>20</v>
      </c>
      <c r="C514">
        <f t="shared" si="15"/>
        <v>119</v>
      </c>
      <c r="D514">
        <f t="shared" si="14"/>
        <v>1</v>
      </c>
      <c r="E514">
        <v>2.09</v>
      </c>
    </row>
    <row r="515" spans="1:5" x14ac:dyDescent="0.25">
      <c r="A515" t="s">
        <v>20</v>
      </c>
      <c r="B515">
        <v>54</v>
      </c>
      <c r="C515">
        <f t="shared" si="15"/>
        <v>173</v>
      </c>
      <c r="D515">
        <f t="shared" ref="D515:D578" si="16">IF(C515&gt;=10000,B515*0.2,IF(C515&gt;=1000,B515*0.1,IF(C515&gt;=100,B515*0.05,0)))</f>
        <v>2.7</v>
      </c>
      <c r="E515">
        <v>2.09</v>
      </c>
    </row>
    <row r="516" spans="1:5" x14ac:dyDescent="0.25">
      <c r="A516" t="s">
        <v>20</v>
      </c>
      <c r="B516">
        <v>177</v>
      </c>
      <c r="C516">
        <f t="shared" ref="C516:C579" si="17">IF(A516=A515,C515+B516,B516)</f>
        <v>350</v>
      </c>
      <c r="D516">
        <f t="shared" si="16"/>
        <v>8.85</v>
      </c>
      <c r="E516">
        <v>2.09</v>
      </c>
    </row>
    <row r="517" spans="1:5" x14ac:dyDescent="0.25">
      <c r="A517" t="s">
        <v>20</v>
      </c>
      <c r="B517">
        <v>81</v>
      </c>
      <c r="C517">
        <f t="shared" si="17"/>
        <v>431</v>
      </c>
      <c r="D517">
        <f t="shared" si="16"/>
        <v>4.05</v>
      </c>
      <c r="E517">
        <v>2.09</v>
      </c>
    </row>
    <row r="518" spans="1:5" x14ac:dyDescent="0.25">
      <c r="A518" t="s">
        <v>20</v>
      </c>
      <c r="B518">
        <v>103</v>
      </c>
      <c r="C518">
        <f t="shared" si="17"/>
        <v>534</v>
      </c>
      <c r="D518">
        <f t="shared" si="16"/>
        <v>5.15</v>
      </c>
      <c r="E518">
        <v>2.09</v>
      </c>
    </row>
    <row r="519" spans="1:5" x14ac:dyDescent="0.25">
      <c r="A519" t="s">
        <v>20</v>
      </c>
      <c r="B519">
        <v>60</v>
      </c>
      <c r="C519">
        <f t="shared" si="17"/>
        <v>594</v>
      </c>
      <c r="D519">
        <f t="shared" si="16"/>
        <v>3</v>
      </c>
      <c r="E519">
        <v>2.09</v>
      </c>
    </row>
    <row r="520" spans="1:5" x14ac:dyDescent="0.25">
      <c r="A520" t="s">
        <v>20</v>
      </c>
      <c r="B520">
        <v>163</v>
      </c>
      <c r="C520">
        <f t="shared" si="17"/>
        <v>757</v>
      </c>
      <c r="D520">
        <f t="shared" si="16"/>
        <v>8.15</v>
      </c>
      <c r="E520">
        <v>2.09</v>
      </c>
    </row>
    <row r="521" spans="1:5" x14ac:dyDescent="0.25">
      <c r="A521" t="s">
        <v>20</v>
      </c>
      <c r="B521">
        <v>192</v>
      </c>
      <c r="C521">
        <f t="shared" si="17"/>
        <v>949</v>
      </c>
      <c r="D521">
        <f t="shared" si="16"/>
        <v>9.6000000000000014</v>
      </c>
      <c r="E521">
        <v>2.09</v>
      </c>
    </row>
    <row r="522" spans="1:5" x14ac:dyDescent="0.25">
      <c r="A522" t="s">
        <v>20</v>
      </c>
      <c r="B522">
        <v>123</v>
      </c>
      <c r="C522">
        <f t="shared" si="17"/>
        <v>1072</v>
      </c>
      <c r="D522">
        <f t="shared" si="16"/>
        <v>12.3</v>
      </c>
      <c r="E522">
        <v>2.09</v>
      </c>
    </row>
    <row r="523" spans="1:5" x14ac:dyDescent="0.25">
      <c r="A523" t="s">
        <v>20</v>
      </c>
      <c r="B523">
        <v>78</v>
      </c>
      <c r="C523">
        <f t="shared" si="17"/>
        <v>1150</v>
      </c>
      <c r="D523">
        <f t="shared" si="16"/>
        <v>7.8000000000000007</v>
      </c>
      <c r="E523">
        <v>2.09</v>
      </c>
    </row>
    <row r="524" spans="1:5" x14ac:dyDescent="0.25">
      <c r="A524" t="s">
        <v>20</v>
      </c>
      <c r="B524">
        <v>86</v>
      </c>
      <c r="C524">
        <f t="shared" si="17"/>
        <v>1236</v>
      </c>
      <c r="D524">
        <f t="shared" si="16"/>
        <v>8.6</v>
      </c>
      <c r="E524">
        <v>2.09</v>
      </c>
    </row>
    <row r="525" spans="1:5" x14ac:dyDescent="0.25">
      <c r="A525" t="s">
        <v>20</v>
      </c>
      <c r="B525">
        <v>157</v>
      </c>
      <c r="C525">
        <f t="shared" si="17"/>
        <v>1393</v>
      </c>
      <c r="D525">
        <f t="shared" si="16"/>
        <v>15.700000000000001</v>
      </c>
      <c r="E525">
        <v>2.09</v>
      </c>
    </row>
    <row r="526" spans="1:5" x14ac:dyDescent="0.25">
      <c r="A526" t="s">
        <v>20</v>
      </c>
      <c r="B526">
        <v>114</v>
      </c>
      <c r="C526">
        <f t="shared" si="17"/>
        <v>1507</v>
      </c>
      <c r="D526">
        <f t="shared" si="16"/>
        <v>11.4</v>
      </c>
      <c r="E526">
        <v>2.09</v>
      </c>
    </row>
    <row r="527" spans="1:5" x14ac:dyDescent="0.25">
      <c r="A527" t="s">
        <v>20</v>
      </c>
      <c r="B527">
        <v>159</v>
      </c>
      <c r="C527">
        <f t="shared" si="17"/>
        <v>1666</v>
      </c>
      <c r="D527">
        <f t="shared" si="16"/>
        <v>15.9</v>
      </c>
      <c r="E527">
        <v>2.09</v>
      </c>
    </row>
    <row r="528" spans="1:5" x14ac:dyDescent="0.25">
      <c r="A528" t="s">
        <v>20</v>
      </c>
      <c r="B528">
        <v>165</v>
      </c>
      <c r="C528">
        <f t="shared" si="17"/>
        <v>1831</v>
      </c>
      <c r="D528">
        <f t="shared" si="16"/>
        <v>16.5</v>
      </c>
      <c r="E528">
        <v>2.09</v>
      </c>
    </row>
    <row r="529" spans="1:5" x14ac:dyDescent="0.25">
      <c r="A529" t="s">
        <v>20</v>
      </c>
      <c r="B529">
        <v>20</v>
      </c>
      <c r="C529">
        <f t="shared" si="17"/>
        <v>1851</v>
      </c>
      <c r="D529">
        <f t="shared" si="16"/>
        <v>2</v>
      </c>
      <c r="E529">
        <v>2.09</v>
      </c>
    </row>
    <row r="530" spans="1:5" x14ac:dyDescent="0.25">
      <c r="A530" t="s">
        <v>20</v>
      </c>
      <c r="B530">
        <v>100</v>
      </c>
      <c r="C530">
        <f t="shared" si="17"/>
        <v>1951</v>
      </c>
      <c r="D530">
        <f t="shared" si="16"/>
        <v>10</v>
      </c>
      <c r="E530">
        <v>2.09</v>
      </c>
    </row>
    <row r="531" spans="1:5" x14ac:dyDescent="0.25">
      <c r="A531" t="s">
        <v>20</v>
      </c>
      <c r="B531">
        <v>190</v>
      </c>
      <c r="C531">
        <f t="shared" si="17"/>
        <v>2141</v>
      </c>
      <c r="D531">
        <f t="shared" si="16"/>
        <v>19</v>
      </c>
      <c r="E531">
        <v>2.09</v>
      </c>
    </row>
    <row r="532" spans="1:5" x14ac:dyDescent="0.25">
      <c r="A532" t="s">
        <v>20</v>
      </c>
      <c r="B532">
        <v>152</v>
      </c>
      <c r="C532">
        <f t="shared" si="17"/>
        <v>2293</v>
      </c>
      <c r="D532">
        <f t="shared" si="16"/>
        <v>15.200000000000001</v>
      </c>
      <c r="E532">
        <v>2.09</v>
      </c>
    </row>
    <row r="533" spans="1:5" x14ac:dyDescent="0.25">
      <c r="A533" t="s">
        <v>20</v>
      </c>
      <c r="B533">
        <v>77</v>
      </c>
      <c r="C533">
        <f t="shared" si="17"/>
        <v>2370</v>
      </c>
      <c r="D533">
        <f t="shared" si="16"/>
        <v>7.7</v>
      </c>
      <c r="E533">
        <v>2.09</v>
      </c>
    </row>
    <row r="534" spans="1:5" x14ac:dyDescent="0.25">
      <c r="A534" t="s">
        <v>20</v>
      </c>
      <c r="B534">
        <v>75</v>
      </c>
      <c r="C534">
        <f t="shared" si="17"/>
        <v>2445</v>
      </c>
      <c r="D534">
        <f t="shared" si="16"/>
        <v>7.5</v>
      </c>
      <c r="E534">
        <v>2.09</v>
      </c>
    </row>
    <row r="535" spans="1:5" x14ac:dyDescent="0.25">
      <c r="A535" t="s">
        <v>20</v>
      </c>
      <c r="B535">
        <v>107</v>
      </c>
      <c r="C535">
        <f t="shared" si="17"/>
        <v>2552</v>
      </c>
      <c r="D535">
        <f t="shared" si="16"/>
        <v>10.700000000000001</v>
      </c>
      <c r="E535">
        <v>2.09</v>
      </c>
    </row>
    <row r="536" spans="1:5" x14ac:dyDescent="0.25">
      <c r="A536" t="s">
        <v>20</v>
      </c>
      <c r="B536">
        <v>93</v>
      </c>
      <c r="C536">
        <f t="shared" si="17"/>
        <v>2645</v>
      </c>
      <c r="D536">
        <f t="shared" si="16"/>
        <v>9.3000000000000007</v>
      </c>
      <c r="E536">
        <v>2.09</v>
      </c>
    </row>
    <row r="537" spans="1:5" x14ac:dyDescent="0.25">
      <c r="A537" t="s">
        <v>20</v>
      </c>
      <c r="B537">
        <v>90</v>
      </c>
      <c r="C537">
        <f t="shared" si="17"/>
        <v>2735</v>
      </c>
      <c r="D537">
        <f t="shared" si="16"/>
        <v>9</v>
      </c>
      <c r="E537">
        <v>2.09</v>
      </c>
    </row>
    <row r="538" spans="1:5" x14ac:dyDescent="0.25">
      <c r="A538" t="s">
        <v>20</v>
      </c>
      <c r="B538">
        <v>75</v>
      </c>
      <c r="C538">
        <f t="shared" si="17"/>
        <v>2810</v>
      </c>
      <c r="D538">
        <f t="shared" si="16"/>
        <v>7.5</v>
      </c>
      <c r="E538">
        <v>2.09</v>
      </c>
    </row>
    <row r="539" spans="1:5" x14ac:dyDescent="0.25">
      <c r="A539" t="s">
        <v>20</v>
      </c>
      <c r="B539">
        <v>40</v>
      </c>
      <c r="C539">
        <f t="shared" si="17"/>
        <v>2850</v>
      </c>
      <c r="D539">
        <f t="shared" si="16"/>
        <v>4</v>
      </c>
      <c r="E539">
        <v>2.09</v>
      </c>
    </row>
    <row r="540" spans="1:5" x14ac:dyDescent="0.25">
      <c r="A540" t="s">
        <v>20</v>
      </c>
      <c r="B540">
        <v>58</v>
      </c>
      <c r="C540">
        <f t="shared" si="17"/>
        <v>2908</v>
      </c>
      <c r="D540">
        <f t="shared" si="16"/>
        <v>5.8000000000000007</v>
      </c>
      <c r="E540">
        <v>2.09</v>
      </c>
    </row>
    <row r="541" spans="1:5" x14ac:dyDescent="0.25">
      <c r="A541" t="s">
        <v>20</v>
      </c>
      <c r="B541">
        <v>66</v>
      </c>
      <c r="C541">
        <f t="shared" si="17"/>
        <v>2974</v>
      </c>
      <c r="D541">
        <f t="shared" si="16"/>
        <v>6.6000000000000005</v>
      </c>
      <c r="E541">
        <v>2.09</v>
      </c>
    </row>
    <row r="542" spans="1:5" x14ac:dyDescent="0.25">
      <c r="A542" t="s">
        <v>20</v>
      </c>
      <c r="B542">
        <v>154</v>
      </c>
      <c r="C542">
        <f t="shared" si="17"/>
        <v>3128</v>
      </c>
      <c r="D542">
        <f t="shared" si="16"/>
        <v>15.4</v>
      </c>
      <c r="E542">
        <v>2.09</v>
      </c>
    </row>
    <row r="543" spans="1:5" x14ac:dyDescent="0.25">
      <c r="A543" t="s">
        <v>20</v>
      </c>
      <c r="B543">
        <v>48</v>
      </c>
      <c r="C543">
        <f t="shared" si="17"/>
        <v>3176</v>
      </c>
      <c r="D543">
        <f t="shared" si="16"/>
        <v>4.8000000000000007</v>
      </c>
      <c r="E543">
        <v>2.09</v>
      </c>
    </row>
    <row r="544" spans="1:5" x14ac:dyDescent="0.25">
      <c r="A544" t="s">
        <v>20</v>
      </c>
      <c r="B544">
        <v>89</v>
      </c>
      <c r="C544">
        <f t="shared" si="17"/>
        <v>3265</v>
      </c>
      <c r="D544">
        <f t="shared" si="16"/>
        <v>8.9</v>
      </c>
      <c r="E544">
        <v>2.09</v>
      </c>
    </row>
    <row r="545" spans="1:5" x14ac:dyDescent="0.25">
      <c r="A545" t="s">
        <v>20</v>
      </c>
      <c r="B545">
        <v>199</v>
      </c>
      <c r="C545">
        <f t="shared" si="17"/>
        <v>3464</v>
      </c>
      <c r="D545">
        <f t="shared" si="16"/>
        <v>19.900000000000002</v>
      </c>
      <c r="E545">
        <v>2.09</v>
      </c>
    </row>
    <row r="546" spans="1:5" x14ac:dyDescent="0.25">
      <c r="A546" t="s">
        <v>20</v>
      </c>
      <c r="B546">
        <v>198</v>
      </c>
      <c r="C546">
        <f t="shared" si="17"/>
        <v>3662</v>
      </c>
      <c r="D546">
        <f t="shared" si="16"/>
        <v>19.8</v>
      </c>
      <c r="E546">
        <v>2.09</v>
      </c>
    </row>
    <row r="547" spans="1:5" x14ac:dyDescent="0.25">
      <c r="A547" t="s">
        <v>20</v>
      </c>
      <c r="B547">
        <v>29</v>
      </c>
      <c r="C547">
        <f t="shared" si="17"/>
        <v>3691</v>
      </c>
      <c r="D547">
        <f t="shared" si="16"/>
        <v>2.9000000000000004</v>
      </c>
      <c r="E547">
        <v>2.09</v>
      </c>
    </row>
    <row r="548" spans="1:5" x14ac:dyDescent="0.25">
      <c r="A548" t="s">
        <v>20</v>
      </c>
      <c r="B548">
        <v>197</v>
      </c>
      <c r="C548">
        <f t="shared" si="17"/>
        <v>3888</v>
      </c>
      <c r="D548">
        <f t="shared" si="16"/>
        <v>19.700000000000003</v>
      </c>
      <c r="E548">
        <v>2.09</v>
      </c>
    </row>
    <row r="549" spans="1:5" x14ac:dyDescent="0.25">
      <c r="A549" t="s">
        <v>20</v>
      </c>
      <c r="B549">
        <v>47</v>
      </c>
      <c r="C549">
        <f t="shared" si="17"/>
        <v>3935</v>
      </c>
      <c r="D549">
        <f t="shared" si="16"/>
        <v>4.7</v>
      </c>
      <c r="E549">
        <v>2.09</v>
      </c>
    </row>
    <row r="550" spans="1:5" x14ac:dyDescent="0.25">
      <c r="A550" t="s">
        <v>20</v>
      </c>
      <c r="B550">
        <v>123</v>
      </c>
      <c r="C550">
        <f t="shared" si="17"/>
        <v>4058</v>
      </c>
      <c r="D550">
        <f t="shared" si="16"/>
        <v>12.3</v>
      </c>
      <c r="E550">
        <v>2.09</v>
      </c>
    </row>
    <row r="551" spans="1:5" x14ac:dyDescent="0.25">
      <c r="A551" t="s">
        <v>20</v>
      </c>
      <c r="B551">
        <v>78</v>
      </c>
      <c r="C551">
        <f t="shared" si="17"/>
        <v>4136</v>
      </c>
      <c r="D551">
        <f t="shared" si="16"/>
        <v>7.8000000000000007</v>
      </c>
      <c r="E551">
        <v>2.09</v>
      </c>
    </row>
    <row r="552" spans="1:5" x14ac:dyDescent="0.25">
      <c r="A552" t="s">
        <v>20</v>
      </c>
      <c r="B552">
        <v>53</v>
      </c>
      <c r="C552">
        <f t="shared" si="17"/>
        <v>4189</v>
      </c>
      <c r="D552">
        <f t="shared" si="16"/>
        <v>5.3000000000000007</v>
      </c>
      <c r="E552">
        <v>2.09</v>
      </c>
    </row>
    <row r="553" spans="1:5" x14ac:dyDescent="0.25">
      <c r="A553" t="s">
        <v>20</v>
      </c>
      <c r="B553">
        <v>92</v>
      </c>
      <c r="C553">
        <f t="shared" si="17"/>
        <v>4281</v>
      </c>
      <c r="D553">
        <f t="shared" si="16"/>
        <v>9.2000000000000011</v>
      </c>
      <c r="E553">
        <v>2.09</v>
      </c>
    </row>
    <row r="554" spans="1:5" x14ac:dyDescent="0.25">
      <c r="A554" t="s">
        <v>20</v>
      </c>
      <c r="B554">
        <v>65</v>
      </c>
      <c r="C554">
        <f t="shared" si="17"/>
        <v>4346</v>
      </c>
      <c r="D554">
        <f t="shared" si="16"/>
        <v>6.5</v>
      </c>
      <c r="E554">
        <v>2.09</v>
      </c>
    </row>
    <row r="555" spans="1:5" x14ac:dyDescent="0.25">
      <c r="A555" t="s">
        <v>20</v>
      </c>
      <c r="B555">
        <v>176</v>
      </c>
      <c r="C555">
        <f t="shared" si="17"/>
        <v>4522</v>
      </c>
      <c r="D555">
        <f t="shared" si="16"/>
        <v>17.600000000000001</v>
      </c>
      <c r="E555">
        <v>2.09</v>
      </c>
    </row>
    <row r="556" spans="1:5" x14ac:dyDescent="0.25">
      <c r="A556" t="s">
        <v>20</v>
      </c>
      <c r="B556">
        <v>186</v>
      </c>
      <c r="C556">
        <f t="shared" si="17"/>
        <v>4708</v>
      </c>
      <c r="D556">
        <f t="shared" si="16"/>
        <v>18.600000000000001</v>
      </c>
      <c r="E556">
        <v>2.09</v>
      </c>
    </row>
    <row r="557" spans="1:5" x14ac:dyDescent="0.25">
      <c r="A557" t="s">
        <v>20</v>
      </c>
      <c r="B557">
        <v>94</v>
      </c>
      <c r="C557">
        <f t="shared" si="17"/>
        <v>4802</v>
      </c>
      <c r="D557">
        <f t="shared" si="16"/>
        <v>9.4</v>
      </c>
      <c r="E557">
        <v>2.09</v>
      </c>
    </row>
    <row r="558" spans="1:5" x14ac:dyDescent="0.25">
      <c r="A558" t="s">
        <v>20</v>
      </c>
      <c r="B558">
        <v>190</v>
      </c>
      <c r="C558">
        <f t="shared" si="17"/>
        <v>4992</v>
      </c>
      <c r="D558">
        <f t="shared" si="16"/>
        <v>19</v>
      </c>
      <c r="E558">
        <v>2.09</v>
      </c>
    </row>
    <row r="559" spans="1:5" x14ac:dyDescent="0.25">
      <c r="A559" t="s">
        <v>20</v>
      </c>
      <c r="B559">
        <v>59</v>
      </c>
      <c r="C559">
        <f t="shared" si="17"/>
        <v>5051</v>
      </c>
      <c r="D559">
        <f t="shared" si="16"/>
        <v>5.9</v>
      </c>
      <c r="E559">
        <v>2.09</v>
      </c>
    </row>
    <row r="560" spans="1:5" x14ac:dyDescent="0.25">
      <c r="A560" t="s">
        <v>20</v>
      </c>
      <c r="B560">
        <v>73</v>
      </c>
      <c r="C560">
        <f t="shared" si="17"/>
        <v>5124</v>
      </c>
      <c r="D560">
        <f t="shared" si="16"/>
        <v>7.3000000000000007</v>
      </c>
      <c r="E560">
        <v>2.09</v>
      </c>
    </row>
    <row r="561" spans="1:5" x14ac:dyDescent="0.25">
      <c r="A561" t="s">
        <v>20</v>
      </c>
      <c r="B561">
        <v>32</v>
      </c>
      <c r="C561">
        <f t="shared" si="17"/>
        <v>5156</v>
      </c>
      <c r="D561">
        <f t="shared" si="16"/>
        <v>3.2</v>
      </c>
      <c r="E561">
        <v>2.09</v>
      </c>
    </row>
    <row r="562" spans="1:5" x14ac:dyDescent="0.25">
      <c r="A562" t="s">
        <v>196</v>
      </c>
      <c r="B562">
        <v>13</v>
      </c>
      <c r="C562">
        <f t="shared" si="17"/>
        <v>13</v>
      </c>
      <c r="D562">
        <f t="shared" si="16"/>
        <v>0</v>
      </c>
      <c r="E562">
        <v>2.09</v>
      </c>
    </row>
    <row r="563" spans="1:5" x14ac:dyDescent="0.25">
      <c r="A563" t="s">
        <v>196</v>
      </c>
      <c r="B563">
        <v>6</v>
      </c>
      <c r="C563">
        <f t="shared" si="17"/>
        <v>19</v>
      </c>
      <c r="D563">
        <f t="shared" si="16"/>
        <v>0</v>
      </c>
      <c r="E563">
        <v>2.09</v>
      </c>
    </row>
    <row r="564" spans="1:5" x14ac:dyDescent="0.25">
      <c r="A564" t="s">
        <v>161</v>
      </c>
      <c r="B564">
        <v>5</v>
      </c>
      <c r="C564">
        <f t="shared" si="17"/>
        <v>5</v>
      </c>
      <c r="D564">
        <f t="shared" si="16"/>
        <v>0</v>
      </c>
      <c r="E564">
        <v>2.09</v>
      </c>
    </row>
    <row r="565" spans="1:5" x14ac:dyDescent="0.25">
      <c r="A565" t="s">
        <v>161</v>
      </c>
      <c r="B565">
        <v>12</v>
      </c>
      <c r="C565">
        <f t="shared" si="17"/>
        <v>17</v>
      </c>
      <c r="D565">
        <f t="shared" si="16"/>
        <v>0</v>
      </c>
      <c r="E565">
        <v>2.09</v>
      </c>
    </row>
    <row r="566" spans="1:5" x14ac:dyDescent="0.25">
      <c r="A566" t="s">
        <v>161</v>
      </c>
      <c r="B566">
        <v>1</v>
      </c>
      <c r="C566">
        <f t="shared" si="17"/>
        <v>18</v>
      </c>
      <c r="D566">
        <f t="shared" si="16"/>
        <v>0</v>
      </c>
      <c r="E566">
        <v>2.09</v>
      </c>
    </row>
    <row r="567" spans="1:5" x14ac:dyDescent="0.25">
      <c r="A567" t="s">
        <v>161</v>
      </c>
      <c r="B567">
        <v>20</v>
      </c>
      <c r="C567">
        <f t="shared" si="17"/>
        <v>38</v>
      </c>
      <c r="D567">
        <f t="shared" si="16"/>
        <v>0</v>
      </c>
      <c r="E567">
        <v>2.09</v>
      </c>
    </row>
    <row r="568" spans="1:5" x14ac:dyDescent="0.25">
      <c r="A568" t="s">
        <v>161</v>
      </c>
      <c r="B568">
        <v>8</v>
      </c>
      <c r="C568">
        <f t="shared" si="17"/>
        <v>46</v>
      </c>
      <c r="D568">
        <f t="shared" si="16"/>
        <v>0</v>
      </c>
      <c r="E568">
        <v>2.09</v>
      </c>
    </row>
    <row r="569" spans="1:5" x14ac:dyDescent="0.25">
      <c r="A569" t="s">
        <v>183</v>
      </c>
      <c r="B569">
        <v>11</v>
      </c>
      <c r="C569">
        <f t="shared" si="17"/>
        <v>11</v>
      </c>
      <c r="D569">
        <f t="shared" si="16"/>
        <v>0</v>
      </c>
      <c r="E569">
        <v>2.09</v>
      </c>
    </row>
    <row r="570" spans="1:5" x14ac:dyDescent="0.25">
      <c r="A570" t="s">
        <v>183</v>
      </c>
      <c r="B570">
        <v>2</v>
      </c>
      <c r="C570">
        <f t="shared" si="17"/>
        <v>13</v>
      </c>
      <c r="D570">
        <f t="shared" si="16"/>
        <v>0</v>
      </c>
      <c r="E570">
        <v>2.09</v>
      </c>
    </row>
    <row r="571" spans="1:5" x14ac:dyDescent="0.25">
      <c r="A571" t="s">
        <v>183</v>
      </c>
      <c r="B571">
        <v>16</v>
      </c>
      <c r="C571">
        <f t="shared" si="17"/>
        <v>29</v>
      </c>
      <c r="D571">
        <f t="shared" si="16"/>
        <v>0</v>
      </c>
      <c r="E571">
        <v>2.09</v>
      </c>
    </row>
    <row r="572" spans="1:5" x14ac:dyDescent="0.25">
      <c r="A572" t="s">
        <v>146</v>
      </c>
      <c r="B572">
        <v>18</v>
      </c>
      <c r="C572">
        <f t="shared" si="17"/>
        <v>18</v>
      </c>
      <c r="D572">
        <f t="shared" si="16"/>
        <v>0</v>
      </c>
      <c r="E572">
        <v>2.09</v>
      </c>
    </row>
    <row r="573" spans="1:5" x14ac:dyDescent="0.25">
      <c r="A573" t="s">
        <v>146</v>
      </c>
      <c r="B573">
        <v>18</v>
      </c>
      <c r="C573">
        <f t="shared" si="17"/>
        <v>36</v>
      </c>
      <c r="D573">
        <f t="shared" si="16"/>
        <v>0</v>
      </c>
      <c r="E573">
        <v>2.09</v>
      </c>
    </row>
    <row r="574" spans="1:5" x14ac:dyDescent="0.25">
      <c r="A574" t="s">
        <v>146</v>
      </c>
      <c r="B574">
        <v>13</v>
      </c>
      <c r="C574">
        <f t="shared" si="17"/>
        <v>49</v>
      </c>
      <c r="D574">
        <f t="shared" si="16"/>
        <v>0</v>
      </c>
      <c r="E574">
        <v>2.09</v>
      </c>
    </row>
    <row r="575" spans="1:5" x14ac:dyDescent="0.25">
      <c r="A575" t="s">
        <v>89</v>
      </c>
      <c r="B575">
        <v>16</v>
      </c>
      <c r="C575">
        <f t="shared" si="17"/>
        <v>16</v>
      </c>
      <c r="D575">
        <f t="shared" si="16"/>
        <v>0</v>
      </c>
      <c r="E575">
        <v>2.09</v>
      </c>
    </row>
    <row r="576" spans="1:5" x14ac:dyDescent="0.25">
      <c r="A576" t="s">
        <v>89</v>
      </c>
      <c r="B576">
        <v>11</v>
      </c>
      <c r="C576">
        <f t="shared" si="17"/>
        <v>27</v>
      </c>
      <c r="D576">
        <f t="shared" si="16"/>
        <v>0</v>
      </c>
      <c r="E576">
        <v>2.09</v>
      </c>
    </row>
    <row r="577" spans="1:5" x14ac:dyDescent="0.25">
      <c r="A577" t="s">
        <v>89</v>
      </c>
      <c r="B577">
        <v>18</v>
      </c>
      <c r="C577">
        <f t="shared" si="17"/>
        <v>45</v>
      </c>
      <c r="D577">
        <f t="shared" si="16"/>
        <v>0</v>
      </c>
      <c r="E577">
        <v>2.09</v>
      </c>
    </row>
    <row r="578" spans="1:5" x14ac:dyDescent="0.25">
      <c r="A578" t="s">
        <v>89</v>
      </c>
      <c r="B578">
        <v>9</v>
      </c>
      <c r="C578">
        <f t="shared" si="17"/>
        <v>54</v>
      </c>
      <c r="D578">
        <f t="shared" si="16"/>
        <v>0</v>
      </c>
      <c r="E578">
        <v>2.09</v>
      </c>
    </row>
    <row r="579" spans="1:5" x14ac:dyDescent="0.25">
      <c r="A579" t="s">
        <v>89</v>
      </c>
      <c r="B579">
        <v>1</v>
      </c>
      <c r="C579">
        <f t="shared" si="17"/>
        <v>55</v>
      </c>
      <c r="D579">
        <f t="shared" ref="D579:D642" si="18">IF(C579&gt;=10000,B579*0.2,IF(C579&gt;=1000,B579*0.1,IF(C579&gt;=100,B579*0.05,0)))</f>
        <v>0</v>
      </c>
      <c r="E579">
        <v>2.09</v>
      </c>
    </row>
    <row r="580" spans="1:5" x14ac:dyDescent="0.25">
      <c r="A580" t="s">
        <v>194</v>
      </c>
      <c r="B580">
        <v>17</v>
      </c>
      <c r="C580">
        <f t="shared" ref="C580:C643" si="19">IF(A580=A579,C579+B580,B580)</f>
        <v>17</v>
      </c>
      <c r="D580">
        <f t="shared" si="18"/>
        <v>0</v>
      </c>
      <c r="E580">
        <v>2.09</v>
      </c>
    </row>
    <row r="581" spans="1:5" x14ac:dyDescent="0.25">
      <c r="A581" t="s">
        <v>135</v>
      </c>
      <c r="B581">
        <v>4</v>
      </c>
      <c r="C581">
        <f t="shared" si="19"/>
        <v>4</v>
      </c>
      <c r="D581">
        <f t="shared" si="18"/>
        <v>0</v>
      </c>
      <c r="E581">
        <v>2.09</v>
      </c>
    </row>
    <row r="582" spans="1:5" x14ac:dyDescent="0.25">
      <c r="A582" t="s">
        <v>135</v>
      </c>
      <c r="B582">
        <v>18</v>
      </c>
      <c r="C582">
        <f t="shared" si="19"/>
        <v>22</v>
      </c>
      <c r="D582">
        <f t="shared" si="18"/>
        <v>0</v>
      </c>
      <c r="E582">
        <v>2.09</v>
      </c>
    </row>
    <row r="583" spans="1:5" x14ac:dyDescent="0.25">
      <c r="A583" t="s">
        <v>70</v>
      </c>
      <c r="B583">
        <v>8</v>
      </c>
      <c r="C583">
        <f t="shared" si="19"/>
        <v>8</v>
      </c>
      <c r="D583">
        <f t="shared" si="18"/>
        <v>0</v>
      </c>
      <c r="E583">
        <v>2.09</v>
      </c>
    </row>
    <row r="584" spans="1:5" x14ac:dyDescent="0.25">
      <c r="A584" t="s">
        <v>70</v>
      </c>
      <c r="B584">
        <v>18</v>
      </c>
      <c r="C584">
        <f t="shared" si="19"/>
        <v>26</v>
      </c>
      <c r="D584">
        <f t="shared" si="18"/>
        <v>0</v>
      </c>
      <c r="E584">
        <v>2.09</v>
      </c>
    </row>
    <row r="585" spans="1:5" x14ac:dyDescent="0.25">
      <c r="A585" t="s">
        <v>70</v>
      </c>
      <c r="B585">
        <v>3</v>
      </c>
      <c r="C585">
        <f t="shared" si="19"/>
        <v>29</v>
      </c>
      <c r="D585">
        <f t="shared" si="18"/>
        <v>0</v>
      </c>
      <c r="E585">
        <v>2.09</v>
      </c>
    </row>
    <row r="586" spans="1:5" x14ac:dyDescent="0.25">
      <c r="A586" t="s">
        <v>70</v>
      </c>
      <c r="B586">
        <v>3</v>
      </c>
      <c r="C586">
        <f t="shared" si="19"/>
        <v>32</v>
      </c>
      <c r="D586">
        <f t="shared" si="18"/>
        <v>0</v>
      </c>
      <c r="E586">
        <v>2.09</v>
      </c>
    </row>
    <row r="587" spans="1:5" x14ac:dyDescent="0.25">
      <c r="A587" t="s">
        <v>70</v>
      </c>
      <c r="B587">
        <v>5</v>
      </c>
      <c r="C587">
        <f t="shared" si="19"/>
        <v>37</v>
      </c>
      <c r="D587">
        <f t="shared" si="18"/>
        <v>0</v>
      </c>
      <c r="E587">
        <v>2.09</v>
      </c>
    </row>
    <row r="588" spans="1:5" x14ac:dyDescent="0.25">
      <c r="A588" t="s">
        <v>153</v>
      </c>
      <c r="B588">
        <v>13</v>
      </c>
      <c r="C588">
        <f t="shared" si="19"/>
        <v>13</v>
      </c>
      <c r="D588">
        <f t="shared" si="18"/>
        <v>0</v>
      </c>
      <c r="E588">
        <v>2.09</v>
      </c>
    </row>
    <row r="589" spans="1:5" x14ac:dyDescent="0.25">
      <c r="A589" t="s">
        <v>153</v>
      </c>
      <c r="B589">
        <v>15</v>
      </c>
      <c r="C589">
        <f t="shared" si="19"/>
        <v>28</v>
      </c>
      <c r="D589">
        <f t="shared" si="18"/>
        <v>0</v>
      </c>
      <c r="E589">
        <v>2.09</v>
      </c>
    </row>
    <row r="590" spans="1:5" x14ac:dyDescent="0.25">
      <c r="A590" t="s">
        <v>153</v>
      </c>
      <c r="B590">
        <v>11</v>
      </c>
      <c r="C590">
        <f t="shared" si="19"/>
        <v>39</v>
      </c>
      <c r="D590">
        <f t="shared" si="18"/>
        <v>0</v>
      </c>
      <c r="E590">
        <v>2.09</v>
      </c>
    </row>
    <row r="591" spans="1:5" x14ac:dyDescent="0.25">
      <c r="A591" t="s">
        <v>153</v>
      </c>
      <c r="B591">
        <v>11</v>
      </c>
      <c r="C591">
        <f t="shared" si="19"/>
        <v>50</v>
      </c>
      <c r="D591">
        <f t="shared" si="18"/>
        <v>0</v>
      </c>
      <c r="E591">
        <v>2.09</v>
      </c>
    </row>
    <row r="592" spans="1:5" x14ac:dyDescent="0.25">
      <c r="A592" t="s">
        <v>28</v>
      </c>
      <c r="B592">
        <v>48</v>
      </c>
      <c r="C592">
        <f t="shared" si="19"/>
        <v>48</v>
      </c>
      <c r="D592">
        <f t="shared" si="18"/>
        <v>0</v>
      </c>
      <c r="E592">
        <v>2.09</v>
      </c>
    </row>
    <row r="593" spans="1:5" x14ac:dyDescent="0.25">
      <c r="A593" t="s">
        <v>28</v>
      </c>
      <c r="B593">
        <v>80</v>
      </c>
      <c r="C593">
        <f t="shared" si="19"/>
        <v>128</v>
      </c>
      <c r="D593">
        <f t="shared" si="18"/>
        <v>4</v>
      </c>
      <c r="E593">
        <v>2.09</v>
      </c>
    </row>
    <row r="594" spans="1:5" x14ac:dyDescent="0.25">
      <c r="A594" t="s">
        <v>28</v>
      </c>
      <c r="B594">
        <v>179</v>
      </c>
      <c r="C594">
        <f t="shared" si="19"/>
        <v>307</v>
      </c>
      <c r="D594">
        <f t="shared" si="18"/>
        <v>8.9500000000000011</v>
      </c>
      <c r="E594">
        <v>2.09</v>
      </c>
    </row>
    <row r="595" spans="1:5" x14ac:dyDescent="0.25">
      <c r="A595" t="s">
        <v>28</v>
      </c>
      <c r="B595">
        <v>181</v>
      </c>
      <c r="C595">
        <f t="shared" si="19"/>
        <v>488</v>
      </c>
      <c r="D595">
        <f t="shared" si="18"/>
        <v>9.0500000000000007</v>
      </c>
      <c r="E595">
        <v>2.09</v>
      </c>
    </row>
    <row r="596" spans="1:5" x14ac:dyDescent="0.25">
      <c r="A596" t="s">
        <v>28</v>
      </c>
      <c r="B596">
        <v>148</v>
      </c>
      <c r="C596">
        <f t="shared" si="19"/>
        <v>636</v>
      </c>
      <c r="D596">
        <f t="shared" si="18"/>
        <v>7.4</v>
      </c>
      <c r="E596">
        <v>2.09</v>
      </c>
    </row>
    <row r="597" spans="1:5" x14ac:dyDescent="0.25">
      <c r="A597" t="s">
        <v>28</v>
      </c>
      <c r="B597">
        <v>38</v>
      </c>
      <c r="C597">
        <f t="shared" si="19"/>
        <v>674</v>
      </c>
      <c r="D597">
        <f t="shared" si="18"/>
        <v>1.9000000000000001</v>
      </c>
      <c r="E597">
        <v>2.09</v>
      </c>
    </row>
    <row r="598" spans="1:5" x14ac:dyDescent="0.25">
      <c r="A598" t="s">
        <v>28</v>
      </c>
      <c r="B598">
        <v>187</v>
      </c>
      <c r="C598">
        <f t="shared" si="19"/>
        <v>861</v>
      </c>
      <c r="D598">
        <f t="shared" si="18"/>
        <v>9.35</v>
      </c>
      <c r="E598">
        <v>2.09</v>
      </c>
    </row>
    <row r="599" spans="1:5" x14ac:dyDescent="0.25">
      <c r="A599" t="s">
        <v>28</v>
      </c>
      <c r="B599">
        <v>69</v>
      </c>
      <c r="C599">
        <f t="shared" si="19"/>
        <v>930</v>
      </c>
      <c r="D599">
        <f t="shared" si="18"/>
        <v>3.45</v>
      </c>
      <c r="E599">
        <v>2.15</v>
      </c>
    </row>
    <row r="600" spans="1:5" x14ac:dyDescent="0.25">
      <c r="A600" t="s">
        <v>28</v>
      </c>
      <c r="B600">
        <v>198</v>
      </c>
      <c r="C600">
        <f t="shared" si="19"/>
        <v>1128</v>
      </c>
      <c r="D600">
        <f t="shared" si="18"/>
        <v>19.8</v>
      </c>
      <c r="E600">
        <v>2.15</v>
      </c>
    </row>
    <row r="601" spans="1:5" x14ac:dyDescent="0.25">
      <c r="A601" t="s">
        <v>28</v>
      </c>
      <c r="B601">
        <v>168</v>
      </c>
      <c r="C601">
        <f t="shared" si="19"/>
        <v>1296</v>
      </c>
      <c r="D601">
        <f t="shared" si="18"/>
        <v>16.8</v>
      </c>
      <c r="E601">
        <v>2.15</v>
      </c>
    </row>
    <row r="602" spans="1:5" x14ac:dyDescent="0.25">
      <c r="A602" t="s">
        <v>28</v>
      </c>
      <c r="B602">
        <v>49</v>
      </c>
      <c r="C602">
        <f t="shared" si="19"/>
        <v>1345</v>
      </c>
      <c r="D602">
        <f t="shared" si="18"/>
        <v>4.9000000000000004</v>
      </c>
      <c r="E602">
        <v>2.15</v>
      </c>
    </row>
    <row r="603" spans="1:5" x14ac:dyDescent="0.25">
      <c r="A603" t="s">
        <v>28</v>
      </c>
      <c r="B603">
        <v>200</v>
      </c>
      <c r="C603">
        <f t="shared" si="19"/>
        <v>1545</v>
      </c>
      <c r="D603">
        <f t="shared" si="18"/>
        <v>20</v>
      </c>
      <c r="E603">
        <v>2.15</v>
      </c>
    </row>
    <row r="604" spans="1:5" x14ac:dyDescent="0.25">
      <c r="A604" t="s">
        <v>28</v>
      </c>
      <c r="B604">
        <v>142</v>
      </c>
      <c r="C604">
        <f t="shared" si="19"/>
        <v>1687</v>
      </c>
      <c r="D604">
        <f t="shared" si="18"/>
        <v>14.200000000000001</v>
      </c>
      <c r="E604">
        <v>2.15</v>
      </c>
    </row>
    <row r="605" spans="1:5" x14ac:dyDescent="0.25">
      <c r="A605" t="s">
        <v>28</v>
      </c>
      <c r="B605">
        <v>185</v>
      </c>
      <c r="C605">
        <f t="shared" si="19"/>
        <v>1872</v>
      </c>
      <c r="D605">
        <f t="shared" si="18"/>
        <v>18.5</v>
      </c>
      <c r="E605">
        <v>2.15</v>
      </c>
    </row>
    <row r="606" spans="1:5" x14ac:dyDescent="0.25">
      <c r="A606" t="s">
        <v>28</v>
      </c>
      <c r="B606">
        <v>186</v>
      </c>
      <c r="C606">
        <f t="shared" si="19"/>
        <v>2058</v>
      </c>
      <c r="D606">
        <f t="shared" si="18"/>
        <v>18.600000000000001</v>
      </c>
      <c r="E606">
        <v>2.15</v>
      </c>
    </row>
    <row r="607" spans="1:5" x14ac:dyDescent="0.25">
      <c r="A607" t="s">
        <v>28</v>
      </c>
      <c r="B607">
        <v>187</v>
      </c>
      <c r="C607">
        <f t="shared" si="19"/>
        <v>2245</v>
      </c>
      <c r="D607">
        <f t="shared" si="18"/>
        <v>18.7</v>
      </c>
      <c r="E607">
        <v>2.15</v>
      </c>
    </row>
    <row r="608" spans="1:5" x14ac:dyDescent="0.25">
      <c r="A608" t="s">
        <v>28</v>
      </c>
      <c r="B608">
        <v>41</v>
      </c>
      <c r="C608">
        <f t="shared" si="19"/>
        <v>2286</v>
      </c>
      <c r="D608">
        <f t="shared" si="18"/>
        <v>4.1000000000000005</v>
      </c>
      <c r="E608">
        <v>2.15</v>
      </c>
    </row>
    <row r="609" spans="1:5" x14ac:dyDescent="0.25">
      <c r="A609" t="s">
        <v>147</v>
      </c>
      <c r="B609">
        <v>3</v>
      </c>
      <c r="C609">
        <f t="shared" si="19"/>
        <v>3</v>
      </c>
      <c r="D609">
        <f t="shared" si="18"/>
        <v>0</v>
      </c>
      <c r="E609">
        <v>2.15</v>
      </c>
    </row>
    <row r="610" spans="1:5" x14ac:dyDescent="0.25">
      <c r="A610" t="s">
        <v>147</v>
      </c>
      <c r="B610">
        <v>1</v>
      </c>
      <c r="C610">
        <f t="shared" si="19"/>
        <v>4</v>
      </c>
      <c r="D610">
        <f t="shared" si="18"/>
        <v>0</v>
      </c>
      <c r="E610">
        <v>2.15</v>
      </c>
    </row>
    <row r="611" spans="1:5" x14ac:dyDescent="0.25">
      <c r="A611" t="s">
        <v>147</v>
      </c>
      <c r="B611">
        <v>10</v>
      </c>
      <c r="C611">
        <f t="shared" si="19"/>
        <v>14</v>
      </c>
      <c r="D611">
        <f t="shared" si="18"/>
        <v>0</v>
      </c>
      <c r="E611">
        <v>2.15</v>
      </c>
    </row>
    <row r="612" spans="1:5" x14ac:dyDescent="0.25">
      <c r="A612" t="s">
        <v>93</v>
      </c>
      <c r="B612">
        <v>17</v>
      </c>
      <c r="C612">
        <f t="shared" si="19"/>
        <v>17</v>
      </c>
      <c r="D612">
        <f t="shared" si="18"/>
        <v>0</v>
      </c>
      <c r="E612">
        <v>2.15</v>
      </c>
    </row>
    <row r="613" spans="1:5" x14ac:dyDescent="0.25">
      <c r="A613" t="s">
        <v>93</v>
      </c>
      <c r="B613">
        <v>19</v>
      </c>
      <c r="C613">
        <f t="shared" si="19"/>
        <v>36</v>
      </c>
      <c r="D613">
        <f t="shared" si="18"/>
        <v>0</v>
      </c>
      <c r="E613">
        <v>2.15</v>
      </c>
    </row>
    <row r="614" spans="1:5" x14ac:dyDescent="0.25">
      <c r="A614" t="s">
        <v>166</v>
      </c>
      <c r="B614">
        <v>19</v>
      </c>
      <c r="C614">
        <f t="shared" si="19"/>
        <v>19</v>
      </c>
      <c r="D614">
        <f t="shared" si="18"/>
        <v>0</v>
      </c>
      <c r="E614">
        <v>2.15</v>
      </c>
    </row>
    <row r="615" spans="1:5" x14ac:dyDescent="0.25">
      <c r="A615" t="s">
        <v>166</v>
      </c>
      <c r="B615">
        <v>8</v>
      </c>
      <c r="C615">
        <f t="shared" si="19"/>
        <v>27</v>
      </c>
      <c r="D615">
        <f t="shared" si="18"/>
        <v>0</v>
      </c>
      <c r="E615">
        <v>2.15</v>
      </c>
    </row>
    <row r="616" spans="1:5" x14ac:dyDescent="0.25">
      <c r="A616" t="s">
        <v>166</v>
      </c>
      <c r="B616">
        <v>12</v>
      </c>
      <c r="C616">
        <f t="shared" si="19"/>
        <v>39</v>
      </c>
      <c r="D616">
        <f t="shared" si="18"/>
        <v>0</v>
      </c>
      <c r="E616">
        <v>2.15</v>
      </c>
    </row>
    <row r="617" spans="1:5" x14ac:dyDescent="0.25">
      <c r="A617" t="s">
        <v>158</v>
      </c>
      <c r="B617">
        <v>5</v>
      </c>
      <c r="C617">
        <f t="shared" si="19"/>
        <v>5</v>
      </c>
      <c r="D617">
        <f t="shared" si="18"/>
        <v>0</v>
      </c>
      <c r="E617">
        <v>2.15</v>
      </c>
    </row>
    <row r="618" spans="1:5" x14ac:dyDescent="0.25">
      <c r="A618" t="s">
        <v>158</v>
      </c>
      <c r="B618">
        <v>6</v>
      </c>
      <c r="C618">
        <f t="shared" si="19"/>
        <v>11</v>
      </c>
      <c r="D618">
        <f t="shared" si="18"/>
        <v>0</v>
      </c>
      <c r="E618">
        <v>2.15</v>
      </c>
    </row>
    <row r="619" spans="1:5" x14ac:dyDescent="0.25">
      <c r="A619" t="s">
        <v>158</v>
      </c>
      <c r="B619">
        <v>4</v>
      </c>
      <c r="C619">
        <f t="shared" si="19"/>
        <v>15</v>
      </c>
      <c r="D619">
        <f t="shared" si="18"/>
        <v>0</v>
      </c>
      <c r="E619">
        <v>2.15</v>
      </c>
    </row>
    <row r="620" spans="1:5" x14ac:dyDescent="0.25">
      <c r="A620" t="s">
        <v>158</v>
      </c>
      <c r="B620">
        <v>16</v>
      </c>
      <c r="C620">
        <f t="shared" si="19"/>
        <v>31</v>
      </c>
      <c r="D620">
        <f t="shared" si="18"/>
        <v>0</v>
      </c>
      <c r="E620">
        <v>2.15</v>
      </c>
    </row>
    <row r="621" spans="1:5" x14ac:dyDescent="0.25">
      <c r="A621" t="s">
        <v>75</v>
      </c>
      <c r="B621">
        <v>18</v>
      </c>
      <c r="C621">
        <f t="shared" si="19"/>
        <v>18</v>
      </c>
      <c r="D621">
        <f t="shared" si="18"/>
        <v>0</v>
      </c>
      <c r="E621">
        <v>2.15</v>
      </c>
    </row>
    <row r="622" spans="1:5" x14ac:dyDescent="0.25">
      <c r="A622" t="s">
        <v>156</v>
      </c>
      <c r="B622">
        <v>6</v>
      </c>
      <c r="C622">
        <f t="shared" si="19"/>
        <v>6</v>
      </c>
      <c r="D622">
        <f t="shared" si="18"/>
        <v>0</v>
      </c>
      <c r="E622">
        <v>2.15</v>
      </c>
    </row>
    <row r="623" spans="1:5" x14ac:dyDescent="0.25">
      <c r="A623" t="s">
        <v>156</v>
      </c>
      <c r="B623">
        <v>11</v>
      </c>
      <c r="C623">
        <f t="shared" si="19"/>
        <v>17</v>
      </c>
      <c r="D623">
        <f t="shared" si="18"/>
        <v>0</v>
      </c>
      <c r="E623">
        <v>2.15</v>
      </c>
    </row>
    <row r="624" spans="1:5" x14ac:dyDescent="0.25">
      <c r="A624" t="s">
        <v>156</v>
      </c>
      <c r="B624">
        <v>9</v>
      </c>
      <c r="C624">
        <f t="shared" si="19"/>
        <v>26</v>
      </c>
      <c r="D624">
        <f t="shared" si="18"/>
        <v>0</v>
      </c>
      <c r="E624">
        <v>2.15</v>
      </c>
    </row>
    <row r="625" spans="1:5" x14ac:dyDescent="0.25">
      <c r="A625" t="s">
        <v>156</v>
      </c>
      <c r="B625">
        <v>4</v>
      </c>
      <c r="C625">
        <f t="shared" si="19"/>
        <v>30</v>
      </c>
      <c r="D625">
        <f t="shared" si="18"/>
        <v>0</v>
      </c>
      <c r="E625">
        <v>2.15</v>
      </c>
    </row>
    <row r="626" spans="1:5" x14ac:dyDescent="0.25">
      <c r="A626" t="s">
        <v>189</v>
      </c>
      <c r="B626">
        <v>13</v>
      </c>
      <c r="C626">
        <f t="shared" si="19"/>
        <v>13</v>
      </c>
      <c r="D626">
        <f t="shared" si="18"/>
        <v>0</v>
      </c>
      <c r="E626">
        <v>2.15</v>
      </c>
    </row>
    <row r="627" spans="1:5" x14ac:dyDescent="0.25">
      <c r="A627" t="s">
        <v>189</v>
      </c>
      <c r="B627">
        <v>3</v>
      </c>
      <c r="C627">
        <f t="shared" si="19"/>
        <v>16</v>
      </c>
      <c r="D627">
        <f t="shared" si="18"/>
        <v>0</v>
      </c>
      <c r="E627">
        <v>2.15</v>
      </c>
    </row>
    <row r="628" spans="1:5" x14ac:dyDescent="0.25">
      <c r="A628" t="s">
        <v>81</v>
      </c>
      <c r="B628">
        <v>13</v>
      </c>
      <c r="C628">
        <f t="shared" si="19"/>
        <v>13</v>
      </c>
      <c r="D628">
        <f t="shared" si="18"/>
        <v>0</v>
      </c>
      <c r="E628">
        <v>2.15</v>
      </c>
    </row>
    <row r="629" spans="1:5" x14ac:dyDescent="0.25">
      <c r="A629" t="s">
        <v>81</v>
      </c>
      <c r="B629">
        <v>10</v>
      </c>
      <c r="C629">
        <f t="shared" si="19"/>
        <v>23</v>
      </c>
      <c r="D629">
        <f t="shared" si="18"/>
        <v>0</v>
      </c>
      <c r="E629">
        <v>2.15</v>
      </c>
    </row>
    <row r="630" spans="1:5" x14ac:dyDescent="0.25">
      <c r="A630" t="s">
        <v>81</v>
      </c>
      <c r="B630">
        <v>12</v>
      </c>
      <c r="C630">
        <f t="shared" si="19"/>
        <v>35</v>
      </c>
      <c r="D630">
        <f t="shared" si="18"/>
        <v>0</v>
      </c>
      <c r="E630">
        <v>2.15</v>
      </c>
    </row>
    <row r="631" spans="1:5" x14ac:dyDescent="0.25">
      <c r="A631" t="s">
        <v>81</v>
      </c>
      <c r="B631">
        <v>10</v>
      </c>
      <c r="C631">
        <f t="shared" si="19"/>
        <v>45</v>
      </c>
      <c r="D631">
        <f t="shared" si="18"/>
        <v>0</v>
      </c>
      <c r="E631">
        <v>2.15</v>
      </c>
    </row>
    <row r="632" spans="1:5" x14ac:dyDescent="0.25">
      <c r="A632" t="s">
        <v>81</v>
      </c>
      <c r="B632">
        <v>11</v>
      </c>
      <c r="C632">
        <f t="shared" si="19"/>
        <v>56</v>
      </c>
      <c r="D632">
        <f t="shared" si="18"/>
        <v>0</v>
      </c>
      <c r="E632">
        <v>2.15</v>
      </c>
    </row>
    <row r="633" spans="1:5" x14ac:dyDescent="0.25">
      <c r="A633" t="s">
        <v>119</v>
      </c>
      <c r="B633">
        <v>9</v>
      </c>
      <c r="C633">
        <f t="shared" si="19"/>
        <v>9</v>
      </c>
      <c r="D633">
        <f t="shared" si="18"/>
        <v>0</v>
      </c>
      <c r="E633">
        <v>2.15</v>
      </c>
    </row>
    <row r="634" spans="1:5" x14ac:dyDescent="0.25">
      <c r="A634" t="s">
        <v>169</v>
      </c>
      <c r="B634">
        <v>19</v>
      </c>
      <c r="C634">
        <f t="shared" si="19"/>
        <v>19</v>
      </c>
      <c r="D634">
        <f t="shared" si="18"/>
        <v>0</v>
      </c>
      <c r="E634">
        <v>2.15</v>
      </c>
    </row>
    <row r="635" spans="1:5" x14ac:dyDescent="0.25">
      <c r="A635" t="s">
        <v>169</v>
      </c>
      <c r="B635">
        <v>2</v>
      </c>
      <c r="C635">
        <f t="shared" si="19"/>
        <v>21</v>
      </c>
      <c r="D635">
        <f t="shared" si="18"/>
        <v>0</v>
      </c>
      <c r="E635">
        <v>2.15</v>
      </c>
    </row>
    <row r="636" spans="1:5" x14ac:dyDescent="0.25">
      <c r="A636" t="s">
        <v>169</v>
      </c>
      <c r="B636">
        <v>3</v>
      </c>
      <c r="C636">
        <f t="shared" si="19"/>
        <v>24</v>
      </c>
      <c r="D636">
        <f t="shared" si="18"/>
        <v>0</v>
      </c>
      <c r="E636">
        <v>2.15</v>
      </c>
    </row>
    <row r="637" spans="1:5" x14ac:dyDescent="0.25">
      <c r="A637" t="s">
        <v>57</v>
      </c>
      <c r="B637">
        <v>67</v>
      </c>
      <c r="C637">
        <f t="shared" si="19"/>
        <v>67</v>
      </c>
      <c r="D637">
        <f t="shared" si="18"/>
        <v>0</v>
      </c>
      <c r="E637">
        <v>2.15</v>
      </c>
    </row>
    <row r="638" spans="1:5" x14ac:dyDescent="0.25">
      <c r="A638" t="s">
        <v>57</v>
      </c>
      <c r="B638">
        <v>84</v>
      </c>
      <c r="C638">
        <f t="shared" si="19"/>
        <v>151</v>
      </c>
      <c r="D638">
        <f t="shared" si="18"/>
        <v>4.2</v>
      </c>
      <c r="E638">
        <v>2.15</v>
      </c>
    </row>
    <row r="639" spans="1:5" x14ac:dyDescent="0.25">
      <c r="A639" t="s">
        <v>57</v>
      </c>
      <c r="B639">
        <v>26</v>
      </c>
      <c r="C639">
        <f t="shared" si="19"/>
        <v>177</v>
      </c>
      <c r="D639">
        <f t="shared" si="18"/>
        <v>1.3</v>
      </c>
      <c r="E639">
        <v>2.15</v>
      </c>
    </row>
    <row r="640" spans="1:5" x14ac:dyDescent="0.25">
      <c r="A640" t="s">
        <v>57</v>
      </c>
      <c r="B640">
        <v>170</v>
      </c>
      <c r="C640">
        <f t="shared" si="19"/>
        <v>347</v>
      </c>
      <c r="D640">
        <f t="shared" si="18"/>
        <v>8.5</v>
      </c>
      <c r="E640">
        <v>2.15</v>
      </c>
    </row>
    <row r="641" spans="1:5" x14ac:dyDescent="0.25">
      <c r="A641" t="s">
        <v>57</v>
      </c>
      <c r="B641">
        <v>172</v>
      </c>
      <c r="C641">
        <f t="shared" si="19"/>
        <v>519</v>
      </c>
      <c r="D641">
        <f t="shared" si="18"/>
        <v>8.6</v>
      </c>
      <c r="E641">
        <v>2.15</v>
      </c>
    </row>
    <row r="642" spans="1:5" x14ac:dyDescent="0.25">
      <c r="A642" t="s">
        <v>57</v>
      </c>
      <c r="B642">
        <v>104</v>
      </c>
      <c r="C642">
        <f t="shared" si="19"/>
        <v>623</v>
      </c>
      <c r="D642">
        <f t="shared" si="18"/>
        <v>5.2</v>
      </c>
      <c r="E642">
        <v>2.15</v>
      </c>
    </row>
    <row r="643" spans="1:5" x14ac:dyDescent="0.25">
      <c r="A643" t="s">
        <v>57</v>
      </c>
      <c r="B643">
        <v>30</v>
      </c>
      <c r="C643">
        <f t="shared" si="19"/>
        <v>653</v>
      </c>
      <c r="D643">
        <f t="shared" ref="D643:D706" si="20">IF(C643&gt;=10000,B643*0.2,IF(C643&gt;=1000,B643*0.1,IF(C643&gt;=100,B643*0.05,0)))</f>
        <v>1.5</v>
      </c>
      <c r="E643">
        <v>2.15</v>
      </c>
    </row>
    <row r="644" spans="1:5" x14ac:dyDescent="0.25">
      <c r="A644" t="s">
        <v>57</v>
      </c>
      <c r="B644">
        <v>81</v>
      </c>
      <c r="C644">
        <f t="shared" ref="C644:C707" si="21">IF(A644=A643,C643+B644,B644)</f>
        <v>734</v>
      </c>
      <c r="D644">
        <f t="shared" si="20"/>
        <v>4.05</v>
      </c>
      <c r="E644">
        <v>2.15</v>
      </c>
    </row>
    <row r="645" spans="1:5" x14ac:dyDescent="0.25">
      <c r="A645" t="s">
        <v>57</v>
      </c>
      <c r="B645">
        <v>118</v>
      </c>
      <c r="C645">
        <f t="shared" si="21"/>
        <v>852</v>
      </c>
      <c r="D645">
        <f t="shared" si="20"/>
        <v>5.9</v>
      </c>
      <c r="E645">
        <v>2.15</v>
      </c>
    </row>
    <row r="646" spans="1:5" x14ac:dyDescent="0.25">
      <c r="A646" t="s">
        <v>57</v>
      </c>
      <c r="B646">
        <v>98</v>
      </c>
      <c r="C646">
        <f t="shared" si="21"/>
        <v>950</v>
      </c>
      <c r="D646">
        <f t="shared" si="20"/>
        <v>4.9000000000000004</v>
      </c>
      <c r="E646">
        <v>2.15</v>
      </c>
    </row>
    <row r="647" spans="1:5" x14ac:dyDescent="0.25">
      <c r="A647" t="s">
        <v>57</v>
      </c>
      <c r="B647">
        <v>105</v>
      </c>
      <c r="C647">
        <f t="shared" si="21"/>
        <v>1055</v>
      </c>
      <c r="D647">
        <f t="shared" si="20"/>
        <v>10.5</v>
      </c>
      <c r="E647">
        <v>2.15</v>
      </c>
    </row>
    <row r="648" spans="1:5" x14ac:dyDescent="0.25">
      <c r="A648" t="s">
        <v>57</v>
      </c>
      <c r="B648">
        <v>130</v>
      </c>
      <c r="C648">
        <f t="shared" si="21"/>
        <v>1185</v>
      </c>
      <c r="D648">
        <f t="shared" si="20"/>
        <v>13</v>
      </c>
      <c r="E648">
        <v>2.15</v>
      </c>
    </row>
    <row r="649" spans="1:5" x14ac:dyDescent="0.25">
      <c r="A649" t="s">
        <v>57</v>
      </c>
      <c r="B649">
        <v>176</v>
      </c>
      <c r="C649">
        <f t="shared" si="21"/>
        <v>1361</v>
      </c>
      <c r="D649">
        <f t="shared" si="20"/>
        <v>17.600000000000001</v>
      </c>
      <c r="E649">
        <v>2.15</v>
      </c>
    </row>
    <row r="650" spans="1:5" x14ac:dyDescent="0.25">
      <c r="A650" t="s">
        <v>57</v>
      </c>
      <c r="B650">
        <v>97</v>
      </c>
      <c r="C650">
        <f t="shared" si="21"/>
        <v>1458</v>
      </c>
      <c r="D650">
        <f t="shared" si="20"/>
        <v>9.7000000000000011</v>
      </c>
      <c r="E650">
        <v>2.15</v>
      </c>
    </row>
    <row r="651" spans="1:5" x14ac:dyDescent="0.25">
      <c r="A651" t="s">
        <v>57</v>
      </c>
      <c r="B651">
        <v>44</v>
      </c>
      <c r="C651">
        <f t="shared" si="21"/>
        <v>1502</v>
      </c>
      <c r="D651">
        <f t="shared" si="20"/>
        <v>4.4000000000000004</v>
      </c>
      <c r="E651">
        <v>2.15</v>
      </c>
    </row>
    <row r="652" spans="1:5" x14ac:dyDescent="0.25">
      <c r="A652" t="s">
        <v>57</v>
      </c>
      <c r="B652">
        <v>121</v>
      </c>
      <c r="C652">
        <f t="shared" si="21"/>
        <v>1623</v>
      </c>
      <c r="D652">
        <f t="shared" si="20"/>
        <v>12.100000000000001</v>
      </c>
      <c r="E652">
        <v>2.15</v>
      </c>
    </row>
    <row r="653" spans="1:5" x14ac:dyDescent="0.25">
      <c r="A653" t="s">
        <v>57</v>
      </c>
      <c r="B653">
        <v>46</v>
      </c>
      <c r="C653">
        <f t="shared" si="21"/>
        <v>1669</v>
      </c>
      <c r="D653">
        <f t="shared" si="20"/>
        <v>4.6000000000000005</v>
      </c>
      <c r="E653">
        <v>2.15</v>
      </c>
    </row>
    <row r="654" spans="1:5" x14ac:dyDescent="0.25">
      <c r="A654" t="s">
        <v>57</v>
      </c>
      <c r="B654">
        <v>98</v>
      </c>
      <c r="C654">
        <f t="shared" si="21"/>
        <v>1767</v>
      </c>
      <c r="D654">
        <f t="shared" si="20"/>
        <v>9.8000000000000007</v>
      </c>
      <c r="E654">
        <v>2.15</v>
      </c>
    </row>
    <row r="655" spans="1:5" x14ac:dyDescent="0.25">
      <c r="A655" t="s">
        <v>57</v>
      </c>
      <c r="B655">
        <v>30</v>
      </c>
      <c r="C655">
        <f t="shared" si="21"/>
        <v>1797</v>
      </c>
      <c r="D655">
        <f t="shared" si="20"/>
        <v>3</v>
      </c>
      <c r="E655">
        <v>2.15</v>
      </c>
    </row>
    <row r="656" spans="1:5" x14ac:dyDescent="0.25">
      <c r="A656" t="s">
        <v>57</v>
      </c>
      <c r="B656">
        <v>159</v>
      </c>
      <c r="C656">
        <f t="shared" si="21"/>
        <v>1956</v>
      </c>
      <c r="D656">
        <f t="shared" si="20"/>
        <v>15.9</v>
      </c>
      <c r="E656">
        <v>2.15</v>
      </c>
    </row>
    <row r="657" spans="1:5" x14ac:dyDescent="0.25">
      <c r="A657" t="s">
        <v>57</v>
      </c>
      <c r="B657">
        <v>94</v>
      </c>
      <c r="C657">
        <f t="shared" si="21"/>
        <v>2050</v>
      </c>
      <c r="D657">
        <f t="shared" si="20"/>
        <v>9.4</v>
      </c>
      <c r="E657">
        <v>2.15</v>
      </c>
    </row>
    <row r="658" spans="1:5" x14ac:dyDescent="0.25">
      <c r="A658" t="s">
        <v>57</v>
      </c>
      <c r="B658">
        <v>78</v>
      </c>
      <c r="C658">
        <f t="shared" si="21"/>
        <v>2128</v>
      </c>
      <c r="D658">
        <f t="shared" si="20"/>
        <v>7.8000000000000007</v>
      </c>
      <c r="E658">
        <v>2.15</v>
      </c>
    </row>
    <row r="659" spans="1:5" x14ac:dyDescent="0.25">
      <c r="A659" t="s">
        <v>57</v>
      </c>
      <c r="B659">
        <v>153</v>
      </c>
      <c r="C659">
        <f t="shared" si="21"/>
        <v>2281</v>
      </c>
      <c r="D659">
        <f t="shared" si="20"/>
        <v>15.3</v>
      </c>
      <c r="E659">
        <v>2.15</v>
      </c>
    </row>
    <row r="660" spans="1:5" x14ac:dyDescent="0.25">
      <c r="A660" t="s">
        <v>57</v>
      </c>
      <c r="B660">
        <v>107</v>
      </c>
      <c r="C660">
        <f t="shared" si="21"/>
        <v>2388</v>
      </c>
      <c r="D660">
        <f t="shared" si="20"/>
        <v>10.700000000000001</v>
      </c>
      <c r="E660">
        <v>2.15</v>
      </c>
    </row>
    <row r="661" spans="1:5" x14ac:dyDescent="0.25">
      <c r="A661" t="s">
        <v>57</v>
      </c>
      <c r="B661">
        <v>100</v>
      </c>
      <c r="C661">
        <f t="shared" si="21"/>
        <v>2488</v>
      </c>
      <c r="D661">
        <f t="shared" si="20"/>
        <v>10</v>
      </c>
      <c r="E661">
        <v>2.15</v>
      </c>
    </row>
    <row r="662" spans="1:5" x14ac:dyDescent="0.25">
      <c r="A662" t="s">
        <v>57</v>
      </c>
      <c r="B662">
        <v>200</v>
      </c>
      <c r="C662">
        <f t="shared" si="21"/>
        <v>2688</v>
      </c>
      <c r="D662">
        <f t="shared" si="20"/>
        <v>20</v>
      </c>
      <c r="E662">
        <v>2.15</v>
      </c>
    </row>
    <row r="663" spans="1:5" x14ac:dyDescent="0.25">
      <c r="A663" t="s">
        <v>57</v>
      </c>
      <c r="B663">
        <v>179</v>
      </c>
      <c r="C663">
        <f t="shared" si="21"/>
        <v>2867</v>
      </c>
      <c r="D663">
        <f t="shared" si="20"/>
        <v>17.900000000000002</v>
      </c>
      <c r="E663">
        <v>2.15</v>
      </c>
    </row>
    <row r="664" spans="1:5" x14ac:dyDescent="0.25">
      <c r="A664" t="s">
        <v>57</v>
      </c>
      <c r="B664">
        <v>146</v>
      </c>
      <c r="C664">
        <f t="shared" si="21"/>
        <v>3013</v>
      </c>
      <c r="D664">
        <f t="shared" si="20"/>
        <v>14.600000000000001</v>
      </c>
      <c r="E664">
        <v>2.15</v>
      </c>
    </row>
    <row r="665" spans="1:5" x14ac:dyDescent="0.25">
      <c r="A665" t="s">
        <v>57</v>
      </c>
      <c r="B665">
        <v>25</v>
      </c>
      <c r="C665">
        <f t="shared" si="21"/>
        <v>3038</v>
      </c>
      <c r="D665">
        <f t="shared" si="20"/>
        <v>2.5</v>
      </c>
      <c r="E665">
        <v>2.15</v>
      </c>
    </row>
    <row r="666" spans="1:5" x14ac:dyDescent="0.25">
      <c r="A666" t="s">
        <v>57</v>
      </c>
      <c r="B666">
        <v>140</v>
      </c>
      <c r="C666">
        <f t="shared" si="21"/>
        <v>3178</v>
      </c>
      <c r="D666">
        <f t="shared" si="20"/>
        <v>14</v>
      </c>
      <c r="E666">
        <v>2.15</v>
      </c>
    </row>
    <row r="667" spans="1:5" x14ac:dyDescent="0.25">
      <c r="A667" t="s">
        <v>57</v>
      </c>
      <c r="B667">
        <v>170</v>
      </c>
      <c r="C667">
        <f t="shared" si="21"/>
        <v>3348</v>
      </c>
      <c r="D667">
        <f t="shared" si="20"/>
        <v>17</v>
      </c>
      <c r="E667">
        <v>2.15</v>
      </c>
    </row>
    <row r="668" spans="1:5" x14ac:dyDescent="0.25">
      <c r="A668" t="s">
        <v>57</v>
      </c>
      <c r="B668">
        <v>26</v>
      </c>
      <c r="C668">
        <f t="shared" si="21"/>
        <v>3374</v>
      </c>
      <c r="D668">
        <f t="shared" si="20"/>
        <v>2.6</v>
      </c>
      <c r="E668">
        <v>2.15</v>
      </c>
    </row>
    <row r="669" spans="1:5" x14ac:dyDescent="0.25">
      <c r="A669" t="s">
        <v>57</v>
      </c>
      <c r="B669">
        <v>46</v>
      </c>
      <c r="C669">
        <f t="shared" si="21"/>
        <v>3420</v>
      </c>
      <c r="D669">
        <f t="shared" si="20"/>
        <v>4.6000000000000005</v>
      </c>
      <c r="E669">
        <v>2.15</v>
      </c>
    </row>
    <row r="670" spans="1:5" x14ac:dyDescent="0.25">
      <c r="A670" t="s">
        <v>57</v>
      </c>
      <c r="B670">
        <v>130</v>
      </c>
      <c r="C670">
        <f t="shared" si="21"/>
        <v>3550</v>
      </c>
      <c r="D670">
        <f t="shared" si="20"/>
        <v>13</v>
      </c>
      <c r="E670">
        <v>2.15</v>
      </c>
    </row>
    <row r="671" spans="1:5" x14ac:dyDescent="0.25">
      <c r="A671" t="s">
        <v>57</v>
      </c>
      <c r="B671">
        <v>111</v>
      </c>
      <c r="C671">
        <f t="shared" si="21"/>
        <v>3661</v>
      </c>
      <c r="D671">
        <f t="shared" si="20"/>
        <v>11.100000000000001</v>
      </c>
      <c r="E671">
        <v>2.15</v>
      </c>
    </row>
    <row r="672" spans="1:5" x14ac:dyDescent="0.25">
      <c r="A672" t="s">
        <v>57</v>
      </c>
      <c r="B672">
        <v>106</v>
      </c>
      <c r="C672">
        <f t="shared" si="21"/>
        <v>3767</v>
      </c>
      <c r="D672">
        <f t="shared" si="20"/>
        <v>10.600000000000001</v>
      </c>
      <c r="E672">
        <v>2.15</v>
      </c>
    </row>
    <row r="673" spans="1:5" x14ac:dyDescent="0.25">
      <c r="A673" t="s">
        <v>57</v>
      </c>
      <c r="B673">
        <v>170</v>
      </c>
      <c r="C673">
        <f t="shared" si="21"/>
        <v>3937</v>
      </c>
      <c r="D673">
        <f t="shared" si="20"/>
        <v>17</v>
      </c>
      <c r="E673">
        <v>2.15</v>
      </c>
    </row>
    <row r="674" spans="1:5" x14ac:dyDescent="0.25">
      <c r="A674" t="s">
        <v>57</v>
      </c>
      <c r="B674">
        <v>64</v>
      </c>
      <c r="C674">
        <f t="shared" si="21"/>
        <v>4001</v>
      </c>
      <c r="D674">
        <f t="shared" si="20"/>
        <v>6.4</v>
      </c>
      <c r="E674">
        <v>2.15</v>
      </c>
    </row>
    <row r="675" spans="1:5" x14ac:dyDescent="0.25">
      <c r="A675" t="s">
        <v>57</v>
      </c>
      <c r="B675">
        <v>37</v>
      </c>
      <c r="C675">
        <f t="shared" si="21"/>
        <v>4038</v>
      </c>
      <c r="D675">
        <f t="shared" si="20"/>
        <v>3.7</v>
      </c>
      <c r="E675">
        <v>2.15</v>
      </c>
    </row>
    <row r="676" spans="1:5" x14ac:dyDescent="0.25">
      <c r="A676" t="s">
        <v>57</v>
      </c>
      <c r="B676">
        <v>118</v>
      </c>
      <c r="C676">
        <f t="shared" si="21"/>
        <v>4156</v>
      </c>
      <c r="D676">
        <f t="shared" si="20"/>
        <v>11.8</v>
      </c>
      <c r="E676">
        <v>2.15</v>
      </c>
    </row>
    <row r="677" spans="1:5" x14ac:dyDescent="0.25">
      <c r="A677" t="s">
        <v>57</v>
      </c>
      <c r="B677">
        <v>166</v>
      </c>
      <c r="C677">
        <f t="shared" si="21"/>
        <v>4322</v>
      </c>
      <c r="D677">
        <f t="shared" si="20"/>
        <v>16.600000000000001</v>
      </c>
      <c r="E677">
        <v>2.15</v>
      </c>
    </row>
    <row r="678" spans="1:5" x14ac:dyDescent="0.25">
      <c r="A678" t="s">
        <v>57</v>
      </c>
      <c r="B678">
        <v>121</v>
      </c>
      <c r="C678">
        <f t="shared" si="21"/>
        <v>4443</v>
      </c>
      <c r="D678">
        <f t="shared" si="20"/>
        <v>12.100000000000001</v>
      </c>
      <c r="E678">
        <v>2.15</v>
      </c>
    </row>
    <row r="679" spans="1:5" x14ac:dyDescent="0.25">
      <c r="A679" t="s">
        <v>57</v>
      </c>
      <c r="B679">
        <v>35</v>
      </c>
      <c r="C679">
        <f t="shared" si="21"/>
        <v>4478</v>
      </c>
      <c r="D679">
        <f t="shared" si="20"/>
        <v>3.5</v>
      </c>
      <c r="E679">
        <v>2.15</v>
      </c>
    </row>
    <row r="680" spans="1:5" x14ac:dyDescent="0.25">
      <c r="A680" t="s">
        <v>57</v>
      </c>
      <c r="B680">
        <v>171</v>
      </c>
      <c r="C680">
        <f t="shared" si="21"/>
        <v>4649</v>
      </c>
      <c r="D680">
        <f t="shared" si="20"/>
        <v>17.100000000000001</v>
      </c>
      <c r="E680">
        <v>2.15</v>
      </c>
    </row>
    <row r="681" spans="1:5" x14ac:dyDescent="0.25">
      <c r="A681" t="s">
        <v>57</v>
      </c>
      <c r="B681">
        <v>179</v>
      </c>
      <c r="C681">
        <f t="shared" si="21"/>
        <v>4828</v>
      </c>
      <c r="D681">
        <f t="shared" si="20"/>
        <v>17.900000000000002</v>
      </c>
      <c r="E681">
        <v>2.15</v>
      </c>
    </row>
    <row r="682" spans="1:5" x14ac:dyDescent="0.25">
      <c r="A682" t="s">
        <v>57</v>
      </c>
      <c r="B682">
        <v>98</v>
      </c>
      <c r="C682">
        <f t="shared" si="21"/>
        <v>4926</v>
      </c>
      <c r="D682">
        <f t="shared" si="20"/>
        <v>9.8000000000000007</v>
      </c>
      <c r="E682">
        <v>2.15</v>
      </c>
    </row>
    <row r="683" spans="1:5" x14ac:dyDescent="0.25">
      <c r="A683" t="s">
        <v>210</v>
      </c>
      <c r="B683">
        <v>7</v>
      </c>
      <c r="C683">
        <f t="shared" si="21"/>
        <v>7</v>
      </c>
      <c r="D683">
        <f t="shared" si="20"/>
        <v>0</v>
      </c>
      <c r="E683">
        <v>2.15</v>
      </c>
    </row>
    <row r="684" spans="1:5" x14ac:dyDescent="0.25">
      <c r="A684" t="s">
        <v>210</v>
      </c>
      <c r="B684">
        <v>16</v>
      </c>
      <c r="C684">
        <f t="shared" si="21"/>
        <v>23</v>
      </c>
      <c r="D684">
        <f t="shared" si="20"/>
        <v>0</v>
      </c>
      <c r="E684">
        <v>2.15</v>
      </c>
    </row>
    <row r="685" spans="1:5" x14ac:dyDescent="0.25">
      <c r="A685" t="s">
        <v>99</v>
      </c>
      <c r="B685">
        <v>16</v>
      </c>
      <c r="C685">
        <f t="shared" si="21"/>
        <v>16</v>
      </c>
      <c r="D685">
        <f t="shared" si="20"/>
        <v>0</v>
      </c>
      <c r="E685">
        <v>2.15</v>
      </c>
    </row>
    <row r="686" spans="1:5" x14ac:dyDescent="0.25">
      <c r="A686" t="s">
        <v>99</v>
      </c>
      <c r="B686">
        <v>13</v>
      </c>
      <c r="C686">
        <f t="shared" si="21"/>
        <v>29</v>
      </c>
      <c r="D686">
        <f t="shared" si="20"/>
        <v>0</v>
      </c>
      <c r="E686">
        <v>2.15</v>
      </c>
    </row>
    <row r="687" spans="1:5" x14ac:dyDescent="0.25">
      <c r="A687" t="s">
        <v>99</v>
      </c>
      <c r="B687">
        <v>5</v>
      </c>
      <c r="C687">
        <f t="shared" si="21"/>
        <v>34</v>
      </c>
      <c r="D687">
        <f t="shared" si="20"/>
        <v>0</v>
      </c>
      <c r="E687">
        <v>2.15</v>
      </c>
    </row>
    <row r="688" spans="1:5" x14ac:dyDescent="0.25">
      <c r="A688" t="s">
        <v>99</v>
      </c>
      <c r="B688">
        <v>8</v>
      </c>
      <c r="C688">
        <f t="shared" si="21"/>
        <v>42</v>
      </c>
      <c r="D688">
        <f t="shared" si="20"/>
        <v>0</v>
      </c>
      <c r="E688">
        <v>2.15</v>
      </c>
    </row>
    <row r="689" spans="1:5" x14ac:dyDescent="0.25">
      <c r="A689" t="s">
        <v>215</v>
      </c>
      <c r="B689">
        <v>13</v>
      </c>
      <c r="C689">
        <f t="shared" si="21"/>
        <v>13</v>
      </c>
      <c r="D689">
        <f t="shared" si="20"/>
        <v>0</v>
      </c>
      <c r="E689">
        <v>2.15</v>
      </c>
    </row>
    <row r="690" spans="1:5" x14ac:dyDescent="0.25">
      <c r="A690" t="s">
        <v>232</v>
      </c>
      <c r="B690">
        <v>20</v>
      </c>
      <c r="C690">
        <f t="shared" si="21"/>
        <v>20</v>
      </c>
      <c r="D690">
        <f t="shared" si="20"/>
        <v>0</v>
      </c>
      <c r="E690">
        <v>2.15</v>
      </c>
    </row>
    <row r="691" spans="1:5" x14ac:dyDescent="0.25">
      <c r="A691" t="s">
        <v>26</v>
      </c>
      <c r="B691">
        <v>204</v>
      </c>
      <c r="C691">
        <f t="shared" si="21"/>
        <v>204</v>
      </c>
      <c r="D691">
        <f t="shared" si="20"/>
        <v>10.200000000000001</v>
      </c>
      <c r="E691">
        <v>2.15</v>
      </c>
    </row>
    <row r="692" spans="1:5" x14ac:dyDescent="0.25">
      <c r="A692" t="s">
        <v>26</v>
      </c>
      <c r="B692">
        <v>383</v>
      </c>
      <c r="C692">
        <f t="shared" si="21"/>
        <v>587</v>
      </c>
      <c r="D692">
        <f t="shared" si="20"/>
        <v>19.150000000000002</v>
      </c>
      <c r="E692">
        <v>2.15</v>
      </c>
    </row>
    <row r="693" spans="1:5" x14ac:dyDescent="0.25">
      <c r="A693" t="s">
        <v>26</v>
      </c>
      <c r="B693">
        <v>127</v>
      </c>
      <c r="C693">
        <f t="shared" si="21"/>
        <v>714</v>
      </c>
      <c r="D693">
        <f t="shared" si="20"/>
        <v>6.3500000000000005</v>
      </c>
      <c r="E693">
        <v>2.15</v>
      </c>
    </row>
    <row r="694" spans="1:5" x14ac:dyDescent="0.25">
      <c r="A694" t="s">
        <v>26</v>
      </c>
      <c r="B694">
        <v>412</v>
      </c>
      <c r="C694">
        <f t="shared" si="21"/>
        <v>1126</v>
      </c>
      <c r="D694">
        <f t="shared" si="20"/>
        <v>41.2</v>
      </c>
      <c r="E694">
        <v>2.15</v>
      </c>
    </row>
    <row r="695" spans="1:5" x14ac:dyDescent="0.25">
      <c r="A695" t="s">
        <v>26</v>
      </c>
      <c r="B695">
        <v>291</v>
      </c>
      <c r="C695">
        <f t="shared" si="21"/>
        <v>1417</v>
      </c>
      <c r="D695">
        <f t="shared" si="20"/>
        <v>29.1</v>
      </c>
      <c r="E695">
        <v>2.15</v>
      </c>
    </row>
    <row r="696" spans="1:5" x14ac:dyDescent="0.25">
      <c r="A696" t="s">
        <v>26</v>
      </c>
      <c r="B696">
        <v>445</v>
      </c>
      <c r="C696">
        <f t="shared" si="21"/>
        <v>1862</v>
      </c>
      <c r="D696">
        <f t="shared" si="20"/>
        <v>44.5</v>
      </c>
      <c r="E696">
        <v>2.15</v>
      </c>
    </row>
    <row r="697" spans="1:5" x14ac:dyDescent="0.25">
      <c r="A697" t="s">
        <v>26</v>
      </c>
      <c r="B697">
        <v>369</v>
      </c>
      <c r="C697">
        <f t="shared" si="21"/>
        <v>2231</v>
      </c>
      <c r="D697">
        <f t="shared" si="20"/>
        <v>36.9</v>
      </c>
      <c r="E697">
        <v>2.15</v>
      </c>
    </row>
    <row r="698" spans="1:5" x14ac:dyDescent="0.25">
      <c r="A698" t="s">
        <v>26</v>
      </c>
      <c r="B698">
        <v>412</v>
      </c>
      <c r="C698">
        <f t="shared" si="21"/>
        <v>2643</v>
      </c>
      <c r="D698">
        <f t="shared" si="20"/>
        <v>41.2</v>
      </c>
      <c r="E698">
        <v>2.15</v>
      </c>
    </row>
    <row r="699" spans="1:5" x14ac:dyDescent="0.25">
      <c r="A699" t="s">
        <v>26</v>
      </c>
      <c r="B699">
        <v>171</v>
      </c>
      <c r="C699">
        <f t="shared" si="21"/>
        <v>2814</v>
      </c>
      <c r="D699">
        <f t="shared" si="20"/>
        <v>17.100000000000001</v>
      </c>
      <c r="E699">
        <v>2.15</v>
      </c>
    </row>
    <row r="700" spans="1:5" x14ac:dyDescent="0.25">
      <c r="A700" t="s">
        <v>26</v>
      </c>
      <c r="B700">
        <v>365</v>
      </c>
      <c r="C700">
        <f t="shared" si="21"/>
        <v>3179</v>
      </c>
      <c r="D700">
        <f t="shared" si="20"/>
        <v>36.5</v>
      </c>
      <c r="E700">
        <v>2.15</v>
      </c>
    </row>
    <row r="701" spans="1:5" x14ac:dyDescent="0.25">
      <c r="A701" t="s">
        <v>26</v>
      </c>
      <c r="B701">
        <v>176</v>
      </c>
      <c r="C701">
        <f t="shared" si="21"/>
        <v>3355</v>
      </c>
      <c r="D701">
        <f t="shared" si="20"/>
        <v>17.600000000000001</v>
      </c>
      <c r="E701">
        <v>2.15</v>
      </c>
    </row>
    <row r="702" spans="1:5" x14ac:dyDescent="0.25">
      <c r="A702" t="s">
        <v>26</v>
      </c>
      <c r="B702">
        <v>226</v>
      </c>
      <c r="C702">
        <f t="shared" si="21"/>
        <v>3581</v>
      </c>
      <c r="D702">
        <f t="shared" si="20"/>
        <v>22.6</v>
      </c>
      <c r="E702">
        <v>2.15</v>
      </c>
    </row>
    <row r="703" spans="1:5" x14ac:dyDescent="0.25">
      <c r="A703" t="s">
        <v>26</v>
      </c>
      <c r="B703">
        <v>284</v>
      </c>
      <c r="C703">
        <f t="shared" si="21"/>
        <v>3865</v>
      </c>
      <c r="D703">
        <f t="shared" si="20"/>
        <v>28.400000000000002</v>
      </c>
      <c r="E703">
        <v>2.15</v>
      </c>
    </row>
    <row r="704" spans="1:5" x14ac:dyDescent="0.25">
      <c r="A704" t="s">
        <v>26</v>
      </c>
      <c r="B704">
        <v>138</v>
      </c>
      <c r="C704">
        <f t="shared" si="21"/>
        <v>4003</v>
      </c>
      <c r="D704">
        <f t="shared" si="20"/>
        <v>13.8</v>
      </c>
      <c r="E704">
        <v>2.15</v>
      </c>
    </row>
    <row r="705" spans="1:5" x14ac:dyDescent="0.25">
      <c r="A705" t="s">
        <v>26</v>
      </c>
      <c r="B705">
        <v>110</v>
      </c>
      <c r="C705">
        <f t="shared" si="21"/>
        <v>4113</v>
      </c>
      <c r="D705">
        <f t="shared" si="20"/>
        <v>11</v>
      </c>
      <c r="E705">
        <v>2.15</v>
      </c>
    </row>
    <row r="706" spans="1:5" x14ac:dyDescent="0.25">
      <c r="A706" t="s">
        <v>26</v>
      </c>
      <c r="B706">
        <v>310</v>
      </c>
      <c r="C706">
        <f t="shared" si="21"/>
        <v>4423</v>
      </c>
      <c r="D706">
        <f t="shared" si="20"/>
        <v>31</v>
      </c>
      <c r="E706">
        <v>2.15</v>
      </c>
    </row>
    <row r="707" spans="1:5" x14ac:dyDescent="0.25">
      <c r="A707" t="s">
        <v>26</v>
      </c>
      <c r="B707">
        <v>230</v>
      </c>
      <c r="C707">
        <f t="shared" si="21"/>
        <v>4653</v>
      </c>
      <c r="D707">
        <f t="shared" ref="D707:D770" si="22">IF(C707&gt;=10000,B707*0.2,IF(C707&gt;=1000,B707*0.1,IF(C707&gt;=100,B707*0.05,0)))</f>
        <v>23</v>
      </c>
      <c r="E707">
        <v>2.15</v>
      </c>
    </row>
    <row r="708" spans="1:5" x14ac:dyDescent="0.25">
      <c r="A708" t="s">
        <v>26</v>
      </c>
      <c r="B708">
        <v>236</v>
      </c>
      <c r="C708">
        <f t="shared" ref="C708:C771" si="23">IF(A708=A707,C707+B708,B708)</f>
        <v>4889</v>
      </c>
      <c r="D708">
        <f t="shared" si="22"/>
        <v>23.6</v>
      </c>
      <c r="E708">
        <v>2.15</v>
      </c>
    </row>
    <row r="709" spans="1:5" x14ac:dyDescent="0.25">
      <c r="A709" t="s">
        <v>26</v>
      </c>
      <c r="B709">
        <v>190</v>
      </c>
      <c r="C709">
        <f t="shared" si="23"/>
        <v>5079</v>
      </c>
      <c r="D709">
        <f t="shared" si="22"/>
        <v>19</v>
      </c>
      <c r="E709">
        <v>2.15</v>
      </c>
    </row>
    <row r="710" spans="1:5" x14ac:dyDescent="0.25">
      <c r="A710" t="s">
        <v>26</v>
      </c>
      <c r="B710">
        <v>386</v>
      </c>
      <c r="C710">
        <f t="shared" si="23"/>
        <v>5465</v>
      </c>
      <c r="D710">
        <f t="shared" si="22"/>
        <v>38.6</v>
      </c>
      <c r="E710">
        <v>2.15</v>
      </c>
    </row>
    <row r="711" spans="1:5" x14ac:dyDescent="0.25">
      <c r="A711" t="s">
        <v>26</v>
      </c>
      <c r="B711">
        <v>332</v>
      </c>
      <c r="C711">
        <f t="shared" si="23"/>
        <v>5797</v>
      </c>
      <c r="D711">
        <f t="shared" si="22"/>
        <v>33.200000000000003</v>
      </c>
      <c r="E711">
        <v>2.15</v>
      </c>
    </row>
    <row r="712" spans="1:5" x14ac:dyDescent="0.25">
      <c r="A712" t="s">
        <v>181</v>
      </c>
      <c r="B712">
        <v>16</v>
      </c>
      <c r="C712">
        <f t="shared" si="23"/>
        <v>16</v>
      </c>
      <c r="D712">
        <f t="shared" si="22"/>
        <v>0</v>
      </c>
      <c r="E712">
        <v>2.15</v>
      </c>
    </row>
    <row r="713" spans="1:5" x14ac:dyDescent="0.25">
      <c r="A713" t="s">
        <v>76</v>
      </c>
      <c r="B713">
        <v>11</v>
      </c>
      <c r="C713">
        <f t="shared" si="23"/>
        <v>11</v>
      </c>
      <c r="D713">
        <f t="shared" si="22"/>
        <v>0</v>
      </c>
      <c r="E713">
        <v>2.15</v>
      </c>
    </row>
    <row r="714" spans="1:5" x14ac:dyDescent="0.25">
      <c r="A714" t="s">
        <v>76</v>
      </c>
      <c r="B714">
        <v>6</v>
      </c>
      <c r="C714">
        <f t="shared" si="23"/>
        <v>17</v>
      </c>
      <c r="D714">
        <f t="shared" si="22"/>
        <v>0</v>
      </c>
      <c r="E714">
        <v>2.15</v>
      </c>
    </row>
    <row r="715" spans="1:5" x14ac:dyDescent="0.25">
      <c r="A715" t="s">
        <v>76</v>
      </c>
      <c r="B715">
        <v>11</v>
      </c>
      <c r="C715">
        <f t="shared" si="23"/>
        <v>28</v>
      </c>
      <c r="D715">
        <f t="shared" si="22"/>
        <v>0</v>
      </c>
      <c r="E715">
        <v>2.15</v>
      </c>
    </row>
    <row r="716" spans="1:5" x14ac:dyDescent="0.25">
      <c r="A716" t="s">
        <v>76</v>
      </c>
      <c r="B716">
        <v>10</v>
      </c>
      <c r="C716">
        <f t="shared" si="23"/>
        <v>38</v>
      </c>
      <c r="D716">
        <f t="shared" si="22"/>
        <v>0</v>
      </c>
      <c r="E716">
        <v>2.15</v>
      </c>
    </row>
    <row r="717" spans="1:5" x14ac:dyDescent="0.25">
      <c r="A717" t="s">
        <v>209</v>
      </c>
      <c r="B717">
        <v>20</v>
      </c>
      <c r="C717">
        <f t="shared" si="23"/>
        <v>20</v>
      </c>
      <c r="D717">
        <f t="shared" si="22"/>
        <v>0</v>
      </c>
      <c r="E717">
        <v>2.15</v>
      </c>
    </row>
    <row r="718" spans="1:5" x14ac:dyDescent="0.25">
      <c r="A718" t="s">
        <v>209</v>
      </c>
      <c r="B718">
        <v>9</v>
      </c>
      <c r="C718">
        <f t="shared" si="23"/>
        <v>29</v>
      </c>
      <c r="D718">
        <f t="shared" si="22"/>
        <v>0</v>
      </c>
      <c r="E718">
        <v>2.15</v>
      </c>
    </row>
    <row r="719" spans="1:5" x14ac:dyDescent="0.25">
      <c r="A719" t="s">
        <v>109</v>
      </c>
      <c r="B719">
        <v>20</v>
      </c>
      <c r="C719">
        <f t="shared" si="23"/>
        <v>20</v>
      </c>
      <c r="D719">
        <f t="shared" si="22"/>
        <v>0</v>
      </c>
      <c r="E719">
        <v>2.15</v>
      </c>
    </row>
    <row r="720" spans="1:5" x14ac:dyDescent="0.25">
      <c r="A720" t="s">
        <v>18</v>
      </c>
      <c r="B720">
        <v>6</v>
      </c>
      <c r="C720">
        <f t="shared" si="23"/>
        <v>6</v>
      </c>
      <c r="D720">
        <f t="shared" si="22"/>
        <v>0</v>
      </c>
      <c r="E720">
        <v>2.15</v>
      </c>
    </row>
    <row r="721" spans="1:5" x14ac:dyDescent="0.25">
      <c r="A721" t="s">
        <v>18</v>
      </c>
      <c r="B721">
        <v>8</v>
      </c>
      <c r="C721">
        <f t="shared" si="23"/>
        <v>14</v>
      </c>
      <c r="D721">
        <f t="shared" si="22"/>
        <v>0</v>
      </c>
      <c r="E721">
        <v>2.15</v>
      </c>
    </row>
    <row r="722" spans="1:5" x14ac:dyDescent="0.25">
      <c r="A722" t="s">
        <v>18</v>
      </c>
      <c r="B722">
        <v>7</v>
      </c>
      <c r="C722">
        <f t="shared" si="23"/>
        <v>21</v>
      </c>
      <c r="D722">
        <f t="shared" si="22"/>
        <v>0</v>
      </c>
      <c r="E722">
        <v>2.15</v>
      </c>
    </row>
    <row r="723" spans="1:5" x14ac:dyDescent="0.25">
      <c r="A723" t="s">
        <v>18</v>
      </c>
      <c r="B723">
        <v>10</v>
      </c>
      <c r="C723">
        <f t="shared" si="23"/>
        <v>31</v>
      </c>
      <c r="D723">
        <f t="shared" si="22"/>
        <v>0</v>
      </c>
      <c r="E723">
        <v>2.15</v>
      </c>
    </row>
    <row r="724" spans="1:5" x14ac:dyDescent="0.25">
      <c r="A724" t="s">
        <v>18</v>
      </c>
      <c r="B724">
        <v>7</v>
      </c>
      <c r="C724">
        <f t="shared" si="23"/>
        <v>38</v>
      </c>
      <c r="D724">
        <f t="shared" si="22"/>
        <v>0</v>
      </c>
      <c r="E724">
        <v>2.15</v>
      </c>
    </row>
    <row r="725" spans="1:5" x14ac:dyDescent="0.25">
      <c r="A725" t="s">
        <v>221</v>
      </c>
      <c r="B725">
        <v>13</v>
      </c>
      <c r="C725">
        <f t="shared" si="23"/>
        <v>13</v>
      </c>
      <c r="D725">
        <f t="shared" si="22"/>
        <v>0</v>
      </c>
      <c r="E725">
        <v>2.15</v>
      </c>
    </row>
    <row r="726" spans="1:5" x14ac:dyDescent="0.25">
      <c r="A726" t="s">
        <v>221</v>
      </c>
      <c r="B726">
        <v>16</v>
      </c>
      <c r="C726">
        <f t="shared" si="23"/>
        <v>29</v>
      </c>
      <c r="D726">
        <f t="shared" si="22"/>
        <v>0</v>
      </c>
      <c r="E726">
        <v>2.15</v>
      </c>
    </row>
    <row r="727" spans="1:5" x14ac:dyDescent="0.25">
      <c r="A727" t="s">
        <v>66</v>
      </c>
      <c r="B727">
        <v>2</v>
      </c>
      <c r="C727">
        <f t="shared" si="23"/>
        <v>2</v>
      </c>
      <c r="D727">
        <f t="shared" si="22"/>
        <v>0</v>
      </c>
      <c r="E727">
        <v>2.15</v>
      </c>
    </row>
    <row r="728" spans="1:5" x14ac:dyDescent="0.25">
      <c r="A728" t="s">
        <v>66</v>
      </c>
      <c r="B728">
        <v>1</v>
      </c>
      <c r="C728">
        <f t="shared" si="23"/>
        <v>3</v>
      </c>
      <c r="D728">
        <f t="shared" si="22"/>
        <v>0</v>
      </c>
      <c r="E728">
        <v>2.15</v>
      </c>
    </row>
    <row r="729" spans="1:5" x14ac:dyDescent="0.25">
      <c r="A729" t="s">
        <v>66</v>
      </c>
      <c r="B729">
        <v>3</v>
      </c>
      <c r="C729">
        <f t="shared" si="23"/>
        <v>6</v>
      </c>
      <c r="D729">
        <f t="shared" si="22"/>
        <v>0</v>
      </c>
      <c r="E729">
        <v>2.15</v>
      </c>
    </row>
    <row r="730" spans="1:5" x14ac:dyDescent="0.25">
      <c r="A730" t="s">
        <v>66</v>
      </c>
      <c r="B730">
        <v>13</v>
      </c>
      <c r="C730">
        <f t="shared" si="23"/>
        <v>19</v>
      </c>
      <c r="D730">
        <f t="shared" si="22"/>
        <v>0</v>
      </c>
      <c r="E730">
        <v>2.15</v>
      </c>
    </row>
    <row r="731" spans="1:5" x14ac:dyDescent="0.25">
      <c r="A731" t="s">
        <v>66</v>
      </c>
      <c r="B731">
        <v>15</v>
      </c>
      <c r="C731">
        <f t="shared" si="23"/>
        <v>34</v>
      </c>
      <c r="D731">
        <f t="shared" si="22"/>
        <v>0</v>
      </c>
      <c r="E731">
        <v>2.15</v>
      </c>
    </row>
    <row r="732" spans="1:5" x14ac:dyDescent="0.25">
      <c r="A732" t="s">
        <v>3</v>
      </c>
      <c r="B732">
        <v>2</v>
      </c>
      <c r="C732">
        <f t="shared" si="23"/>
        <v>2</v>
      </c>
      <c r="D732">
        <f t="shared" si="22"/>
        <v>0</v>
      </c>
      <c r="E732">
        <v>2.15</v>
      </c>
    </row>
    <row r="733" spans="1:5" x14ac:dyDescent="0.25">
      <c r="A733" t="s">
        <v>3</v>
      </c>
      <c r="B733">
        <v>15</v>
      </c>
      <c r="C733">
        <f t="shared" si="23"/>
        <v>17</v>
      </c>
      <c r="D733">
        <f t="shared" si="22"/>
        <v>0</v>
      </c>
      <c r="E733">
        <v>2.15</v>
      </c>
    </row>
    <row r="734" spans="1:5" x14ac:dyDescent="0.25">
      <c r="A734" t="s">
        <v>3</v>
      </c>
      <c r="B734">
        <v>14</v>
      </c>
      <c r="C734">
        <f t="shared" si="23"/>
        <v>31</v>
      </c>
      <c r="D734">
        <f t="shared" si="22"/>
        <v>0</v>
      </c>
      <c r="E734">
        <v>2.15</v>
      </c>
    </row>
    <row r="735" spans="1:5" x14ac:dyDescent="0.25">
      <c r="A735" t="s">
        <v>3</v>
      </c>
      <c r="B735">
        <v>18</v>
      </c>
      <c r="C735">
        <f t="shared" si="23"/>
        <v>49</v>
      </c>
      <c r="D735">
        <f t="shared" si="22"/>
        <v>0</v>
      </c>
      <c r="E735">
        <v>2.15</v>
      </c>
    </row>
    <row r="736" spans="1:5" x14ac:dyDescent="0.25">
      <c r="A736" t="s">
        <v>3</v>
      </c>
      <c r="B736">
        <v>20</v>
      </c>
      <c r="C736">
        <f t="shared" si="23"/>
        <v>69</v>
      </c>
      <c r="D736">
        <f t="shared" si="22"/>
        <v>0</v>
      </c>
      <c r="E736">
        <v>2.15</v>
      </c>
    </row>
    <row r="737" spans="1:5" x14ac:dyDescent="0.25">
      <c r="A737" t="s">
        <v>159</v>
      </c>
      <c r="B737">
        <v>2</v>
      </c>
      <c r="C737">
        <f t="shared" si="23"/>
        <v>2</v>
      </c>
      <c r="D737">
        <f t="shared" si="22"/>
        <v>0</v>
      </c>
      <c r="E737">
        <v>2.15</v>
      </c>
    </row>
    <row r="738" spans="1:5" x14ac:dyDescent="0.25">
      <c r="A738" t="s">
        <v>159</v>
      </c>
      <c r="B738">
        <v>2</v>
      </c>
      <c r="C738">
        <f t="shared" si="23"/>
        <v>4</v>
      </c>
      <c r="D738">
        <f t="shared" si="22"/>
        <v>0</v>
      </c>
      <c r="E738">
        <v>2.15</v>
      </c>
    </row>
    <row r="739" spans="1:5" x14ac:dyDescent="0.25">
      <c r="A739" t="s">
        <v>159</v>
      </c>
      <c r="B739">
        <v>16</v>
      </c>
      <c r="C739">
        <f t="shared" si="23"/>
        <v>20</v>
      </c>
      <c r="D739">
        <f t="shared" si="22"/>
        <v>0</v>
      </c>
      <c r="E739">
        <v>2.15</v>
      </c>
    </row>
    <row r="740" spans="1:5" x14ac:dyDescent="0.25">
      <c r="A740" t="s">
        <v>127</v>
      </c>
      <c r="B740">
        <v>8</v>
      </c>
      <c r="C740">
        <f t="shared" si="23"/>
        <v>8</v>
      </c>
      <c r="D740">
        <f t="shared" si="22"/>
        <v>0</v>
      </c>
      <c r="E740">
        <v>2.15</v>
      </c>
    </row>
    <row r="741" spans="1:5" x14ac:dyDescent="0.25">
      <c r="A741" t="s">
        <v>127</v>
      </c>
      <c r="B741">
        <v>2</v>
      </c>
      <c r="C741">
        <f t="shared" si="23"/>
        <v>10</v>
      </c>
      <c r="D741">
        <f t="shared" si="22"/>
        <v>0</v>
      </c>
      <c r="E741">
        <v>2.15</v>
      </c>
    </row>
    <row r="742" spans="1:5" x14ac:dyDescent="0.25">
      <c r="A742" t="s">
        <v>127</v>
      </c>
      <c r="B742">
        <v>8</v>
      </c>
      <c r="C742">
        <f t="shared" si="23"/>
        <v>18</v>
      </c>
      <c r="D742">
        <f t="shared" si="22"/>
        <v>0</v>
      </c>
      <c r="E742">
        <v>2.15</v>
      </c>
    </row>
    <row r="743" spans="1:5" x14ac:dyDescent="0.25">
      <c r="A743" t="s">
        <v>100</v>
      </c>
      <c r="B743">
        <v>12</v>
      </c>
      <c r="C743">
        <f t="shared" si="23"/>
        <v>12</v>
      </c>
      <c r="D743">
        <f t="shared" si="22"/>
        <v>0</v>
      </c>
      <c r="E743">
        <v>2.15</v>
      </c>
    </row>
    <row r="744" spans="1:5" x14ac:dyDescent="0.25">
      <c r="A744" t="s">
        <v>100</v>
      </c>
      <c r="B744">
        <v>19</v>
      </c>
      <c r="C744">
        <f t="shared" si="23"/>
        <v>31</v>
      </c>
      <c r="D744">
        <f t="shared" si="22"/>
        <v>0</v>
      </c>
      <c r="E744">
        <v>2.15</v>
      </c>
    </row>
    <row r="745" spans="1:5" x14ac:dyDescent="0.25">
      <c r="A745" t="s">
        <v>100</v>
      </c>
      <c r="B745">
        <v>20</v>
      </c>
      <c r="C745">
        <f t="shared" si="23"/>
        <v>51</v>
      </c>
      <c r="D745">
        <f t="shared" si="22"/>
        <v>0</v>
      </c>
      <c r="E745">
        <v>2.15</v>
      </c>
    </row>
    <row r="746" spans="1:5" x14ac:dyDescent="0.25">
      <c r="A746" t="s">
        <v>100</v>
      </c>
      <c r="B746">
        <v>4</v>
      </c>
      <c r="C746">
        <f t="shared" si="23"/>
        <v>55</v>
      </c>
      <c r="D746">
        <f t="shared" si="22"/>
        <v>0</v>
      </c>
      <c r="E746">
        <v>2.15</v>
      </c>
    </row>
    <row r="747" spans="1:5" x14ac:dyDescent="0.25">
      <c r="A747" t="s">
        <v>42</v>
      </c>
      <c r="B747">
        <v>2</v>
      </c>
      <c r="C747">
        <f t="shared" si="23"/>
        <v>2</v>
      </c>
      <c r="D747">
        <f t="shared" si="22"/>
        <v>0</v>
      </c>
      <c r="E747">
        <v>2.15</v>
      </c>
    </row>
    <row r="748" spans="1:5" x14ac:dyDescent="0.25">
      <c r="A748" t="s">
        <v>42</v>
      </c>
      <c r="B748">
        <v>20</v>
      </c>
      <c r="C748">
        <f t="shared" si="23"/>
        <v>22</v>
      </c>
      <c r="D748">
        <f t="shared" si="22"/>
        <v>0</v>
      </c>
      <c r="E748">
        <v>2.15</v>
      </c>
    </row>
    <row r="749" spans="1:5" x14ac:dyDescent="0.25">
      <c r="A749" t="s">
        <v>42</v>
      </c>
      <c r="B749">
        <v>2</v>
      </c>
      <c r="C749">
        <f t="shared" si="23"/>
        <v>24</v>
      </c>
      <c r="D749">
        <f t="shared" si="22"/>
        <v>0</v>
      </c>
      <c r="E749">
        <v>2.15</v>
      </c>
    </row>
    <row r="750" spans="1:5" x14ac:dyDescent="0.25">
      <c r="A750" t="s">
        <v>42</v>
      </c>
      <c r="B750">
        <v>8</v>
      </c>
      <c r="C750">
        <f t="shared" si="23"/>
        <v>32</v>
      </c>
      <c r="D750">
        <f t="shared" si="22"/>
        <v>0</v>
      </c>
      <c r="E750">
        <v>2.15</v>
      </c>
    </row>
    <row r="751" spans="1:5" x14ac:dyDescent="0.25">
      <c r="A751" t="s">
        <v>42</v>
      </c>
      <c r="B751">
        <v>18</v>
      </c>
      <c r="C751">
        <f t="shared" si="23"/>
        <v>50</v>
      </c>
      <c r="D751">
        <f t="shared" si="22"/>
        <v>0</v>
      </c>
      <c r="E751">
        <v>2.15</v>
      </c>
    </row>
    <row r="752" spans="1:5" x14ac:dyDescent="0.25">
      <c r="A752" t="s">
        <v>30</v>
      </c>
      <c r="B752">
        <v>102</v>
      </c>
      <c r="C752">
        <f t="shared" si="23"/>
        <v>102</v>
      </c>
      <c r="D752">
        <f t="shared" si="22"/>
        <v>5.1000000000000005</v>
      </c>
      <c r="E752">
        <v>2.15</v>
      </c>
    </row>
    <row r="753" spans="1:5" x14ac:dyDescent="0.25">
      <c r="A753" t="s">
        <v>30</v>
      </c>
      <c r="B753">
        <v>49</v>
      </c>
      <c r="C753">
        <f t="shared" si="23"/>
        <v>151</v>
      </c>
      <c r="D753">
        <f t="shared" si="22"/>
        <v>2.4500000000000002</v>
      </c>
      <c r="E753">
        <v>2.15</v>
      </c>
    </row>
    <row r="754" spans="1:5" x14ac:dyDescent="0.25">
      <c r="A754" t="s">
        <v>30</v>
      </c>
      <c r="B754">
        <v>47</v>
      </c>
      <c r="C754">
        <f t="shared" si="23"/>
        <v>198</v>
      </c>
      <c r="D754">
        <f t="shared" si="22"/>
        <v>2.35</v>
      </c>
      <c r="E754">
        <v>2.15</v>
      </c>
    </row>
    <row r="755" spans="1:5" x14ac:dyDescent="0.25">
      <c r="A755" t="s">
        <v>30</v>
      </c>
      <c r="B755">
        <v>54</v>
      </c>
      <c r="C755">
        <f t="shared" si="23"/>
        <v>252</v>
      </c>
      <c r="D755">
        <f t="shared" si="22"/>
        <v>2.7</v>
      </c>
      <c r="E755">
        <v>2.15</v>
      </c>
    </row>
    <row r="756" spans="1:5" x14ac:dyDescent="0.25">
      <c r="A756" t="s">
        <v>30</v>
      </c>
      <c r="B756">
        <v>47</v>
      </c>
      <c r="C756">
        <f t="shared" si="23"/>
        <v>299</v>
      </c>
      <c r="D756">
        <f t="shared" si="22"/>
        <v>2.35</v>
      </c>
      <c r="E756">
        <v>2.15</v>
      </c>
    </row>
    <row r="757" spans="1:5" x14ac:dyDescent="0.25">
      <c r="A757" t="s">
        <v>30</v>
      </c>
      <c r="B757">
        <v>118</v>
      </c>
      <c r="C757">
        <f t="shared" si="23"/>
        <v>417</v>
      </c>
      <c r="D757">
        <f t="shared" si="22"/>
        <v>5.9</v>
      </c>
      <c r="E757">
        <v>2.15</v>
      </c>
    </row>
    <row r="758" spans="1:5" x14ac:dyDescent="0.25">
      <c r="A758" t="s">
        <v>30</v>
      </c>
      <c r="B758">
        <v>132</v>
      </c>
      <c r="C758">
        <f t="shared" si="23"/>
        <v>549</v>
      </c>
      <c r="D758">
        <f t="shared" si="22"/>
        <v>6.6000000000000005</v>
      </c>
      <c r="E758">
        <v>2.15</v>
      </c>
    </row>
    <row r="759" spans="1:5" x14ac:dyDescent="0.25">
      <c r="A759" t="s">
        <v>30</v>
      </c>
      <c r="B759">
        <v>114</v>
      </c>
      <c r="C759">
        <f t="shared" si="23"/>
        <v>663</v>
      </c>
      <c r="D759">
        <f t="shared" si="22"/>
        <v>5.7</v>
      </c>
      <c r="E759">
        <v>2.15</v>
      </c>
    </row>
    <row r="760" spans="1:5" x14ac:dyDescent="0.25">
      <c r="A760" t="s">
        <v>30</v>
      </c>
      <c r="B760">
        <v>33</v>
      </c>
      <c r="C760">
        <f t="shared" si="23"/>
        <v>696</v>
      </c>
      <c r="D760">
        <f t="shared" si="22"/>
        <v>1.6500000000000001</v>
      </c>
      <c r="E760">
        <v>2.15</v>
      </c>
    </row>
    <row r="761" spans="1:5" x14ac:dyDescent="0.25">
      <c r="A761" t="s">
        <v>30</v>
      </c>
      <c r="B761">
        <v>118</v>
      </c>
      <c r="C761">
        <f t="shared" si="23"/>
        <v>814</v>
      </c>
      <c r="D761">
        <f t="shared" si="22"/>
        <v>5.9</v>
      </c>
      <c r="E761">
        <v>2.15</v>
      </c>
    </row>
    <row r="762" spans="1:5" x14ac:dyDescent="0.25">
      <c r="A762" t="s">
        <v>30</v>
      </c>
      <c r="B762">
        <v>119</v>
      </c>
      <c r="C762">
        <f t="shared" si="23"/>
        <v>933</v>
      </c>
      <c r="D762">
        <f t="shared" si="22"/>
        <v>5.95</v>
      </c>
      <c r="E762">
        <v>2.15</v>
      </c>
    </row>
    <row r="763" spans="1:5" x14ac:dyDescent="0.25">
      <c r="A763" t="s">
        <v>30</v>
      </c>
      <c r="B763">
        <v>74</v>
      </c>
      <c r="C763">
        <f t="shared" si="23"/>
        <v>1007</v>
      </c>
      <c r="D763">
        <f t="shared" si="22"/>
        <v>7.4</v>
      </c>
      <c r="E763">
        <v>2.15</v>
      </c>
    </row>
    <row r="764" spans="1:5" x14ac:dyDescent="0.25">
      <c r="A764" t="s">
        <v>30</v>
      </c>
      <c r="B764">
        <v>165</v>
      </c>
      <c r="C764">
        <f t="shared" si="23"/>
        <v>1172</v>
      </c>
      <c r="D764">
        <f t="shared" si="22"/>
        <v>16.5</v>
      </c>
      <c r="E764">
        <v>2.15</v>
      </c>
    </row>
    <row r="765" spans="1:5" x14ac:dyDescent="0.25">
      <c r="A765" t="s">
        <v>30</v>
      </c>
      <c r="B765">
        <v>135</v>
      </c>
      <c r="C765">
        <f t="shared" si="23"/>
        <v>1307</v>
      </c>
      <c r="D765">
        <f t="shared" si="22"/>
        <v>13.5</v>
      </c>
      <c r="E765">
        <v>2.15</v>
      </c>
    </row>
    <row r="766" spans="1:5" x14ac:dyDescent="0.25">
      <c r="A766" t="s">
        <v>30</v>
      </c>
      <c r="B766">
        <v>166</v>
      </c>
      <c r="C766">
        <f t="shared" si="23"/>
        <v>1473</v>
      </c>
      <c r="D766">
        <f t="shared" si="22"/>
        <v>16.600000000000001</v>
      </c>
      <c r="E766">
        <v>2.15</v>
      </c>
    </row>
    <row r="767" spans="1:5" x14ac:dyDescent="0.25">
      <c r="A767" t="s">
        <v>30</v>
      </c>
      <c r="B767">
        <v>31</v>
      </c>
      <c r="C767">
        <f t="shared" si="23"/>
        <v>1504</v>
      </c>
      <c r="D767">
        <f t="shared" si="22"/>
        <v>3.1</v>
      </c>
      <c r="E767">
        <v>2.15</v>
      </c>
    </row>
    <row r="768" spans="1:5" x14ac:dyDescent="0.25">
      <c r="A768" t="s">
        <v>30</v>
      </c>
      <c r="B768">
        <v>105</v>
      </c>
      <c r="C768">
        <f t="shared" si="23"/>
        <v>1609</v>
      </c>
      <c r="D768">
        <f t="shared" si="22"/>
        <v>10.5</v>
      </c>
      <c r="E768">
        <v>2.15</v>
      </c>
    </row>
    <row r="769" spans="1:5" x14ac:dyDescent="0.25">
      <c r="A769" t="s">
        <v>30</v>
      </c>
      <c r="B769">
        <v>24</v>
      </c>
      <c r="C769">
        <f t="shared" si="23"/>
        <v>1633</v>
      </c>
      <c r="D769">
        <f t="shared" si="22"/>
        <v>2.4000000000000004</v>
      </c>
      <c r="E769">
        <v>2.15</v>
      </c>
    </row>
    <row r="770" spans="1:5" x14ac:dyDescent="0.25">
      <c r="A770" t="s">
        <v>30</v>
      </c>
      <c r="B770">
        <v>73</v>
      </c>
      <c r="C770">
        <f t="shared" si="23"/>
        <v>1706</v>
      </c>
      <c r="D770">
        <f t="shared" si="22"/>
        <v>7.3000000000000007</v>
      </c>
      <c r="E770">
        <v>2.15</v>
      </c>
    </row>
    <row r="771" spans="1:5" x14ac:dyDescent="0.25">
      <c r="A771" t="s">
        <v>30</v>
      </c>
      <c r="B771">
        <v>111</v>
      </c>
      <c r="C771">
        <f t="shared" si="23"/>
        <v>1817</v>
      </c>
      <c r="D771">
        <f t="shared" ref="D771:D834" si="24">IF(C771&gt;=10000,B771*0.2,IF(C771&gt;=1000,B771*0.1,IF(C771&gt;=100,B771*0.05,0)))</f>
        <v>11.100000000000001</v>
      </c>
      <c r="E771">
        <v>2.15</v>
      </c>
    </row>
    <row r="772" spans="1:5" x14ac:dyDescent="0.25">
      <c r="A772" t="s">
        <v>30</v>
      </c>
      <c r="B772">
        <v>62</v>
      </c>
      <c r="C772">
        <f t="shared" ref="C772:C835" si="25">IF(A772=A771,C771+B772,B772)</f>
        <v>1879</v>
      </c>
      <c r="D772">
        <f t="shared" si="24"/>
        <v>6.2</v>
      </c>
      <c r="E772">
        <v>2.15</v>
      </c>
    </row>
    <row r="773" spans="1:5" x14ac:dyDescent="0.25">
      <c r="A773" t="s">
        <v>30</v>
      </c>
      <c r="B773">
        <v>170</v>
      </c>
      <c r="C773">
        <f t="shared" si="25"/>
        <v>2049</v>
      </c>
      <c r="D773">
        <f t="shared" si="24"/>
        <v>17</v>
      </c>
      <c r="E773">
        <v>2.15</v>
      </c>
    </row>
    <row r="774" spans="1:5" x14ac:dyDescent="0.25">
      <c r="A774" t="s">
        <v>30</v>
      </c>
      <c r="B774">
        <v>73</v>
      </c>
      <c r="C774">
        <f t="shared" si="25"/>
        <v>2122</v>
      </c>
      <c r="D774">
        <f t="shared" si="24"/>
        <v>7.3000000000000007</v>
      </c>
      <c r="E774">
        <v>2.15</v>
      </c>
    </row>
    <row r="775" spans="1:5" x14ac:dyDescent="0.25">
      <c r="A775" t="s">
        <v>30</v>
      </c>
      <c r="B775">
        <v>121</v>
      </c>
      <c r="C775">
        <f t="shared" si="25"/>
        <v>2243</v>
      </c>
      <c r="D775">
        <f t="shared" si="24"/>
        <v>12.100000000000001</v>
      </c>
      <c r="E775">
        <v>2.15</v>
      </c>
    </row>
    <row r="776" spans="1:5" x14ac:dyDescent="0.25">
      <c r="A776" t="s">
        <v>30</v>
      </c>
      <c r="B776">
        <v>35</v>
      </c>
      <c r="C776">
        <f t="shared" si="25"/>
        <v>2278</v>
      </c>
      <c r="D776">
        <f t="shared" si="24"/>
        <v>3.5</v>
      </c>
      <c r="E776">
        <v>2.15</v>
      </c>
    </row>
    <row r="777" spans="1:5" x14ac:dyDescent="0.25">
      <c r="A777" t="s">
        <v>30</v>
      </c>
      <c r="B777">
        <v>158</v>
      </c>
      <c r="C777">
        <f t="shared" si="25"/>
        <v>2436</v>
      </c>
      <c r="D777">
        <f t="shared" si="24"/>
        <v>15.8</v>
      </c>
      <c r="E777">
        <v>2.15</v>
      </c>
    </row>
    <row r="778" spans="1:5" x14ac:dyDescent="0.25">
      <c r="A778" t="s">
        <v>30</v>
      </c>
      <c r="B778">
        <v>57</v>
      </c>
      <c r="C778">
        <f t="shared" si="25"/>
        <v>2493</v>
      </c>
      <c r="D778">
        <f t="shared" si="24"/>
        <v>5.7</v>
      </c>
      <c r="E778">
        <v>2.15</v>
      </c>
    </row>
    <row r="779" spans="1:5" x14ac:dyDescent="0.25">
      <c r="A779" t="s">
        <v>30</v>
      </c>
      <c r="B779">
        <v>161</v>
      </c>
      <c r="C779">
        <f t="shared" si="25"/>
        <v>2654</v>
      </c>
      <c r="D779">
        <f t="shared" si="24"/>
        <v>16.100000000000001</v>
      </c>
      <c r="E779">
        <v>2.15</v>
      </c>
    </row>
    <row r="780" spans="1:5" x14ac:dyDescent="0.25">
      <c r="A780" t="s">
        <v>30</v>
      </c>
      <c r="B780">
        <v>61</v>
      </c>
      <c r="C780">
        <f t="shared" si="25"/>
        <v>2715</v>
      </c>
      <c r="D780">
        <f t="shared" si="24"/>
        <v>6.1000000000000005</v>
      </c>
      <c r="E780">
        <v>2.15</v>
      </c>
    </row>
    <row r="781" spans="1:5" x14ac:dyDescent="0.25">
      <c r="A781" t="s">
        <v>30</v>
      </c>
      <c r="B781">
        <v>167</v>
      </c>
      <c r="C781">
        <f t="shared" si="25"/>
        <v>2882</v>
      </c>
      <c r="D781">
        <f t="shared" si="24"/>
        <v>16.7</v>
      </c>
      <c r="E781">
        <v>2.15</v>
      </c>
    </row>
    <row r="782" spans="1:5" x14ac:dyDescent="0.25">
      <c r="A782" t="s">
        <v>30</v>
      </c>
      <c r="B782">
        <v>32</v>
      </c>
      <c r="C782">
        <f t="shared" si="25"/>
        <v>2914</v>
      </c>
      <c r="D782">
        <f t="shared" si="24"/>
        <v>3.2</v>
      </c>
      <c r="E782">
        <v>2.15</v>
      </c>
    </row>
    <row r="783" spans="1:5" x14ac:dyDescent="0.25">
      <c r="A783" t="s">
        <v>30</v>
      </c>
      <c r="B783">
        <v>62</v>
      </c>
      <c r="C783">
        <f t="shared" si="25"/>
        <v>2976</v>
      </c>
      <c r="D783">
        <f t="shared" si="24"/>
        <v>6.2</v>
      </c>
      <c r="E783">
        <v>2.15</v>
      </c>
    </row>
    <row r="784" spans="1:5" x14ac:dyDescent="0.25">
      <c r="A784" t="s">
        <v>30</v>
      </c>
      <c r="B784">
        <v>55</v>
      </c>
      <c r="C784">
        <f t="shared" si="25"/>
        <v>3031</v>
      </c>
      <c r="D784">
        <f t="shared" si="24"/>
        <v>5.5</v>
      </c>
      <c r="E784">
        <v>2.15</v>
      </c>
    </row>
    <row r="785" spans="1:5" x14ac:dyDescent="0.25">
      <c r="A785" t="s">
        <v>30</v>
      </c>
      <c r="B785">
        <v>176</v>
      </c>
      <c r="C785">
        <f t="shared" si="25"/>
        <v>3207</v>
      </c>
      <c r="D785">
        <f t="shared" si="24"/>
        <v>17.600000000000001</v>
      </c>
      <c r="E785">
        <v>2.15</v>
      </c>
    </row>
    <row r="786" spans="1:5" x14ac:dyDescent="0.25">
      <c r="A786" t="s">
        <v>30</v>
      </c>
      <c r="B786">
        <v>181</v>
      </c>
      <c r="C786">
        <f t="shared" si="25"/>
        <v>3388</v>
      </c>
      <c r="D786">
        <f t="shared" si="24"/>
        <v>18.100000000000001</v>
      </c>
      <c r="E786">
        <v>2.15</v>
      </c>
    </row>
    <row r="787" spans="1:5" x14ac:dyDescent="0.25">
      <c r="A787" t="s">
        <v>30</v>
      </c>
      <c r="B787">
        <v>57</v>
      </c>
      <c r="C787">
        <f t="shared" si="25"/>
        <v>3445</v>
      </c>
      <c r="D787">
        <f t="shared" si="24"/>
        <v>5.7</v>
      </c>
      <c r="E787">
        <v>2.15</v>
      </c>
    </row>
    <row r="788" spans="1:5" x14ac:dyDescent="0.25">
      <c r="A788" t="s">
        <v>30</v>
      </c>
      <c r="B788">
        <v>90</v>
      </c>
      <c r="C788">
        <f t="shared" si="25"/>
        <v>3535</v>
      </c>
      <c r="D788">
        <f t="shared" si="24"/>
        <v>9</v>
      </c>
      <c r="E788">
        <v>2.15</v>
      </c>
    </row>
    <row r="789" spans="1:5" x14ac:dyDescent="0.25">
      <c r="A789" t="s">
        <v>30</v>
      </c>
      <c r="B789">
        <v>187</v>
      </c>
      <c r="C789">
        <f t="shared" si="25"/>
        <v>3722</v>
      </c>
      <c r="D789">
        <f t="shared" si="24"/>
        <v>18.7</v>
      </c>
      <c r="E789">
        <v>2.15</v>
      </c>
    </row>
    <row r="790" spans="1:5" x14ac:dyDescent="0.25">
      <c r="A790" t="s">
        <v>30</v>
      </c>
      <c r="B790">
        <v>58</v>
      </c>
      <c r="C790">
        <f t="shared" si="25"/>
        <v>3780</v>
      </c>
      <c r="D790">
        <f t="shared" si="24"/>
        <v>5.8000000000000007</v>
      </c>
      <c r="E790">
        <v>2.15</v>
      </c>
    </row>
    <row r="791" spans="1:5" x14ac:dyDescent="0.25">
      <c r="A791" t="s">
        <v>30</v>
      </c>
      <c r="B791">
        <v>135</v>
      </c>
      <c r="C791">
        <f t="shared" si="25"/>
        <v>3915</v>
      </c>
      <c r="D791">
        <f t="shared" si="24"/>
        <v>13.5</v>
      </c>
      <c r="E791">
        <v>2.15</v>
      </c>
    </row>
    <row r="792" spans="1:5" x14ac:dyDescent="0.25">
      <c r="A792" t="s">
        <v>30</v>
      </c>
      <c r="B792">
        <v>147</v>
      </c>
      <c r="C792">
        <f t="shared" si="25"/>
        <v>4062</v>
      </c>
      <c r="D792">
        <f t="shared" si="24"/>
        <v>14.700000000000001</v>
      </c>
      <c r="E792">
        <v>2.15</v>
      </c>
    </row>
    <row r="793" spans="1:5" x14ac:dyDescent="0.25">
      <c r="A793" t="s">
        <v>30</v>
      </c>
      <c r="B793">
        <v>177</v>
      </c>
      <c r="C793">
        <f t="shared" si="25"/>
        <v>4239</v>
      </c>
      <c r="D793">
        <f t="shared" si="24"/>
        <v>17.7</v>
      </c>
      <c r="E793">
        <v>2.15</v>
      </c>
    </row>
    <row r="794" spans="1:5" x14ac:dyDescent="0.25">
      <c r="A794" t="s">
        <v>30</v>
      </c>
      <c r="B794">
        <v>85</v>
      </c>
      <c r="C794">
        <f t="shared" si="25"/>
        <v>4324</v>
      </c>
      <c r="D794">
        <f t="shared" si="24"/>
        <v>8.5</v>
      </c>
      <c r="E794">
        <v>2.15</v>
      </c>
    </row>
    <row r="795" spans="1:5" x14ac:dyDescent="0.25">
      <c r="A795" t="s">
        <v>30</v>
      </c>
      <c r="B795">
        <v>116</v>
      </c>
      <c r="C795">
        <f t="shared" si="25"/>
        <v>4440</v>
      </c>
      <c r="D795">
        <f t="shared" si="24"/>
        <v>11.600000000000001</v>
      </c>
      <c r="E795">
        <v>2.15</v>
      </c>
    </row>
    <row r="796" spans="1:5" x14ac:dyDescent="0.25">
      <c r="A796" t="s">
        <v>143</v>
      </c>
      <c r="B796">
        <v>12</v>
      </c>
      <c r="C796">
        <f t="shared" si="25"/>
        <v>12</v>
      </c>
      <c r="D796">
        <f t="shared" si="24"/>
        <v>0</v>
      </c>
      <c r="E796">
        <v>2.15</v>
      </c>
    </row>
    <row r="797" spans="1:5" x14ac:dyDescent="0.25">
      <c r="A797" t="s">
        <v>143</v>
      </c>
      <c r="B797">
        <v>17</v>
      </c>
      <c r="C797">
        <f t="shared" si="25"/>
        <v>29</v>
      </c>
      <c r="D797">
        <f t="shared" si="24"/>
        <v>0</v>
      </c>
      <c r="E797">
        <v>2.15</v>
      </c>
    </row>
    <row r="798" spans="1:5" x14ac:dyDescent="0.25">
      <c r="A798" t="s">
        <v>222</v>
      </c>
      <c r="B798">
        <v>4</v>
      </c>
      <c r="C798">
        <f t="shared" si="25"/>
        <v>4</v>
      </c>
      <c r="D798">
        <f t="shared" si="24"/>
        <v>0</v>
      </c>
      <c r="E798">
        <v>2.15</v>
      </c>
    </row>
    <row r="799" spans="1:5" x14ac:dyDescent="0.25">
      <c r="A799" t="s">
        <v>222</v>
      </c>
      <c r="B799">
        <v>8</v>
      </c>
      <c r="C799">
        <f t="shared" si="25"/>
        <v>12</v>
      </c>
      <c r="D799">
        <f t="shared" si="24"/>
        <v>0</v>
      </c>
      <c r="E799">
        <v>2.15</v>
      </c>
    </row>
    <row r="800" spans="1:5" x14ac:dyDescent="0.25">
      <c r="A800" t="s">
        <v>47</v>
      </c>
      <c r="B800">
        <v>366</v>
      </c>
      <c r="C800">
        <f t="shared" si="25"/>
        <v>366</v>
      </c>
      <c r="D800">
        <f t="shared" si="24"/>
        <v>18.3</v>
      </c>
      <c r="E800">
        <v>2.15</v>
      </c>
    </row>
    <row r="801" spans="1:5" x14ac:dyDescent="0.25">
      <c r="A801" t="s">
        <v>47</v>
      </c>
      <c r="B801">
        <v>425</v>
      </c>
      <c r="C801">
        <f t="shared" si="25"/>
        <v>791</v>
      </c>
      <c r="D801">
        <f t="shared" si="24"/>
        <v>21.25</v>
      </c>
      <c r="E801">
        <v>2.15</v>
      </c>
    </row>
    <row r="802" spans="1:5" x14ac:dyDescent="0.25">
      <c r="A802" t="s">
        <v>47</v>
      </c>
      <c r="B802">
        <v>214</v>
      </c>
      <c r="C802">
        <f t="shared" si="25"/>
        <v>1005</v>
      </c>
      <c r="D802">
        <f t="shared" si="24"/>
        <v>21.400000000000002</v>
      </c>
      <c r="E802">
        <v>2.15</v>
      </c>
    </row>
    <row r="803" spans="1:5" x14ac:dyDescent="0.25">
      <c r="A803" t="s">
        <v>47</v>
      </c>
      <c r="B803">
        <v>433</v>
      </c>
      <c r="C803">
        <f t="shared" si="25"/>
        <v>1438</v>
      </c>
      <c r="D803">
        <f t="shared" si="24"/>
        <v>43.300000000000004</v>
      </c>
      <c r="E803">
        <v>2.15</v>
      </c>
    </row>
    <row r="804" spans="1:5" x14ac:dyDescent="0.25">
      <c r="A804" t="s">
        <v>47</v>
      </c>
      <c r="B804">
        <v>212</v>
      </c>
      <c r="C804">
        <f t="shared" si="25"/>
        <v>1650</v>
      </c>
      <c r="D804">
        <f t="shared" si="24"/>
        <v>21.200000000000003</v>
      </c>
      <c r="E804">
        <v>2.15</v>
      </c>
    </row>
    <row r="805" spans="1:5" x14ac:dyDescent="0.25">
      <c r="A805" t="s">
        <v>47</v>
      </c>
      <c r="B805">
        <v>264</v>
      </c>
      <c r="C805">
        <f t="shared" si="25"/>
        <v>1914</v>
      </c>
      <c r="D805">
        <f t="shared" si="24"/>
        <v>26.400000000000002</v>
      </c>
      <c r="E805">
        <v>2.15</v>
      </c>
    </row>
    <row r="806" spans="1:5" x14ac:dyDescent="0.25">
      <c r="A806" t="s">
        <v>47</v>
      </c>
      <c r="B806">
        <v>385</v>
      </c>
      <c r="C806">
        <f t="shared" si="25"/>
        <v>2299</v>
      </c>
      <c r="D806">
        <f t="shared" si="24"/>
        <v>38.5</v>
      </c>
      <c r="E806">
        <v>2.15</v>
      </c>
    </row>
    <row r="807" spans="1:5" x14ac:dyDescent="0.25">
      <c r="A807" t="s">
        <v>47</v>
      </c>
      <c r="B807">
        <v>429</v>
      </c>
      <c r="C807">
        <f t="shared" si="25"/>
        <v>2728</v>
      </c>
      <c r="D807">
        <f t="shared" si="24"/>
        <v>42.900000000000006</v>
      </c>
      <c r="E807">
        <v>2.15</v>
      </c>
    </row>
    <row r="808" spans="1:5" x14ac:dyDescent="0.25">
      <c r="A808" t="s">
        <v>47</v>
      </c>
      <c r="B808">
        <v>198</v>
      </c>
      <c r="C808">
        <f t="shared" si="25"/>
        <v>2926</v>
      </c>
      <c r="D808">
        <f t="shared" si="24"/>
        <v>19.8</v>
      </c>
      <c r="E808">
        <v>2.15</v>
      </c>
    </row>
    <row r="809" spans="1:5" x14ac:dyDescent="0.25">
      <c r="A809" t="s">
        <v>47</v>
      </c>
      <c r="B809">
        <v>403</v>
      </c>
      <c r="C809">
        <f t="shared" si="25"/>
        <v>3329</v>
      </c>
      <c r="D809">
        <f t="shared" si="24"/>
        <v>40.300000000000004</v>
      </c>
      <c r="E809">
        <v>2.15</v>
      </c>
    </row>
    <row r="810" spans="1:5" x14ac:dyDescent="0.25">
      <c r="A810" t="s">
        <v>47</v>
      </c>
      <c r="B810">
        <v>303</v>
      </c>
      <c r="C810">
        <f t="shared" si="25"/>
        <v>3632</v>
      </c>
      <c r="D810">
        <f t="shared" si="24"/>
        <v>30.3</v>
      </c>
      <c r="E810">
        <v>2.15</v>
      </c>
    </row>
    <row r="811" spans="1:5" x14ac:dyDescent="0.25">
      <c r="A811" t="s">
        <v>47</v>
      </c>
      <c r="B811">
        <v>105</v>
      </c>
      <c r="C811">
        <f t="shared" si="25"/>
        <v>3737</v>
      </c>
      <c r="D811">
        <f t="shared" si="24"/>
        <v>10.5</v>
      </c>
      <c r="E811">
        <v>2.15</v>
      </c>
    </row>
    <row r="812" spans="1:5" x14ac:dyDescent="0.25">
      <c r="A812" t="s">
        <v>47</v>
      </c>
      <c r="B812">
        <v>245</v>
      </c>
      <c r="C812">
        <f t="shared" si="25"/>
        <v>3982</v>
      </c>
      <c r="D812">
        <f t="shared" si="24"/>
        <v>24.5</v>
      </c>
      <c r="E812">
        <v>2.15</v>
      </c>
    </row>
    <row r="813" spans="1:5" x14ac:dyDescent="0.25">
      <c r="A813" t="s">
        <v>47</v>
      </c>
      <c r="B813">
        <v>337</v>
      </c>
      <c r="C813">
        <f t="shared" si="25"/>
        <v>4319</v>
      </c>
      <c r="D813">
        <f t="shared" si="24"/>
        <v>33.700000000000003</v>
      </c>
      <c r="E813">
        <v>2.15</v>
      </c>
    </row>
    <row r="814" spans="1:5" x14ac:dyDescent="0.25">
      <c r="A814" t="s">
        <v>47</v>
      </c>
      <c r="B814">
        <v>446</v>
      </c>
      <c r="C814">
        <f t="shared" si="25"/>
        <v>4765</v>
      </c>
      <c r="D814">
        <f t="shared" si="24"/>
        <v>44.6</v>
      </c>
      <c r="E814">
        <v>2.15</v>
      </c>
    </row>
    <row r="815" spans="1:5" x14ac:dyDescent="0.25">
      <c r="A815" t="s">
        <v>47</v>
      </c>
      <c r="B815">
        <v>355</v>
      </c>
      <c r="C815">
        <f t="shared" si="25"/>
        <v>5120</v>
      </c>
      <c r="D815">
        <f t="shared" si="24"/>
        <v>35.5</v>
      </c>
      <c r="E815">
        <v>2.15</v>
      </c>
    </row>
    <row r="816" spans="1:5" x14ac:dyDescent="0.25">
      <c r="A816" t="s">
        <v>47</v>
      </c>
      <c r="B816">
        <v>396</v>
      </c>
      <c r="C816">
        <f t="shared" si="25"/>
        <v>5516</v>
      </c>
      <c r="D816">
        <f t="shared" si="24"/>
        <v>39.6</v>
      </c>
      <c r="E816">
        <v>2.15</v>
      </c>
    </row>
    <row r="817" spans="1:5" x14ac:dyDescent="0.25">
      <c r="A817" t="s">
        <v>47</v>
      </c>
      <c r="B817">
        <v>405</v>
      </c>
      <c r="C817">
        <f t="shared" si="25"/>
        <v>5921</v>
      </c>
      <c r="D817">
        <f t="shared" si="24"/>
        <v>40.5</v>
      </c>
      <c r="E817">
        <v>2.15</v>
      </c>
    </row>
    <row r="818" spans="1:5" x14ac:dyDescent="0.25">
      <c r="A818" t="s">
        <v>47</v>
      </c>
      <c r="B818">
        <v>476</v>
      </c>
      <c r="C818">
        <f t="shared" si="25"/>
        <v>6397</v>
      </c>
      <c r="D818">
        <f t="shared" si="24"/>
        <v>47.6</v>
      </c>
      <c r="E818">
        <v>2.15</v>
      </c>
    </row>
    <row r="819" spans="1:5" x14ac:dyDescent="0.25">
      <c r="A819" t="s">
        <v>47</v>
      </c>
      <c r="B819">
        <v>424</v>
      </c>
      <c r="C819">
        <f t="shared" si="25"/>
        <v>6821</v>
      </c>
      <c r="D819">
        <f t="shared" si="24"/>
        <v>42.400000000000006</v>
      </c>
      <c r="E819">
        <v>2.15</v>
      </c>
    </row>
    <row r="820" spans="1:5" x14ac:dyDescent="0.25">
      <c r="A820" t="s">
        <v>47</v>
      </c>
      <c r="B820">
        <v>138</v>
      </c>
      <c r="C820">
        <f t="shared" si="25"/>
        <v>6959</v>
      </c>
      <c r="D820">
        <f t="shared" si="24"/>
        <v>13.8</v>
      </c>
      <c r="E820">
        <v>2.15</v>
      </c>
    </row>
    <row r="821" spans="1:5" x14ac:dyDescent="0.25">
      <c r="A821" t="s">
        <v>47</v>
      </c>
      <c r="B821">
        <v>258</v>
      </c>
      <c r="C821">
        <f t="shared" si="25"/>
        <v>7217</v>
      </c>
      <c r="D821">
        <f t="shared" si="24"/>
        <v>25.8</v>
      </c>
      <c r="E821">
        <v>2.15</v>
      </c>
    </row>
    <row r="822" spans="1:5" x14ac:dyDescent="0.25">
      <c r="A822" t="s">
        <v>47</v>
      </c>
      <c r="B822">
        <v>320</v>
      </c>
      <c r="C822">
        <f t="shared" si="25"/>
        <v>7537</v>
      </c>
      <c r="D822">
        <f t="shared" si="24"/>
        <v>32</v>
      </c>
      <c r="E822">
        <v>2.15</v>
      </c>
    </row>
    <row r="823" spans="1:5" x14ac:dyDescent="0.25">
      <c r="A823" t="s">
        <v>47</v>
      </c>
      <c r="B823">
        <v>196</v>
      </c>
      <c r="C823">
        <f t="shared" si="25"/>
        <v>7733</v>
      </c>
      <c r="D823">
        <f t="shared" si="24"/>
        <v>19.600000000000001</v>
      </c>
      <c r="E823">
        <v>2.15</v>
      </c>
    </row>
    <row r="824" spans="1:5" x14ac:dyDescent="0.25">
      <c r="A824" t="s">
        <v>47</v>
      </c>
      <c r="B824">
        <v>452</v>
      </c>
      <c r="C824">
        <f t="shared" si="25"/>
        <v>8185</v>
      </c>
      <c r="D824">
        <f t="shared" si="24"/>
        <v>45.2</v>
      </c>
      <c r="E824">
        <v>2.15</v>
      </c>
    </row>
    <row r="825" spans="1:5" x14ac:dyDescent="0.25">
      <c r="A825" t="s">
        <v>47</v>
      </c>
      <c r="B825">
        <v>308</v>
      </c>
      <c r="C825">
        <f t="shared" si="25"/>
        <v>8493</v>
      </c>
      <c r="D825">
        <f t="shared" si="24"/>
        <v>30.8</v>
      </c>
      <c r="E825">
        <v>2.15</v>
      </c>
    </row>
    <row r="826" spans="1:5" x14ac:dyDescent="0.25">
      <c r="A826" t="s">
        <v>47</v>
      </c>
      <c r="B826">
        <v>170</v>
      </c>
      <c r="C826">
        <f t="shared" si="25"/>
        <v>8663</v>
      </c>
      <c r="D826">
        <f t="shared" si="24"/>
        <v>17</v>
      </c>
      <c r="E826">
        <v>2.15</v>
      </c>
    </row>
    <row r="827" spans="1:5" x14ac:dyDescent="0.25">
      <c r="A827" t="s">
        <v>47</v>
      </c>
      <c r="B827">
        <v>420</v>
      </c>
      <c r="C827">
        <f t="shared" si="25"/>
        <v>9083</v>
      </c>
      <c r="D827">
        <f t="shared" si="24"/>
        <v>42</v>
      </c>
      <c r="E827">
        <v>2.15</v>
      </c>
    </row>
    <row r="828" spans="1:5" x14ac:dyDescent="0.25">
      <c r="A828" t="s">
        <v>47</v>
      </c>
      <c r="B828">
        <v>380</v>
      </c>
      <c r="C828">
        <f t="shared" si="25"/>
        <v>9463</v>
      </c>
      <c r="D828">
        <f t="shared" si="24"/>
        <v>38</v>
      </c>
      <c r="E828">
        <v>2.15</v>
      </c>
    </row>
    <row r="829" spans="1:5" x14ac:dyDescent="0.25">
      <c r="A829" t="s">
        <v>47</v>
      </c>
      <c r="B829">
        <v>203</v>
      </c>
      <c r="C829">
        <f t="shared" si="25"/>
        <v>9666</v>
      </c>
      <c r="D829">
        <f t="shared" si="24"/>
        <v>20.3</v>
      </c>
      <c r="E829">
        <v>2.15</v>
      </c>
    </row>
    <row r="830" spans="1:5" x14ac:dyDescent="0.25">
      <c r="A830" t="s">
        <v>47</v>
      </c>
      <c r="B830">
        <v>383</v>
      </c>
      <c r="C830">
        <f t="shared" si="25"/>
        <v>10049</v>
      </c>
      <c r="D830">
        <f t="shared" si="24"/>
        <v>76.600000000000009</v>
      </c>
      <c r="E830">
        <v>2.15</v>
      </c>
    </row>
    <row r="831" spans="1:5" x14ac:dyDescent="0.25">
      <c r="A831" t="s">
        <v>47</v>
      </c>
      <c r="B831">
        <v>284</v>
      </c>
      <c r="C831">
        <f t="shared" si="25"/>
        <v>10333</v>
      </c>
      <c r="D831">
        <f t="shared" si="24"/>
        <v>56.800000000000004</v>
      </c>
      <c r="E831">
        <v>2.15</v>
      </c>
    </row>
    <row r="832" spans="1:5" x14ac:dyDescent="0.25">
      <c r="A832" t="s">
        <v>47</v>
      </c>
      <c r="B832">
        <v>162</v>
      </c>
      <c r="C832">
        <f t="shared" si="25"/>
        <v>10495</v>
      </c>
      <c r="D832">
        <f t="shared" si="24"/>
        <v>32.4</v>
      </c>
      <c r="E832">
        <v>2.15</v>
      </c>
    </row>
    <row r="833" spans="1:5" x14ac:dyDescent="0.25">
      <c r="A833" t="s">
        <v>47</v>
      </c>
      <c r="B833">
        <v>163</v>
      </c>
      <c r="C833">
        <f t="shared" si="25"/>
        <v>10658</v>
      </c>
      <c r="D833">
        <f t="shared" si="24"/>
        <v>32.6</v>
      </c>
      <c r="E833">
        <v>2.15</v>
      </c>
    </row>
    <row r="834" spans="1:5" x14ac:dyDescent="0.25">
      <c r="A834" t="s">
        <v>47</v>
      </c>
      <c r="B834">
        <v>156</v>
      </c>
      <c r="C834">
        <f t="shared" si="25"/>
        <v>10814</v>
      </c>
      <c r="D834">
        <f t="shared" si="24"/>
        <v>31.200000000000003</v>
      </c>
      <c r="E834">
        <v>2.15</v>
      </c>
    </row>
    <row r="835" spans="1:5" x14ac:dyDescent="0.25">
      <c r="A835" t="s">
        <v>47</v>
      </c>
      <c r="B835">
        <v>422</v>
      </c>
      <c r="C835">
        <f t="shared" si="25"/>
        <v>11236</v>
      </c>
      <c r="D835">
        <f t="shared" ref="D835:D898" si="26">IF(C835&gt;=10000,B835*0.2,IF(C835&gt;=1000,B835*0.1,IF(C835&gt;=100,B835*0.05,0)))</f>
        <v>84.4</v>
      </c>
      <c r="E835">
        <v>2.15</v>
      </c>
    </row>
    <row r="836" spans="1:5" x14ac:dyDescent="0.25">
      <c r="A836" t="s">
        <v>47</v>
      </c>
      <c r="B836">
        <v>436</v>
      </c>
      <c r="C836">
        <f t="shared" ref="C836:C899" si="27">IF(A836=A835,C835+B836,B836)</f>
        <v>11672</v>
      </c>
      <c r="D836">
        <f t="shared" si="26"/>
        <v>87.2</v>
      </c>
      <c r="E836">
        <v>2.15</v>
      </c>
    </row>
    <row r="837" spans="1:5" x14ac:dyDescent="0.25">
      <c r="A837" t="s">
        <v>47</v>
      </c>
      <c r="B837">
        <v>393</v>
      </c>
      <c r="C837">
        <f t="shared" si="27"/>
        <v>12065</v>
      </c>
      <c r="D837">
        <f t="shared" si="26"/>
        <v>78.600000000000009</v>
      </c>
      <c r="E837">
        <v>2.15</v>
      </c>
    </row>
    <row r="838" spans="1:5" x14ac:dyDescent="0.25">
      <c r="A838" t="s">
        <v>47</v>
      </c>
      <c r="B838">
        <v>350</v>
      </c>
      <c r="C838">
        <f t="shared" si="27"/>
        <v>12415</v>
      </c>
      <c r="D838">
        <f t="shared" si="26"/>
        <v>70</v>
      </c>
      <c r="E838">
        <v>2.15</v>
      </c>
    </row>
    <row r="839" spans="1:5" x14ac:dyDescent="0.25">
      <c r="A839" t="s">
        <v>47</v>
      </c>
      <c r="B839">
        <v>333</v>
      </c>
      <c r="C839">
        <f t="shared" si="27"/>
        <v>12748</v>
      </c>
      <c r="D839">
        <f t="shared" si="26"/>
        <v>66.600000000000009</v>
      </c>
      <c r="E839">
        <v>2.15</v>
      </c>
    </row>
    <row r="840" spans="1:5" x14ac:dyDescent="0.25">
      <c r="A840" t="s">
        <v>47</v>
      </c>
      <c r="B840">
        <v>209</v>
      </c>
      <c r="C840">
        <f t="shared" si="27"/>
        <v>12957</v>
      </c>
      <c r="D840">
        <f t="shared" si="26"/>
        <v>41.800000000000004</v>
      </c>
      <c r="E840">
        <v>2.15</v>
      </c>
    </row>
    <row r="841" spans="1:5" x14ac:dyDescent="0.25">
      <c r="A841" t="s">
        <v>47</v>
      </c>
      <c r="B841">
        <v>326</v>
      </c>
      <c r="C841">
        <f t="shared" si="27"/>
        <v>13283</v>
      </c>
      <c r="D841">
        <f t="shared" si="26"/>
        <v>65.2</v>
      </c>
      <c r="E841">
        <v>2.15</v>
      </c>
    </row>
    <row r="842" spans="1:5" x14ac:dyDescent="0.25">
      <c r="A842" t="s">
        <v>47</v>
      </c>
      <c r="B842">
        <v>232</v>
      </c>
      <c r="C842">
        <f t="shared" si="27"/>
        <v>13515</v>
      </c>
      <c r="D842">
        <f t="shared" si="26"/>
        <v>46.400000000000006</v>
      </c>
      <c r="E842">
        <v>2.15</v>
      </c>
    </row>
    <row r="843" spans="1:5" x14ac:dyDescent="0.25">
      <c r="A843" t="s">
        <v>47</v>
      </c>
      <c r="B843">
        <v>117</v>
      </c>
      <c r="C843">
        <f t="shared" si="27"/>
        <v>13632</v>
      </c>
      <c r="D843">
        <f t="shared" si="26"/>
        <v>23.400000000000002</v>
      </c>
      <c r="E843">
        <v>2.15</v>
      </c>
    </row>
    <row r="844" spans="1:5" x14ac:dyDescent="0.25">
      <c r="A844" t="s">
        <v>47</v>
      </c>
      <c r="B844">
        <v>247</v>
      </c>
      <c r="C844">
        <f t="shared" si="27"/>
        <v>13879</v>
      </c>
      <c r="D844">
        <f t="shared" si="26"/>
        <v>49.400000000000006</v>
      </c>
      <c r="E844">
        <v>2.15</v>
      </c>
    </row>
    <row r="845" spans="1:5" x14ac:dyDescent="0.25">
      <c r="A845" t="s">
        <v>47</v>
      </c>
      <c r="B845">
        <v>271</v>
      </c>
      <c r="C845">
        <f t="shared" si="27"/>
        <v>14150</v>
      </c>
      <c r="D845">
        <f t="shared" si="26"/>
        <v>54.2</v>
      </c>
      <c r="E845">
        <v>2.15</v>
      </c>
    </row>
    <row r="846" spans="1:5" x14ac:dyDescent="0.25">
      <c r="A846" t="s">
        <v>47</v>
      </c>
      <c r="B846">
        <v>396</v>
      </c>
      <c r="C846">
        <f t="shared" si="27"/>
        <v>14546</v>
      </c>
      <c r="D846">
        <f t="shared" si="26"/>
        <v>79.2</v>
      </c>
      <c r="E846">
        <v>2.15</v>
      </c>
    </row>
    <row r="847" spans="1:5" x14ac:dyDescent="0.25">
      <c r="A847" t="s">
        <v>47</v>
      </c>
      <c r="B847">
        <v>115</v>
      </c>
      <c r="C847">
        <f t="shared" si="27"/>
        <v>14661</v>
      </c>
      <c r="D847">
        <f t="shared" si="26"/>
        <v>23</v>
      </c>
      <c r="E847">
        <v>2.15</v>
      </c>
    </row>
    <row r="848" spans="1:5" x14ac:dyDescent="0.25">
      <c r="A848" t="s">
        <v>47</v>
      </c>
      <c r="B848">
        <v>182</v>
      </c>
      <c r="C848">
        <f t="shared" si="27"/>
        <v>14843</v>
      </c>
      <c r="D848">
        <f t="shared" si="26"/>
        <v>36.4</v>
      </c>
      <c r="E848">
        <v>2.15</v>
      </c>
    </row>
    <row r="849" spans="1:5" x14ac:dyDescent="0.25">
      <c r="A849" t="s">
        <v>47</v>
      </c>
      <c r="B849">
        <v>344</v>
      </c>
      <c r="C849">
        <f t="shared" si="27"/>
        <v>15187</v>
      </c>
      <c r="D849">
        <f t="shared" si="26"/>
        <v>68.8</v>
      </c>
      <c r="E849">
        <v>2.15</v>
      </c>
    </row>
    <row r="850" spans="1:5" x14ac:dyDescent="0.25">
      <c r="A850" t="s">
        <v>47</v>
      </c>
      <c r="B850">
        <v>332</v>
      </c>
      <c r="C850">
        <f t="shared" si="27"/>
        <v>15519</v>
      </c>
      <c r="D850">
        <f t="shared" si="26"/>
        <v>66.400000000000006</v>
      </c>
      <c r="E850">
        <v>2.15</v>
      </c>
    </row>
    <row r="851" spans="1:5" x14ac:dyDescent="0.25">
      <c r="A851" t="s">
        <v>47</v>
      </c>
      <c r="B851">
        <v>480</v>
      </c>
      <c r="C851">
        <f t="shared" si="27"/>
        <v>15999</v>
      </c>
      <c r="D851">
        <f t="shared" si="26"/>
        <v>96</v>
      </c>
      <c r="E851">
        <v>2.15</v>
      </c>
    </row>
    <row r="852" spans="1:5" x14ac:dyDescent="0.25">
      <c r="A852" t="s">
        <v>47</v>
      </c>
      <c r="B852">
        <v>263</v>
      </c>
      <c r="C852">
        <f t="shared" si="27"/>
        <v>16262</v>
      </c>
      <c r="D852">
        <f t="shared" si="26"/>
        <v>52.6</v>
      </c>
      <c r="E852">
        <v>2.15</v>
      </c>
    </row>
    <row r="853" spans="1:5" x14ac:dyDescent="0.25">
      <c r="A853" t="s">
        <v>47</v>
      </c>
      <c r="B853">
        <v>299</v>
      </c>
      <c r="C853">
        <f t="shared" si="27"/>
        <v>16561</v>
      </c>
      <c r="D853">
        <f t="shared" si="26"/>
        <v>59.800000000000004</v>
      </c>
      <c r="E853">
        <v>2.15</v>
      </c>
    </row>
    <row r="854" spans="1:5" x14ac:dyDescent="0.25">
      <c r="A854" t="s">
        <v>47</v>
      </c>
      <c r="B854">
        <v>313</v>
      </c>
      <c r="C854">
        <f t="shared" si="27"/>
        <v>16874</v>
      </c>
      <c r="D854">
        <f t="shared" si="26"/>
        <v>62.6</v>
      </c>
      <c r="E854">
        <v>2.15</v>
      </c>
    </row>
    <row r="855" spans="1:5" x14ac:dyDescent="0.25">
      <c r="A855" t="s">
        <v>47</v>
      </c>
      <c r="B855">
        <v>251</v>
      </c>
      <c r="C855">
        <f t="shared" si="27"/>
        <v>17125</v>
      </c>
      <c r="D855">
        <f t="shared" si="26"/>
        <v>50.2</v>
      </c>
      <c r="E855">
        <v>2.15</v>
      </c>
    </row>
    <row r="856" spans="1:5" x14ac:dyDescent="0.25">
      <c r="A856" t="s">
        <v>47</v>
      </c>
      <c r="B856">
        <v>269</v>
      </c>
      <c r="C856">
        <f t="shared" si="27"/>
        <v>17394</v>
      </c>
      <c r="D856">
        <f t="shared" si="26"/>
        <v>53.800000000000004</v>
      </c>
      <c r="E856">
        <v>2.15</v>
      </c>
    </row>
    <row r="857" spans="1:5" x14ac:dyDescent="0.25">
      <c r="A857" t="s">
        <v>47</v>
      </c>
      <c r="B857">
        <v>423</v>
      </c>
      <c r="C857">
        <f t="shared" si="27"/>
        <v>17817</v>
      </c>
      <c r="D857">
        <f t="shared" si="26"/>
        <v>84.600000000000009</v>
      </c>
      <c r="E857">
        <v>2.13</v>
      </c>
    </row>
    <row r="858" spans="1:5" x14ac:dyDescent="0.25">
      <c r="A858" t="s">
        <v>47</v>
      </c>
      <c r="B858">
        <v>330</v>
      </c>
      <c r="C858">
        <f t="shared" si="27"/>
        <v>18147</v>
      </c>
      <c r="D858">
        <f t="shared" si="26"/>
        <v>66</v>
      </c>
      <c r="E858">
        <v>2.13</v>
      </c>
    </row>
    <row r="859" spans="1:5" x14ac:dyDescent="0.25">
      <c r="A859" t="s">
        <v>47</v>
      </c>
      <c r="B859">
        <v>154</v>
      </c>
      <c r="C859">
        <f t="shared" si="27"/>
        <v>18301</v>
      </c>
      <c r="D859">
        <f t="shared" si="26"/>
        <v>30.8</v>
      </c>
      <c r="E859">
        <v>2.13</v>
      </c>
    </row>
    <row r="860" spans="1:5" x14ac:dyDescent="0.25">
      <c r="A860" t="s">
        <v>47</v>
      </c>
      <c r="B860">
        <v>128</v>
      </c>
      <c r="C860">
        <f t="shared" si="27"/>
        <v>18429</v>
      </c>
      <c r="D860">
        <f t="shared" si="26"/>
        <v>25.6</v>
      </c>
      <c r="E860">
        <v>2.13</v>
      </c>
    </row>
    <row r="861" spans="1:5" x14ac:dyDescent="0.25">
      <c r="A861" t="s">
        <v>47</v>
      </c>
      <c r="B861">
        <v>162</v>
      </c>
      <c r="C861">
        <f t="shared" si="27"/>
        <v>18591</v>
      </c>
      <c r="D861">
        <f t="shared" si="26"/>
        <v>32.4</v>
      </c>
      <c r="E861">
        <v>2.13</v>
      </c>
    </row>
    <row r="862" spans="1:5" x14ac:dyDescent="0.25">
      <c r="A862" t="s">
        <v>47</v>
      </c>
      <c r="B862">
        <v>227</v>
      </c>
      <c r="C862">
        <f t="shared" si="27"/>
        <v>18818</v>
      </c>
      <c r="D862">
        <f t="shared" si="26"/>
        <v>45.400000000000006</v>
      </c>
      <c r="E862">
        <v>2.13</v>
      </c>
    </row>
    <row r="863" spans="1:5" x14ac:dyDescent="0.25">
      <c r="A863" t="s">
        <v>47</v>
      </c>
      <c r="B863">
        <v>305</v>
      </c>
      <c r="C863">
        <f t="shared" si="27"/>
        <v>19123</v>
      </c>
      <c r="D863">
        <f t="shared" si="26"/>
        <v>61</v>
      </c>
      <c r="E863">
        <v>2.13</v>
      </c>
    </row>
    <row r="864" spans="1:5" x14ac:dyDescent="0.25">
      <c r="A864" t="s">
        <v>47</v>
      </c>
      <c r="B864">
        <v>261</v>
      </c>
      <c r="C864">
        <f t="shared" si="27"/>
        <v>19384</v>
      </c>
      <c r="D864">
        <f t="shared" si="26"/>
        <v>52.2</v>
      </c>
      <c r="E864">
        <v>2.13</v>
      </c>
    </row>
    <row r="865" spans="1:5" x14ac:dyDescent="0.25">
      <c r="A865" t="s">
        <v>47</v>
      </c>
      <c r="B865">
        <v>390</v>
      </c>
      <c r="C865">
        <f t="shared" si="27"/>
        <v>19774</v>
      </c>
      <c r="D865">
        <f t="shared" si="26"/>
        <v>78</v>
      </c>
      <c r="E865">
        <v>2.13</v>
      </c>
    </row>
    <row r="866" spans="1:5" x14ac:dyDescent="0.25">
      <c r="A866" t="s">
        <v>47</v>
      </c>
      <c r="B866">
        <v>222</v>
      </c>
      <c r="C866">
        <f t="shared" si="27"/>
        <v>19996</v>
      </c>
      <c r="D866">
        <f t="shared" si="26"/>
        <v>44.400000000000006</v>
      </c>
      <c r="E866">
        <v>2.13</v>
      </c>
    </row>
    <row r="867" spans="1:5" x14ac:dyDescent="0.25">
      <c r="A867" t="s">
        <v>47</v>
      </c>
      <c r="B867">
        <v>487</v>
      </c>
      <c r="C867">
        <f t="shared" si="27"/>
        <v>20483</v>
      </c>
      <c r="D867">
        <f t="shared" si="26"/>
        <v>97.4</v>
      </c>
      <c r="E867">
        <v>2.13</v>
      </c>
    </row>
    <row r="868" spans="1:5" x14ac:dyDescent="0.25">
      <c r="A868" t="s">
        <v>47</v>
      </c>
      <c r="B868">
        <v>459</v>
      </c>
      <c r="C868">
        <f t="shared" si="27"/>
        <v>20942</v>
      </c>
      <c r="D868">
        <f t="shared" si="26"/>
        <v>91.800000000000011</v>
      </c>
      <c r="E868">
        <v>2.13</v>
      </c>
    </row>
    <row r="869" spans="1:5" x14ac:dyDescent="0.25">
      <c r="A869" t="s">
        <v>47</v>
      </c>
      <c r="B869">
        <v>377</v>
      </c>
      <c r="C869">
        <f t="shared" si="27"/>
        <v>21319</v>
      </c>
      <c r="D869">
        <f t="shared" si="26"/>
        <v>75.400000000000006</v>
      </c>
      <c r="E869">
        <v>2.13</v>
      </c>
    </row>
    <row r="870" spans="1:5" x14ac:dyDescent="0.25">
      <c r="A870" t="s">
        <v>47</v>
      </c>
      <c r="B870">
        <v>461</v>
      </c>
      <c r="C870">
        <f t="shared" si="27"/>
        <v>21780</v>
      </c>
      <c r="D870">
        <f t="shared" si="26"/>
        <v>92.2</v>
      </c>
      <c r="E870">
        <v>2.13</v>
      </c>
    </row>
    <row r="871" spans="1:5" x14ac:dyDescent="0.25">
      <c r="A871" t="s">
        <v>47</v>
      </c>
      <c r="B871">
        <v>373</v>
      </c>
      <c r="C871">
        <f t="shared" si="27"/>
        <v>22153</v>
      </c>
      <c r="D871">
        <f t="shared" si="26"/>
        <v>74.600000000000009</v>
      </c>
      <c r="E871">
        <v>2.13</v>
      </c>
    </row>
    <row r="872" spans="1:5" x14ac:dyDescent="0.25">
      <c r="A872" t="s">
        <v>47</v>
      </c>
      <c r="B872">
        <v>239</v>
      </c>
      <c r="C872">
        <f t="shared" si="27"/>
        <v>22392</v>
      </c>
      <c r="D872">
        <f t="shared" si="26"/>
        <v>47.800000000000004</v>
      </c>
      <c r="E872">
        <v>2.13</v>
      </c>
    </row>
    <row r="873" spans="1:5" x14ac:dyDescent="0.25">
      <c r="A873" t="s">
        <v>47</v>
      </c>
      <c r="B873">
        <v>193</v>
      </c>
      <c r="C873">
        <f t="shared" si="27"/>
        <v>22585</v>
      </c>
      <c r="D873">
        <f t="shared" si="26"/>
        <v>38.6</v>
      </c>
      <c r="E873">
        <v>2.13</v>
      </c>
    </row>
    <row r="874" spans="1:5" x14ac:dyDescent="0.25">
      <c r="A874" t="s">
        <v>47</v>
      </c>
      <c r="B874">
        <v>212</v>
      </c>
      <c r="C874">
        <f t="shared" si="27"/>
        <v>22797</v>
      </c>
      <c r="D874">
        <f t="shared" si="26"/>
        <v>42.400000000000006</v>
      </c>
      <c r="E874">
        <v>2.13</v>
      </c>
    </row>
    <row r="875" spans="1:5" x14ac:dyDescent="0.25">
      <c r="A875" t="s">
        <v>47</v>
      </c>
      <c r="B875">
        <v>100</v>
      </c>
      <c r="C875">
        <f t="shared" si="27"/>
        <v>22897</v>
      </c>
      <c r="D875">
        <f t="shared" si="26"/>
        <v>20</v>
      </c>
      <c r="E875">
        <v>2.13</v>
      </c>
    </row>
    <row r="876" spans="1:5" x14ac:dyDescent="0.25">
      <c r="A876" t="s">
        <v>47</v>
      </c>
      <c r="B876">
        <v>163</v>
      </c>
      <c r="C876">
        <f t="shared" si="27"/>
        <v>23060</v>
      </c>
      <c r="D876">
        <f t="shared" si="26"/>
        <v>32.6</v>
      </c>
      <c r="E876">
        <v>2.13</v>
      </c>
    </row>
    <row r="877" spans="1:5" x14ac:dyDescent="0.25">
      <c r="A877" t="s">
        <v>47</v>
      </c>
      <c r="B877">
        <v>152</v>
      </c>
      <c r="C877">
        <f t="shared" si="27"/>
        <v>23212</v>
      </c>
      <c r="D877">
        <f t="shared" si="26"/>
        <v>30.400000000000002</v>
      </c>
      <c r="E877">
        <v>2.13</v>
      </c>
    </row>
    <row r="878" spans="1:5" x14ac:dyDescent="0.25">
      <c r="A878" t="s">
        <v>47</v>
      </c>
      <c r="B878">
        <v>431</v>
      </c>
      <c r="C878">
        <f t="shared" si="27"/>
        <v>23643</v>
      </c>
      <c r="D878">
        <f t="shared" si="26"/>
        <v>86.2</v>
      </c>
      <c r="E878">
        <v>2.13</v>
      </c>
    </row>
    <row r="879" spans="1:5" x14ac:dyDescent="0.25">
      <c r="A879" t="s">
        <v>47</v>
      </c>
      <c r="B879">
        <v>212</v>
      </c>
      <c r="C879">
        <f t="shared" si="27"/>
        <v>23855</v>
      </c>
      <c r="D879">
        <f t="shared" si="26"/>
        <v>42.400000000000006</v>
      </c>
      <c r="E879">
        <v>2.13</v>
      </c>
    </row>
    <row r="880" spans="1:5" x14ac:dyDescent="0.25">
      <c r="A880" t="s">
        <v>47</v>
      </c>
      <c r="B880">
        <v>372</v>
      </c>
      <c r="C880">
        <f t="shared" si="27"/>
        <v>24227</v>
      </c>
      <c r="D880">
        <f t="shared" si="26"/>
        <v>74.400000000000006</v>
      </c>
      <c r="E880">
        <v>2.13</v>
      </c>
    </row>
    <row r="881" spans="1:5" x14ac:dyDescent="0.25">
      <c r="A881" t="s">
        <v>47</v>
      </c>
      <c r="B881">
        <v>213</v>
      </c>
      <c r="C881">
        <f t="shared" si="27"/>
        <v>24440</v>
      </c>
      <c r="D881">
        <f t="shared" si="26"/>
        <v>42.6</v>
      </c>
      <c r="E881">
        <v>2.13</v>
      </c>
    </row>
    <row r="882" spans="1:5" x14ac:dyDescent="0.25">
      <c r="A882" t="s">
        <v>47</v>
      </c>
      <c r="B882">
        <v>392</v>
      </c>
      <c r="C882">
        <f t="shared" si="27"/>
        <v>24832</v>
      </c>
      <c r="D882">
        <f t="shared" si="26"/>
        <v>78.400000000000006</v>
      </c>
      <c r="E882">
        <v>2.13</v>
      </c>
    </row>
    <row r="883" spans="1:5" x14ac:dyDescent="0.25">
      <c r="A883" t="s">
        <v>47</v>
      </c>
      <c r="B883">
        <v>215</v>
      </c>
      <c r="C883">
        <f t="shared" si="27"/>
        <v>25047</v>
      </c>
      <c r="D883">
        <f t="shared" si="26"/>
        <v>43</v>
      </c>
      <c r="E883">
        <v>2.13</v>
      </c>
    </row>
    <row r="884" spans="1:5" x14ac:dyDescent="0.25">
      <c r="A884" t="s">
        <v>47</v>
      </c>
      <c r="B884">
        <v>452</v>
      </c>
      <c r="C884">
        <f t="shared" si="27"/>
        <v>25499</v>
      </c>
      <c r="D884">
        <f t="shared" si="26"/>
        <v>90.4</v>
      </c>
      <c r="E884">
        <v>2.13</v>
      </c>
    </row>
    <row r="885" spans="1:5" x14ac:dyDescent="0.25">
      <c r="A885" t="s">
        <v>47</v>
      </c>
      <c r="B885">
        <v>245</v>
      </c>
      <c r="C885">
        <f t="shared" si="27"/>
        <v>25744</v>
      </c>
      <c r="D885">
        <f t="shared" si="26"/>
        <v>49</v>
      </c>
      <c r="E885">
        <v>2.13</v>
      </c>
    </row>
    <row r="886" spans="1:5" x14ac:dyDescent="0.25">
      <c r="A886" t="s">
        <v>47</v>
      </c>
      <c r="B886">
        <v>230</v>
      </c>
      <c r="C886">
        <f t="shared" si="27"/>
        <v>25974</v>
      </c>
      <c r="D886">
        <f t="shared" si="26"/>
        <v>46</v>
      </c>
      <c r="E886">
        <v>2.13</v>
      </c>
    </row>
    <row r="887" spans="1:5" x14ac:dyDescent="0.25">
      <c r="A887" t="s">
        <v>47</v>
      </c>
      <c r="B887">
        <v>146</v>
      </c>
      <c r="C887">
        <f t="shared" si="27"/>
        <v>26120</v>
      </c>
      <c r="D887">
        <f t="shared" si="26"/>
        <v>29.200000000000003</v>
      </c>
      <c r="E887">
        <v>2.13</v>
      </c>
    </row>
    <row r="888" spans="1:5" x14ac:dyDescent="0.25">
      <c r="A888" t="s">
        <v>47</v>
      </c>
      <c r="B888">
        <v>331</v>
      </c>
      <c r="C888">
        <f t="shared" si="27"/>
        <v>26451</v>
      </c>
      <c r="D888">
        <f t="shared" si="26"/>
        <v>66.2</v>
      </c>
      <c r="E888">
        <v>2.13</v>
      </c>
    </row>
    <row r="889" spans="1:5" x14ac:dyDescent="0.25">
      <c r="A889" t="s">
        <v>214</v>
      </c>
      <c r="B889">
        <v>18</v>
      </c>
      <c r="C889">
        <f t="shared" si="27"/>
        <v>18</v>
      </c>
      <c r="D889">
        <f t="shared" si="26"/>
        <v>0</v>
      </c>
      <c r="E889">
        <v>2.13</v>
      </c>
    </row>
    <row r="890" spans="1:5" x14ac:dyDescent="0.25">
      <c r="A890" t="s">
        <v>214</v>
      </c>
      <c r="B890">
        <v>8</v>
      </c>
      <c r="C890">
        <f t="shared" si="27"/>
        <v>26</v>
      </c>
      <c r="D890">
        <f t="shared" si="26"/>
        <v>0</v>
      </c>
      <c r="E890">
        <v>2.13</v>
      </c>
    </row>
    <row r="891" spans="1:5" x14ac:dyDescent="0.25">
      <c r="A891" t="s">
        <v>192</v>
      </c>
      <c r="B891">
        <v>3</v>
      </c>
      <c r="C891">
        <f t="shared" si="27"/>
        <v>3</v>
      </c>
      <c r="D891">
        <f t="shared" si="26"/>
        <v>0</v>
      </c>
      <c r="E891">
        <v>2.13</v>
      </c>
    </row>
    <row r="892" spans="1:5" x14ac:dyDescent="0.25">
      <c r="A892" t="s">
        <v>192</v>
      </c>
      <c r="B892">
        <v>14</v>
      </c>
      <c r="C892">
        <f t="shared" si="27"/>
        <v>17</v>
      </c>
      <c r="D892">
        <f t="shared" si="26"/>
        <v>0</v>
      </c>
      <c r="E892">
        <v>2.13</v>
      </c>
    </row>
    <row r="893" spans="1:5" x14ac:dyDescent="0.25">
      <c r="A893" t="s">
        <v>192</v>
      </c>
      <c r="B893">
        <v>4</v>
      </c>
      <c r="C893">
        <f t="shared" si="27"/>
        <v>21</v>
      </c>
      <c r="D893">
        <f t="shared" si="26"/>
        <v>0</v>
      </c>
      <c r="E893">
        <v>2.13</v>
      </c>
    </row>
    <row r="894" spans="1:5" x14ac:dyDescent="0.25">
      <c r="A894" t="s">
        <v>23</v>
      </c>
      <c r="B894">
        <v>16</v>
      </c>
      <c r="C894">
        <f t="shared" si="27"/>
        <v>16</v>
      </c>
      <c r="D894">
        <f t="shared" si="26"/>
        <v>0</v>
      </c>
      <c r="E894">
        <v>2.13</v>
      </c>
    </row>
    <row r="895" spans="1:5" x14ac:dyDescent="0.25">
      <c r="A895" t="s">
        <v>23</v>
      </c>
      <c r="B895">
        <v>3</v>
      </c>
      <c r="C895">
        <f t="shared" si="27"/>
        <v>19</v>
      </c>
      <c r="D895">
        <f t="shared" si="26"/>
        <v>0</v>
      </c>
      <c r="E895">
        <v>2.13</v>
      </c>
    </row>
    <row r="896" spans="1:5" x14ac:dyDescent="0.25">
      <c r="A896" t="s">
        <v>23</v>
      </c>
      <c r="B896">
        <v>3</v>
      </c>
      <c r="C896">
        <f t="shared" si="27"/>
        <v>22</v>
      </c>
      <c r="D896">
        <f t="shared" si="26"/>
        <v>0</v>
      </c>
      <c r="E896">
        <v>2.13</v>
      </c>
    </row>
    <row r="897" spans="1:5" x14ac:dyDescent="0.25">
      <c r="A897" t="s">
        <v>23</v>
      </c>
      <c r="B897">
        <v>12</v>
      </c>
      <c r="C897">
        <f t="shared" si="27"/>
        <v>34</v>
      </c>
      <c r="D897">
        <f t="shared" si="26"/>
        <v>0</v>
      </c>
      <c r="E897">
        <v>2.13</v>
      </c>
    </row>
    <row r="898" spans="1:5" x14ac:dyDescent="0.25">
      <c r="A898" t="s">
        <v>23</v>
      </c>
      <c r="B898">
        <v>2</v>
      </c>
      <c r="C898">
        <f t="shared" si="27"/>
        <v>36</v>
      </c>
      <c r="D898">
        <f t="shared" si="26"/>
        <v>0</v>
      </c>
      <c r="E898">
        <v>2.13</v>
      </c>
    </row>
    <row r="899" spans="1:5" x14ac:dyDescent="0.25">
      <c r="A899" t="s">
        <v>91</v>
      </c>
      <c r="B899">
        <v>3</v>
      </c>
      <c r="C899">
        <f t="shared" si="27"/>
        <v>3</v>
      </c>
      <c r="D899">
        <f t="shared" ref="D899:D962" si="28">IF(C899&gt;=10000,B899*0.2,IF(C899&gt;=1000,B899*0.1,IF(C899&gt;=100,B899*0.05,0)))</f>
        <v>0</v>
      </c>
      <c r="E899">
        <v>2.13</v>
      </c>
    </row>
    <row r="900" spans="1:5" x14ac:dyDescent="0.25">
      <c r="A900" t="s">
        <v>91</v>
      </c>
      <c r="B900">
        <v>8</v>
      </c>
      <c r="C900">
        <f t="shared" ref="C900:C963" si="29">IF(A900=A899,C899+B900,B900)</f>
        <v>11</v>
      </c>
      <c r="D900">
        <f t="shared" si="28"/>
        <v>0</v>
      </c>
      <c r="E900">
        <v>2.13</v>
      </c>
    </row>
    <row r="901" spans="1:5" x14ac:dyDescent="0.25">
      <c r="A901" t="s">
        <v>91</v>
      </c>
      <c r="B901">
        <v>14</v>
      </c>
      <c r="C901">
        <f t="shared" si="29"/>
        <v>25</v>
      </c>
      <c r="D901">
        <f t="shared" si="28"/>
        <v>0</v>
      </c>
      <c r="E901">
        <v>2.13</v>
      </c>
    </row>
    <row r="902" spans="1:5" x14ac:dyDescent="0.25">
      <c r="A902" t="s">
        <v>91</v>
      </c>
      <c r="B902">
        <v>7</v>
      </c>
      <c r="C902">
        <f t="shared" si="29"/>
        <v>32</v>
      </c>
      <c r="D902">
        <f t="shared" si="28"/>
        <v>0</v>
      </c>
      <c r="E902">
        <v>2.13</v>
      </c>
    </row>
    <row r="903" spans="1:5" x14ac:dyDescent="0.25">
      <c r="A903" t="s">
        <v>195</v>
      </c>
      <c r="B903">
        <v>6</v>
      </c>
      <c r="C903">
        <f t="shared" si="29"/>
        <v>6</v>
      </c>
      <c r="D903">
        <f t="shared" si="28"/>
        <v>0</v>
      </c>
      <c r="E903">
        <v>2.13</v>
      </c>
    </row>
    <row r="904" spans="1:5" x14ac:dyDescent="0.25">
      <c r="A904" t="s">
        <v>4</v>
      </c>
      <c r="B904">
        <v>2</v>
      </c>
      <c r="C904">
        <f t="shared" si="29"/>
        <v>2</v>
      </c>
      <c r="D904">
        <f t="shared" si="28"/>
        <v>0</v>
      </c>
      <c r="E904">
        <v>2.13</v>
      </c>
    </row>
    <row r="905" spans="1:5" x14ac:dyDescent="0.25">
      <c r="A905" t="s">
        <v>4</v>
      </c>
      <c r="B905">
        <v>12</v>
      </c>
      <c r="C905">
        <f t="shared" si="29"/>
        <v>14</v>
      </c>
      <c r="D905">
        <f t="shared" si="28"/>
        <v>0</v>
      </c>
      <c r="E905">
        <v>2.13</v>
      </c>
    </row>
    <row r="906" spans="1:5" x14ac:dyDescent="0.25">
      <c r="A906" t="s">
        <v>27</v>
      </c>
      <c r="B906">
        <v>102</v>
      </c>
      <c r="C906">
        <f t="shared" si="29"/>
        <v>102</v>
      </c>
      <c r="D906">
        <f t="shared" si="28"/>
        <v>5.1000000000000005</v>
      </c>
      <c r="E906">
        <v>2.13</v>
      </c>
    </row>
    <row r="907" spans="1:5" x14ac:dyDescent="0.25">
      <c r="A907" t="s">
        <v>27</v>
      </c>
      <c r="B907">
        <v>194</v>
      </c>
      <c r="C907">
        <f t="shared" si="29"/>
        <v>296</v>
      </c>
      <c r="D907">
        <f t="shared" si="28"/>
        <v>9.7000000000000011</v>
      </c>
      <c r="E907">
        <v>2.13</v>
      </c>
    </row>
    <row r="908" spans="1:5" x14ac:dyDescent="0.25">
      <c r="A908" t="s">
        <v>27</v>
      </c>
      <c r="B908">
        <v>41</v>
      </c>
      <c r="C908">
        <f t="shared" si="29"/>
        <v>337</v>
      </c>
      <c r="D908">
        <f t="shared" si="28"/>
        <v>2.0500000000000003</v>
      </c>
      <c r="E908">
        <v>2.13</v>
      </c>
    </row>
    <row r="909" spans="1:5" x14ac:dyDescent="0.25">
      <c r="A909" t="s">
        <v>27</v>
      </c>
      <c r="B909">
        <v>157</v>
      </c>
      <c r="C909">
        <f t="shared" si="29"/>
        <v>494</v>
      </c>
      <c r="D909">
        <f t="shared" si="28"/>
        <v>7.8500000000000005</v>
      </c>
      <c r="E909">
        <v>2.13</v>
      </c>
    </row>
    <row r="910" spans="1:5" x14ac:dyDescent="0.25">
      <c r="A910" t="s">
        <v>27</v>
      </c>
      <c r="B910">
        <v>54</v>
      </c>
      <c r="C910">
        <f t="shared" si="29"/>
        <v>548</v>
      </c>
      <c r="D910">
        <f t="shared" si="28"/>
        <v>2.7</v>
      </c>
      <c r="E910">
        <v>2.13</v>
      </c>
    </row>
    <row r="911" spans="1:5" x14ac:dyDescent="0.25">
      <c r="A911" t="s">
        <v>27</v>
      </c>
      <c r="B911">
        <v>113</v>
      </c>
      <c r="C911">
        <f t="shared" si="29"/>
        <v>661</v>
      </c>
      <c r="D911">
        <f t="shared" si="28"/>
        <v>5.65</v>
      </c>
      <c r="E911">
        <v>2.13</v>
      </c>
    </row>
    <row r="912" spans="1:5" x14ac:dyDescent="0.25">
      <c r="A912" t="s">
        <v>27</v>
      </c>
      <c r="B912">
        <v>194</v>
      </c>
      <c r="C912">
        <f t="shared" si="29"/>
        <v>855</v>
      </c>
      <c r="D912">
        <f t="shared" si="28"/>
        <v>9.7000000000000011</v>
      </c>
      <c r="E912">
        <v>2.13</v>
      </c>
    </row>
    <row r="913" spans="1:5" x14ac:dyDescent="0.25">
      <c r="A913" t="s">
        <v>27</v>
      </c>
      <c r="B913">
        <v>161</v>
      </c>
      <c r="C913">
        <f t="shared" si="29"/>
        <v>1016</v>
      </c>
      <c r="D913">
        <f t="shared" si="28"/>
        <v>16.100000000000001</v>
      </c>
      <c r="E913">
        <v>2.13</v>
      </c>
    </row>
    <row r="914" spans="1:5" x14ac:dyDescent="0.25">
      <c r="A914" t="s">
        <v>27</v>
      </c>
      <c r="B914">
        <v>66</v>
      </c>
      <c r="C914">
        <f t="shared" si="29"/>
        <v>1082</v>
      </c>
      <c r="D914">
        <f t="shared" si="28"/>
        <v>6.6000000000000005</v>
      </c>
      <c r="E914">
        <v>2.13</v>
      </c>
    </row>
    <row r="915" spans="1:5" x14ac:dyDescent="0.25">
      <c r="A915" t="s">
        <v>27</v>
      </c>
      <c r="B915">
        <v>59</v>
      </c>
      <c r="C915">
        <f t="shared" si="29"/>
        <v>1141</v>
      </c>
      <c r="D915">
        <f t="shared" si="28"/>
        <v>5.9</v>
      </c>
      <c r="E915">
        <v>2.13</v>
      </c>
    </row>
    <row r="916" spans="1:5" x14ac:dyDescent="0.25">
      <c r="A916" t="s">
        <v>27</v>
      </c>
      <c r="B916">
        <v>39</v>
      </c>
      <c r="C916">
        <f t="shared" si="29"/>
        <v>1180</v>
      </c>
      <c r="D916">
        <f t="shared" si="28"/>
        <v>3.9000000000000004</v>
      </c>
      <c r="E916">
        <v>2.13</v>
      </c>
    </row>
    <row r="917" spans="1:5" x14ac:dyDescent="0.25">
      <c r="A917" t="s">
        <v>27</v>
      </c>
      <c r="B917">
        <v>159</v>
      </c>
      <c r="C917">
        <f t="shared" si="29"/>
        <v>1339</v>
      </c>
      <c r="D917">
        <f t="shared" si="28"/>
        <v>15.9</v>
      </c>
      <c r="E917">
        <v>2.13</v>
      </c>
    </row>
    <row r="918" spans="1:5" x14ac:dyDescent="0.25">
      <c r="A918" t="s">
        <v>27</v>
      </c>
      <c r="B918">
        <v>44</v>
      </c>
      <c r="C918">
        <f t="shared" si="29"/>
        <v>1383</v>
      </c>
      <c r="D918">
        <f t="shared" si="28"/>
        <v>4.4000000000000004</v>
      </c>
      <c r="E918">
        <v>2.13</v>
      </c>
    </row>
    <row r="919" spans="1:5" x14ac:dyDescent="0.25">
      <c r="A919" t="s">
        <v>27</v>
      </c>
      <c r="B919">
        <v>20</v>
      </c>
      <c r="C919">
        <f t="shared" si="29"/>
        <v>1403</v>
      </c>
      <c r="D919">
        <f t="shared" si="28"/>
        <v>2</v>
      </c>
      <c r="E919">
        <v>2.13</v>
      </c>
    </row>
    <row r="920" spans="1:5" x14ac:dyDescent="0.25">
      <c r="A920" t="s">
        <v>27</v>
      </c>
      <c r="B920">
        <v>143</v>
      </c>
      <c r="C920">
        <f t="shared" si="29"/>
        <v>1546</v>
      </c>
      <c r="D920">
        <f t="shared" si="28"/>
        <v>14.3</v>
      </c>
      <c r="E920">
        <v>2.13</v>
      </c>
    </row>
    <row r="921" spans="1:5" x14ac:dyDescent="0.25">
      <c r="A921" t="s">
        <v>27</v>
      </c>
      <c r="B921">
        <v>73</v>
      </c>
      <c r="C921">
        <f t="shared" si="29"/>
        <v>1619</v>
      </c>
      <c r="D921">
        <f t="shared" si="28"/>
        <v>7.3000000000000007</v>
      </c>
      <c r="E921">
        <v>2.13</v>
      </c>
    </row>
    <row r="922" spans="1:5" x14ac:dyDescent="0.25">
      <c r="A922" t="s">
        <v>27</v>
      </c>
      <c r="B922">
        <v>134</v>
      </c>
      <c r="C922">
        <f t="shared" si="29"/>
        <v>1753</v>
      </c>
      <c r="D922">
        <f t="shared" si="28"/>
        <v>13.4</v>
      </c>
      <c r="E922">
        <v>2.13</v>
      </c>
    </row>
    <row r="923" spans="1:5" x14ac:dyDescent="0.25">
      <c r="A923" t="s">
        <v>27</v>
      </c>
      <c r="B923">
        <v>146</v>
      </c>
      <c r="C923">
        <f t="shared" si="29"/>
        <v>1899</v>
      </c>
      <c r="D923">
        <f t="shared" si="28"/>
        <v>14.600000000000001</v>
      </c>
      <c r="E923">
        <v>2.13</v>
      </c>
    </row>
    <row r="924" spans="1:5" x14ac:dyDescent="0.25">
      <c r="A924" t="s">
        <v>27</v>
      </c>
      <c r="B924">
        <v>121</v>
      </c>
      <c r="C924">
        <f t="shared" si="29"/>
        <v>2020</v>
      </c>
      <c r="D924">
        <f t="shared" si="28"/>
        <v>12.100000000000001</v>
      </c>
      <c r="E924">
        <v>2.13</v>
      </c>
    </row>
    <row r="925" spans="1:5" x14ac:dyDescent="0.25">
      <c r="A925" t="s">
        <v>27</v>
      </c>
      <c r="B925">
        <v>104</v>
      </c>
      <c r="C925">
        <f t="shared" si="29"/>
        <v>2124</v>
      </c>
      <c r="D925">
        <f t="shared" si="28"/>
        <v>10.4</v>
      </c>
      <c r="E925">
        <v>2.13</v>
      </c>
    </row>
    <row r="926" spans="1:5" x14ac:dyDescent="0.25">
      <c r="A926" t="s">
        <v>27</v>
      </c>
      <c r="B926">
        <v>81</v>
      </c>
      <c r="C926">
        <f t="shared" si="29"/>
        <v>2205</v>
      </c>
      <c r="D926">
        <f t="shared" si="28"/>
        <v>8.1</v>
      </c>
      <c r="E926">
        <v>2.13</v>
      </c>
    </row>
    <row r="927" spans="1:5" x14ac:dyDescent="0.25">
      <c r="A927" t="s">
        <v>27</v>
      </c>
      <c r="B927">
        <v>40</v>
      </c>
      <c r="C927">
        <f t="shared" si="29"/>
        <v>2245</v>
      </c>
      <c r="D927">
        <f t="shared" si="28"/>
        <v>4</v>
      </c>
      <c r="E927">
        <v>2.13</v>
      </c>
    </row>
    <row r="928" spans="1:5" x14ac:dyDescent="0.25">
      <c r="A928" t="s">
        <v>27</v>
      </c>
      <c r="B928">
        <v>51</v>
      </c>
      <c r="C928">
        <f t="shared" si="29"/>
        <v>2296</v>
      </c>
      <c r="D928">
        <f t="shared" si="28"/>
        <v>5.1000000000000005</v>
      </c>
      <c r="E928">
        <v>2.13</v>
      </c>
    </row>
    <row r="929" spans="1:5" x14ac:dyDescent="0.25">
      <c r="A929" t="s">
        <v>27</v>
      </c>
      <c r="B929">
        <v>187</v>
      </c>
      <c r="C929">
        <f t="shared" si="29"/>
        <v>2483</v>
      </c>
      <c r="D929">
        <f t="shared" si="28"/>
        <v>18.7</v>
      </c>
      <c r="E929">
        <v>2.13</v>
      </c>
    </row>
    <row r="930" spans="1:5" x14ac:dyDescent="0.25">
      <c r="A930" t="s">
        <v>27</v>
      </c>
      <c r="B930">
        <v>37</v>
      </c>
      <c r="C930">
        <f t="shared" si="29"/>
        <v>2520</v>
      </c>
      <c r="D930">
        <f t="shared" si="28"/>
        <v>3.7</v>
      </c>
      <c r="E930">
        <v>2.13</v>
      </c>
    </row>
    <row r="931" spans="1:5" x14ac:dyDescent="0.25">
      <c r="A931" t="s">
        <v>27</v>
      </c>
      <c r="B931">
        <v>197</v>
      </c>
      <c r="C931">
        <f t="shared" si="29"/>
        <v>2717</v>
      </c>
      <c r="D931">
        <f t="shared" si="28"/>
        <v>19.700000000000003</v>
      </c>
      <c r="E931">
        <v>2.13</v>
      </c>
    </row>
    <row r="932" spans="1:5" x14ac:dyDescent="0.25">
      <c r="A932" t="s">
        <v>19</v>
      </c>
      <c r="B932">
        <v>321</v>
      </c>
      <c r="C932">
        <f t="shared" si="29"/>
        <v>321</v>
      </c>
      <c r="D932">
        <f t="shared" si="28"/>
        <v>16.05</v>
      </c>
      <c r="E932">
        <v>2.13</v>
      </c>
    </row>
    <row r="933" spans="1:5" x14ac:dyDescent="0.25">
      <c r="A933" t="s">
        <v>19</v>
      </c>
      <c r="B933">
        <v>492</v>
      </c>
      <c r="C933">
        <f t="shared" si="29"/>
        <v>813</v>
      </c>
      <c r="D933">
        <f t="shared" si="28"/>
        <v>24.6</v>
      </c>
      <c r="E933">
        <v>2.13</v>
      </c>
    </row>
    <row r="934" spans="1:5" x14ac:dyDescent="0.25">
      <c r="A934" t="s">
        <v>19</v>
      </c>
      <c r="B934">
        <v>201</v>
      </c>
      <c r="C934">
        <f t="shared" si="29"/>
        <v>1014</v>
      </c>
      <c r="D934">
        <f t="shared" si="28"/>
        <v>20.100000000000001</v>
      </c>
      <c r="E934">
        <v>2.13</v>
      </c>
    </row>
    <row r="935" spans="1:5" x14ac:dyDescent="0.25">
      <c r="A935" t="s">
        <v>19</v>
      </c>
      <c r="B935">
        <v>367</v>
      </c>
      <c r="C935">
        <f t="shared" si="29"/>
        <v>1381</v>
      </c>
      <c r="D935">
        <f t="shared" si="28"/>
        <v>36.700000000000003</v>
      </c>
      <c r="E935">
        <v>2.13</v>
      </c>
    </row>
    <row r="936" spans="1:5" x14ac:dyDescent="0.25">
      <c r="A936" t="s">
        <v>19</v>
      </c>
      <c r="B936">
        <v>195</v>
      </c>
      <c r="C936">
        <f t="shared" si="29"/>
        <v>1576</v>
      </c>
      <c r="D936">
        <f t="shared" si="28"/>
        <v>19.5</v>
      </c>
      <c r="E936">
        <v>2.13</v>
      </c>
    </row>
    <row r="937" spans="1:5" x14ac:dyDescent="0.25">
      <c r="A937" t="s">
        <v>19</v>
      </c>
      <c r="B937">
        <v>369</v>
      </c>
      <c r="C937">
        <f t="shared" si="29"/>
        <v>1945</v>
      </c>
      <c r="D937">
        <f t="shared" si="28"/>
        <v>36.9</v>
      </c>
      <c r="E937">
        <v>2.13</v>
      </c>
    </row>
    <row r="938" spans="1:5" x14ac:dyDescent="0.25">
      <c r="A938" t="s">
        <v>19</v>
      </c>
      <c r="B938">
        <v>464</v>
      </c>
      <c r="C938">
        <f t="shared" si="29"/>
        <v>2409</v>
      </c>
      <c r="D938">
        <f t="shared" si="28"/>
        <v>46.400000000000006</v>
      </c>
      <c r="E938">
        <v>2.13</v>
      </c>
    </row>
    <row r="939" spans="1:5" x14ac:dyDescent="0.25">
      <c r="A939" t="s">
        <v>19</v>
      </c>
      <c r="B939">
        <v>110</v>
      </c>
      <c r="C939">
        <f t="shared" si="29"/>
        <v>2519</v>
      </c>
      <c r="D939">
        <f t="shared" si="28"/>
        <v>11</v>
      </c>
      <c r="E939">
        <v>2.13</v>
      </c>
    </row>
    <row r="940" spans="1:5" x14ac:dyDescent="0.25">
      <c r="A940" t="s">
        <v>19</v>
      </c>
      <c r="B940">
        <v>460</v>
      </c>
      <c r="C940">
        <f t="shared" si="29"/>
        <v>2979</v>
      </c>
      <c r="D940">
        <f t="shared" si="28"/>
        <v>46</v>
      </c>
      <c r="E940">
        <v>2.13</v>
      </c>
    </row>
    <row r="941" spans="1:5" x14ac:dyDescent="0.25">
      <c r="A941" t="s">
        <v>19</v>
      </c>
      <c r="B941">
        <v>296</v>
      </c>
      <c r="C941">
        <f t="shared" si="29"/>
        <v>3275</v>
      </c>
      <c r="D941">
        <f t="shared" si="28"/>
        <v>29.6</v>
      </c>
      <c r="E941">
        <v>2.13</v>
      </c>
    </row>
    <row r="942" spans="1:5" x14ac:dyDescent="0.25">
      <c r="A942" t="s">
        <v>19</v>
      </c>
      <c r="B942">
        <v>283</v>
      </c>
      <c r="C942">
        <f t="shared" si="29"/>
        <v>3558</v>
      </c>
      <c r="D942">
        <f t="shared" si="28"/>
        <v>28.3</v>
      </c>
      <c r="E942">
        <v>2.13</v>
      </c>
    </row>
    <row r="943" spans="1:5" x14ac:dyDescent="0.25">
      <c r="A943" t="s">
        <v>19</v>
      </c>
      <c r="B943">
        <v>115</v>
      </c>
      <c r="C943">
        <f t="shared" si="29"/>
        <v>3673</v>
      </c>
      <c r="D943">
        <f t="shared" si="28"/>
        <v>11.5</v>
      </c>
      <c r="E943">
        <v>2.13</v>
      </c>
    </row>
    <row r="944" spans="1:5" x14ac:dyDescent="0.25">
      <c r="A944" t="s">
        <v>19</v>
      </c>
      <c r="B944">
        <v>465</v>
      </c>
      <c r="C944">
        <f t="shared" si="29"/>
        <v>4138</v>
      </c>
      <c r="D944">
        <f t="shared" si="28"/>
        <v>46.5</v>
      </c>
      <c r="E944">
        <v>2.13</v>
      </c>
    </row>
    <row r="945" spans="1:5" x14ac:dyDescent="0.25">
      <c r="A945" t="s">
        <v>19</v>
      </c>
      <c r="B945">
        <v>458</v>
      </c>
      <c r="C945">
        <f t="shared" si="29"/>
        <v>4596</v>
      </c>
      <c r="D945">
        <f t="shared" si="28"/>
        <v>45.800000000000004</v>
      </c>
      <c r="E945">
        <v>2.13</v>
      </c>
    </row>
    <row r="946" spans="1:5" x14ac:dyDescent="0.25">
      <c r="A946" t="s">
        <v>19</v>
      </c>
      <c r="B946">
        <v>459</v>
      </c>
      <c r="C946">
        <f t="shared" si="29"/>
        <v>5055</v>
      </c>
      <c r="D946">
        <f t="shared" si="28"/>
        <v>45.900000000000006</v>
      </c>
      <c r="E946">
        <v>2.13</v>
      </c>
    </row>
    <row r="947" spans="1:5" x14ac:dyDescent="0.25">
      <c r="A947" t="s">
        <v>19</v>
      </c>
      <c r="B947">
        <v>114</v>
      </c>
      <c r="C947">
        <f t="shared" si="29"/>
        <v>5169</v>
      </c>
      <c r="D947">
        <f t="shared" si="28"/>
        <v>11.4</v>
      </c>
      <c r="E947">
        <v>2.13</v>
      </c>
    </row>
    <row r="948" spans="1:5" x14ac:dyDescent="0.25">
      <c r="A948" t="s">
        <v>19</v>
      </c>
      <c r="B948">
        <v>258</v>
      </c>
      <c r="C948">
        <f t="shared" si="29"/>
        <v>5427</v>
      </c>
      <c r="D948">
        <f t="shared" si="28"/>
        <v>25.8</v>
      </c>
      <c r="E948">
        <v>2.13</v>
      </c>
    </row>
    <row r="949" spans="1:5" x14ac:dyDescent="0.25">
      <c r="A949" t="s">
        <v>19</v>
      </c>
      <c r="B949">
        <v>268</v>
      </c>
      <c r="C949">
        <f t="shared" si="29"/>
        <v>5695</v>
      </c>
      <c r="D949">
        <f t="shared" si="28"/>
        <v>26.8</v>
      </c>
      <c r="E949">
        <v>2.13</v>
      </c>
    </row>
    <row r="950" spans="1:5" x14ac:dyDescent="0.25">
      <c r="A950" t="s">
        <v>19</v>
      </c>
      <c r="B950">
        <v>140</v>
      </c>
      <c r="C950">
        <f t="shared" si="29"/>
        <v>5835</v>
      </c>
      <c r="D950">
        <f t="shared" si="28"/>
        <v>14</v>
      </c>
      <c r="E950">
        <v>2.13</v>
      </c>
    </row>
    <row r="951" spans="1:5" x14ac:dyDescent="0.25">
      <c r="A951" t="s">
        <v>19</v>
      </c>
      <c r="B951">
        <v>121</v>
      </c>
      <c r="C951">
        <f t="shared" si="29"/>
        <v>5956</v>
      </c>
      <c r="D951">
        <f t="shared" si="28"/>
        <v>12.100000000000001</v>
      </c>
      <c r="E951">
        <v>2.13</v>
      </c>
    </row>
    <row r="952" spans="1:5" x14ac:dyDescent="0.25">
      <c r="A952" t="s">
        <v>19</v>
      </c>
      <c r="B952">
        <v>405</v>
      </c>
      <c r="C952">
        <f t="shared" si="29"/>
        <v>6361</v>
      </c>
      <c r="D952">
        <f t="shared" si="28"/>
        <v>40.5</v>
      </c>
      <c r="E952">
        <v>2.13</v>
      </c>
    </row>
    <row r="953" spans="1:5" x14ac:dyDescent="0.25">
      <c r="A953" t="s">
        <v>19</v>
      </c>
      <c r="B953">
        <v>480</v>
      </c>
      <c r="C953">
        <f t="shared" si="29"/>
        <v>6841</v>
      </c>
      <c r="D953">
        <f t="shared" si="28"/>
        <v>48</v>
      </c>
      <c r="E953">
        <v>2.13</v>
      </c>
    </row>
    <row r="954" spans="1:5" x14ac:dyDescent="0.25">
      <c r="A954" t="s">
        <v>19</v>
      </c>
      <c r="B954">
        <v>304</v>
      </c>
      <c r="C954">
        <f t="shared" si="29"/>
        <v>7145</v>
      </c>
      <c r="D954">
        <f t="shared" si="28"/>
        <v>30.400000000000002</v>
      </c>
      <c r="E954">
        <v>2.13</v>
      </c>
    </row>
    <row r="955" spans="1:5" x14ac:dyDescent="0.25">
      <c r="A955" t="s">
        <v>19</v>
      </c>
      <c r="B955">
        <v>245</v>
      </c>
      <c r="C955">
        <f t="shared" si="29"/>
        <v>7390</v>
      </c>
      <c r="D955">
        <f t="shared" si="28"/>
        <v>24.5</v>
      </c>
      <c r="E955">
        <v>2.13</v>
      </c>
    </row>
    <row r="956" spans="1:5" x14ac:dyDescent="0.25">
      <c r="A956" t="s">
        <v>19</v>
      </c>
      <c r="B956">
        <v>378</v>
      </c>
      <c r="C956">
        <f t="shared" si="29"/>
        <v>7768</v>
      </c>
      <c r="D956">
        <f t="shared" si="28"/>
        <v>37.800000000000004</v>
      </c>
      <c r="E956">
        <v>2.13</v>
      </c>
    </row>
    <row r="957" spans="1:5" x14ac:dyDescent="0.25">
      <c r="A957" t="s">
        <v>19</v>
      </c>
      <c r="B957">
        <v>201</v>
      </c>
      <c r="C957">
        <f t="shared" si="29"/>
        <v>7969</v>
      </c>
      <c r="D957">
        <f t="shared" si="28"/>
        <v>20.100000000000001</v>
      </c>
      <c r="E957">
        <v>2.13</v>
      </c>
    </row>
    <row r="958" spans="1:5" x14ac:dyDescent="0.25">
      <c r="A958" t="s">
        <v>19</v>
      </c>
      <c r="B958">
        <v>369</v>
      </c>
      <c r="C958">
        <f t="shared" si="29"/>
        <v>8338</v>
      </c>
      <c r="D958">
        <f t="shared" si="28"/>
        <v>36.9</v>
      </c>
      <c r="E958">
        <v>2.13</v>
      </c>
    </row>
    <row r="959" spans="1:5" x14ac:dyDescent="0.25">
      <c r="A959" t="s">
        <v>19</v>
      </c>
      <c r="B959">
        <v>355</v>
      </c>
      <c r="C959">
        <f t="shared" si="29"/>
        <v>8693</v>
      </c>
      <c r="D959">
        <f t="shared" si="28"/>
        <v>35.5</v>
      </c>
      <c r="E959">
        <v>2.13</v>
      </c>
    </row>
    <row r="960" spans="1:5" x14ac:dyDescent="0.25">
      <c r="A960" t="s">
        <v>19</v>
      </c>
      <c r="B960">
        <v>219</v>
      </c>
      <c r="C960">
        <f t="shared" si="29"/>
        <v>8912</v>
      </c>
      <c r="D960">
        <f t="shared" si="28"/>
        <v>21.900000000000002</v>
      </c>
      <c r="E960">
        <v>2.13</v>
      </c>
    </row>
    <row r="961" spans="1:5" x14ac:dyDescent="0.25">
      <c r="A961" t="s">
        <v>19</v>
      </c>
      <c r="B961">
        <v>488</v>
      </c>
      <c r="C961">
        <f t="shared" si="29"/>
        <v>9400</v>
      </c>
      <c r="D961">
        <f t="shared" si="28"/>
        <v>48.800000000000004</v>
      </c>
      <c r="E961">
        <v>2.13</v>
      </c>
    </row>
    <row r="962" spans="1:5" x14ac:dyDescent="0.25">
      <c r="A962" t="s">
        <v>19</v>
      </c>
      <c r="B962">
        <v>224</v>
      </c>
      <c r="C962">
        <f t="shared" si="29"/>
        <v>9624</v>
      </c>
      <c r="D962">
        <f t="shared" si="28"/>
        <v>22.400000000000002</v>
      </c>
      <c r="E962">
        <v>2.13</v>
      </c>
    </row>
    <row r="963" spans="1:5" x14ac:dyDescent="0.25">
      <c r="A963" t="s">
        <v>19</v>
      </c>
      <c r="B963">
        <v>142</v>
      </c>
      <c r="C963">
        <f t="shared" si="29"/>
        <v>9766</v>
      </c>
      <c r="D963">
        <f t="shared" ref="D963:D1026" si="30">IF(C963&gt;=10000,B963*0.2,IF(C963&gt;=1000,B963*0.1,IF(C963&gt;=100,B963*0.05,0)))</f>
        <v>14.200000000000001</v>
      </c>
      <c r="E963">
        <v>2.13</v>
      </c>
    </row>
    <row r="964" spans="1:5" x14ac:dyDescent="0.25">
      <c r="A964" t="s">
        <v>19</v>
      </c>
      <c r="B964">
        <v>214</v>
      </c>
      <c r="C964">
        <f t="shared" ref="C964:C1027" si="31">IF(A964=A963,C963+B964,B964)</f>
        <v>9980</v>
      </c>
      <c r="D964">
        <f t="shared" si="30"/>
        <v>21.400000000000002</v>
      </c>
      <c r="E964">
        <v>2.13</v>
      </c>
    </row>
    <row r="965" spans="1:5" x14ac:dyDescent="0.25">
      <c r="A965" t="s">
        <v>19</v>
      </c>
      <c r="B965">
        <v>376</v>
      </c>
      <c r="C965">
        <f t="shared" si="31"/>
        <v>10356</v>
      </c>
      <c r="D965">
        <f t="shared" si="30"/>
        <v>75.2</v>
      </c>
      <c r="E965">
        <v>2.13</v>
      </c>
    </row>
    <row r="966" spans="1:5" x14ac:dyDescent="0.25">
      <c r="A966" t="s">
        <v>19</v>
      </c>
      <c r="B966">
        <v>121</v>
      </c>
      <c r="C966">
        <f t="shared" si="31"/>
        <v>10477</v>
      </c>
      <c r="D966">
        <f t="shared" si="30"/>
        <v>24.200000000000003</v>
      </c>
      <c r="E966">
        <v>2.13</v>
      </c>
    </row>
    <row r="967" spans="1:5" x14ac:dyDescent="0.25">
      <c r="A967" t="s">
        <v>19</v>
      </c>
      <c r="B967">
        <v>500</v>
      </c>
      <c r="C967">
        <f t="shared" si="31"/>
        <v>10977</v>
      </c>
      <c r="D967">
        <f t="shared" si="30"/>
        <v>100</v>
      </c>
      <c r="E967">
        <v>2.13</v>
      </c>
    </row>
    <row r="968" spans="1:5" x14ac:dyDescent="0.25">
      <c r="A968" t="s">
        <v>19</v>
      </c>
      <c r="B968">
        <v>227</v>
      </c>
      <c r="C968">
        <f t="shared" si="31"/>
        <v>11204</v>
      </c>
      <c r="D968">
        <f t="shared" si="30"/>
        <v>45.400000000000006</v>
      </c>
      <c r="E968">
        <v>2.13</v>
      </c>
    </row>
    <row r="969" spans="1:5" x14ac:dyDescent="0.25">
      <c r="A969" t="s">
        <v>19</v>
      </c>
      <c r="B969">
        <v>159</v>
      </c>
      <c r="C969">
        <f t="shared" si="31"/>
        <v>11363</v>
      </c>
      <c r="D969">
        <f t="shared" si="30"/>
        <v>31.8</v>
      </c>
      <c r="E969">
        <v>2.13</v>
      </c>
    </row>
    <row r="970" spans="1:5" x14ac:dyDescent="0.25">
      <c r="A970" t="s">
        <v>19</v>
      </c>
      <c r="B970">
        <v>214</v>
      </c>
      <c r="C970">
        <f t="shared" si="31"/>
        <v>11577</v>
      </c>
      <c r="D970">
        <f t="shared" si="30"/>
        <v>42.800000000000004</v>
      </c>
      <c r="E970">
        <v>2.13</v>
      </c>
    </row>
    <row r="971" spans="1:5" x14ac:dyDescent="0.25">
      <c r="A971" t="s">
        <v>19</v>
      </c>
      <c r="B971">
        <v>241</v>
      </c>
      <c r="C971">
        <f t="shared" si="31"/>
        <v>11818</v>
      </c>
      <c r="D971">
        <f t="shared" si="30"/>
        <v>48.2</v>
      </c>
      <c r="E971">
        <v>2.13</v>
      </c>
    </row>
    <row r="972" spans="1:5" x14ac:dyDescent="0.25">
      <c r="A972" t="s">
        <v>19</v>
      </c>
      <c r="B972">
        <v>366</v>
      </c>
      <c r="C972">
        <f t="shared" si="31"/>
        <v>12184</v>
      </c>
      <c r="D972">
        <f t="shared" si="30"/>
        <v>73.2</v>
      </c>
      <c r="E972">
        <v>2.13</v>
      </c>
    </row>
    <row r="973" spans="1:5" x14ac:dyDescent="0.25">
      <c r="A973" t="s">
        <v>19</v>
      </c>
      <c r="B973">
        <v>499</v>
      </c>
      <c r="C973">
        <f t="shared" si="31"/>
        <v>12683</v>
      </c>
      <c r="D973">
        <f t="shared" si="30"/>
        <v>99.800000000000011</v>
      </c>
      <c r="E973">
        <v>2.13</v>
      </c>
    </row>
    <row r="974" spans="1:5" x14ac:dyDescent="0.25">
      <c r="A974" t="s">
        <v>19</v>
      </c>
      <c r="B974">
        <v>134</v>
      </c>
      <c r="C974">
        <f t="shared" si="31"/>
        <v>12817</v>
      </c>
      <c r="D974">
        <f t="shared" si="30"/>
        <v>26.8</v>
      </c>
      <c r="E974">
        <v>2.13</v>
      </c>
    </row>
    <row r="975" spans="1:5" x14ac:dyDescent="0.25">
      <c r="A975" t="s">
        <v>19</v>
      </c>
      <c r="B975">
        <v>101</v>
      </c>
      <c r="C975">
        <f t="shared" si="31"/>
        <v>12918</v>
      </c>
      <c r="D975">
        <f t="shared" si="30"/>
        <v>20.200000000000003</v>
      </c>
      <c r="E975">
        <v>2.13</v>
      </c>
    </row>
    <row r="976" spans="1:5" x14ac:dyDescent="0.25">
      <c r="A976" t="s">
        <v>19</v>
      </c>
      <c r="B976">
        <v>276</v>
      </c>
      <c r="C976">
        <f t="shared" si="31"/>
        <v>13194</v>
      </c>
      <c r="D976">
        <f t="shared" si="30"/>
        <v>55.2</v>
      </c>
      <c r="E976">
        <v>2.13</v>
      </c>
    </row>
    <row r="977" spans="1:5" x14ac:dyDescent="0.25">
      <c r="A977" t="s">
        <v>19</v>
      </c>
      <c r="B977">
        <v>394</v>
      </c>
      <c r="C977">
        <f t="shared" si="31"/>
        <v>13588</v>
      </c>
      <c r="D977">
        <f t="shared" si="30"/>
        <v>78.800000000000011</v>
      </c>
      <c r="E977">
        <v>2.13</v>
      </c>
    </row>
    <row r="978" spans="1:5" x14ac:dyDescent="0.25">
      <c r="A978" t="s">
        <v>19</v>
      </c>
      <c r="B978">
        <v>163</v>
      </c>
      <c r="C978">
        <f t="shared" si="31"/>
        <v>13751</v>
      </c>
      <c r="D978">
        <f t="shared" si="30"/>
        <v>32.6</v>
      </c>
      <c r="E978">
        <v>2.13</v>
      </c>
    </row>
    <row r="979" spans="1:5" x14ac:dyDescent="0.25">
      <c r="A979" t="s">
        <v>19</v>
      </c>
      <c r="B979">
        <v>229</v>
      </c>
      <c r="C979">
        <f t="shared" si="31"/>
        <v>13980</v>
      </c>
      <c r="D979">
        <f t="shared" si="30"/>
        <v>45.800000000000004</v>
      </c>
      <c r="E979">
        <v>2.13</v>
      </c>
    </row>
    <row r="980" spans="1:5" x14ac:dyDescent="0.25">
      <c r="A980" t="s">
        <v>19</v>
      </c>
      <c r="B980">
        <v>496</v>
      </c>
      <c r="C980">
        <f t="shared" si="31"/>
        <v>14476</v>
      </c>
      <c r="D980">
        <f t="shared" si="30"/>
        <v>99.2</v>
      </c>
      <c r="E980">
        <v>2.13</v>
      </c>
    </row>
    <row r="981" spans="1:5" x14ac:dyDescent="0.25">
      <c r="A981" t="s">
        <v>19</v>
      </c>
      <c r="B981">
        <v>273</v>
      </c>
      <c r="C981">
        <f t="shared" si="31"/>
        <v>14749</v>
      </c>
      <c r="D981">
        <f t="shared" si="30"/>
        <v>54.6</v>
      </c>
      <c r="E981">
        <v>2.13</v>
      </c>
    </row>
    <row r="982" spans="1:5" x14ac:dyDescent="0.25">
      <c r="A982" t="s">
        <v>19</v>
      </c>
      <c r="B982">
        <v>233</v>
      </c>
      <c r="C982">
        <f t="shared" si="31"/>
        <v>14982</v>
      </c>
      <c r="D982">
        <f t="shared" si="30"/>
        <v>46.6</v>
      </c>
      <c r="E982">
        <v>2.13</v>
      </c>
    </row>
    <row r="983" spans="1:5" x14ac:dyDescent="0.25">
      <c r="A983" t="s">
        <v>19</v>
      </c>
      <c r="B983">
        <v>441</v>
      </c>
      <c r="C983">
        <f t="shared" si="31"/>
        <v>15423</v>
      </c>
      <c r="D983">
        <f t="shared" si="30"/>
        <v>88.2</v>
      </c>
      <c r="E983">
        <v>2.13</v>
      </c>
    </row>
    <row r="984" spans="1:5" x14ac:dyDescent="0.25">
      <c r="A984" t="s">
        <v>19</v>
      </c>
      <c r="B984">
        <v>143</v>
      </c>
      <c r="C984">
        <f t="shared" si="31"/>
        <v>15566</v>
      </c>
      <c r="D984">
        <f t="shared" si="30"/>
        <v>28.6</v>
      </c>
      <c r="E984">
        <v>2.13</v>
      </c>
    </row>
    <row r="985" spans="1:5" x14ac:dyDescent="0.25">
      <c r="A985" t="s">
        <v>19</v>
      </c>
      <c r="B985">
        <v>149</v>
      </c>
      <c r="C985">
        <f t="shared" si="31"/>
        <v>15715</v>
      </c>
      <c r="D985">
        <f t="shared" si="30"/>
        <v>29.8</v>
      </c>
      <c r="E985">
        <v>2.13</v>
      </c>
    </row>
    <row r="986" spans="1:5" x14ac:dyDescent="0.25">
      <c r="A986" t="s">
        <v>19</v>
      </c>
      <c r="B986">
        <v>269</v>
      </c>
      <c r="C986">
        <f t="shared" si="31"/>
        <v>15984</v>
      </c>
      <c r="D986">
        <f t="shared" si="30"/>
        <v>53.800000000000004</v>
      </c>
      <c r="E986">
        <v>2.13</v>
      </c>
    </row>
    <row r="987" spans="1:5" x14ac:dyDescent="0.25">
      <c r="A987" t="s">
        <v>19</v>
      </c>
      <c r="B987">
        <v>299</v>
      </c>
      <c r="C987">
        <f t="shared" si="31"/>
        <v>16283</v>
      </c>
      <c r="D987">
        <f t="shared" si="30"/>
        <v>59.800000000000004</v>
      </c>
      <c r="E987">
        <v>2.13</v>
      </c>
    </row>
    <row r="988" spans="1:5" x14ac:dyDescent="0.25">
      <c r="A988" t="s">
        <v>19</v>
      </c>
      <c r="B988">
        <v>219</v>
      </c>
      <c r="C988">
        <f t="shared" si="31"/>
        <v>16502</v>
      </c>
      <c r="D988">
        <f t="shared" si="30"/>
        <v>43.800000000000004</v>
      </c>
      <c r="E988">
        <v>2.13</v>
      </c>
    </row>
    <row r="989" spans="1:5" x14ac:dyDescent="0.25">
      <c r="A989" t="s">
        <v>19</v>
      </c>
      <c r="B989">
        <v>292</v>
      </c>
      <c r="C989">
        <f t="shared" si="31"/>
        <v>16794</v>
      </c>
      <c r="D989">
        <f t="shared" si="30"/>
        <v>58.400000000000006</v>
      </c>
      <c r="E989">
        <v>2.13</v>
      </c>
    </row>
    <row r="990" spans="1:5" x14ac:dyDescent="0.25">
      <c r="A990" t="s">
        <v>19</v>
      </c>
      <c r="B990">
        <v>392</v>
      </c>
      <c r="C990">
        <f t="shared" si="31"/>
        <v>17186</v>
      </c>
      <c r="D990">
        <f t="shared" si="30"/>
        <v>78.400000000000006</v>
      </c>
      <c r="E990">
        <v>2.13</v>
      </c>
    </row>
    <row r="991" spans="1:5" x14ac:dyDescent="0.25">
      <c r="A991" t="s">
        <v>19</v>
      </c>
      <c r="B991">
        <v>406</v>
      </c>
      <c r="C991">
        <f t="shared" si="31"/>
        <v>17592</v>
      </c>
      <c r="D991">
        <f t="shared" si="30"/>
        <v>81.2</v>
      </c>
      <c r="E991">
        <v>2.13</v>
      </c>
    </row>
    <row r="992" spans="1:5" x14ac:dyDescent="0.25">
      <c r="A992" t="s">
        <v>19</v>
      </c>
      <c r="B992">
        <v>371</v>
      </c>
      <c r="C992">
        <f t="shared" si="31"/>
        <v>17963</v>
      </c>
      <c r="D992">
        <f t="shared" si="30"/>
        <v>74.2</v>
      </c>
      <c r="E992">
        <v>2.13</v>
      </c>
    </row>
    <row r="993" spans="1:5" x14ac:dyDescent="0.25">
      <c r="A993" t="s">
        <v>19</v>
      </c>
      <c r="B993">
        <v>442</v>
      </c>
      <c r="C993">
        <f t="shared" si="31"/>
        <v>18405</v>
      </c>
      <c r="D993">
        <f t="shared" si="30"/>
        <v>88.4</v>
      </c>
      <c r="E993">
        <v>2.13</v>
      </c>
    </row>
    <row r="994" spans="1:5" x14ac:dyDescent="0.25">
      <c r="A994" t="s">
        <v>19</v>
      </c>
      <c r="B994">
        <v>288</v>
      </c>
      <c r="C994">
        <f t="shared" si="31"/>
        <v>18693</v>
      </c>
      <c r="D994">
        <f t="shared" si="30"/>
        <v>57.6</v>
      </c>
      <c r="E994">
        <v>2.13</v>
      </c>
    </row>
    <row r="995" spans="1:5" x14ac:dyDescent="0.25">
      <c r="A995" t="s">
        <v>19</v>
      </c>
      <c r="B995">
        <v>438</v>
      </c>
      <c r="C995">
        <f t="shared" si="31"/>
        <v>19131</v>
      </c>
      <c r="D995">
        <f t="shared" si="30"/>
        <v>87.600000000000009</v>
      </c>
      <c r="E995">
        <v>2.13</v>
      </c>
    </row>
    <row r="996" spans="1:5" x14ac:dyDescent="0.25">
      <c r="A996" t="s">
        <v>19</v>
      </c>
      <c r="B996">
        <v>482</v>
      </c>
      <c r="C996">
        <f t="shared" si="31"/>
        <v>19613</v>
      </c>
      <c r="D996">
        <f t="shared" si="30"/>
        <v>96.4</v>
      </c>
      <c r="E996">
        <v>2.13</v>
      </c>
    </row>
    <row r="997" spans="1:5" x14ac:dyDescent="0.25">
      <c r="A997" t="s">
        <v>19</v>
      </c>
      <c r="B997">
        <v>283</v>
      </c>
      <c r="C997">
        <f t="shared" si="31"/>
        <v>19896</v>
      </c>
      <c r="D997">
        <f t="shared" si="30"/>
        <v>56.6</v>
      </c>
      <c r="E997">
        <v>2.13</v>
      </c>
    </row>
    <row r="998" spans="1:5" x14ac:dyDescent="0.25">
      <c r="A998" t="s">
        <v>114</v>
      </c>
      <c r="B998">
        <v>15</v>
      </c>
      <c r="C998">
        <f t="shared" si="31"/>
        <v>15</v>
      </c>
      <c r="D998">
        <f t="shared" si="30"/>
        <v>0</v>
      </c>
      <c r="E998">
        <v>2.13</v>
      </c>
    </row>
    <row r="999" spans="1:5" x14ac:dyDescent="0.25">
      <c r="A999" t="s">
        <v>114</v>
      </c>
      <c r="B999">
        <v>11</v>
      </c>
      <c r="C999">
        <f t="shared" si="31"/>
        <v>26</v>
      </c>
      <c r="D999">
        <f t="shared" si="30"/>
        <v>0</v>
      </c>
      <c r="E999">
        <v>2.13</v>
      </c>
    </row>
    <row r="1000" spans="1:5" x14ac:dyDescent="0.25">
      <c r="A1000" t="s">
        <v>114</v>
      </c>
      <c r="B1000">
        <v>16</v>
      </c>
      <c r="C1000">
        <f t="shared" si="31"/>
        <v>42</v>
      </c>
      <c r="D1000">
        <f t="shared" si="30"/>
        <v>0</v>
      </c>
      <c r="E1000">
        <v>2.13</v>
      </c>
    </row>
    <row r="1001" spans="1:5" x14ac:dyDescent="0.25">
      <c r="A1001" t="s">
        <v>114</v>
      </c>
      <c r="B1001">
        <v>17</v>
      </c>
      <c r="C1001">
        <f t="shared" si="31"/>
        <v>59</v>
      </c>
      <c r="D1001">
        <f t="shared" si="30"/>
        <v>0</v>
      </c>
      <c r="E1001">
        <v>2.13</v>
      </c>
    </row>
    <row r="1002" spans="1:5" x14ac:dyDescent="0.25">
      <c r="A1002" t="s">
        <v>114</v>
      </c>
      <c r="B1002">
        <v>10</v>
      </c>
      <c r="C1002">
        <f t="shared" si="31"/>
        <v>69</v>
      </c>
      <c r="D1002">
        <f t="shared" si="30"/>
        <v>0</v>
      </c>
      <c r="E1002">
        <v>2.13</v>
      </c>
    </row>
    <row r="1003" spans="1:5" x14ac:dyDescent="0.25">
      <c r="A1003" t="s">
        <v>137</v>
      </c>
      <c r="B1003">
        <v>15</v>
      </c>
      <c r="C1003">
        <f t="shared" si="31"/>
        <v>15</v>
      </c>
      <c r="D1003">
        <f t="shared" si="30"/>
        <v>0</v>
      </c>
      <c r="E1003">
        <v>2.13</v>
      </c>
    </row>
    <row r="1004" spans="1:5" x14ac:dyDescent="0.25">
      <c r="A1004" t="s">
        <v>145</v>
      </c>
      <c r="B1004">
        <v>9</v>
      </c>
      <c r="C1004">
        <f t="shared" si="31"/>
        <v>9</v>
      </c>
      <c r="D1004">
        <f t="shared" si="30"/>
        <v>0</v>
      </c>
      <c r="E1004">
        <v>2.13</v>
      </c>
    </row>
    <row r="1005" spans="1:5" x14ac:dyDescent="0.25">
      <c r="A1005" t="s">
        <v>145</v>
      </c>
      <c r="B1005">
        <v>13</v>
      </c>
      <c r="C1005">
        <f t="shared" si="31"/>
        <v>22</v>
      </c>
      <c r="D1005">
        <f t="shared" si="30"/>
        <v>0</v>
      </c>
      <c r="E1005">
        <v>2.13</v>
      </c>
    </row>
    <row r="1006" spans="1:5" x14ac:dyDescent="0.25">
      <c r="A1006" t="s">
        <v>103</v>
      </c>
      <c r="B1006">
        <v>20</v>
      </c>
      <c r="C1006">
        <f t="shared" si="31"/>
        <v>20</v>
      </c>
      <c r="D1006">
        <f t="shared" si="30"/>
        <v>0</v>
      </c>
      <c r="E1006">
        <v>2.13</v>
      </c>
    </row>
    <row r="1007" spans="1:5" x14ac:dyDescent="0.25">
      <c r="A1007" t="s">
        <v>103</v>
      </c>
      <c r="B1007">
        <v>16</v>
      </c>
      <c r="C1007">
        <f t="shared" si="31"/>
        <v>36</v>
      </c>
      <c r="D1007">
        <f t="shared" si="30"/>
        <v>0</v>
      </c>
      <c r="E1007">
        <v>2.13</v>
      </c>
    </row>
    <row r="1008" spans="1:5" x14ac:dyDescent="0.25">
      <c r="A1008" t="s">
        <v>123</v>
      </c>
      <c r="B1008">
        <v>3</v>
      </c>
      <c r="C1008">
        <f t="shared" si="31"/>
        <v>3</v>
      </c>
      <c r="D1008">
        <f t="shared" si="30"/>
        <v>0</v>
      </c>
      <c r="E1008">
        <v>2.13</v>
      </c>
    </row>
    <row r="1009" spans="1:5" x14ac:dyDescent="0.25">
      <c r="A1009" t="s">
        <v>123</v>
      </c>
      <c r="B1009">
        <v>9</v>
      </c>
      <c r="C1009">
        <f t="shared" si="31"/>
        <v>12</v>
      </c>
      <c r="D1009">
        <f t="shared" si="30"/>
        <v>0</v>
      </c>
      <c r="E1009">
        <v>2.13</v>
      </c>
    </row>
    <row r="1010" spans="1:5" x14ac:dyDescent="0.25">
      <c r="A1010" t="s">
        <v>140</v>
      </c>
      <c r="B1010">
        <v>10</v>
      </c>
      <c r="C1010">
        <f t="shared" si="31"/>
        <v>10</v>
      </c>
      <c r="D1010">
        <f t="shared" si="30"/>
        <v>0</v>
      </c>
      <c r="E1010">
        <v>2.13</v>
      </c>
    </row>
    <row r="1011" spans="1:5" x14ac:dyDescent="0.25">
      <c r="A1011" t="s">
        <v>226</v>
      </c>
      <c r="B1011">
        <v>4</v>
      </c>
      <c r="C1011">
        <f t="shared" si="31"/>
        <v>4</v>
      </c>
      <c r="D1011">
        <f t="shared" si="30"/>
        <v>0</v>
      </c>
      <c r="E1011">
        <v>2.13</v>
      </c>
    </row>
    <row r="1012" spans="1:5" x14ac:dyDescent="0.25">
      <c r="A1012" t="s">
        <v>226</v>
      </c>
      <c r="B1012">
        <v>14</v>
      </c>
      <c r="C1012">
        <f t="shared" si="31"/>
        <v>18</v>
      </c>
      <c r="D1012">
        <f t="shared" si="30"/>
        <v>0</v>
      </c>
      <c r="E1012">
        <v>2.13</v>
      </c>
    </row>
    <row r="1013" spans="1:5" x14ac:dyDescent="0.25">
      <c r="A1013" t="s">
        <v>139</v>
      </c>
      <c r="B1013">
        <v>13</v>
      </c>
      <c r="C1013">
        <f t="shared" si="31"/>
        <v>13</v>
      </c>
      <c r="D1013">
        <f t="shared" si="30"/>
        <v>0</v>
      </c>
      <c r="E1013">
        <v>2.13</v>
      </c>
    </row>
    <row r="1014" spans="1:5" x14ac:dyDescent="0.25">
      <c r="A1014" t="s">
        <v>139</v>
      </c>
      <c r="B1014">
        <v>12</v>
      </c>
      <c r="C1014">
        <f t="shared" si="31"/>
        <v>25</v>
      </c>
      <c r="D1014">
        <f t="shared" si="30"/>
        <v>0</v>
      </c>
      <c r="E1014">
        <v>2.13</v>
      </c>
    </row>
    <row r="1015" spans="1:5" x14ac:dyDescent="0.25">
      <c r="A1015" t="s">
        <v>139</v>
      </c>
      <c r="B1015">
        <v>1</v>
      </c>
      <c r="C1015">
        <f t="shared" si="31"/>
        <v>26</v>
      </c>
      <c r="D1015">
        <f t="shared" si="30"/>
        <v>0</v>
      </c>
      <c r="E1015">
        <v>2.13</v>
      </c>
    </row>
    <row r="1016" spans="1:5" x14ac:dyDescent="0.25">
      <c r="A1016" t="s">
        <v>139</v>
      </c>
      <c r="B1016">
        <v>9</v>
      </c>
      <c r="C1016">
        <f t="shared" si="31"/>
        <v>35</v>
      </c>
      <c r="D1016">
        <f t="shared" si="30"/>
        <v>0</v>
      </c>
      <c r="E1016">
        <v>2.13</v>
      </c>
    </row>
    <row r="1017" spans="1:5" x14ac:dyDescent="0.25">
      <c r="A1017" t="s">
        <v>139</v>
      </c>
      <c r="B1017">
        <v>4</v>
      </c>
      <c r="C1017">
        <f t="shared" si="31"/>
        <v>39</v>
      </c>
      <c r="D1017">
        <f t="shared" si="30"/>
        <v>0</v>
      </c>
      <c r="E1017">
        <v>2.13</v>
      </c>
    </row>
    <row r="1018" spans="1:5" x14ac:dyDescent="0.25">
      <c r="A1018" t="s">
        <v>132</v>
      </c>
      <c r="B1018">
        <v>7</v>
      </c>
      <c r="C1018">
        <f t="shared" si="31"/>
        <v>7</v>
      </c>
      <c r="D1018">
        <f t="shared" si="30"/>
        <v>0</v>
      </c>
      <c r="E1018">
        <v>2.13</v>
      </c>
    </row>
    <row r="1019" spans="1:5" x14ac:dyDescent="0.25">
      <c r="A1019" t="s">
        <v>132</v>
      </c>
      <c r="B1019">
        <v>4</v>
      </c>
      <c r="C1019">
        <f t="shared" si="31"/>
        <v>11</v>
      </c>
      <c r="D1019">
        <f t="shared" si="30"/>
        <v>0</v>
      </c>
      <c r="E1019">
        <v>2.13</v>
      </c>
    </row>
    <row r="1020" spans="1:5" x14ac:dyDescent="0.25">
      <c r="A1020" t="s">
        <v>132</v>
      </c>
      <c r="B1020">
        <v>14</v>
      </c>
      <c r="C1020">
        <f t="shared" si="31"/>
        <v>25</v>
      </c>
      <c r="D1020">
        <f t="shared" si="30"/>
        <v>0</v>
      </c>
      <c r="E1020">
        <v>2.13</v>
      </c>
    </row>
    <row r="1021" spans="1:5" x14ac:dyDescent="0.25">
      <c r="A1021" t="s">
        <v>132</v>
      </c>
      <c r="B1021">
        <v>7</v>
      </c>
      <c r="C1021">
        <f t="shared" si="31"/>
        <v>32</v>
      </c>
      <c r="D1021">
        <f t="shared" si="30"/>
        <v>0</v>
      </c>
      <c r="E1021">
        <v>2.13</v>
      </c>
    </row>
    <row r="1022" spans="1:5" x14ac:dyDescent="0.25">
      <c r="A1022" t="s">
        <v>132</v>
      </c>
      <c r="B1022">
        <v>9</v>
      </c>
      <c r="C1022">
        <f t="shared" si="31"/>
        <v>41</v>
      </c>
      <c r="D1022">
        <f t="shared" si="30"/>
        <v>0</v>
      </c>
      <c r="E1022">
        <v>2.13</v>
      </c>
    </row>
    <row r="1023" spans="1:5" x14ac:dyDescent="0.25">
      <c r="A1023" t="s">
        <v>54</v>
      </c>
      <c r="B1023">
        <v>46</v>
      </c>
      <c r="C1023">
        <f t="shared" si="31"/>
        <v>46</v>
      </c>
      <c r="D1023">
        <f t="shared" si="30"/>
        <v>0</v>
      </c>
      <c r="E1023">
        <v>2.13</v>
      </c>
    </row>
    <row r="1024" spans="1:5" x14ac:dyDescent="0.25">
      <c r="A1024" t="s">
        <v>54</v>
      </c>
      <c r="B1024">
        <v>89</v>
      </c>
      <c r="C1024">
        <f t="shared" si="31"/>
        <v>135</v>
      </c>
      <c r="D1024">
        <f t="shared" si="30"/>
        <v>4.45</v>
      </c>
      <c r="E1024">
        <v>2.13</v>
      </c>
    </row>
    <row r="1025" spans="1:5" x14ac:dyDescent="0.25">
      <c r="A1025" t="s">
        <v>54</v>
      </c>
      <c r="B1025">
        <v>199</v>
      </c>
      <c r="C1025">
        <f t="shared" si="31"/>
        <v>334</v>
      </c>
      <c r="D1025">
        <f t="shared" si="30"/>
        <v>9.9500000000000011</v>
      </c>
      <c r="E1025">
        <v>2.13</v>
      </c>
    </row>
    <row r="1026" spans="1:5" x14ac:dyDescent="0.25">
      <c r="A1026" t="s">
        <v>54</v>
      </c>
      <c r="B1026">
        <v>72</v>
      </c>
      <c r="C1026">
        <f t="shared" si="31"/>
        <v>406</v>
      </c>
      <c r="D1026">
        <f t="shared" si="30"/>
        <v>3.6</v>
      </c>
      <c r="E1026">
        <v>2.13</v>
      </c>
    </row>
    <row r="1027" spans="1:5" x14ac:dyDescent="0.25">
      <c r="A1027" t="s">
        <v>54</v>
      </c>
      <c r="B1027">
        <v>73</v>
      </c>
      <c r="C1027">
        <f t="shared" si="31"/>
        <v>479</v>
      </c>
      <c r="D1027">
        <f t="shared" ref="D1027:D1090" si="32">IF(C1027&gt;=10000,B1027*0.2,IF(C1027&gt;=1000,B1027*0.1,IF(C1027&gt;=100,B1027*0.05,0)))</f>
        <v>3.6500000000000004</v>
      </c>
      <c r="E1027">
        <v>2.13</v>
      </c>
    </row>
    <row r="1028" spans="1:5" x14ac:dyDescent="0.25">
      <c r="A1028" t="s">
        <v>54</v>
      </c>
      <c r="B1028">
        <v>197</v>
      </c>
      <c r="C1028">
        <f t="shared" ref="C1028:C1091" si="33">IF(A1028=A1027,C1027+B1028,B1028)</f>
        <v>676</v>
      </c>
      <c r="D1028">
        <f t="shared" si="32"/>
        <v>9.8500000000000014</v>
      </c>
      <c r="E1028">
        <v>2.13</v>
      </c>
    </row>
    <row r="1029" spans="1:5" x14ac:dyDescent="0.25">
      <c r="A1029" t="s">
        <v>54</v>
      </c>
      <c r="B1029">
        <v>182</v>
      </c>
      <c r="C1029">
        <f t="shared" si="33"/>
        <v>858</v>
      </c>
      <c r="D1029">
        <f t="shared" si="32"/>
        <v>9.1</v>
      </c>
      <c r="E1029">
        <v>2.13</v>
      </c>
    </row>
    <row r="1030" spans="1:5" x14ac:dyDescent="0.25">
      <c r="A1030" t="s">
        <v>54</v>
      </c>
      <c r="B1030">
        <v>93</v>
      </c>
      <c r="C1030">
        <f t="shared" si="33"/>
        <v>951</v>
      </c>
      <c r="D1030">
        <f t="shared" si="32"/>
        <v>4.6500000000000004</v>
      </c>
      <c r="E1030">
        <v>2.13</v>
      </c>
    </row>
    <row r="1031" spans="1:5" x14ac:dyDescent="0.25">
      <c r="A1031" t="s">
        <v>54</v>
      </c>
      <c r="B1031">
        <v>52</v>
      </c>
      <c r="C1031">
        <f t="shared" si="33"/>
        <v>1003</v>
      </c>
      <c r="D1031">
        <f t="shared" si="32"/>
        <v>5.2</v>
      </c>
      <c r="E1031">
        <v>2.13</v>
      </c>
    </row>
    <row r="1032" spans="1:5" x14ac:dyDescent="0.25">
      <c r="A1032" t="s">
        <v>54</v>
      </c>
      <c r="B1032">
        <v>88</v>
      </c>
      <c r="C1032">
        <f t="shared" si="33"/>
        <v>1091</v>
      </c>
      <c r="D1032">
        <f t="shared" si="32"/>
        <v>8.8000000000000007</v>
      </c>
      <c r="E1032">
        <v>2.13</v>
      </c>
    </row>
    <row r="1033" spans="1:5" x14ac:dyDescent="0.25">
      <c r="A1033" t="s">
        <v>54</v>
      </c>
      <c r="B1033">
        <v>129</v>
      </c>
      <c r="C1033">
        <f t="shared" si="33"/>
        <v>1220</v>
      </c>
      <c r="D1033">
        <f t="shared" si="32"/>
        <v>12.9</v>
      </c>
      <c r="E1033">
        <v>2.13</v>
      </c>
    </row>
    <row r="1034" spans="1:5" x14ac:dyDescent="0.25">
      <c r="A1034" t="s">
        <v>54</v>
      </c>
      <c r="B1034">
        <v>82</v>
      </c>
      <c r="C1034">
        <f t="shared" si="33"/>
        <v>1302</v>
      </c>
      <c r="D1034">
        <f t="shared" si="32"/>
        <v>8.2000000000000011</v>
      </c>
      <c r="E1034">
        <v>2.13</v>
      </c>
    </row>
    <row r="1035" spans="1:5" x14ac:dyDescent="0.25">
      <c r="A1035" t="s">
        <v>54</v>
      </c>
      <c r="B1035">
        <v>188</v>
      </c>
      <c r="C1035">
        <f t="shared" si="33"/>
        <v>1490</v>
      </c>
      <c r="D1035">
        <f t="shared" si="32"/>
        <v>18.8</v>
      </c>
      <c r="E1035">
        <v>2.13</v>
      </c>
    </row>
    <row r="1036" spans="1:5" x14ac:dyDescent="0.25">
      <c r="A1036" t="s">
        <v>54</v>
      </c>
      <c r="B1036">
        <v>32</v>
      </c>
      <c r="C1036">
        <f t="shared" si="33"/>
        <v>1522</v>
      </c>
      <c r="D1036">
        <f t="shared" si="32"/>
        <v>3.2</v>
      </c>
      <c r="E1036">
        <v>2.13</v>
      </c>
    </row>
    <row r="1037" spans="1:5" x14ac:dyDescent="0.25">
      <c r="A1037" t="s">
        <v>54</v>
      </c>
      <c r="B1037">
        <v>112</v>
      </c>
      <c r="C1037">
        <f t="shared" si="33"/>
        <v>1634</v>
      </c>
      <c r="D1037">
        <f t="shared" si="32"/>
        <v>11.200000000000001</v>
      </c>
      <c r="E1037">
        <v>2.13</v>
      </c>
    </row>
    <row r="1038" spans="1:5" x14ac:dyDescent="0.25">
      <c r="A1038" t="s">
        <v>54</v>
      </c>
      <c r="B1038">
        <v>51</v>
      </c>
      <c r="C1038">
        <f t="shared" si="33"/>
        <v>1685</v>
      </c>
      <c r="D1038">
        <f t="shared" si="32"/>
        <v>5.1000000000000005</v>
      </c>
      <c r="E1038">
        <v>2.13</v>
      </c>
    </row>
    <row r="1039" spans="1:5" x14ac:dyDescent="0.25">
      <c r="A1039" t="s">
        <v>54</v>
      </c>
      <c r="B1039">
        <v>192</v>
      </c>
      <c r="C1039">
        <f t="shared" si="33"/>
        <v>1877</v>
      </c>
      <c r="D1039">
        <f t="shared" si="32"/>
        <v>19.200000000000003</v>
      </c>
      <c r="E1039">
        <v>2.13</v>
      </c>
    </row>
    <row r="1040" spans="1:5" x14ac:dyDescent="0.25">
      <c r="A1040" t="s">
        <v>54</v>
      </c>
      <c r="B1040">
        <v>25</v>
      </c>
      <c r="C1040">
        <f t="shared" si="33"/>
        <v>1902</v>
      </c>
      <c r="D1040">
        <f t="shared" si="32"/>
        <v>2.5</v>
      </c>
      <c r="E1040">
        <v>2.13</v>
      </c>
    </row>
    <row r="1041" spans="1:5" x14ac:dyDescent="0.25">
      <c r="A1041" t="s">
        <v>54</v>
      </c>
      <c r="B1041">
        <v>128</v>
      </c>
      <c r="C1041">
        <f t="shared" si="33"/>
        <v>2030</v>
      </c>
      <c r="D1041">
        <f t="shared" si="32"/>
        <v>12.8</v>
      </c>
      <c r="E1041">
        <v>2.13</v>
      </c>
    </row>
    <row r="1042" spans="1:5" x14ac:dyDescent="0.25">
      <c r="A1042" t="s">
        <v>54</v>
      </c>
      <c r="B1042">
        <v>119</v>
      </c>
      <c r="C1042">
        <f t="shared" si="33"/>
        <v>2149</v>
      </c>
      <c r="D1042">
        <f t="shared" si="32"/>
        <v>11.9</v>
      </c>
      <c r="E1042">
        <v>2.13</v>
      </c>
    </row>
    <row r="1043" spans="1:5" x14ac:dyDescent="0.25">
      <c r="A1043" t="s">
        <v>54</v>
      </c>
      <c r="B1043">
        <v>69</v>
      </c>
      <c r="C1043">
        <f t="shared" si="33"/>
        <v>2218</v>
      </c>
      <c r="D1043">
        <f t="shared" si="32"/>
        <v>6.9</v>
      </c>
      <c r="E1043">
        <v>2.13</v>
      </c>
    </row>
    <row r="1044" spans="1:5" x14ac:dyDescent="0.25">
      <c r="A1044" t="s">
        <v>54</v>
      </c>
      <c r="B1044">
        <v>165</v>
      </c>
      <c r="C1044">
        <f t="shared" si="33"/>
        <v>2383</v>
      </c>
      <c r="D1044">
        <f t="shared" si="32"/>
        <v>16.5</v>
      </c>
      <c r="E1044">
        <v>2.13</v>
      </c>
    </row>
    <row r="1045" spans="1:5" x14ac:dyDescent="0.25">
      <c r="A1045" t="s">
        <v>54</v>
      </c>
      <c r="B1045">
        <v>127</v>
      </c>
      <c r="C1045">
        <f t="shared" si="33"/>
        <v>2510</v>
      </c>
      <c r="D1045">
        <f t="shared" si="32"/>
        <v>12.700000000000001</v>
      </c>
      <c r="E1045">
        <v>2.13</v>
      </c>
    </row>
    <row r="1046" spans="1:5" x14ac:dyDescent="0.25">
      <c r="A1046" t="s">
        <v>54</v>
      </c>
      <c r="B1046">
        <v>79</v>
      </c>
      <c r="C1046">
        <f t="shared" si="33"/>
        <v>2589</v>
      </c>
      <c r="D1046">
        <f t="shared" si="32"/>
        <v>7.9</v>
      </c>
      <c r="E1046">
        <v>2.13</v>
      </c>
    </row>
    <row r="1047" spans="1:5" x14ac:dyDescent="0.25">
      <c r="A1047" t="s">
        <v>54</v>
      </c>
      <c r="B1047">
        <v>155</v>
      </c>
      <c r="C1047">
        <f t="shared" si="33"/>
        <v>2744</v>
      </c>
      <c r="D1047">
        <f t="shared" si="32"/>
        <v>15.5</v>
      </c>
      <c r="E1047">
        <v>2.13</v>
      </c>
    </row>
    <row r="1048" spans="1:5" x14ac:dyDescent="0.25">
      <c r="A1048" t="s">
        <v>54</v>
      </c>
      <c r="B1048">
        <v>136</v>
      </c>
      <c r="C1048">
        <f t="shared" si="33"/>
        <v>2880</v>
      </c>
      <c r="D1048">
        <f t="shared" si="32"/>
        <v>13.600000000000001</v>
      </c>
      <c r="E1048">
        <v>2.13</v>
      </c>
    </row>
    <row r="1049" spans="1:5" x14ac:dyDescent="0.25">
      <c r="A1049" t="s">
        <v>54</v>
      </c>
      <c r="B1049">
        <v>88</v>
      </c>
      <c r="C1049">
        <f t="shared" si="33"/>
        <v>2968</v>
      </c>
      <c r="D1049">
        <f t="shared" si="32"/>
        <v>8.8000000000000007</v>
      </c>
      <c r="E1049">
        <v>2.13</v>
      </c>
    </row>
    <row r="1050" spans="1:5" x14ac:dyDescent="0.25">
      <c r="A1050" t="s">
        <v>54</v>
      </c>
      <c r="B1050">
        <v>165</v>
      </c>
      <c r="C1050">
        <f t="shared" si="33"/>
        <v>3133</v>
      </c>
      <c r="D1050">
        <f t="shared" si="32"/>
        <v>16.5</v>
      </c>
      <c r="E1050">
        <v>2.13</v>
      </c>
    </row>
    <row r="1051" spans="1:5" x14ac:dyDescent="0.25">
      <c r="A1051" t="s">
        <v>54</v>
      </c>
      <c r="B1051">
        <v>119</v>
      </c>
      <c r="C1051">
        <f t="shared" si="33"/>
        <v>3252</v>
      </c>
      <c r="D1051">
        <f t="shared" si="32"/>
        <v>11.9</v>
      </c>
      <c r="E1051">
        <v>2.13</v>
      </c>
    </row>
    <row r="1052" spans="1:5" x14ac:dyDescent="0.25">
      <c r="A1052" t="s">
        <v>54</v>
      </c>
      <c r="B1052">
        <v>132</v>
      </c>
      <c r="C1052">
        <f t="shared" si="33"/>
        <v>3384</v>
      </c>
      <c r="D1052">
        <f t="shared" si="32"/>
        <v>13.200000000000001</v>
      </c>
      <c r="E1052">
        <v>2.13</v>
      </c>
    </row>
    <row r="1053" spans="1:5" x14ac:dyDescent="0.25">
      <c r="A1053" t="s">
        <v>54</v>
      </c>
      <c r="B1053">
        <v>54</v>
      </c>
      <c r="C1053">
        <f t="shared" si="33"/>
        <v>3438</v>
      </c>
      <c r="D1053">
        <f t="shared" si="32"/>
        <v>5.4</v>
      </c>
      <c r="E1053">
        <v>2.13</v>
      </c>
    </row>
    <row r="1054" spans="1:5" x14ac:dyDescent="0.25">
      <c r="A1054" t="s">
        <v>54</v>
      </c>
      <c r="B1054">
        <v>187</v>
      </c>
      <c r="C1054">
        <f t="shared" si="33"/>
        <v>3625</v>
      </c>
      <c r="D1054">
        <f t="shared" si="32"/>
        <v>18.7</v>
      </c>
      <c r="E1054">
        <v>2.13</v>
      </c>
    </row>
    <row r="1055" spans="1:5" x14ac:dyDescent="0.25">
      <c r="A1055" t="s">
        <v>54</v>
      </c>
      <c r="B1055">
        <v>200</v>
      </c>
      <c r="C1055">
        <f t="shared" si="33"/>
        <v>3825</v>
      </c>
      <c r="D1055">
        <f t="shared" si="32"/>
        <v>20</v>
      </c>
      <c r="E1055">
        <v>2.13</v>
      </c>
    </row>
    <row r="1056" spans="1:5" x14ac:dyDescent="0.25">
      <c r="A1056" t="s">
        <v>54</v>
      </c>
      <c r="B1056">
        <v>57</v>
      </c>
      <c r="C1056">
        <f t="shared" si="33"/>
        <v>3882</v>
      </c>
      <c r="D1056">
        <f t="shared" si="32"/>
        <v>5.7</v>
      </c>
      <c r="E1056">
        <v>2.13</v>
      </c>
    </row>
    <row r="1057" spans="1:5" x14ac:dyDescent="0.25">
      <c r="A1057" t="s">
        <v>54</v>
      </c>
      <c r="B1057">
        <v>128</v>
      </c>
      <c r="C1057">
        <f t="shared" si="33"/>
        <v>4010</v>
      </c>
      <c r="D1057">
        <f t="shared" si="32"/>
        <v>12.8</v>
      </c>
      <c r="E1057">
        <v>2.13</v>
      </c>
    </row>
    <row r="1058" spans="1:5" x14ac:dyDescent="0.25">
      <c r="A1058" t="s">
        <v>54</v>
      </c>
      <c r="B1058">
        <v>47</v>
      </c>
      <c r="C1058">
        <f t="shared" si="33"/>
        <v>4057</v>
      </c>
      <c r="D1058">
        <f t="shared" si="32"/>
        <v>4.7</v>
      </c>
      <c r="E1058">
        <v>2.13</v>
      </c>
    </row>
    <row r="1059" spans="1:5" x14ac:dyDescent="0.25">
      <c r="A1059" t="s">
        <v>54</v>
      </c>
      <c r="B1059">
        <v>189</v>
      </c>
      <c r="C1059">
        <f t="shared" si="33"/>
        <v>4246</v>
      </c>
      <c r="D1059">
        <f t="shared" si="32"/>
        <v>18.900000000000002</v>
      </c>
      <c r="E1059">
        <v>2.13</v>
      </c>
    </row>
    <row r="1060" spans="1:5" x14ac:dyDescent="0.25">
      <c r="A1060" t="s">
        <v>54</v>
      </c>
      <c r="B1060">
        <v>59</v>
      </c>
      <c r="C1060">
        <f t="shared" si="33"/>
        <v>4305</v>
      </c>
      <c r="D1060">
        <f t="shared" si="32"/>
        <v>5.9</v>
      </c>
      <c r="E1060">
        <v>2.13</v>
      </c>
    </row>
    <row r="1061" spans="1:5" x14ac:dyDescent="0.25">
      <c r="A1061" t="s">
        <v>54</v>
      </c>
      <c r="B1061">
        <v>45</v>
      </c>
      <c r="C1061">
        <f t="shared" si="33"/>
        <v>4350</v>
      </c>
      <c r="D1061">
        <f t="shared" si="32"/>
        <v>4.5</v>
      </c>
      <c r="E1061">
        <v>2.13</v>
      </c>
    </row>
    <row r="1062" spans="1:5" x14ac:dyDescent="0.25">
      <c r="A1062" t="s">
        <v>54</v>
      </c>
      <c r="B1062">
        <v>186</v>
      </c>
      <c r="C1062">
        <f t="shared" si="33"/>
        <v>4536</v>
      </c>
      <c r="D1062">
        <f t="shared" si="32"/>
        <v>18.600000000000001</v>
      </c>
      <c r="E1062">
        <v>2.13</v>
      </c>
    </row>
    <row r="1063" spans="1:5" x14ac:dyDescent="0.25">
      <c r="A1063" t="s">
        <v>54</v>
      </c>
      <c r="B1063">
        <v>56</v>
      </c>
      <c r="C1063">
        <f t="shared" si="33"/>
        <v>4592</v>
      </c>
      <c r="D1063">
        <f t="shared" si="32"/>
        <v>5.6000000000000005</v>
      </c>
      <c r="E1063">
        <v>2.13</v>
      </c>
    </row>
    <row r="1064" spans="1:5" x14ac:dyDescent="0.25">
      <c r="A1064" t="s">
        <v>54</v>
      </c>
      <c r="B1064">
        <v>200</v>
      </c>
      <c r="C1064">
        <f t="shared" si="33"/>
        <v>4792</v>
      </c>
      <c r="D1064">
        <f t="shared" si="32"/>
        <v>20</v>
      </c>
      <c r="E1064">
        <v>2.13</v>
      </c>
    </row>
    <row r="1065" spans="1:5" x14ac:dyDescent="0.25">
      <c r="A1065" t="s">
        <v>54</v>
      </c>
      <c r="B1065">
        <v>98</v>
      </c>
      <c r="C1065">
        <f t="shared" si="33"/>
        <v>4890</v>
      </c>
      <c r="D1065">
        <f t="shared" si="32"/>
        <v>9.8000000000000007</v>
      </c>
      <c r="E1065">
        <v>2.13</v>
      </c>
    </row>
    <row r="1066" spans="1:5" x14ac:dyDescent="0.25">
      <c r="A1066" t="s">
        <v>54</v>
      </c>
      <c r="B1066">
        <v>108</v>
      </c>
      <c r="C1066">
        <f t="shared" si="33"/>
        <v>4998</v>
      </c>
      <c r="D1066">
        <f t="shared" si="32"/>
        <v>10.8</v>
      </c>
      <c r="E1066">
        <v>2.13</v>
      </c>
    </row>
    <row r="1067" spans="1:5" x14ac:dyDescent="0.25">
      <c r="A1067" t="s">
        <v>54</v>
      </c>
      <c r="B1067">
        <v>62</v>
      </c>
      <c r="C1067">
        <f t="shared" si="33"/>
        <v>5060</v>
      </c>
      <c r="D1067">
        <f t="shared" si="32"/>
        <v>6.2</v>
      </c>
      <c r="E1067">
        <v>2.13</v>
      </c>
    </row>
    <row r="1068" spans="1:5" x14ac:dyDescent="0.25">
      <c r="A1068" t="s">
        <v>54</v>
      </c>
      <c r="B1068">
        <v>57</v>
      </c>
      <c r="C1068">
        <f t="shared" si="33"/>
        <v>5117</v>
      </c>
      <c r="D1068">
        <f t="shared" si="32"/>
        <v>5.7</v>
      </c>
      <c r="E1068">
        <v>2.13</v>
      </c>
    </row>
    <row r="1069" spans="1:5" x14ac:dyDescent="0.25">
      <c r="A1069" t="s">
        <v>54</v>
      </c>
      <c r="B1069">
        <v>29</v>
      </c>
      <c r="C1069">
        <f t="shared" si="33"/>
        <v>5146</v>
      </c>
      <c r="D1069">
        <f t="shared" si="32"/>
        <v>2.9000000000000004</v>
      </c>
      <c r="E1069">
        <v>2.13</v>
      </c>
    </row>
    <row r="1070" spans="1:5" x14ac:dyDescent="0.25">
      <c r="A1070" t="s">
        <v>54</v>
      </c>
      <c r="B1070">
        <v>35</v>
      </c>
      <c r="C1070">
        <f t="shared" si="33"/>
        <v>5181</v>
      </c>
      <c r="D1070">
        <f t="shared" si="32"/>
        <v>3.5</v>
      </c>
      <c r="E1070">
        <v>2.13</v>
      </c>
    </row>
    <row r="1071" spans="1:5" x14ac:dyDescent="0.25">
      <c r="A1071" t="s">
        <v>54</v>
      </c>
      <c r="B1071">
        <v>91</v>
      </c>
      <c r="C1071">
        <f t="shared" si="33"/>
        <v>5272</v>
      </c>
      <c r="D1071">
        <f t="shared" si="32"/>
        <v>9.1</v>
      </c>
      <c r="E1071">
        <v>2.13</v>
      </c>
    </row>
    <row r="1072" spans="1:5" x14ac:dyDescent="0.25">
      <c r="A1072" t="s">
        <v>54</v>
      </c>
      <c r="B1072">
        <v>188</v>
      </c>
      <c r="C1072">
        <f t="shared" si="33"/>
        <v>5460</v>
      </c>
      <c r="D1072">
        <f t="shared" si="32"/>
        <v>18.8</v>
      </c>
      <c r="E1072">
        <v>2.13</v>
      </c>
    </row>
    <row r="1073" spans="1:5" x14ac:dyDescent="0.25">
      <c r="A1073" t="s">
        <v>60</v>
      </c>
      <c r="B1073">
        <v>179</v>
      </c>
      <c r="C1073">
        <f t="shared" si="33"/>
        <v>179</v>
      </c>
      <c r="D1073">
        <f t="shared" si="32"/>
        <v>8.9500000000000011</v>
      </c>
      <c r="E1073">
        <v>2.13</v>
      </c>
    </row>
    <row r="1074" spans="1:5" x14ac:dyDescent="0.25">
      <c r="A1074" t="s">
        <v>60</v>
      </c>
      <c r="B1074">
        <v>187</v>
      </c>
      <c r="C1074">
        <f t="shared" si="33"/>
        <v>366</v>
      </c>
      <c r="D1074">
        <f t="shared" si="32"/>
        <v>9.35</v>
      </c>
      <c r="E1074">
        <v>2.13</v>
      </c>
    </row>
    <row r="1075" spans="1:5" x14ac:dyDescent="0.25">
      <c r="A1075" t="s">
        <v>60</v>
      </c>
      <c r="B1075">
        <v>54</v>
      </c>
      <c r="C1075">
        <f t="shared" si="33"/>
        <v>420</v>
      </c>
      <c r="D1075">
        <f t="shared" si="32"/>
        <v>2.7</v>
      </c>
      <c r="E1075">
        <v>2.13</v>
      </c>
    </row>
    <row r="1076" spans="1:5" x14ac:dyDescent="0.25">
      <c r="A1076" t="s">
        <v>60</v>
      </c>
      <c r="B1076">
        <v>105</v>
      </c>
      <c r="C1076">
        <f t="shared" si="33"/>
        <v>525</v>
      </c>
      <c r="D1076">
        <f t="shared" si="32"/>
        <v>5.25</v>
      </c>
      <c r="E1076">
        <v>2.13</v>
      </c>
    </row>
    <row r="1077" spans="1:5" x14ac:dyDescent="0.25">
      <c r="A1077" t="s">
        <v>60</v>
      </c>
      <c r="B1077">
        <v>32</v>
      </c>
      <c r="C1077">
        <f t="shared" si="33"/>
        <v>557</v>
      </c>
      <c r="D1077">
        <f t="shared" si="32"/>
        <v>1.6</v>
      </c>
      <c r="E1077">
        <v>2.13</v>
      </c>
    </row>
    <row r="1078" spans="1:5" x14ac:dyDescent="0.25">
      <c r="A1078" t="s">
        <v>60</v>
      </c>
      <c r="B1078">
        <v>37</v>
      </c>
      <c r="C1078">
        <f t="shared" si="33"/>
        <v>594</v>
      </c>
      <c r="D1078">
        <f t="shared" si="32"/>
        <v>1.85</v>
      </c>
      <c r="E1078">
        <v>2.13</v>
      </c>
    </row>
    <row r="1079" spans="1:5" x14ac:dyDescent="0.25">
      <c r="A1079" t="s">
        <v>60</v>
      </c>
      <c r="B1079">
        <v>181</v>
      </c>
      <c r="C1079">
        <f t="shared" si="33"/>
        <v>775</v>
      </c>
      <c r="D1079">
        <f t="shared" si="32"/>
        <v>9.0500000000000007</v>
      </c>
      <c r="E1079">
        <v>2.13</v>
      </c>
    </row>
    <row r="1080" spans="1:5" x14ac:dyDescent="0.25">
      <c r="A1080" t="s">
        <v>60</v>
      </c>
      <c r="B1080">
        <v>62</v>
      </c>
      <c r="C1080">
        <f t="shared" si="33"/>
        <v>837</v>
      </c>
      <c r="D1080">
        <f t="shared" si="32"/>
        <v>3.1</v>
      </c>
      <c r="E1080">
        <v>2.13</v>
      </c>
    </row>
    <row r="1081" spans="1:5" x14ac:dyDescent="0.25">
      <c r="A1081" t="s">
        <v>60</v>
      </c>
      <c r="B1081">
        <v>34</v>
      </c>
      <c r="C1081">
        <f t="shared" si="33"/>
        <v>871</v>
      </c>
      <c r="D1081">
        <f t="shared" si="32"/>
        <v>1.7000000000000002</v>
      </c>
      <c r="E1081">
        <v>2.13</v>
      </c>
    </row>
    <row r="1082" spans="1:5" x14ac:dyDescent="0.25">
      <c r="A1082" t="s">
        <v>60</v>
      </c>
      <c r="B1082">
        <v>107</v>
      </c>
      <c r="C1082">
        <f t="shared" si="33"/>
        <v>978</v>
      </c>
      <c r="D1082">
        <f t="shared" si="32"/>
        <v>5.3500000000000005</v>
      </c>
      <c r="E1082">
        <v>2.13</v>
      </c>
    </row>
    <row r="1083" spans="1:5" x14ac:dyDescent="0.25">
      <c r="A1083" t="s">
        <v>60</v>
      </c>
      <c r="B1083">
        <v>119</v>
      </c>
      <c r="C1083">
        <f t="shared" si="33"/>
        <v>1097</v>
      </c>
      <c r="D1083">
        <f t="shared" si="32"/>
        <v>11.9</v>
      </c>
      <c r="E1083">
        <v>2.13</v>
      </c>
    </row>
    <row r="1084" spans="1:5" x14ac:dyDescent="0.25">
      <c r="A1084" t="s">
        <v>60</v>
      </c>
      <c r="B1084">
        <v>110</v>
      </c>
      <c r="C1084">
        <f t="shared" si="33"/>
        <v>1207</v>
      </c>
      <c r="D1084">
        <f t="shared" si="32"/>
        <v>11</v>
      </c>
      <c r="E1084">
        <v>2.13</v>
      </c>
    </row>
    <row r="1085" spans="1:5" x14ac:dyDescent="0.25">
      <c r="A1085" t="s">
        <v>60</v>
      </c>
      <c r="B1085">
        <v>197</v>
      </c>
      <c r="C1085">
        <f t="shared" si="33"/>
        <v>1404</v>
      </c>
      <c r="D1085">
        <f t="shared" si="32"/>
        <v>19.700000000000003</v>
      </c>
      <c r="E1085">
        <v>2.13</v>
      </c>
    </row>
    <row r="1086" spans="1:5" x14ac:dyDescent="0.25">
      <c r="A1086" t="s">
        <v>71</v>
      </c>
      <c r="B1086">
        <v>66</v>
      </c>
      <c r="C1086">
        <f t="shared" si="33"/>
        <v>66</v>
      </c>
      <c r="D1086">
        <f t="shared" si="32"/>
        <v>0</v>
      </c>
      <c r="E1086">
        <v>2.13</v>
      </c>
    </row>
    <row r="1087" spans="1:5" x14ac:dyDescent="0.25">
      <c r="A1087" t="s">
        <v>71</v>
      </c>
      <c r="B1087">
        <v>168</v>
      </c>
      <c r="C1087">
        <f t="shared" si="33"/>
        <v>234</v>
      </c>
      <c r="D1087">
        <f t="shared" si="32"/>
        <v>8.4</v>
      </c>
      <c r="E1087">
        <v>2.13</v>
      </c>
    </row>
    <row r="1088" spans="1:5" x14ac:dyDescent="0.25">
      <c r="A1088" t="s">
        <v>71</v>
      </c>
      <c r="B1088">
        <v>106</v>
      </c>
      <c r="C1088">
        <f t="shared" si="33"/>
        <v>340</v>
      </c>
      <c r="D1088">
        <f t="shared" si="32"/>
        <v>5.3000000000000007</v>
      </c>
      <c r="E1088">
        <v>2.13</v>
      </c>
    </row>
    <row r="1089" spans="1:5" x14ac:dyDescent="0.25">
      <c r="A1089" t="s">
        <v>71</v>
      </c>
      <c r="B1089">
        <v>53</v>
      </c>
      <c r="C1089">
        <f t="shared" si="33"/>
        <v>393</v>
      </c>
      <c r="D1089">
        <f t="shared" si="32"/>
        <v>2.6500000000000004</v>
      </c>
      <c r="E1089">
        <v>2.13</v>
      </c>
    </row>
    <row r="1090" spans="1:5" x14ac:dyDescent="0.25">
      <c r="A1090" t="s">
        <v>71</v>
      </c>
      <c r="B1090">
        <v>58</v>
      </c>
      <c r="C1090">
        <f t="shared" si="33"/>
        <v>451</v>
      </c>
      <c r="D1090">
        <f t="shared" si="32"/>
        <v>2.9000000000000004</v>
      </c>
      <c r="E1090">
        <v>2.13</v>
      </c>
    </row>
    <row r="1091" spans="1:5" x14ac:dyDescent="0.25">
      <c r="A1091" t="s">
        <v>71</v>
      </c>
      <c r="B1091">
        <v>122</v>
      </c>
      <c r="C1091">
        <f t="shared" si="33"/>
        <v>573</v>
      </c>
      <c r="D1091">
        <f t="shared" ref="D1091:D1154" si="34">IF(C1091&gt;=10000,B1091*0.2,IF(C1091&gt;=1000,B1091*0.1,IF(C1091&gt;=100,B1091*0.05,0)))</f>
        <v>6.1000000000000005</v>
      </c>
      <c r="E1091">
        <v>2.1</v>
      </c>
    </row>
    <row r="1092" spans="1:5" x14ac:dyDescent="0.25">
      <c r="A1092" t="s">
        <v>71</v>
      </c>
      <c r="B1092">
        <v>58</v>
      </c>
      <c r="C1092">
        <f t="shared" ref="C1092:C1155" si="35">IF(A1092=A1091,C1091+B1092,B1092)</f>
        <v>631</v>
      </c>
      <c r="D1092">
        <f t="shared" si="34"/>
        <v>2.9000000000000004</v>
      </c>
      <c r="E1092">
        <v>2.1</v>
      </c>
    </row>
    <row r="1093" spans="1:5" x14ac:dyDescent="0.25">
      <c r="A1093" t="s">
        <v>71</v>
      </c>
      <c r="B1093">
        <v>23</v>
      </c>
      <c r="C1093">
        <f t="shared" si="35"/>
        <v>654</v>
      </c>
      <c r="D1093">
        <f t="shared" si="34"/>
        <v>1.1500000000000001</v>
      </c>
      <c r="E1093">
        <v>2.1</v>
      </c>
    </row>
    <row r="1094" spans="1:5" x14ac:dyDescent="0.25">
      <c r="A1094" t="s">
        <v>71</v>
      </c>
      <c r="B1094">
        <v>47</v>
      </c>
      <c r="C1094">
        <f t="shared" si="35"/>
        <v>701</v>
      </c>
      <c r="D1094">
        <f t="shared" si="34"/>
        <v>2.35</v>
      </c>
      <c r="E1094">
        <v>2.1</v>
      </c>
    </row>
    <row r="1095" spans="1:5" x14ac:dyDescent="0.25">
      <c r="A1095" t="s">
        <v>71</v>
      </c>
      <c r="B1095">
        <v>168</v>
      </c>
      <c r="C1095">
        <f t="shared" si="35"/>
        <v>869</v>
      </c>
      <c r="D1095">
        <f t="shared" si="34"/>
        <v>8.4</v>
      </c>
      <c r="E1095">
        <v>2.1</v>
      </c>
    </row>
    <row r="1096" spans="1:5" x14ac:dyDescent="0.25">
      <c r="A1096" t="s">
        <v>71</v>
      </c>
      <c r="B1096">
        <v>69</v>
      </c>
      <c r="C1096">
        <f t="shared" si="35"/>
        <v>938</v>
      </c>
      <c r="D1096">
        <f t="shared" si="34"/>
        <v>3.45</v>
      </c>
      <c r="E1096">
        <v>2.1</v>
      </c>
    </row>
    <row r="1097" spans="1:5" x14ac:dyDescent="0.25">
      <c r="A1097" t="s">
        <v>71</v>
      </c>
      <c r="B1097">
        <v>131</v>
      </c>
      <c r="C1097">
        <f t="shared" si="35"/>
        <v>1069</v>
      </c>
      <c r="D1097">
        <f t="shared" si="34"/>
        <v>13.100000000000001</v>
      </c>
      <c r="E1097">
        <v>2.1</v>
      </c>
    </row>
    <row r="1098" spans="1:5" x14ac:dyDescent="0.25">
      <c r="A1098" t="s">
        <v>71</v>
      </c>
      <c r="B1098">
        <v>86</v>
      </c>
      <c r="C1098">
        <f t="shared" si="35"/>
        <v>1155</v>
      </c>
      <c r="D1098">
        <f t="shared" si="34"/>
        <v>8.6</v>
      </c>
      <c r="E1098">
        <v>2.1</v>
      </c>
    </row>
    <row r="1099" spans="1:5" x14ac:dyDescent="0.25">
      <c r="A1099" t="s">
        <v>71</v>
      </c>
      <c r="B1099">
        <v>91</v>
      </c>
      <c r="C1099">
        <f t="shared" si="35"/>
        <v>1246</v>
      </c>
      <c r="D1099">
        <f t="shared" si="34"/>
        <v>9.1</v>
      </c>
      <c r="E1099">
        <v>2.1</v>
      </c>
    </row>
    <row r="1100" spans="1:5" x14ac:dyDescent="0.25">
      <c r="A1100" t="s">
        <v>71</v>
      </c>
      <c r="B1100">
        <v>106</v>
      </c>
      <c r="C1100">
        <f t="shared" si="35"/>
        <v>1352</v>
      </c>
      <c r="D1100">
        <f t="shared" si="34"/>
        <v>10.600000000000001</v>
      </c>
      <c r="E1100">
        <v>2.1</v>
      </c>
    </row>
    <row r="1101" spans="1:5" x14ac:dyDescent="0.25">
      <c r="A1101" t="s">
        <v>71</v>
      </c>
      <c r="B1101">
        <v>65</v>
      </c>
      <c r="C1101">
        <f t="shared" si="35"/>
        <v>1417</v>
      </c>
      <c r="D1101">
        <f t="shared" si="34"/>
        <v>6.5</v>
      </c>
      <c r="E1101">
        <v>2.1</v>
      </c>
    </row>
    <row r="1102" spans="1:5" x14ac:dyDescent="0.25">
      <c r="A1102" t="s">
        <v>71</v>
      </c>
      <c r="B1102">
        <v>76</v>
      </c>
      <c r="C1102">
        <f t="shared" si="35"/>
        <v>1493</v>
      </c>
      <c r="D1102">
        <f t="shared" si="34"/>
        <v>7.6000000000000005</v>
      </c>
      <c r="E1102">
        <v>2.1</v>
      </c>
    </row>
    <row r="1103" spans="1:5" x14ac:dyDescent="0.25">
      <c r="A1103" t="s">
        <v>71</v>
      </c>
      <c r="B1103">
        <v>107</v>
      </c>
      <c r="C1103">
        <f t="shared" si="35"/>
        <v>1600</v>
      </c>
      <c r="D1103">
        <f t="shared" si="34"/>
        <v>10.700000000000001</v>
      </c>
      <c r="E1103">
        <v>2.1</v>
      </c>
    </row>
    <row r="1104" spans="1:5" x14ac:dyDescent="0.25">
      <c r="A1104" t="s">
        <v>71</v>
      </c>
      <c r="B1104">
        <v>127</v>
      </c>
      <c r="C1104">
        <f t="shared" si="35"/>
        <v>1727</v>
      </c>
      <c r="D1104">
        <f t="shared" si="34"/>
        <v>12.700000000000001</v>
      </c>
      <c r="E1104">
        <v>2.1</v>
      </c>
    </row>
    <row r="1105" spans="1:5" x14ac:dyDescent="0.25">
      <c r="A1105" t="s">
        <v>71</v>
      </c>
      <c r="B1105">
        <v>52</v>
      </c>
      <c r="C1105">
        <f t="shared" si="35"/>
        <v>1779</v>
      </c>
      <c r="D1105">
        <f t="shared" si="34"/>
        <v>5.2</v>
      </c>
      <c r="E1105">
        <v>2.1</v>
      </c>
    </row>
    <row r="1106" spans="1:5" x14ac:dyDescent="0.25">
      <c r="A1106" t="s">
        <v>71</v>
      </c>
      <c r="B1106">
        <v>140</v>
      </c>
      <c r="C1106">
        <f t="shared" si="35"/>
        <v>1919</v>
      </c>
      <c r="D1106">
        <f t="shared" si="34"/>
        <v>14</v>
      </c>
      <c r="E1106">
        <v>2.1</v>
      </c>
    </row>
    <row r="1107" spans="1:5" x14ac:dyDescent="0.25">
      <c r="A1107" t="s">
        <v>71</v>
      </c>
      <c r="B1107">
        <v>97</v>
      </c>
      <c r="C1107">
        <f t="shared" si="35"/>
        <v>2016</v>
      </c>
      <c r="D1107">
        <f t="shared" si="34"/>
        <v>9.7000000000000011</v>
      </c>
      <c r="E1107">
        <v>2.1</v>
      </c>
    </row>
    <row r="1108" spans="1:5" x14ac:dyDescent="0.25">
      <c r="A1108" t="s">
        <v>71</v>
      </c>
      <c r="B1108">
        <v>53</v>
      </c>
      <c r="C1108">
        <f t="shared" si="35"/>
        <v>2069</v>
      </c>
      <c r="D1108">
        <f t="shared" si="34"/>
        <v>5.3000000000000007</v>
      </c>
      <c r="E1108">
        <v>2.1</v>
      </c>
    </row>
    <row r="1109" spans="1:5" x14ac:dyDescent="0.25">
      <c r="A1109" t="s">
        <v>71</v>
      </c>
      <c r="B1109">
        <v>26</v>
      </c>
      <c r="C1109">
        <f t="shared" si="35"/>
        <v>2095</v>
      </c>
      <c r="D1109">
        <f t="shared" si="34"/>
        <v>2.6</v>
      </c>
      <c r="E1109">
        <v>2.1</v>
      </c>
    </row>
    <row r="1110" spans="1:5" x14ac:dyDescent="0.25">
      <c r="A1110" t="s">
        <v>71</v>
      </c>
      <c r="B1110">
        <v>158</v>
      </c>
      <c r="C1110">
        <f t="shared" si="35"/>
        <v>2253</v>
      </c>
      <c r="D1110">
        <f t="shared" si="34"/>
        <v>15.8</v>
      </c>
      <c r="E1110">
        <v>2.1</v>
      </c>
    </row>
    <row r="1111" spans="1:5" x14ac:dyDescent="0.25">
      <c r="A1111" t="s">
        <v>71</v>
      </c>
      <c r="B1111">
        <v>80</v>
      </c>
      <c r="C1111">
        <f t="shared" si="35"/>
        <v>2333</v>
      </c>
      <c r="D1111">
        <f t="shared" si="34"/>
        <v>8</v>
      </c>
      <c r="E1111">
        <v>2.1</v>
      </c>
    </row>
    <row r="1112" spans="1:5" x14ac:dyDescent="0.25">
      <c r="A1112" t="s">
        <v>71</v>
      </c>
      <c r="B1112">
        <v>39</v>
      </c>
      <c r="C1112">
        <f t="shared" si="35"/>
        <v>2372</v>
      </c>
      <c r="D1112">
        <f t="shared" si="34"/>
        <v>3.9000000000000004</v>
      </c>
      <c r="E1112">
        <v>2.1</v>
      </c>
    </row>
    <row r="1113" spans="1:5" x14ac:dyDescent="0.25">
      <c r="A1113" t="s">
        <v>71</v>
      </c>
      <c r="B1113">
        <v>20</v>
      </c>
      <c r="C1113">
        <f t="shared" si="35"/>
        <v>2392</v>
      </c>
      <c r="D1113">
        <f t="shared" si="34"/>
        <v>2</v>
      </c>
      <c r="E1113">
        <v>2.1</v>
      </c>
    </row>
    <row r="1114" spans="1:5" x14ac:dyDescent="0.25">
      <c r="A1114" t="s">
        <v>71</v>
      </c>
      <c r="B1114">
        <v>63</v>
      </c>
      <c r="C1114">
        <f t="shared" si="35"/>
        <v>2455</v>
      </c>
      <c r="D1114">
        <f t="shared" si="34"/>
        <v>6.3000000000000007</v>
      </c>
      <c r="E1114">
        <v>2.1</v>
      </c>
    </row>
    <row r="1115" spans="1:5" x14ac:dyDescent="0.25">
      <c r="A1115" t="s">
        <v>71</v>
      </c>
      <c r="B1115">
        <v>127</v>
      </c>
      <c r="C1115">
        <f t="shared" si="35"/>
        <v>2582</v>
      </c>
      <c r="D1115">
        <f t="shared" si="34"/>
        <v>12.700000000000001</v>
      </c>
      <c r="E1115">
        <v>2.1</v>
      </c>
    </row>
    <row r="1116" spans="1:5" x14ac:dyDescent="0.25">
      <c r="A1116" t="s">
        <v>71</v>
      </c>
      <c r="B1116">
        <v>133</v>
      </c>
      <c r="C1116">
        <f t="shared" si="35"/>
        <v>2715</v>
      </c>
      <c r="D1116">
        <f t="shared" si="34"/>
        <v>13.3</v>
      </c>
      <c r="E1116">
        <v>2.1</v>
      </c>
    </row>
    <row r="1117" spans="1:5" x14ac:dyDescent="0.25">
      <c r="A1117" t="s">
        <v>71</v>
      </c>
      <c r="B1117">
        <v>143</v>
      </c>
      <c r="C1117">
        <f t="shared" si="35"/>
        <v>2858</v>
      </c>
      <c r="D1117">
        <f t="shared" si="34"/>
        <v>14.3</v>
      </c>
      <c r="E1117">
        <v>2.1</v>
      </c>
    </row>
    <row r="1118" spans="1:5" x14ac:dyDescent="0.25">
      <c r="A1118" t="s">
        <v>71</v>
      </c>
      <c r="B1118">
        <v>45</v>
      </c>
      <c r="C1118">
        <f t="shared" si="35"/>
        <v>2903</v>
      </c>
      <c r="D1118">
        <f t="shared" si="34"/>
        <v>4.5</v>
      </c>
      <c r="E1118">
        <v>2.1</v>
      </c>
    </row>
    <row r="1119" spans="1:5" x14ac:dyDescent="0.25">
      <c r="A1119" t="s">
        <v>71</v>
      </c>
      <c r="B1119">
        <v>89</v>
      </c>
      <c r="C1119">
        <f t="shared" si="35"/>
        <v>2992</v>
      </c>
      <c r="D1119">
        <f t="shared" si="34"/>
        <v>8.9</v>
      </c>
      <c r="E1119">
        <v>2.1</v>
      </c>
    </row>
    <row r="1120" spans="1:5" x14ac:dyDescent="0.25">
      <c r="A1120" t="s">
        <v>71</v>
      </c>
      <c r="B1120">
        <v>164</v>
      </c>
      <c r="C1120">
        <f t="shared" si="35"/>
        <v>3156</v>
      </c>
      <c r="D1120">
        <f t="shared" si="34"/>
        <v>16.400000000000002</v>
      </c>
      <c r="E1120">
        <v>2.1</v>
      </c>
    </row>
    <row r="1121" spans="1:5" x14ac:dyDescent="0.25">
      <c r="A1121" t="s">
        <v>71</v>
      </c>
      <c r="B1121">
        <v>146</v>
      </c>
      <c r="C1121">
        <f t="shared" si="35"/>
        <v>3302</v>
      </c>
      <c r="D1121">
        <f t="shared" si="34"/>
        <v>14.600000000000001</v>
      </c>
      <c r="E1121">
        <v>2.1</v>
      </c>
    </row>
    <row r="1122" spans="1:5" x14ac:dyDescent="0.25">
      <c r="A1122" t="s">
        <v>71</v>
      </c>
      <c r="B1122">
        <v>147</v>
      </c>
      <c r="C1122">
        <f t="shared" si="35"/>
        <v>3449</v>
      </c>
      <c r="D1122">
        <f t="shared" si="34"/>
        <v>14.700000000000001</v>
      </c>
      <c r="E1122">
        <v>2.1</v>
      </c>
    </row>
    <row r="1123" spans="1:5" x14ac:dyDescent="0.25">
      <c r="A1123" t="s">
        <v>71</v>
      </c>
      <c r="B1123">
        <v>180</v>
      </c>
      <c r="C1123">
        <f t="shared" si="35"/>
        <v>3629</v>
      </c>
      <c r="D1123">
        <f t="shared" si="34"/>
        <v>18</v>
      </c>
      <c r="E1123">
        <v>2.1</v>
      </c>
    </row>
    <row r="1124" spans="1:5" x14ac:dyDescent="0.25">
      <c r="A1124" t="s">
        <v>71</v>
      </c>
      <c r="B1124">
        <v>68</v>
      </c>
      <c r="C1124">
        <f t="shared" si="35"/>
        <v>3697</v>
      </c>
      <c r="D1124">
        <f t="shared" si="34"/>
        <v>6.8000000000000007</v>
      </c>
      <c r="E1124">
        <v>2.1</v>
      </c>
    </row>
    <row r="1125" spans="1:5" x14ac:dyDescent="0.25">
      <c r="A1125" t="s">
        <v>71</v>
      </c>
      <c r="B1125">
        <v>31</v>
      </c>
      <c r="C1125">
        <f t="shared" si="35"/>
        <v>3728</v>
      </c>
      <c r="D1125">
        <f t="shared" si="34"/>
        <v>3.1</v>
      </c>
      <c r="E1125">
        <v>2.1</v>
      </c>
    </row>
    <row r="1126" spans="1:5" x14ac:dyDescent="0.25">
      <c r="A1126" t="s">
        <v>71</v>
      </c>
      <c r="B1126">
        <v>75</v>
      </c>
      <c r="C1126">
        <f t="shared" si="35"/>
        <v>3803</v>
      </c>
      <c r="D1126">
        <f t="shared" si="34"/>
        <v>7.5</v>
      </c>
      <c r="E1126">
        <v>2.1</v>
      </c>
    </row>
    <row r="1127" spans="1:5" x14ac:dyDescent="0.25">
      <c r="A1127" t="s">
        <v>208</v>
      </c>
      <c r="B1127">
        <v>1</v>
      </c>
      <c r="C1127">
        <f t="shared" si="35"/>
        <v>1</v>
      </c>
      <c r="D1127">
        <f t="shared" si="34"/>
        <v>0</v>
      </c>
      <c r="E1127">
        <v>2.1</v>
      </c>
    </row>
    <row r="1128" spans="1:5" x14ac:dyDescent="0.25">
      <c r="A1128" t="s">
        <v>208</v>
      </c>
      <c r="B1128">
        <v>14</v>
      </c>
      <c r="C1128">
        <f t="shared" si="35"/>
        <v>15</v>
      </c>
      <c r="D1128">
        <f t="shared" si="34"/>
        <v>0</v>
      </c>
      <c r="E1128">
        <v>2.1</v>
      </c>
    </row>
    <row r="1129" spans="1:5" x14ac:dyDescent="0.25">
      <c r="A1129" t="s">
        <v>208</v>
      </c>
      <c r="B1129">
        <v>6</v>
      </c>
      <c r="C1129">
        <f t="shared" si="35"/>
        <v>21</v>
      </c>
      <c r="D1129">
        <f t="shared" si="34"/>
        <v>0</v>
      </c>
      <c r="E1129">
        <v>2.1</v>
      </c>
    </row>
    <row r="1130" spans="1:5" x14ac:dyDescent="0.25">
      <c r="A1130" t="s">
        <v>68</v>
      </c>
      <c r="B1130">
        <v>189</v>
      </c>
      <c r="C1130">
        <f t="shared" si="35"/>
        <v>189</v>
      </c>
      <c r="D1130">
        <f t="shared" si="34"/>
        <v>9.4500000000000011</v>
      </c>
      <c r="E1130">
        <v>2.1</v>
      </c>
    </row>
    <row r="1131" spans="1:5" x14ac:dyDescent="0.25">
      <c r="A1131" t="s">
        <v>68</v>
      </c>
      <c r="B1131">
        <v>89</v>
      </c>
      <c r="C1131">
        <f t="shared" si="35"/>
        <v>278</v>
      </c>
      <c r="D1131">
        <f t="shared" si="34"/>
        <v>4.45</v>
      </c>
      <c r="E1131">
        <v>2.1</v>
      </c>
    </row>
    <row r="1132" spans="1:5" x14ac:dyDescent="0.25">
      <c r="A1132" t="s">
        <v>68</v>
      </c>
      <c r="B1132">
        <v>159</v>
      </c>
      <c r="C1132">
        <f t="shared" si="35"/>
        <v>437</v>
      </c>
      <c r="D1132">
        <f t="shared" si="34"/>
        <v>7.95</v>
      </c>
      <c r="E1132">
        <v>2.1</v>
      </c>
    </row>
    <row r="1133" spans="1:5" x14ac:dyDescent="0.25">
      <c r="A1133" t="s">
        <v>68</v>
      </c>
      <c r="B1133">
        <v>173</v>
      </c>
      <c r="C1133">
        <f t="shared" si="35"/>
        <v>610</v>
      </c>
      <c r="D1133">
        <f t="shared" si="34"/>
        <v>8.65</v>
      </c>
      <c r="E1133">
        <v>2.1</v>
      </c>
    </row>
    <row r="1134" spans="1:5" x14ac:dyDescent="0.25">
      <c r="A1134" t="s">
        <v>68</v>
      </c>
      <c r="B1134">
        <v>52</v>
      </c>
      <c r="C1134">
        <f t="shared" si="35"/>
        <v>662</v>
      </c>
      <c r="D1134">
        <f t="shared" si="34"/>
        <v>2.6</v>
      </c>
      <c r="E1134">
        <v>2.1</v>
      </c>
    </row>
    <row r="1135" spans="1:5" x14ac:dyDescent="0.25">
      <c r="A1135" t="s">
        <v>68</v>
      </c>
      <c r="B1135">
        <v>40</v>
      </c>
      <c r="C1135">
        <f t="shared" si="35"/>
        <v>702</v>
      </c>
      <c r="D1135">
        <f t="shared" si="34"/>
        <v>2</v>
      </c>
      <c r="E1135">
        <v>2.1</v>
      </c>
    </row>
    <row r="1136" spans="1:5" x14ac:dyDescent="0.25">
      <c r="A1136" t="s">
        <v>68</v>
      </c>
      <c r="B1136">
        <v>45</v>
      </c>
      <c r="C1136">
        <f t="shared" si="35"/>
        <v>747</v>
      </c>
      <c r="D1136">
        <f t="shared" si="34"/>
        <v>2.25</v>
      </c>
      <c r="E1136">
        <v>2.1</v>
      </c>
    </row>
    <row r="1137" spans="1:5" x14ac:dyDescent="0.25">
      <c r="A1137" t="s">
        <v>68</v>
      </c>
      <c r="B1137">
        <v>62</v>
      </c>
      <c r="C1137">
        <f t="shared" si="35"/>
        <v>809</v>
      </c>
      <c r="D1137">
        <f t="shared" si="34"/>
        <v>3.1</v>
      </c>
      <c r="E1137">
        <v>2.1</v>
      </c>
    </row>
    <row r="1138" spans="1:5" x14ac:dyDescent="0.25">
      <c r="A1138" t="s">
        <v>68</v>
      </c>
      <c r="B1138">
        <v>191</v>
      </c>
      <c r="C1138">
        <f t="shared" si="35"/>
        <v>1000</v>
      </c>
      <c r="D1138">
        <f t="shared" si="34"/>
        <v>19.100000000000001</v>
      </c>
      <c r="E1138">
        <v>2.1</v>
      </c>
    </row>
    <row r="1139" spans="1:5" x14ac:dyDescent="0.25">
      <c r="A1139" t="s">
        <v>68</v>
      </c>
      <c r="B1139">
        <v>46</v>
      </c>
      <c r="C1139">
        <f t="shared" si="35"/>
        <v>1046</v>
      </c>
      <c r="D1139">
        <f t="shared" si="34"/>
        <v>4.6000000000000005</v>
      </c>
      <c r="E1139">
        <v>2.1</v>
      </c>
    </row>
    <row r="1140" spans="1:5" x14ac:dyDescent="0.25">
      <c r="A1140" t="s">
        <v>68</v>
      </c>
      <c r="B1140">
        <v>126</v>
      </c>
      <c r="C1140">
        <f t="shared" si="35"/>
        <v>1172</v>
      </c>
      <c r="D1140">
        <f t="shared" si="34"/>
        <v>12.600000000000001</v>
      </c>
      <c r="E1140">
        <v>2.1</v>
      </c>
    </row>
    <row r="1141" spans="1:5" x14ac:dyDescent="0.25">
      <c r="A1141" t="s">
        <v>68</v>
      </c>
      <c r="B1141">
        <v>146</v>
      </c>
      <c r="C1141">
        <f t="shared" si="35"/>
        <v>1318</v>
      </c>
      <c r="D1141">
        <f t="shared" si="34"/>
        <v>14.600000000000001</v>
      </c>
      <c r="E1141">
        <v>2.1</v>
      </c>
    </row>
    <row r="1142" spans="1:5" x14ac:dyDescent="0.25">
      <c r="A1142" t="s">
        <v>68</v>
      </c>
      <c r="B1142">
        <v>102</v>
      </c>
      <c r="C1142">
        <f t="shared" si="35"/>
        <v>1420</v>
      </c>
      <c r="D1142">
        <f t="shared" si="34"/>
        <v>10.200000000000001</v>
      </c>
      <c r="E1142">
        <v>2.1</v>
      </c>
    </row>
    <row r="1143" spans="1:5" x14ac:dyDescent="0.25">
      <c r="A1143" t="s">
        <v>68</v>
      </c>
      <c r="B1143">
        <v>97</v>
      </c>
      <c r="C1143">
        <f t="shared" si="35"/>
        <v>1517</v>
      </c>
      <c r="D1143">
        <f t="shared" si="34"/>
        <v>9.7000000000000011</v>
      </c>
      <c r="E1143">
        <v>2.1</v>
      </c>
    </row>
    <row r="1144" spans="1:5" x14ac:dyDescent="0.25">
      <c r="A1144" t="s">
        <v>68</v>
      </c>
      <c r="B1144">
        <v>190</v>
      </c>
      <c r="C1144">
        <f t="shared" si="35"/>
        <v>1707</v>
      </c>
      <c r="D1144">
        <f t="shared" si="34"/>
        <v>19</v>
      </c>
      <c r="E1144">
        <v>2.1</v>
      </c>
    </row>
    <row r="1145" spans="1:5" x14ac:dyDescent="0.25">
      <c r="A1145" t="s">
        <v>68</v>
      </c>
      <c r="B1145">
        <v>60</v>
      </c>
      <c r="C1145">
        <f t="shared" si="35"/>
        <v>1767</v>
      </c>
      <c r="D1145">
        <f t="shared" si="34"/>
        <v>6</v>
      </c>
      <c r="E1145">
        <v>2.1</v>
      </c>
    </row>
    <row r="1146" spans="1:5" x14ac:dyDescent="0.25">
      <c r="A1146" t="s">
        <v>68</v>
      </c>
      <c r="B1146">
        <v>144</v>
      </c>
      <c r="C1146">
        <f t="shared" si="35"/>
        <v>1911</v>
      </c>
      <c r="D1146">
        <f t="shared" si="34"/>
        <v>14.4</v>
      </c>
      <c r="E1146">
        <v>2.1</v>
      </c>
    </row>
    <row r="1147" spans="1:5" x14ac:dyDescent="0.25">
      <c r="A1147" t="s">
        <v>68</v>
      </c>
      <c r="B1147">
        <v>162</v>
      </c>
      <c r="C1147">
        <f t="shared" si="35"/>
        <v>2073</v>
      </c>
      <c r="D1147">
        <f t="shared" si="34"/>
        <v>16.2</v>
      </c>
      <c r="E1147">
        <v>2.1</v>
      </c>
    </row>
    <row r="1148" spans="1:5" x14ac:dyDescent="0.25">
      <c r="A1148" t="s">
        <v>68</v>
      </c>
      <c r="B1148">
        <v>190</v>
      </c>
      <c r="C1148">
        <f t="shared" si="35"/>
        <v>2263</v>
      </c>
      <c r="D1148">
        <f t="shared" si="34"/>
        <v>19</v>
      </c>
      <c r="E1148">
        <v>2.1</v>
      </c>
    </row>
    <row r="1149" spans="1:5" x14ac:dyDescent="0.25">
      <c r="A1149" t="s">
        <v>68</v>
      </c>
      <c r="B1149">
        <v>79</v>
      </c>
      <c r="C1149">
        <f t="shared" si="35"/>
        <v>2342</v>
      </c>
      <c r="D1149">
        <f t="shared" si="34"/>
        <v>7.9</v>
      </c>
      <c r="E1149">
        <v>2.1</v>
      </c>
    </row>
    <row r="1150" spans="1:5" x14ac:dyDescent="0.25">
      <c r="A1150" t="s">
        <v>68</v>
      </c>
      <c r="B1150">
        <v>30</v>
      </c>
      <c r="C1150">
        <f t="shared" si="35"/>
        <v>2372</v>
      </c>
      <c r="D1150">
        <f t="shared" si="34"/>
        <v>3</v>
      </c>
      <c r="E1150">
        <v>2.1</v>
      </c>
    </row>
    <row r="1151" spans="1:5" x14ac:dyDescent="0.25">
      <c r="A1151" t="s">
        <v>68</v>
      </c>
      <c r="B1151">
        <v>120</v>
      </c>
      <c r="C1151">
        <f t="shared" si="35"/>
        <v>2492</v>
      </c>
      <c r="D1151">
        <f t="shared" si="34"/>
        <v>12</v>
      </c>
      <c r="E1151">
        <v>2.1</v>
      </c>
    </row>
    <row r="1152" spans="1:5" x14ac:dyDescent="0.25">
      <c r="A1152" t="s">
        <v>68</v>
      </c>
      <c r="B1152">
        <v>77</v>
      </c>
      <c r="C1152">
        <f t="shared" si="35"/>
        <v>2569</v>
      </c>
      <c r="D1152">
        <f t="shared" si="34"/>
        <v>7.7</v>
      </c>
      <c r="E1152">
        <v>2.1</v>
      </c>
    </row>
    <row r="1153" spans="1:5" x14ac:dyDescent="0.25">
      <c r="A1153" t="s">
        <v>68</v>
      </c>
      <c r="B1153">
        <v>74</v>
      </c>
      <c r="C1153">
        <f t="shared" si="35"/>
        <v>2643</v>
      </c>
      <c r="D1153">
        <f t="shared" si="34"/>
        <v>7.4</v>
      </c>
      <c r="E1153">
        <v>2.1</v>
      </c>
    </row>
    <row r="1154" spans="1:5" x14ac:dyDescent="0.25">
      <c r="A1154" t="s">
        <v>68</v>
      </c>
      <c r="B1154">
        <v>35</v>
      </c>
      <c r="C1154">
        <f t="shared" si="35"/>
        <v>2678</v>
      </c>
      <c r="D1154">
        <f t="shared" si="34"/>
        <v>3.5</v>
      </c>
      <c r="E1154">
        <v>2.1</v>
      </c>
    </row>
    <row r="1155" spans="1:5" x14ac:dyDescent="0.25">
      <c r="A1155" t="s">
        <v>68</v>
      </c>
      <c r="B1155">
        <v>172</v>
      </c>
      <c r="C1155">
        <f t="shared" si="35"/>
        <v>2850</v>
      </c>
      <c r="D1155">
        <f t="shared" ref="D1155:D1218" si="36">IF(C1155&gt;=10000,B1155*0.2,IF(C1155&gt;=1000,B1155*0.1,IF(C1155&gt;=100,B1155*0.05,0)))</f>
        <v>17.2</v>
      </c>
      <c r="E1155">
        <v>2.1</v>
      </c>
    </row>
    <row r="1156" spans="1:5" x14ac:dyDescent="0.25">
      <c r="A1156" t="s">
        <v>68</v>
      </c>
      <c r="B1156">
        <v>29</v>
      </c>
      <c r="C1156">
        <f t="shared" ref="C1156:C1219" si="37">IF(A1156=A1155,C1155+B1156,B1156)</f>
        <v>2879</v>
      </c>
      <c r="D1156">
        <f t="shared" si="36"/>
        <v>2.9000000000000004</v>
      </c>
      <c r="E1156">
        <v>2.1</v>
      </c>
    </row>
    <row r="1157" spans="1:5" x14ac:dyDescent="0.25">
      <c r="A1157" t="s">
        <v>68</v>
      </c>
      <c r="B1157">
        <v>96</v>
      </c>
      <c r="C1157">
        <f t="shared" si="37"/>
        <v>2975</v>
      </c>
      <c r="D1157">
        <f t="shared" si="36"/>
        <v>9.6000000000000014</v>
      </c>
      <c r="E1157">
        <v>2.1</v>
      </c>
    </row>
    <row r="1158" spans="1:5" x14ac:dyDescent="0.25">
      <c r="A1158" t="s">
        <v>68</v>
      </c>
      <c r="B1158">
        <v>171</v>
      </c>
      <c r="C1158">
        <f t="shared" si="37"/>
        <v>3146</v>
      </c>
      <c r="D1158">
        <f t="shared" si="36"/>
        <v>17.100000000000001</v>
      </c>
      <c r="E1158">
        <v>2.1</v>
      </c>
    </row>
    <row r="1159" spans="1:5" x14ac:dyDescent="0.25">
      <c r="A1159" t="s">
        <v>68</v>
      </c>
      <c r="B1159">
        <v>112</v>
      </c>
      <c r="C1159">
        <f t="shared" si="37"/>
        <v>3258</v>
      </c>
      <c r="D1159">
        <f t="shared" si="36"/>
        <v>11.200000000000001</v>
      </c>
      <c r="E1159">
        <v>2.1</v>
      </c>
    </row>
    <row r="1160" spans="1:5" x14ac:dyDescent="0.25">
      <c r="A1160" t="s">
        <v>68</v>
      </c>
      <c r="B1160">
        <v>121</v>
      </c>
      <c r="C1160">
        <f t="shared" si="37"/>
        <v>3379</v>
      </c>
      <c r="D1160">
        <f t="shared" si="36"/>
        <v>12.100000000000001</v>
      </c>
      <c r="E1160">
        <v>2.1</v>
      </c>
    </row>
    <row r="1161" spans="1:5" x14ac:dyDescent="0.25">
      <c r="A1161" t="s">
        <v>68</v>
      </c>
      <c r="B1161">
        <v>168</v>
      </c>
      <c r="C1161">
        <f t="shared" si="37"/>
        <v>3547</v>
      </c>
      <c r="D1161">
        <f t="shared" si="36"/>
        <v>16.8</v>
      </c>
      <c r="E1161">
        <v>2.1</v>
      </c>
    </row>
    <row r="1162" spans="1:5" x14ac:dyDescent="0.25">
      <c r="A1162" t="s">
        <v>68</v>
      </c>
      <c r="B1162">
        <v>191</v>
      </c>
      <c r="C1162">
        <f t="shared" si="37"/>
        <v>3738</v>
      </c>
      <c r="D1162">
        <f t="shared" si="36"/>
        <v>19.100000000000001</v>
      </c>
      <c r="E1162">
        <v>2.1</v>
      </c>
    </row>
    <row r="1163" spans="1:5" x14ac:dyDescent="0.25">
      <c r="A1163" t="s">
        <v>68</v>
      </c>
      <c r="B1163">
        <v>57</v>
      </c>
      <c r="C1163">
        <f t="shared" si="37"/>
        <v>3795</v>
      </c>
      <c r="D1163">
        <f t="shared" si="36"/>
        <v>5.7</v>
      </c>
      <c r="E1163">
        <v>2.1</v>
      </c>
    </row>
    <row r="1164" spans="1:5" x14ac:dyDescent="0.25">
      <c r="A1164" t="s">
        <v>50</v>
      </c>
      <c r="B1164">
        <v>13</v>
      </c>
      <c r="C1164">
        <f t="shared" si="37"/>
        <v>13</v>
      </c>
      <c r="D1164">
        <f t="shared" si="36"/>
        <v>0</v>
      </c>
      <c r="E1164">
        <v>2.1</v>
      </c>
    </row>
    <row r="1165" spans="1:5" x14ac:dyDescent="0.25">
      <c r="A1165" t="s">
        <v>50</v>
      </c>
      <c r="B1165">
        <v>11</v>
      </c>
      <c r="C1165">
        <f t="shared" si="37"/>
        <v>24</v>
      </c>
      <c r="D1165">
        <f t="shared" si="36"/>
        <v>0</v>
      </c>
      <c r="E1165">
        <v>2.1</v>
      </c>
    </row>
    <row r="1166" spans="1:5" x14ac:dyDescent="0.25">
      <c r="A1166" t="s">
        <v>50</v>
      </c>
      <c r="B1166">
        <v>13</v>
      </c>
      <c r="C1166">
        <f t="shared" si="37"/>
        <v>37</v>
      </c>
      <c r="D1166">
        <f t="shared" si="36"/>
        <v>0</v>
      </c>
      <c r="E1166">
        <v>2.1</v>
      </c>
    </row>
    <row r="1167" spans="1:5" x14ac:dyDescent="0.25">
      <c r="A1167" t="s">
        <v>83</v>
      </c>
      <c r="B1167">
        <v>17</v>
      </c>
      <c r="C1167">
        <f t="shared" si="37"/>
        <v>17</v>
      </c>
      <c r="D1167">
        <f t="shared" si="36"/>
        <v>0</v>
      </c>
      <c r="E1167">
        <v>2.1</v>
      </c>
    </row>
    <row r="1168" spans="1:5" x14ac:dyDescent="0.25">
      <c r="A1168" t="s">
        <v>83</v>
      </c>
      <c r="B1168">
        <v>11</v>
      </c>
      <c r="C1168">
        <f t="shared" si="37"/>
        <v>28</v>
      </c>
      <c r="D1168">
        <f t="shared" si="36"/>
        <v>0</v>
      </c>
      <c r="E1168">
        <v>2.1</v>
      </c>
    </row>
    <row r="1169" spans="1:5" x14ac:dyDescent="0.25">
      <c r="A1169" t="s">
        <v>83</v>
      </c>
      <c r="B1169">
        <v>10</v>
      </c>
      <c r="C1169">
        <f t="shared" si="37"/>
        <v>38</v>
      </c>
      <c r="D1169">
        <f t="shared" si="36"/>
        <v>0</v>
      </c>
      <c r="E1169">
        <v>2.1</v>
      </c>
    </row>
    <row r="1170" spans="1:5" x14ac:dyDescent="0.25">
      <c r="A1170" t="s">
        <v>83</v>
      </c>
      <c r="B1170">
        <v>7</v>
      </c>
      <c r="C1170">
        <f t="shared" si="37"/>
        <v>45</v>
      </c>
      <c r="D1170">
        <f t="shared" si="36"/>
        <v>0</v>
      </c>
      <c r="E1170">
        <v>2.1</v>
      </c>
    </row>
    <row r="1171" spans="1:5" x14ac:dyDescent="0.25">
      <c r="A1171" t="s">
        <v>83</v>
      </c>
      <c r="B1171">
        <v>13</v>
      </c>
      <c r="C1171">
        <f t="shared" si="37"/>
        <v>58</v>
      </c>
      <c r="D1171">
        <f t="shared" si="36"/>
        <v>0</v>
      </c>
      <c r="E1171">
        <v>2.1</v>
      </c>
    </row>
    <row r="1172" spans="1:5" x14ac:dyDescent="0.25">
      <c r="A1172" t="s">
        <v>113</v>
      </c>
      <c r="B1172">
        <v>18</v>
      </c>
      <c r="C1172">
        <f t="shared" si="37"/>
        <v>18</v>
      </c>
      <c r="D1172">
        <f t="shared" si="36"/>
        <v>0</v>
      </c>
      <c r="E1172">
        <v>2.1</v>
      </c>
    </row>
    <row r="1173" spans="1:5" x14ac:dyDescent="0.25">
      <c r="A1173" t="s">
        <v>113</v>
      </c>
      <c r="B1173">
        <v>17</v>
      </c>
      <c r="C1173">
        <f t="shared" si="37"/>
        <v>35</v>
      </c>
      <c r="D1173">
        <f t="shared" si="36"/>
        <v>0</v>
      </c>
      <c r="E1173">
        <v>2.1</v>
      </c>
    </row>
    <row r="1174" spans="1:5" x14ac:dyDescent="0.25">
      <c r="A1174" t="s">
        <v>61</v>
      </c>
      <c r="B1174">
        <v>14</v>
      </c>
      <c r="C1174">
        <f t="shared" si="37"/>
        <v>14</v>
      </c>
      <c r="D1174">
        <f t="shared" si="36"/>
        <v>0</v>
      </c>
      <c r="E1174">
        <v>2.1</v>
      </c>
    </row>
    <row r="1175" spans="1:5" x14ac:dyDescent="0.25">
      <c r="A1175" t="s">
        <v>61</v>
      </c>
      <c r="B1175">
        <v>4</v>
      </c>
      <c r="C1175">
        <f t="shared" si="37"/>
        <v>18</v>
      </c>
      <c r="D1175">
        <f t="shared" si="36"/>
        <v>0</v>
      </c>
      <c r="E1175">
        <v>2.1</v>
      </c>
    </row>
    <row r="1176" spans="1:5" x14ac:dyDescent="0.25">
      <c r="A1176" t="s">
        <v>61</v>
      </c>
      <c r="B1176">
        <v>18</v>
      </c>
      <c r="C1176">
        <f t="shared" si="37"/>
        <v>36</v>
      </c>
      <c r="D1176">
        <f t="shared" si="36"/>
        <v>0</v>
      </c>
      <c r="E1176">
        <v>2.1</v>
      </c>
    </row>
    <row r="1177" spans="1:5" x14ac:dyDescent="0.25">
      <c r="A1177" t="s">
        <v>198</v>
      </c>
      <c r="B1177">
        <v>10</v>
      </c>
      <c r="C1177">
        <f t="shared" si="37"/>
        <v>10</v>
      </c>
      <c r="D1177">
        <f t="shared" si="36"/>
        <v>0</v>
      </c>
      <c r="E1177">
        <v>2.1</v>
      </c>
    </row>
    <row r="1178" spans="1:5" x14ac:dyDescent="0.25">
      <c r="A1178" t="s">
        <v>180</v>
      </c>
      <c r="B1178">
        <v>2</v>
      </c>
      <c r="C1178">
        <f t="shared" si="37"/>
        <v>2</v>
      </c>
      <c r="D1178">
        <f t="shared" si="36"/>
        <v>0</v>
      </c>
      <c r="E1178">
        <v>2.1</v>
      </c>
    </row>
    <row r="1179" spans="1:5" x14ac:dyDescent="0.25">
      <c r="A1179" t="s">
        <v>180</v>
      </c>
      <c r="B1179">
        <v>16</v>
      </c>
      <c r="C1179">
        <f t="shared" si="37"/>
        <v>18</v>
      </c>
      <c r="D1179">
        <f t="shared" si="36"/>
        <v>0</v>
      </c>
      <c r="E1179">
        <v>2.1</v>
      </c>
    </row>
    <row r="1180" spans="1:5" x14ac:dyDescent="0.25">
      <c r="A1180" t="s">
        <v>180</v>
      </c>
      <c r="B1180">
        <v>1</v>
      </c>
      <c r="C1180">
        <f t="shared" si="37"/>
        <v>19</v>
      </c>
      <c r="D1180">
        <f t="shared" si="36"/>
        <v>0</v>
      </c>
      <c r="E1180">
        <v>2.1</v>
      </c>
    </row>
    <row r="1181" spans="1:5" x14ac:dyDescent="0.25">
      <c r="A1181" t="s">
        <v>184</v>
      </c>
      <c r="B1181">
        <v>19</v>
      </c>
      <c r="C1181">
        <f t="shared" si="37"/>
        <v>19</v>
      </c>
      <c r="D1181">
        <f t="shared" si="36"/>
        <v>0</v>
      </c>
      <c r="E1181">
        <v>2.1</v>
      </c>
    </row>
    <row r="1182" spans="1:5" x14ac:dyDescent="0.25">
      <c r="A1182" t="s">
        <v>184</v>
      </c>
      <c r="B1182">
        <v>8</v>
      </c>
      <c r="C1182">
        <f t="shared" si="37"/>
        <v>27</v>
      </c>
      <c r="D1182">
        <f t="shared" si="36"/>
        <v>0</v>
      </c>
      <c r="E1182">
        <v>2.1</v>
      </c>
    </row>
    <row r="1183" spans="1:5" x14ac:dyDescent="0.25">
      <c r="A1183" t="s">
        <v>32</v>
      </c>
      <c r="B1183">
        <v>76</v>
      </c>
      <c r="C1183">
        <f t="shared" si="37"/>
        <v>76</v>
      </c>
      <c r="D1183">
        <f t="shared" si="36"/>
        <v>0</v>
      </c>
      <c r="E1183">
        <v>2.1</v>
      </c>
    </row>
    <row r="1184" spans="1:5" x14ac:dyDescent="0.25">
      <c r="A1184" t="s">
        <v>32</v>
      </c>
      <c r="B1184">
        <v>179</v>
      </c>
      <c r="C1184">
        <f t="shared" si="37"/>
        <v>255</v>
      </c>
      <c r="D1184">
        <f t="shared" si="36"/>
        <v>8.9500000000000011</v>
      </c>
      <c r="E1184">
        <v>2.1</v>
      </c>
    </row>
    <row r="1185" spans="1:5" x14ac:dyDescent="0.25">
      <c r="A1185" t="s">
        <v>32</v>
      </c>
      <c r="B1185">
        <v>91</v>
      </c>
      <c r="C1185">
        <f t="shared" si="37"/>
        <v>346</v>
      </c>
      <c r="D1185">
        <f t="shared" si="36"/>
        <v>4.55</v>
      </c>
      <c r="E1185">
        <v>2.1</v>
      </c>
    </row>
    <row r="1186" spans="1:5" x14ac:dyDescent="0.25">
      <c r="A1186" t="s">
        <v>32</v>
      </c>
      <c r="B1186">
        <v>185</v>
      </c>
      <c r="C1186">
        <f t="shared" si="37"/>
        <v>531</v>
      </c>
      <c r="D1186">
        <f t="shared" si="36"/>
        <v>9.25</v>
      </c>
      <c r="E1186">
        <v>2.1</v>
      </c>
    </row>
    <row r="1187" spans="1:5" x14ac:dyDescent="0.25">
      <c r="A1187" t="s">
        <v>32</v>
      </c>
      <c r="B1187">
        <v>189</v>
      </c>
      <c r="C1187">
        <f t="shared" si="37"/>
        <v>720</v>
      </c>
      <c r="D1187">
        <f t="shared" si="36"/>
        <v>9.4500000000000011</v>
      </c>
      <c r="E1187">
        <v>2.1</v>
      </c>
    </row>
    <row r="1188" spans="1:5" x14ac:dyDescent="0.25">
      <c r="A1188" t="s">
        <v>32</v>
      </c>
      <c r="B1188">
        <v>65</v>
      </c>
      <c r="C1188">
        <f t="shared" si="37"/>
        <v>785</v>
      </c>
      <c r="D1188">
        <f t="shared" si="36"/>
        <v>3.25</v>
      </c>
      <c r="E1188">
        <v>2.1</v>
      </c>
    </row>
    <row r="1189" spans="1:5" x14ac:dyDescent="0.25">
      <c r="A1189" t="s">
        <v>32</v>
      </c>
      <c r="B1189">
        <v>70</v>
      </c>
      <c r="C1189">
        <f t="shared" si="37"/>
        <v>855</v>
      </c>
      <c r="D1189">
        <f t="shared" si="36"/>
        <v>3.5</v>
      </c>
      <c r="E1189">
        <v>2.1</v>
      </c>
    </row>
    <row r="1190" spans="1:5" x14ac:dyDescent="0.25">
      <c r="A1190" t="s">
        <v>32</v>
      </c>
      <c r="B1190">
        <v>106</v>
      </c>
      <c r="C1190">
        <f t="shared" si="37"/>
        <v>961</v>
      </c>
      <c r="D1190">
        <f t="shared" si="36"/>
        <v>5.3000000000000007</v>
      </c>
      <c r="E1190">
        <v>2.1</v>
      </c>
    </row>
    <row r="1191" spans="1:5" x14ac:dyDescent="0.25">
      <c r="A1191" t="s">
        <v>32</v>
      </c>
      <c r="B1191">
        <v>142</v>
      </c>
      <c r="C1191">
        <f t="shared" si="37"/>
        <v>1103</v>
      </c>
      <c r="D1191">
        <f t="shared" si="36"/>
        <v>14.200000000000001</v>
      </c>
      <c r="E1191">
        <v>2.1</v>
      </c>
    </row>
    <row r="1192" spans="1:5" x14ac:dyDescent="0.25">
      <c r="A1192" t="s">
        <v>32</v>
      </c>
      <c r="B1192">
        <v>52</v>
      </c>
      <c r="C1192">
        <f t="shared" si="37"/>
        <v>1155</v>
      </c>
      <c r="D1192">
        <f t="shared" si="36"/>
        <v>5.2</v>
      </c>
      <c r="E1192">
        <v>2.1</v>
      </c>
    </row>
    <row r="1193" spans="1:5" x14ac:dyDescent="0.25">
      <c r="A1193" t="s">
        <v>32</v>
      </c>
      <c r="B1193">
        <v>168</v>
      </c>
      <c r="C1193">
        <f t="shared" si="37"/>
        <v>1323</v>
      </c>
      <c r="D1193">
        <f t="shared" si="36"/>
        <v>16.8</v>
      </c>
      <c r="E1193">
        <v>2.1</v>
      </c>
    </row>
    <row r="1194" spans="1:5" x14ac:dyDescent="0.25">
      <c r="A1194" t="s">
        <v>32</v>
      </c>
      <c r="B1194">
        <v>80</v>
      </c>
      <c r="C1194">
        <f t="shared" si="37"/>
        <v>1403</v>
      </c>
      <c r="D1194">
        <f t="shared" si="36"/>
        <v>8</v>
      </c>
      <c r="E1194">
        <v>2.1</v>
      </c>
    </row>
    <row r="1195" spans="1:5" x14ac:dyDescent="0.25">
      <c r="A1195" t="s">
        <v>32</v>
      </c>
      <c r="B1195">
        <v>141</v>
      </c>
      <c r="C1195">
        <f t="shared" si="37"/>
        <v>1544</v>
      </c>
      <c r="D1195">
        <f t="shared" si="36"/>
        <v>14.100000000000001</v>
      </c>
      <c r="E1195">
        <v>2.1</v>
      </c>
    </row>
    <row r="1196" spans="1:5" x14ac:dyDescent="0.25">
      <c r="A1196" t="s">
        <v>32</v>
      </c>
      <c r="B1196">
        <v>148</v>
      </c>
      <c r="C1196">
        <f t="shared" si="37"/>
        <v>1692</v>
      </c>
      <c r="D1196">
        <f t="shared" si="36"/>
        <v>14.8</v>
      </c>
      <c r="E1196">
        <v>2.1</v>
      </c>
    </row>
    <row r="1197" spans="1:5" x14ac:dyDescent="0.25">
      <c r="A1197" t="s">
        <v>32</v>
      </c>
      <c r="B1197">
        <v>99</v>
      </c>
      <c r="C1197">
        <f t="shared" si="37"/>
        <v>1791</v>
      </c>
      <c r="D1197">
        <f t="shared" si="36"/>
        <v>9.9</v>
      </c>
      <c r="E1197">
        <v>2.1</v>
      </c>
    </row>
    <row r="1198" spans="1:5" x14ac:dyDescent="0.25">
      <c r="A1198" t="s">
        <v>32</v>
      </c>
      <c r="B1198">
        <v>166</v>
      </c>
      <c r="C1198">
        <f t="shared" si="37"/>
        <v>1957</v>
      </c>
      <c r="D1198">
        <f t="shared" si="36"/>
        <v>16.600000000000001</v>
      </c>
      <c r="E1198">
        <v>2.1</v>
      </c>
    </row>
    <row r="1199" spans="1:5" x14ac:dyDescent="0.25">
      <c r="A1199" t="s">
        <v>32</v>
      </c>
      <c r="B1199">
        <v>68</v>
      </c>
      <c r="C1199">
        <f t="shared" si="37"/>
        <v>2025</v>
      </c>
      <c r="D1199">
        <f t="shared" si="36"/>
        <v>6.8000000000000007</v>
      </c>
      <c r="E1199">
        <v>2.1</v>
      </c>
    </row>
    <row r="1200" spans="1:5" x14ac:dyDescent="0.25">
      <c r="A1200" t="s">
        <v>32</v>
      </c>
      <c r="B1200">
        <v>183</v>
      </c>
      <c r="C1200">
        <f t="shared" si="37"/>
        <v>2208</v>
      </c>
      <c r="D1200">
        <f t="shared" si="36"/>
        <v>18.3</v>
      </c>
      <c r="E1200">
        <v>2.1</v>
      </c>
    </row>
    <row r="1201" spans="1:5" x14ac:dyDescent="0.25">
      <c r="A1201" t="s">
        <v>32</v>
      </c>
      <c r="B1201">
        <v>200</v>
      </c>
      <c r="C1201">
        <f t="shared" si="37"/>
        <v>2408</v>
      </c>
      <c r="D1201">
        <f t="shared" si="36"/>
        <v>20</v>
      </c>
      <c r="E1201">
        <v>2.1</v>
      </c>
    </row>
    <row r="1202" spans="1:5" x14ac:dyDescent="0.25">
      <c r="A1202" t="s">
        <v>32</v>
      </c>
      <c r="B1202">
        <v>137</v>
      </c>
      <c r="C1202">
        <f t="shared" si="37"/>
        <v>2545</v>
      </c>
      <c r="D1202">
        <f t="shared" si="36"/>
        <v>13.700000000000001</v>
      </c>
      <c r="E1202">
        <v>2.1</v>
      </c>
    </row>
    <row r="1203" spans="1:5" x14ac:dyDescent="0.25">
      <c r="A1203" t="s">
        <v>32</v>
      </c>
      <c r="B1203">
        <v>178</v>
      </c>
      <c r="C1203">
        <f t="shared" si="37"/>
        <v>2723</v>
      </c>
      <c r="D1203">
        <f t="shared" si="36"/>
        <v>17.8</v>
      </c>
      <c r="E1203">
        <v>2.1</v>
      </c>
    </row>
    <row r="1204" spans="1:5" x14ac:dyDescent="0.25">
      <c r="A1204" t="s">
        <v>32</v>
      </c>
      <c r="B1204">
        <v>126</v>
      </c>
      <c r="C1204">
        <f t="shared" si="37"/>
        <v>2849</v>
      </c>
      <c r="D1204">
        <f t="shared" si="36"/>
        <v>12.600000000000001</v>
      </c>
      <c r="E1204">
        <v>2.1</v>
      </c>
    </row>
    <row r="1205" spans="1:5" x14ac:dyDescent="0.25">
      <c r="A1205" t="s">
        <v>32</v>
      </c>
      <c r="B1205">
        <v>142</v>
      </c>
      <c r="C1205">
        <f t="shared" si="37"/>
        <v>2991</v>
      </c>
      <c r="D1205">
        <f t="shared" si="36"/>
        <v>14.200000000000001</v>
      </c>
      <c r="E1205">
        <v>2.1</v>
      </c>
    </row>
    <row r="1206" spans="1:5" x14ac:dyDescent="0.25">
      <c r="A1206" t="s">
        <v>32</v>
      </c>
      <c r="B1206">
        <v>125</v>
      </c>
      <c r="C1206">
        <f t="shared" si="37"/>
        <v>3116</v>
      </c>
      <c r="D1206">
        <f t="shared" si="36"/>
        <v>12.5</v>
      </c>
      <c r="E1206">
        <v>2.1</v>
      </c>
    </row>
    <row r="1207" spans="1:5" x14ac:dyDescent="0.25">
      <c r="A1207" t="s">
        <v>32</v>
      </c>
      <c r="B1207">
        <v>179</v>
      </c>
      <c r="C1207">
        <f t="shared" si="37"/>
        <v>3295</v>
      </c>
      <c r="D1207">
        <f t="shared" si="36"/>
        <v>17.900000000000002</v>
      </c>
      <c r="E1207">
        <v>2.1</v>
      </c>
    </row>
    <row r="1208" spans="1:5" x14ac:dyDescent="0.25">
      <c r="A1208" t="s">
        <v>32</v>
      </c>
      <c r="B1208">
        <v>105</v>
      </c>
      <c r="C1208">
        <f t="shared" si="37"/>
        <v>3400</v>
      </c>
      <c r="D1208">
        <f t="shared" si="36"/>
        <v>10.5</v>
      </c>
      <c r="E1208">
        <v>2.1</v>
      </c>
    </row>
    <row r="1209" spans="1:5" x14ac:dyDescent="0.25">
      <c r="A1209" t="s">
        <v>32</v>
      </c>
      <c r="B1209">
        <v>57</v>
      </c>
      <c r="C1209">
        <f t="shared" si="37"/>
        <v>3457</v>
      </c>
      <c r="D1209">
        <f t="shared" si="36"/>
        <v>5.7</v>
      </c>
      <c r="E1209">
        <v>2.1</v>
      </c>
    </row>
    <row r="1210" spans="1:5" x14ac:dyDescent="0.25">
      <c r="A1210" t="s">
        <v>32</v>
      </c>
      <c r="B1210">
        <v>174</v>
      </c>
      <c r="C1210">
        <f t="shared" si="37"/>
        <v>3631</v>
      </c>
      <c r="D1210">
        <f t="shared" si="36"/>
        <v>17.400000000000002</v>
      </c>
      <c r="E1210">
        <v>2.1</v>
      </c>
    </row>
    <row r="1211" spans="1:5" x14ac:dyDescent="0.25">
      <c r="A1211" t="s">
        <v>32</v>
      </c>
      <c r="B1211">
        <v>151</v>
      </c>
      <c r="C1211">
        <f t="shared" si="37"/>
        <v>3782</v>
      </c>
      <c r="D1211">
        <f t="shared" si="36"/>
        <v>15.100000000000001</v>
      </c>
      <c r="E1211">
        <v>2.1</v>
      </c>
    </row>
    <row r="1212" spans="1:5" x14ac:dyDescent="0.25">
      <c r="A1212" t="s">
        <v>32</v>
      </c>
      <c r="B1212">
        <v>184</v>
      </c>
      <c r="C1212">
        <f t="shared" si="37"/>
        <v>3966</v>
      </c>
      <c r="D1212">
        <f t="shared" si="36"/>
        <v>18.400000000000002</v>
      </c>
      <c r="E1212">
        <v>2.1</v>
      </c>
    </row>
    <row r="1213" spans="1:5" x14ac:dyDescent="0.25">
      <c r="A1213" t="s">
        <v>32</v>
      </c>
      <c r="B1213">
        <v>42</v>
      </c>
      <c r="C1213">
        <f t="shared" si="37"/>
        <v>4008</v>
      </c>
      <c r="D1213">
        <f t="shared" si="36"/>
        <v>4.2</v>
      </c>
      <c r="E1213">
        <v>2.1</v>
      </c>
    </row>
    <row r="1214" spans="1:5" x14ac:dyDescent="0.25">
      <c r="A1214" t="s">
        <v>32</v>
      </c>
      <c r="B1214">
        <v>125</v>
      </c>
      <c r="C1214">
        <f t="shared" si="37"/>
        <v>4133</v>
      </c>
      <c r="D1214">
        <f t="shared" si="36"/>
        <v>12.5</v>
      </c>
      <c r="E1214">
        <v>2.1</v>
      </c>
    </row>
    <row r="1215" spans="1:5" x14ac:dyDescent="0.25">
      <c r="A1215" t="s">
        <v>32</v>
      </c>
      <c r="B1215">
        <v>53</v>
      </c>
      <c r="C1215">
        <f t="shared" si="37"/>
        <v>4186</v>
      </c>
      <c r="D1215">
        <f t="shared" si="36"/>
        <v>5.3000000000000007</v>
      </c>
      <c r="E1215">
        <v>2.1</v>
      </c>
    </row>
    <row r="1216" spans="1:5" x14ac:dyDescent="0.25">
      <c r="A1216" t="s">
        <v>32</v>
      </c>
      <c r="B1216">
        <v>181</v>
      </c>
      <c r="C1216">
        <f t="shared" si="37"/>
        <v>4367</v>
      </c>
      <c r="D1216">
        <f t="shared" si="36"/>
        <v>18.100000000000001</v>
      </c>
      <c r="E1216">
        <v>2.1</v>
      </c>
    </row>
    <row r="1217" spans="1:5" x14ac:dyDescent="0.25">
      <c r="A1217" t="s">
        <v>32</v>
      </c>
      <c r="B1217">
        <v>81</v>
      </c>
      <c r="C1217">
        <f t="shared" si="37"/>
        <v>4448</v>
      </c>
      <c r="D1217">
        <f t="shared" si="36"/>
        <v>8.1</v>
      </c>
      <c r="E1217">
        <v>2.1</v>
      </c>
    </row>
    <row r="1218" spans="1:5" x14ac:dyDescent="0.25">
      <c r="A1218" t="s">
        <v>32</v>
      </c>
      <c r="B1218">
        <v>132</v>
      </c>
      <c r="C1218">
        <f t="shared" si="37"/>
        <v>4580</v>
      </c>
      <c r="D1218">
        <f t="shared" si="36"/>
        <v>13.200000000000001</v>
      </c>
      <c r="E1218">
        <v>2.1</v>
      </c>
    </row>
    <row r="1219" spans="1:5" x14ac:dyDescent="0.25">
      <c r="A1219" t="s">
        <v>32</v>
      </c>
      <c r="B1219">
        <v>165</v>
      </c>
      <c r="C1219">
        <f t="shared" si="37"/>
        <v>4745</v>
      </c>
      <c r="D1219">
        <f t="shared" ref="D1219:D1282" si="38">IF(C1219&gt;=10000,B1219*0.2,IF(C1219&gt;=1000,B1219*0.1,IF(C1219&gt;=100,B1219*0.05,0)))</f>
        <v>16.5</v>
      </c>
      <c r="E1219">
        <v>2.1</v>
      </c>
    </row>
    <row r="1220" spans="1:5" x14ac:dyDescent="0.25">
      <c r="A1220" t="s">
        <v>32</v>
      </c>
      <c r="B1220">
        <v>174</v>
      </c>
      <c r="C1220">
        <f t="shared" ref="C1220:C1283" si="39">IF(A1220=A1219,C1219+B1220,B1220)</f>
        <v>4919</v>
      </c>
      <c r="D1220">
        <f t="shared" si="38"/>
        <v>17.400000000000002</v>
      </c>
      <c r="E1220">
        <v>2.1</v>
      </c>
    </row>
    <row r="1221" spans="1:5" x14ac:dyDescent="0.25">
      <c r="A1221" t="s">
        <v>32</v>
      </c>
      <c r="B1221">
        <v>111</v>
      </c>
      <c r="C1221">
        <f t="shared" si="39"/>
        <v>5030</v>
      </c>
      <c r="D1221">
        <f t="shared" si="38"/>
        <v>11.100000000000001</v>
      </c>
      <c r="E1221">
        <v>2.1</v>
      </c>
    </row>
    <row r="1222" spans="1:5" x14ac:dyDescent="0.25">
      <c r="A1222" t="s">
        <v>32</v>
      </c>
      <c r="B1222">
        <v>90</v>
      </c>
      <c r="C1222">
        <f t="shared" si="39"/>
        <v>5120</v>
      </c>
      <c r="D1222">
        <f t="shared" si="38"/>
        <v>9</v>
      </c>
      <c r="E1222">
        <v>2.1</v>
      </c>
    </row>
    <row r="1223" spans="1:5" x14ac:dyDescent="0.25">
      <c r="A1223" t="s">
        <v>178</v>
      </c>
      <c r="B1223">
        <v>17</v>
      </c>
      <c r="C1223">
        <f t="shared" si="39"/>
        <v>17</v>
      </c>
      <c r="D1223">
        <f t="shared" si="38"/>
        <v>0</v>
      </c>
      <c r="E1223">
        <v>2.1</v>
      </c>
    </row>
    <row r="1224" spans="1:5" x14ac:dyDescent="0.25">
      <c r="A1224" t="s">
        <v>178</v>
      </c>
      <c r="B1224">
        <v>20</v>
      </c>
      <c r="C1224">
        <f t="shared" si="39"/>
        <v>37</v>
      </c>
      <c r="D1224">
        <f t="shared" si="38"/>
        <v>0</v>
      </c>
      <c r="E1224">
        <v>2.1</v>
      </c>
    </row>
    <row r="1225" spans="1:5" x14ac:dyDescent="0.25">
      <c r="A1225" t="s">
        <v>197</v>
      </c>
      <c r="B1225">
        <v>9</v>
      </c>
      <c r="C1225">
        <f t="shared" si="39"/>
        <v>9</v>
      </c>
      <c r="D1225">
        <f t="shared" si="38"/>
        <v>0</v>
      </c>
      <c r="E1225">
        <v>2.1</v>
      </c>
    </row>
    <row r="1226" spans="1:5" x14ac:dyDescent="0.25">
      <c r="A1226" t="s">
        <v>197</v>
      </c>
      <c r="B1226">
        <v>2</v>
      </c>
      <c r="C1226">
        <f t="shared" si="39"/>
        <v>11</v>
      </c>
      <c r="D1226">
        <f t="shared" si="38"/>
        <v>0</v>
      </c>
      <c r="E1226">
        <v>2.1</v>
      </c>
    </row>
    <row r="1227" spans="1:5" x14ac:dyDescent="0.25">
      <c r="A1227" t="s">
        <v>172</v>
      </c>
      <c r="B1227">
        <v>4</v>
      </c>
      <c r="C1227">
        <f t="shared" si="39"/>
        <v>4</v>
      </c>
      <c r="D1227">
        <f t="shared" si="38"/>
        <v>0</v>
      </c>
      <c r="E1227">
        <v>2.1</v>
      </c>
    </row>
    <row r="1228" spans="1:5" x14ac:dyDescent="0.25">
      <c r="A1228" t="s">
        <v>172</v>
      </c>
      <c r="B1228">
        <v>20</v>
      </c>
      <c r="C1228">
        <f t="shared" si="39"/>
        <v>24</v>
      </c>
      <c r="D1228">
        <f t="shared" si="38"/>
        <v>0</v>
      </c>
      <c r="E1228">
        <v>2.1</v>
      </c>
    </row>
    <row r="1229" spans="1:5" x14ac:dyDescent="0.25">
      <c r="A1229" t="s">
        <v>172</v>
      </c>
      <c r="B1229">
        <v>12</v>
      </c>
      <c r="C1229">
        <f t="shared" si="39"/>
        <v>36</v>
      </c>
      <c r="D1229">
        <f t="shared" si="38"/>
        <v>0</v>
      </c>
      <c r="E1229">
        <v>2.1</v>
      </c>
    </row>
    <row r="1230" spans="1:5" x14ac:dyDescent="0.25">
      <c r="A1230" t="s">
        <v>172</v>
      </c>
      <c r="B1230">
        <v>11</v>
      </c>
      <c r="C1230">
        <f t="shared" si="39"/>
        <v>47</v>
      </c>
      <c r="D1230">
        <f t="shared" si="38"/>
        <v>0</v>
      </c>
      <c r="E1230">
        <v>2.1</v>
      </c>
    </row>
    <row r="1231" spans="1:5" x14ac:dyDescent="0.25">
      <c r="A1231" t="s">
        <v>172</v>
      </c>
      <c r="B1231">
        <v>12</v>
      </c>
      <c r="C1231">
        <f t="shared" si="39"/>
        <v>59</v>
      </c>
      <c r="D1231">
        <f t="shared" si="38"/>
        <v>0</v>
      </c>
      <c r="E1231">
        <v>2.1</v>
      </c>
    </row>
    <row r="1232" spans="1:5" x14ac:dyDescent="0.25">
      <c r="A1232" t="s">
        <v>94</v>
      </c>
      <c r="B1232">
        <v>5</v>
      </c>
      <c r="C1232">
        <f t="shared" si="39"/>
        <v>5</v>
      </c>
      <c r="D1232">
        <f t="shared" si="38"/>
        <v>0</v>
      </c>
      <c r="E1232">
        <v>2.1</v>
      </c>
    </row>
    <row r="1233" spans="1:5" x14ac:dyDescent="0.25">
      <c r="A1233" t="s">
        <v>94</v>
      </c>
      <c r="B1233">
        <v>11</v>
      </c>
      <c r="C1233">
        <f t="shared" si="39"/>
        <v>16</v>
      </c>
      <c r="D1233">
        <f t="shared" si="38"/>
        <v>0</v>
      </c>
      <c r="E1233">
        <v>2.1</v>
      </c>
    </row>
    <row r="1234" spans="1:5" x14ac:dyDescent="0.25">
      <c r="A1234" t="s">
        <v>94</v>
      </c>
      <c r="B1234">
        <v>5</v>
      </c>
      <c r="C1234">
        <f t="shared" si="39"/>
        <v>21</v>
      </c>
      <c r="D1234">
        <f t="shared" si="38"/>
        <v>0</v>
      </c>
      <c r="E1234">
        <v>2.1</v>
      </c>
    </row>
    <row r="1235" spans="1:5" x14ac:dyDescent="0.25">
      <c r="A1235" t="s">
        <v>94</v>
      </c>
      <c r="B1235">
        <v>16</v>
      </c>
      <c r="C1235">
        <f t="shared" si="39"/>
        <v>37</v>
      </c>
      <c r="D1235">
        <f t="shared" si="38"/>
        <v>0</v>
      </c>
      <c r="E1235">
        <v>2.1</v>
      </c>
    </row>
    <row r="1236" spans="1:5" x14ac:dyDescent="0.25">
      <c r="A1236" t="s">
        <v>136</v>
      </c>
      <c r="B1236">
        <v>13</v>
      </c>
      <c r="C1236">
        <f t="shared" si="39"/>
        <v>13</v>
      </c>
      <c r="D1236">
        <f t="shared" si="38"/>
        <v>0</v>
      </c>
      <c r="E1236">
        <v>2.1</v>
      </c>
    </row>
    <row r="1237" spans="1:5" x14ac:dyDescent="0.25">
      <c r="A1237" t="s">
        <v>136</v>
      </c>
      <c r="B1237">
        <v>3</v>
      </c>
      <c r="C1237">
        <f t="shared" si="39"/>
        <v>16</v>
      </c>
      <c r="D1237">
        <f t="shared" si="38"/>
        <v>0</v>
      </c>
      <c r="E1237">
        <v>2.1</v>
      </c>
    </row>
    <row r="1238" spans="1:5" x14ac:dyDescent="0.25">
      <c r="A1238" t="s">
        <v>112</v>
      </c>
      <c r="B1238">
        <v>2</v>
      </c>
      <c r="C1238">
        <f t="shared" si="39"/>
        <v>2</v>
      </c>
      <c r="D1238">
        <f t="shared" si="38"/>
        <v>0</v>
      </c>
      <c r="E1238">
        <v>2.1</v>
      </c>
    </row>
    <row r="1239" spans="1:5" x14ac:dyDescent="0.25">
      <c r="A1239" t="s">
        <v>112</v>
      </c>
      <c r="B1239">
        <v>7</v>
      </c>
      <c r="C1239">
        <f t="shared" si="39"/>
        <v>9</v>
      </c>
      <c r="D1239">
        <f t="shared" si="38"/>
        <v>0</v>
      </c>
      <c r="E1239">
        <v>2.1</v>
      </c>
    </row>
    <row r="1240" spans="1:5" x14ac:dyDescent="0.25">
      <c r="A1240" t="s">
        <v>112</v>
      </c>
      <c r="B1240">
        <v>8</v>
      </c>
      <c r="C1240">
        <f t="shared" si="39"/>
        <v>17</v>
      </c>
      <c r="D1240">
        <f t="shared" si="38"/>
        <v>0</v>
      </c>
      <c r="E1240">
        <v>2.1</v>
      </c>
    </row>
    <row r="1241" spans="1:5" x14ac:dyDescent="0.25">
      <c r="A1241" t="s">
        <v>112</v>
      </c>
      <c r="B1241">
        <v>1</v>
      </c>
      <c r="C1241">
        <f t="shared" si="39"/>
        <v>18</v>
      </c>
      <c r="D1241">
        <f t="shared" si="38"/>
        <v>0</v>
      </c>
      <c r="E1241">
        <v>2.1</v>
      </c>
    </row>
    <row r="1242" spans="1:5" x14ac:dyDescent="0.25">
      <c r="A1242" t="s">
        <v>205</v>
      </c>
      <c r="B1242">
        <v>17</v>
      </c>
      <c r="C1242">
        <f t="shared" si="39"/>
        <v>17</v>
      </c>
      <c r="D1242">
        <f t="shared" si="38"/>
        <v>0</v>
      </c>
      <c r="E1242">
        <v>2.1</v>
      </c>
    </row>
    <row r="1243" spans="1:5" x14ac:dyDescent="0.25">
      <c r="A1243" t="s">
        <v>205</v>
      </c>
      <c r="B1243">
        <v>20</v>
      </c>
      <c r="C1243">
        <f t="shared" si="39"/>
        <v>37</v>
      </c>
      <c r="D1243">
        <f t="shared" si="38"/>
        <v>0</v>
      </c>
      <c r="E1243">
        <v>2.1</v>
      </c>
    </row>
    <row r="1244" spans="1:5" x14ac:dyDescent="0.25">
      <c r="A1244" t="s">
        <v>131</v>
      </c>
      <c r="B1244">
        <v>7</v>
      </c>
      <c r="C1244">
        <f t="shared" si="39"/>
        <v>7</v>
      </c>
      <c r="D1244">
        <f t="shared" si="38"/>
        <v>0</v>
      </c>
      <c r="E1244">
        <v>2.1</v>
      </c>
    </row>
    <row r="1245" spans="1:5" x14ac:dyDescent="0.25">
      <c r="A1245" t="s">
        <v>131</v>
      </c>
      <c r="B1245">
        <v>9</v>
      </c>
      <c r="C1245">
        <f t="shared" si="39"/>
        <v>16</v>
      </c>
      <c r="D1245">
        <f t="shared" si="38"/>
        <v>0</v>
      </c>
      <c r="E1245">
        <v>2.1</v>
      </c>
    </row>
    <row r="1246" spans="1:5" x14ac:dyDescent="0.25">
      <c r="A1246" t="s">
        <v>151</v>
      </c>
      <c r="B1246">
        <v>4</v>
      </c>
      <c r="C1246">
        <f t="shared" si="39"/>
        <v>4</v>
      </c>
      <c r="D1246">
        <f t="shared" si="38"/>
        <v>0</v>
      </c>
      <c r="E1246">
        <v>2.1</v>
      </c>
    </row>
    <row r="1247" spans="1:5" x14ac:dyDescent="0.25">
      <c r="A1247" t="s">
        <v>151</v>
      </c>
      <c r="B1247">
        <v>15</v>
      </c>
      <c r="C1247">
        <f t="shared" si="39"/>
        <v>19</v>
      </c>
      <c r="D1247">
        <f t="shared" si="38"/>
        <v>0</v>
      </c>
      <c r="E1247">
        <v>2.1</v>
      </c>
    </row>
    <row r="1248" spans="1:5" x14ac:dyDescent="0.25">
      <c r="A1248" t="s">
        <v>151</v>
      </c>
      <c r="B1248">
        <v>19</v>
      </c>
      <c r="C1248">
        <f t="shared" si="39"/>
        <v>38</v>
      </c>
      <c r="D1248">
        <f t="shared" si="38"/>
        <v>0</v>
      </c>
      <c r="E1248">
        <v>2.1</v>
      </c>
    </row>
    <row r="1249" spans="1:5" x14ac:dyDescent="0.25">
      <c r="A1249" t="s">
        <v>151</v>
      </c>
      <c r="B1249">
        <v>14</v>
      </c>
      <c r="C1249">
        <f t="shared" si="39"/>
        <v>52</v>
      </c>
      <c r="D1249">
        <f t="shared" si="38"/>
        <v>0</v>
      </c>
      <c r="E1249">
        <v>2.1</v>
      </c>
    </row>
    <row r="1250" spans="1:5" x14ac:dyDescent="0.25">
      <c r="A1250" t="s">
        <v>151</v>
      </c>
      <c r="B1250">
        <v>15</v>
      </c>
      <c r="C1250">
        <f t="shared" si="39"/>
        <v>67</v>
      </c>
      <c r="D1250">
        <f t="shared" si="38"/>
        <v>0</v>
      </c>
      <c r="E1250">
        <v>2.1</v>
      </c>
    </row>
    <row r="1251" spans="1:5" x14ac:dyDescent="0.25">
      <c r="A1251" t="s">
        <v>51</v>
      </c>
      <c r="B1251">
        <v>3</v>
      </c>
      <c r="C1251">
        <f t="shared" si="39"/>
        <v>3</v>
      </c>
      <c r="D1251">
        <f t="shared" si="38"/>
        <v>0</v>
      </c>
      <c r="E1251">
        <v>2.1</v>
      </c>
    </row>
    <row r="1252" spans="1:5" x14ac:dyDescent="0.25">
      <c r="A1252" t="s">
        <v>51</v>
      </c>
      <c r="B1252">
        <v>11</v>
      </c>
      <c r="C1252">
        <f t="shared" si="39"/>
        <v>14</v>
      </c>
      <c r="D1252">
        <f t="shared" si="38"/>
        <v>0</v>
      </c>
      <c r="E1252">
        <v>2.1</v>
      </c>
    </row>
    <row r="1253" spans="1:5" x14ac:dyDescent="0.25">
      <c r="A1253" t="s">
        <v>51</v>
      </c>
      <c r="B1253">
        <v>9</v>
      </c>
      <c r="C1253">
        <f t="shared" si="39"/>
        <v>23</v>
      </c>
      <c r="D1253">
        <f t="shared" si="38"/>
        <v>0</v>
      </c>
      <c r="E1253">
        <v>2.1</v>
      </c>
    </row>
    <row r="1254" spans="1:5" x14ac:dyDescent="0.25">
      <c r="A1254" t="s">
        <v>51</v>
      </c>
      <c r="B1254">
        <v>3</v>
      </c>
      <c r="C1254">
        <f t="shared" si="39"/>
        <v>26</v>
      </c>
      <c r="D1254">
        <f t="shared" si="38"/>
        <v>0</v>
      </c>
      <c r="E1254">
        <v>2.1</v>
      </c>
    </row>
    <row r="1255" spans="1:5" x14ac:dyDescent="0.25">
      <c r="A1255" t="s">
        <v>7</v>
      </c>
      <c r="B1255">
        <v>436</v>
      </c>
      <c r="C1255">
        <f t="shared" si="39"/>
        <v>436</v>
      </c>
      <c r="D1255">
        <f t="shared" si="38"/>
        <v>21.8</v>
      </c>
      <c r="E1255">
        <v>2.1</v>
      </c>
    </row>
    <row r="1256" spans="1:5" x14ac:dyDescent="0.25">
      <c r="A1256" t="s">
        <v>7</v>
      </c>
      <c r="B1256">
        <v>336</v>
      </c>
      <c r="C1256">
        <f t="shared" si="39"/>
        <v>772</v>
      </c>
      <c r="D1256">
        <f t="shared" si="38"/>
        <v>16.8</v>
      </c>
      <c r="E1256">
        <v>2.1</v>
      </c>
    </row>
    <row r="1257" spans="1:5" x14ac:dyDescent="0.25">
      <c r="A1257" t="s">
        <v>7</v>
      </c>
      <c r="B1257">
        <v>331</v>
      </c>
      <c r="C1257">
        <f t="shared" si="39"/>
        <v>1103</v>
      </c>
      <c r="D1257">
        <f t="shared" si="38"/>
        <v>33.1</v>
      </c>
      <c r="E1257">
        <v>2.1</v>
      </c>
    </row>
    <row r="1258" spans="1:5" x14ac:dyDescent="0.25">
      <c r="A1258" t="s">
        <v>7</v>
      </c>
      <c r="B1258">
        <v>453</v>
      </c>
      <c r="C1258">
        <f t="shared" si="39"/>
        <v>1556</v>
      </c>
      <c r="D1258">
        <f t="shared" si="38"/>
        <v>45.300000000000004</v>
      </c>
      <c r="E1258">
        <v>2.1</v>
      </c>
    </row>
    <row r="1259" spans="1:5" x14ac:dyDescent="0.25">
      <c r="A1259" t="s">
        <v>7</v>
      </c>
      <c r="B1259">
        <v>368</v>
      </c>
      <c r="C1259">
        <f t="shared" si="39"/>
        <v>1924</v>
      </c>
      <c r="D1259">
        <f t="shared" si="38"/>
        <v>36.800000000000004</v>
      </c>
      <c r="E1259">
        <v>2.1</v>
      </c>
    </row>
    <row r="1260" spans="1:5" x14ac:dyDescent="0.25">
      <c r="A1260" t="s">
        <v>7</v>
      </c>
      <c r="B1260">
        <v>173</v>
      </c>
      <c r="C1260">
        <f t="shared" si="39"/>
        <v>2097</v>
      </c>
      <c r="D1260">
        <f t="shared" si="38"/>
        <v>17.3</v>
      </c>
      <c r="E1260">
        <v>2.1</v>
      </c>
    </row>
    <row r="1261" spans="1:5" x14ac:dyDescent="0.25">
      <c r="A1261" t="s">
        <v>7</v>
      </c>
      <c r="B1261">
        <v>177</v>
      </c>
      <c r="C1261">
        <f t="shared" si="39"/>
        <v>2274</v>
      </c>
      <c r="D1261">
        <f t="shared" si="38"/>
        <v>17.7</v>
      </c>
      <c r="E1261">
        <v>2.1</v>
      </c>
    </row>
    <row r="1262" spans="1:5" x14ac:dyDescent="0.25">
      <c r="A1262" t="s">
        <v>7</v>
      </c>
      <c r="B1262">
        <v>121</v>
      </c>
      <c r="C1262">
        <f t="shared" si="39"/>
        <v>2395</v>
      </c>
      <c r="D1262">
        <f t="shared" si="38"/>
        <v>12.100000000000001</v>
      </c>
      <c r="E1262">
        <v>2.1</v>
      </c>
    </row>
    <row r="1263" spans="1:5" x14ac:dyDescent="0.25">
      <c r="A1263" t="s">
        <v>7</v>
      </c>
      <c r="B1263">
        <v>500</v>
      </c>
      <c r="C1263">
        <f t="shared" si="39"/>
        <v>2895</v>
      </c>
      <c r="D1263">
        <f t="shared" si="38"/>
        <v>50</v>
      </c>
      <c r="E1263">
        <v>2.1</v>
      </c>
    </row>
    <row r="1264" spans="1:5" x14ac:dyDescent="0.25">
      <c r="A1264" t="s">
        <v>7</v>
      </c>
      <c r="B1264">
        <v>396</v>
      </c>
      <c r="C1264">
        <f t="shared" si="39"/>
        <v>3291</v>
      </c>
      <c r="D1264">
        <f t="shared" si="38"/>
        <v>39.6</v>
      </c>
      <c r="E1264">
        <v>2.1</v>
      </c>
    </row>
    <row r="1265" spans="1:5" x14ac:dyDescent="0.25">
      <c r="A1265" t="s">
        <v>7</v>
      </c>
      <c r="B1265">
        <v>464</v>
      </c>
      <c r="C1265">
        <f t="shared" si="39"/>
        <v>3755</v>
      </c>
      <c r="D1265">
        <f t="shared" si="38"/>
        <v>46.400000000000006</v>
      </c>
      <c r="E1265">
        <v>2.1</v>
      </c>
    </row>
    <row r="1266" spans="1:5" x14ac:dyDescent="0.25">
      <c r="A1266" t="s">
        <v>7</v>
      </c>
      <c r="B1266">
        <v>354</v>
      </c>
      <c r="C1266">
        <f t="shared" si="39"/>
        <v>4109</v>
      </c>
      <c r="D1266">
        <f t="shared" si="38"/>
        <v>35.4</v>
      </c>
      <c r="E1266">
        <v>2.1</v>
      </c>
    </row>
    <row r="1267" spans="1:5" x14ac:dyDescent="0.25">
      <c r="A1267" t="s">
        <v>7</v>
      </c>
      <c r="B1267">
        <v>131</v>
      </c>
      <c r="C1267">
        <f t="shared" si="39"/>
        <v>4240</v>
      </c>
      <c r="D1267">
        <f t="shared" si="38"/>
        <v>13.100000000000001</v>
      </c>
      <c r="E1267">
        <v>2.1</v>
      </c>
    </row>
    <row r="1268" spans="1:5" x14ac:dyDescent="0.25">
      <c r="A1268" t="s">
        <v>7</v>
      </c>
      <c r="B1268">
        <v>211</v>
      </c>
      <c r="C1268">
        <f t="shared" si="39"/>
        <v>4451</v>
      </c>
      <c r="D1268">
        <f t="shared" si="38"/>
        <v>21.1</v>
      </c>
      <c r="E1268">
        <v>2.1</v>
      </c>
    </row>
    <row r="1269" spans="1:5" x14ac:dyDescent="0.25">
      <c r="A1269" t="s">
        <v>7</v>
      </c>
      <c r="B1269">
        <v>428</v>
      </c>
      <c r="C1269">
        <f t="shared" si="39"/>
        <v>4879</v>
      </c>
      <c r="D1269">
        <f t="shared" si="38"/>
        <v>42.800000000000004</v>
      </c>
      <c r="E1269">
        <v>2.1</v>
      </c>
    </row>
    <row r="1270" spans="1:5" x14ac:dyDescent="0.25">
      <c r="A1270" t="s">
        <v>7</v>
      </c>
      <c r="B1270">
        <v>378</v>
      </c>
      <c r="C1270">
        <f t="shared" si="39"/>
        <v>5257</v>
      </c>
      <c r="D1270">
        <f t="shared" si="38"/>
        <v>37.800000000000004</v>
      </c>
      <c r="E1270">
        <v>2.1</v>
      </c>
    </row>
    <row r="1271" spans="1:5" x14ac:dyDescent="0.25">
      <c r="A1271" t="s">
        <v>7</v>
      </c>
      <c r="B1271">
        <v>363</v>
      </c>
      <c r="C1271">
        <f t="shared" si="39"/>
        <v>5620</v>
      </c>
      <c r="D1271">
        <f t="shared" si="38"/>
        <v>36.300000000000004</v>
      </c>
      <c r="E1271">
        <v>2.1</v>
      </c>
    </row>
    <row r="1272" spans="1:5" x14ac:dyDescent="0.25">
      <c r="A1272" t="s">
        <v>7</v>
      </c>
      <c r="B1272">
        <v>491</v>
      </c>
      <c r="C1272">
        <f t="shared" si="39"/>
        <v>6111</v>
      </c>
      <c r="D1272">
        <f t="shared" si="38"/>
        <v>49.1</v>
      </c>
      <c r="E1272">
        <v>2.1</v>
      </c>
    </row>
    <row r="1273" spans="1:5" x14ac:dyDescent="0.25">
      <c r="A1273" t="s">
        <v>7</v>
      </c>
      <c r="B1273">
        <v>445</v>
      </c>
      <c r="C1273">
        <f t="shared" si="39"/>
        <v>6556</v>
      </c>
      <c r="D1273">
        <f t="shared" si="38"/>
        <v>44.5</v>
      </c>
      <c r="E1273">
        <v>2.1</v>
      </c>
    </row>
    <row r="1274" spans="1:5" x14ac:dyDescent="0.25">
      <c r="A1274" t="s">
        <v>7</v>
      </c>
      <c r="B1274">
        <v>290</v>
      </c>
      <c r="C1274">
        <f t="shared" si="39"/>
        <v>6846</v>
      </c>
      <c r="D1274">
        <f t="shared" si="38"/>
        <v>29</v>
      </c>
      <c r="E1274">
        <v>2.1</v>
      </c>
    </row>
    <row r="1275" spans="1:5" x14ac:dyDescent="0.25">
      <c r="A1275" t="s">
        <v>7</v>
      </c>
      <c r="B1275">
        <v>110</v>
      </c>
      <c r="C1275">
        <f t="shared" si="39"/>
        <v>6956</v>
      </c>
      <c r="D1275">
        <f t="shared" si="38"/>
        <v>11</v>
      </c>
      <c r="E1275">
        <v>2.1</v>
      </c>
    </row>
    <row r="1276" spans="1:5" x14ac:dyDescent="0.25">
      <c r="A1276" t="s">
        <v>7</v>
      </c>
      <c r="B1276">
        <v>191</v>
      </c>
      <c r="C1276">
        <f t="shared" si="39"/>
        <v>7147</v>
      </c>
      <c r="D1276">
        <f t="shared" si="38"/>
        <v>19.100000000000001</v>
      </c>
      <c r="E1276">
        <v>2.1</v>
      </c>
    </row>
    <row r="1277" spans="1:5" x14ac:dyDescent="0.25">
      <c r="A1277" t="s">
        <v>7</v>
      </c>
      <c r="B1277">
        <v>426</v>
      </c>
      <c r="C1277">
        <f t="shared" si="39"/>
        <v>7573</v>
      </c>
      <c r="D1277">
        <f t="shared" si="38"/>
        <v>42.6</v>
      </c>
      <c r="E1277">
        <v>2.1</v>
      </c>
    </row>
    <row r="1278" spans="1:5" x14ac:dyDescent="0.25">
      <c r="A1278" t="s">
        <v>7</v>
      </c>
      <c r="B1278">
        <v>133</v>
      </c>
      <c r="C1278">
        <f t="shared" si="39"/>
        <v>7706</v>
      </c>
      <c r="D1278">
        <f t="shared" si="38"/>
        <v>13.3</v>
      </c>
      <c r="E1278">
        <v>2.1</v>
      </c>
    </row>
    <row r="1279" spans="1:5" x14ac:dyDescent="0.25">
      <c r="A1279" t="s">
        <v>7</v>
      </c>
      <c r="B1279">
        <v>371</v>
      </c>
      <c r="C1279">
        <f t="shared" si="39"/>
        <v>8077</v>
      </c>
      <c r="D1279">
        <f t="shared" si="38"/>
        <v>37.1</v>
      </c>
      <c r="E1279">
        <v>2.1</v>
      </c>
    </row>
    <row r="1280" spans="1:5" x14ac:dyDescent="0.25">
      <c r="A1280" t="s">
        <v>7</v>
      </c>
      <c r="B1280">
        <v>176</v>
      </c>
      <c r="C1280">
        <f t="shared" si="39"/>
        <v>8253</v>
      </c>
      <c r="D1280">
        <f t="shared" si="38"/>
        <v>17.600000000000001</v>
      </c>
      <c r="E1280">
        <v>2.1</v>
      </c>
    </row>
    <row r="1281" spans="1:5" x14ac:dyDescent="0.25">
      <c r="A1281" t="s">
        <v>7</v>
      </c>
      <c r="B1281">
        <v>417</v>
      </c>
      <c r="C1281">
        <f t="shared" si="39"/>
        <v>8670</v>
      </c>
      <c r="D1281">
        <f t="shared" si="38"/>
        <v>41.7</v>
      </c>
      <c r="E1281">
        <v>2.1</v>
      </c>
    </row>
    <row r="1282" spans="1:5" x14ac:dyDescent="0.25">
      <c r="A1282" t="s">
        <v>7</v>
      </c>
      <c r="B1282">
        <v>136</v>
      </c>
      <c r="C1282">
        <f t="shared" si="39"/>
        <v>8806</v>
      </c>
      <c r="D1282">
        <f t="shared" si="38"/>
        <v>13.600000000000001</v>
      </c>
      <c r="E1282">
        <v>2.1</v>
      </c>
    </row>
    <row r="1283" spans="1:5" x14ac:dyDescent="0.25">
      <c r="A1283" t="s">
        <v>7</v>
      </c>
      <c r="B1283">
        <v>328</v>
      </c>
      <c r="C1283">
        <f t="shared" si="39"/>
        <v>9134</v>
      </c>
      <c r="D1283">
        <f t="shared" ref="D1283:D1346" si="40">IF(C1283&gt;=10000,B1283*0.2,IF(C1283&gt;=1000,B1283*0.1,IF(C1283&gt;=100,B1283*0.05,0)))</f>
        <v>32.800000000000004</v>
      </c>
      <c r="E1283">
        <v>2.1</v>
      </c>
    </row>
    <row r="1284" spans="1:5" x14ac:dyDescent="0.25">
      <c r="A1284" t="s">
        <v>7</v>
      </c>
      <c r="B1284">
        <v>388</v>
      </c>
      <c r="C1284">
        <f t="shared" ref="C1284:C1347" si="41">IF(A1284=A1283,C1283+B1284,B1284)</f>
        <v>9522</v>
      </c>
      <c r="D1284">
        <f t="shared" si="40"/>
        <v>38.800000000000004</v>
      </c>
      <c r="E1284">
        <v>2.1</v>
      </c>
    </row>
    <row r="1285" spans="1:5" x14ac:dyDescent="0.25">
      <c r="A1285" t="s">
        <v>7</v>
      </c>
      <c r="B1285">
        <v>429</v>
      </c>
      <c r="C1285">
        <f t="shared" si="41"/>
        <v>9951</v>
      </c>
      <c r="D1285">
        <f t="shared" si="40"/>
        <v>42.900000000000006</v>
      </c>
      <c r="E1285">
        <v>2.1</v>
      </c>
    </row>
    <row r="1286" spans="1:5" x14ac:dyDescent="0.25">
      <c r="A1286" t="s">
        <v>7</v>
      </c>
      <c r="B1286">
        <v>420</v>
      </c>
      <c r="C1286">
        <f t="shared" si="41"/>
        <v>10371</v>
      </c>
      <c r="D1286">
        <f t="shared" si="40"/>
        <v>84</v>
      </c>
      <c r="E1286">
        <v>2.1</v>
      </c>
    </row>
    <row r="1287" spans="1:5" x14ac:dyDescent="0.25">
      <c r="A1287" t="s">
        <v>7</v>
      </c>
      <c r="B1287">
        <v>360</v>
      </c>
      <c r="C1287">
        <f t="shared" si="41"/>
        <v>10731</v>
      </c>
      <c r="D1287">
        <f t="shared" si="40"/>
        <v>72</v>
      </c>
      <c r="E1287">
        <v>2.1</v>
      </c>
    </row>
    <row r="1288" spans="1:5" x14ac:dyDescent="0.25">
      <c r="A1288" t="s">
        <v>7</v>
      </c>
      <c r="B1288">
        <v>365</v>
      </c>
      <c r="C1288">
        <f t="shared" si="41"/>
        <v>11096</v>
      </c>
      <c r="D1288">
        <f t="shared" si="40"/>
        <v>73</v>
      </c>
      <c r="E1288">
        <v>2.1</v>
      </c>
    </row>
    <row r="1289" spans="1:5" x14ac:dyDescent="0.25">
      <c r="A1289" t="s">
        <v>7</v>
      </c>
      <c r="B1289">
        <v>306</v>
      </c>
      <c r="C1289">
        <f t="shared" si="41"/>
        <v>11402</v>
      </c>
      <c r="D1289">
        <f t="shared" si="40"/>
        <v>61.2</v>
      </c>
      <c r="E1289">
        <v>2.1</v>
      </c>
    </row>
    <row r="1290" spans="1:5" x14ac:dyDescent="0.25">
      <c r="A1290" t="s">
        <v>49</v>
      </c>
      <c r="B1290">
        <v>3</v>
      </c>
      <c r="C1290">
        <f t="shared" si="41"/>
        <v>3</v>
      </c>
      <c r="D1290">
        <f t="shared" si="40"/>
        <v>0</v>
      </c>
      <c r="E1290">
        <v>2.1</v>
      </c>
    </row>
    <row r="1291" spans="1:5" x14ac:dyDescent="0.25">
      <c r="A1291" t="s">
        <v>49</v>
      </c>
      <c r="B1291">
        <v>4</v>
      </c>
      <c r="C1291">
        <f t="shared" si="41"/>
        <v>7</v>
      </c>
      <c r="D1291">
        <f t="shared" si="40"/>
        <v>0</v>
      </c>
      <c r="E1291">
        <v>2.1</v>
      </c>
    </row>
    <row r="1292" spans="1:5" x14ac:dyDescent="0.25">
      <c r="A1292" t="s">
        <v>49</v>
      </c>
      <c r="B1292">
        <v>6</v>
      </c>
      <c r="C1292">
        <f t="shared" si="41"/>
        <v>13</v>
      </c>
      <c r="D1292">
        <f t="shared" si="40"/>
        <v>0</v>
      </c>
      <c r="E1292">
        <v>2.1</v>
      </c>
    </row>
    <row r="1293" spans="1:5" x14ac:dyDescent="0.25">
      <c r="A1293" t="s">
        <v>49</v>
      </c>
      <c r="B1293">
        <v>20</v>
      </c>
      <c r="C1293">
        <f t="shared" si="41"/>
        <v>33</v>
      </c>
      <c r="D1293">
        <f t="shared" si="40"/>
        <v>0</v>
      </c>
      <c r="E1293">
        <v>2.1</v>
      </c>
    </row>
    <row r="1294" spans="1:5" x14ac:dyDescent="0.25">
      <c r="A1294" t="s">
        <v>49</v>
      </c>
      <c r="B1294">
        <v>17</v>
      </c>
      <c r="C1294">
        <f t="shared" si="41"/>
        <v>50</v>
      </c>
      <c r="D1294">
        <f t="shared" si="40"/>
        <v>0</v>
      </c>
      <c r="E1294">
        <v>2.1</v>
      </c>
    </row>
    <row r="1295" spans="1:5" x14ac:dyDescent="0.25">
      <c r="A1295" t="s">
        <v>46</v>
      </c>
      <c r="B1295">
        <v>13</v>
      </c>
      <c r="C1295">
        <f t="shared" si="41"/>
        <v>13</v>
      </c>
      <c r="D1295">
        <f t="shared" si="40"/>
        <v>0</v>
      </c>
      <c r="E1295">
        <v>2.1</v>
      </c>
    </row>
    <row r="1296" spans="1:5" x14ac:dyDescent="0.25">
      <c r="A1296" t="s">
        <v>46</v>
      </c>
      <c r="B1296">
        <v>13</v>
      </c>
      <c r="C1296">
        <f t="shared" si="41"/>
        <v>26</v>
      </c>
      <c r="D1296">
        <f t="shared" si="40"/>
        <v>0</v>
      </c>
      <c r="E1296">
        <v>2.1</v>
      </c>
    </row>
    <row r="1297" spans="1:5" x14ac:dyDescent="0.25">
      <c r="A1297" t="s">
        <v>46</v>
      </c>
      <c r="B1297">
        <v>14</v>
      </c>
      <c r="C1297">
        <f t="shared" si="41"/>
        <v>40</v>
      </c>
      <c r="D1297">
        <f t="shared" si="40"/>
        <v>0</v>
      </c>
      <c r="E1297">
        <v>2.1</v>
      </c>
    </row>
    <row r="1298" spans="1:5" x14ac:dyDescent="0.25">
      <c r="A1298" t="s">
        <v>46</v>
      </c>
      <c r="B1298">
        <v>2</v>
      </c>
      <c r="C1298">
        <f t="shared" si="41"/>
        <v>42</v>
      </c>
      <c r="D1298">
        <f t="shared" si="40"/>
        <v>0</v>
      </c>
      <c r="E1298">
        <v>2.1</v>
      </c>
    </row>
    <row r="1299" spans="1:5" x14ac:dyDescent="0.25">
      <c r="A1299" t="s">
        <v>46</v>
      </c>
      <c r="B1299">
        <v>16</v>
      </c>
      <c r="C1299">
        <f t="shared" si="41"/>
        <v>58</v>
      </c>
      <c r="D1299">
        <f t="shared" si="40"/>
        <v>0</v>
      </c>
      <c r="E1299">
        <v>2.1</v>
      </c>
    </row>
    <row r="1300" spans="1:5" x14ac:dyDescent="0.25">
      <c r="A1300" t="s">
        <v>126</v>
      </c>
      <c r="B1300">
        <v>4</v>
      </c>
      <c r="C1300">
        <f t="shared" si="41"/>
        <v>4</v>
      </c>
      <c r="D1300">
        <f t="shared" si="40"/>
        <v>0</v>
      </c>
      <c r="E1300">
        <v>2.1</v>
      </c>
    </row>
    <row r="1301" spans="1:5" x14ac:dyDescent="0.25">
      <c r="A1301" t="s">
        <v>126</v>
      </c>
      <c r="B1301">
        <v>2</v>
      </c>
      <c r="C1301">
        <f t="shared" si="41"/>
        <v>6</v>
      </c>
      <c r="D1301">
        <f t="shared" si="40"/>
        <v>0</v>
      </c>
      <c r="E1301">
        <v>2.1</v>
      </c>
    </row>
    <row r="1302" spans="1:5" x14ac:dyDescent="0.25">
      <c r="A1302" t="s">
        <v>126</v>
      </c>
      <c r="B1302">
        <v>5</v>
      </c>
      <c r="C1302">
        <f t="shared" si="41"/>
        <v>11</v>
      </c>
      <c r="D1302">
        <f t="shared" si="40"/>
        <v>0</v>
      </c>
      <c r="E1302">
        <v>2.1</v>
      </c>
    </row>
    <row r="1303" spans="1:5" x14ac:dyDescent="0.25">
      <c r="A1303" t="s">
        <v>126</v>
      </c>
      <c r="B1303">
        <v>6</v>
      </c>
      <c r="C1303">
        <f t="shared" si="41"/>
        <v>17</v>
      </c>
      <c r="D1303">
        <f t="shared" si="40"/>
        <v>0</v>
      </c>
      <c r="E1303">
        <v>2.1</v>
      </c>
    </row>
    <row r="1304" spans="1:5" x14ac:dyDescent="0.25">
      <c r="A1304" t="s">
        <v>126</v>
      </c>
      <c r="B1304">
        <v>15</v>
      </c>
      <c r="C1304">
        <f t="shared" si="41"/>
        <v>32</v>
      </c>
      <c r="D1304">
        <f t="shared" si="40"/>
        <v>0</v>
      </c>
      <c r="E1304">
        <v>2.1</v>
      </c>
    </row>
    <row r="1305" spans="1:5" x14ac:dyDescent="0.25">
      <c r="A1305" t="s">
        <v>213</v>
      </c>
      <c r="B1305">
        <v>19</v>
      </c>
      <c r="C1305">
        <f t="shared" si="41"/>
        <v>19</v>
      </c>
      <c r="D1305">
        <f t="shared" si="40"/>
        <v>0</v>
      </c>
      <c r="E1305">
        <v>2.1</v>
      </c>
    </row>
    <row r="1306" spans="1:5" x14ac:dyDescent="0.25">
      <c r="A1306" t="s">
        <v>213</v>
      </c>
      <c r="B1306">
        <v>10</v>
      </c>
      <c r="C1306">
        <f t="shared" si="41"/>
        <v>29</v>
      </c>
      <c r="D1306">
        <f t="shared" si="40"/>
        <v>0</v>
      </c>
      <c r="E1306">
        <v>2.1</v>
      </c>
    </row>
    <row r="1307" spans="1:5" x14ac:dyDescent="0.25">
      <c r="A1307" t="s">
        <v>65</v>
      </c>
      <c r="B1307">
        <v>137</v>
      </c>
      <c r="C1307">
        <f t="shared" si="41"/>
        <v>137</v>
      </c>
      <c r="D1307">
        <f t="shared" si="40"/>
        <v>6.8500000000000005</v>
      </c>
      <c r="E1307">
        <v>2.1</v>
      </c>
    </row>
    <row r="1308" spans="1:5" x14ac:dyDescent="0.25">
      <c r="A1308" t="s">
        <v>65</v>
      </c>
      <c r="B1308">
        <v>115</v>
      </c>
      <c r="C1308">
        <f t="shared" si="41"/>
        <v>252</v>
      </c>
      <c r="D1308">
        <f t="shared" si="40"/>
        <v>5.75</v>
      </c>
      <c r="E1308">
        <v>2.1</v>
      </c>
    </row>
    <row r="1309" spans="1:5" x14ac:dyDescent="0.25">
      <c r="A1309" t="s">
        <v>65</v>
      </c>
      <c r="B1309">
        <v>154</v>
      </c>
      <c r="C1309">
        <f t="shared" si="41"/>
        <v>406</v>
      </c>
      <c r="D1309">
        <f t="shared" si="40"/>
        <v>7.7</v>
      </c>
      <c r="E1309">
        <v>2.1</v>
      </c>
    </row>
    <row r="1310" spans="1:5" x14ac:dyDescent="0.25">
      <c r="A1310" t="s">
        <v>65</v>
      </c>
      <c r="B1310">
        <v>194</v>
      </c>
      <c r="C1310">
        <f t="shared" si="41"/>
        <v>600</v>
      </c>
      <c r="D1310">
        <f t="shared" si="40"/>
        <v>9.7000000000000011</v>
      </c>
      <c r="E1310">
        <v>2.1</v>
      </c>
    </row>
    <row r="1311" spans="1:5" x14ac:dyDescent="0.25">
      <c r="A1311" t="s">
        <v>65</v>
      </c>
      <c r="B1311">
        <v>71</v>
      </c>
      <c r="C1311">
        <f t="shared" si="41"/>
        <v>671</v>
      </c>
      <c r="D1311">
        <f t="shared" si="40"/>
        <v>3.5500000000000003</v>
      </c>
      <c r="E1311">
        <v>2.1</v>
      </c>
    </row>
    <row r="1312" spans="1:5" x14ac:dyDescent="0.25">
      <c r="A1312" t="s">
        <v>65</v>
      </c>
      <c r="B1312">
        <v>89</v>
      </c>
      <c r="C1312">
        <f t="shared" si="41"/>
        <v>760</v>
      </c>
      <c r="D1312">
        <f t="shared" si="40"/>
        <v>4.45</v>
      </c>
      <c r="E1312">
        <v>2.1</v>
      </c>
    </row>
    <row r="1313" spans="1:5" x14ac:dyDescent="0.25">
      <c r="A1313" t="s">
        <v>65</v>
      </c>
      <c r="B1313">
        <v>179</v>
      </c>
      <c r="C1313">
        <f t="shared" si="41"/>
        <v>939</v>
      </c>
      <c r="D1313">
        <f t="shared" si="40"/>
        <v>8.9500000000000011</v>
      </c>
      <c r="E1313">
        <v>2.1</v>
      </c>
    </row>
    <row r="1314" spans="1:5" x14ac:dyDescent="0.25">
      <c r="A1314" t="s">
        <v>65</v>
      </c>
      <c r="B1314">
        <v>63</v>
      </c>
      <c r="C1314">
        <f t="shared" si="41"/>
        <v>1002</v>
      </c>
      <c r="D1314">
        <f t="shared" si="40"/>
        <v>6.3000000000000007</v>
      </c>
      <c r="E1314">
        <v>2.1</v>
      </c>
    </row>
    <row r="1315" spans="1:5" x14ac:dyDescent="0.25">
      <c r="A1315" t="s">
        <v>176</v>
      </c>
      <c r="B1315">
        <v>4</v>
      </c>
      <c r="C1315">
        <f t="shared" si="41"/>
        <v>4</v>
      </c>
      <c r="D1315">
        <f t="shared" si="40"/>
        <v>0</v>
      </c>
      <c r="E1315">
        <v>2.1</v>
      </c>
    </row>
    <row r="1316" spans="1:5" x14ac:dyDescent="0.25">
      <c r="A1316" t="s">
        <v>176</v>
      </c>
      <c r="B1316">
        <v>9</v>
      </c>
      <c r="C1316">
        <f t="shared" si="41"/>
        <v>13</v>
      </c>
      <c r="D1316">
        <f t="shared" si="40"/>
        <v>0</v>
      </c>
      <c r="E1316">
        <v>2.1</v>
      </c>
    </row>
    <row r="1317" spans="1:5" x14ac:dyDescent="0.25">
      <c r="A1317" t="s">
        <v>176</v>
      </c>
      <c r="B1317">
        <v>2</v>
      </c>
      <c r="C1317">
        <f t="shared" si="41"/>
        <v>15</v>
      </c>
      <c r="D1317">
        <f t="shared" si="40"/>
        <v>0</v>
      </c>
      <c r="E1317">
        <v>2.2000000000000002</v>
      </c>
    </row>
    <row r="1318" spans="1:5" x14ac:dyDescent="0.25">
      <c r="A1318" t="s">
        <v>6</v>
      </c>
      <c r="B1318">
        <v>14</v>
      </c>
      <c r="C1318">
        <f t="shared" si="41"/>
        <v>14</v>
      </c>
      <c r="D1318">
        <f t="shared" si="40"/>
        <v>0</v>
      </c>
      <c r="E1318">
        <v>2.2000000000000002</v>
      </c>
    </row>
    <row r="1319" spans="1:5" x14ac:dyDescent="0.25">
      <c r="A1319" t="s">
        <v>6</v>
      </c>
      <c r="B1319">
        <v>5</v>
      </c>
      <c r="C1319">
        <f t="shared" si="41"/>
        <v>19</v>
      </c>
      <c r="D1319">
        <f t="shared" si="40"/>
        <v>0</v>
      </c>
      <c r="E1319">
        <v>2.2000000000000002</v>
      </c>
    </row>
    <row r="1320" spans="1:5" x14ac:dyDescent="0.25">
      <c r="A1320" t="s">
        <v>6</v>
      </c>
      <c r="B1320">
        <v>18</v>
      </c>
      <c r="C1320">
        <f t="shared" si="41"/>
        <v>37</v>
      </c>
      <c r="D1320">
        <f t="shared" si="40"/>
        <v>0</v>
      </c>
      <c r="E1320">
        <v>2.2000000000000002</v>
      </c>
    </row>
    <row r="1321" spans="1:5" x14ac:dyDescent="0.25">
      <c r="A1321" t="s">
        <v>240</v>
      </c>
      <c r="B1321">
        <v>6</v>
      </c>
      <c r="C1321">
        <f t="shared" si="41"/>
        <v>6</v>
      </c>
      <c r="D1321">
        <f t="shared" si="40"/>
        <v>0</v>
      </c>
      <c r="E1321">
        <v>2.2000000000000002</v>
      </c>
    </row>
    <row r="1322" spans="1:5" x14ac:dyDescent="0.25">
      <c r="A1322" t="s">
        <v>241</v>
      </c>
      <c r="B1322">
        <v>1</v>
      </c>
      <c r="C1322">
        <f t="shared" si="41"/>
        <v>1</v>
      </c>
      <c r="D1322">
        <f t="shared" si="40"/>
        <v>0</v>
      </c>
      <c r="E1322">
        <v>2.2000000000000002</v>
      </c>
    </row>
    <row r="1323" spans="1:5" x14ac:dyDescent="0.25">
      <c r="A1323" t="s">
        <v>187</v>
      </c>
      <c r="B1323">
        <v>3</v>
      </c>
      <c r="C1323">
        <f t="shared" si="41"/>
        <v>3</v>
      </c>
      <c r="D1323">
        <f t="shared" si="40"/>
        <v>0</v>
      </c>
      <c r="E1323">
        <v>2.2000000000000002</v>
      </c>
    </row>
    <row r="1324" spans="1:5" x14ac:dyDescent="0.25">
      <c r="A1324" t="s">
        <v>187</v>
      </c>
      <c r="B1324">
        <v>11</v>
      </c>
      <c r="C1324">
        <f t="shared" si="41"/>
        <v>14</v>
      </c>
      <c r="D1324">
        <f t="shared" si="40"/>
        <v>0</v>
      </c>
      <c r="E1324">
        <v>2.2000000000000002</v>
      </c>
    </row>
    <row r="1325" spans="1:5" x14ac:dyDescent="0.25">
      <c r="A1325" t="s">
        <v>55</v>
      </c>
      <c r="B1325">
        <v>2</v>
      </c>
      <c r="C1325">
        <f t="shared" si="41"/>
        <v>2</v>
      </c>
      <c r="D1325">
        <f t="shared" si="40"/>
        <v>0</v>
      </c>
      <c r="E1325">
        <v>2.2000000000000002</v>
      </c>
    </row>
    <row r="1326" spans="1:5" x14ac:dyDescent="0.25">
      <c r="A1326" t="s">
        <v>55</v>
      </c>
      <c r="B1326">
        <v>17</v>
      </c>
      <c r="C1326">
        <f t="shared" si="41"/>
        <v>19</v>
      </c>
      <c r="D1326">
        <f t="shared" si="40"/>
        <v>0</v>
      </c>
      <c r="E1326">
        <v>2.2000000000000002</v>
      </c>
    </row>
    <row r="1327" spans="1:5" x14ac:dyDescent="0.25">
      <c r="A1327" t="s">
        <v>55</v>
      </c>
      <c r="B1327">
        <v>10</v>
      </c>
      <c r="C1327">
        <f t="shared" si="41"/>
        <v>29</v>
      </c>
      <c r="D1327">
        <f t="shared" si="40"/>
        <v>0</v>
      </c>
      <c r="E1327">
        <v>2.2000000000000002</v>
      </c>
    </row>
    <row r="1328" spans="1:5" x14ac:dyDescent="0.25">
      <c r="A1328" t="s">
        <v>55</v>
      </c>
      <c r="B1328">
        <v>11</v>
      </c>
      <c r="C1328">
        <f t="shared" si="41"/>
        <v>40</v>
      </c>
      <c r="D1328">
        <f t="shared" si="40"/>
        <v>0</v>
      </c>
      <c r="E1328">
        <v>2.2000000000000002</v>
      </c>
    </row>
    <row r="1329" spans="1:5" x14ac:dyDescent="0.25">
      <c r="A1329" t="s">
        <v>55</v>
      </c>
      <c r="B1329">
        <v>19</v>
      </c>
      <c r="C1329">
        <f t="shared" si="41"/>
        <v>59</v>
      </c>
      <c r="D1329">
        <f t="shared" si="40"/>
        <v>0</v>
      </c>
      <c r="E1329">
        <v>2.2000000000000002</v>
      </c>
    </row>
    <row r="1330" spans="1:5" x14ac:dyDescent="0.25">
      <c r="A1330" t="s">
        <v>31</v>
      </c>
      <c r="B1330">
        <v>3</v>
      </c>
      <c r="C1330">
        <f t="shared" si="41"/>
        <v>3</v>
      </c>
      <c r="D1330">
        <f t="shared" si="40"/>
        <v>0</v>
      </c>
      <c r="E1330">
        <v>2.2000000000000002</v>
      </c>
    </row>
    <row r="1331" spans="1:5" x14ac:dyDescent="0.25">
      <c r="A1331" t="s">
        <v>31</v>
      </c>
      <c r="B1331">
        <v>7</v>
      </c>
      <c r="C1331">
        <f t="shared" si="41"/>
        <v>10</v>
      </c>
      <c r="D1331">
        <f t="shared" si="40"/>
        <v>0</v>
      </c>
      <c r="E1331">
        <v>2.2000000000000002</v>
      </c>
    </row>
    <row r="1332" spans="1:5" x14ac:dyDescent="0.25">
      <c r="A1332" t="s">
        <v>31</v>
      </c>
      <c r="B1332">
        <v>3</v>
      </c>
      <c r="C1332">
        <f t="shared" si="41"/>
        <v>13</v>
      </c>
      <c r="D1332">
        <f t="shared" si="40"/>
        <v>0</v>
      </c>
      <c r="E1332">
        <v>2.2000000000000002</v>
      </c>
    </row>
    <row r="1333" spans="1:5" x14ac:dyDescent="0.25">
      <c r="A1333" t="s">
        <v>31</v>
      </c>
      <c r="B1333">
        <v>2</v>
      </c>
      <c r="C1333">
        <f t="shared" si="41"/>
        <v>15</v>
      </c>
      <c r="D1333">
        <f t="shared" si="40"/>
        <v>0</v>
      </c>
      <c r="E1333">
        <v>2.2000000000000002</v>
      </c>
    </row>
    <row r="1334" spans="1:5" x14ac:dyDescent="0.25">
      <c r="A1334" t="s">
        <v>223</v>
      </c>
      <c r="B1334">
        <v>9</v>
      </c>
      <c r="C1334">
        <f t="shared" si="41"/>
        <v>9</v>
      </c>
      <c r="D1334">
        <f t="shared" si="40"/>
        <v>0</v>
      </c>
      <c r="E1334">
        <v>2.2000000000000002</v>
      </c>
    </row>
    <row r="1335" spans="1:5" x14ac:dyDescent="0.25">
      <c r="A1335" t="s">
        <v>223</v>
      </c>
      <c r="B1335">
        <v>5</v>
      </c>
      <c r="C1335">
        <f t="shared" si="41"/>
        <v>14</v>
      </c>
      <c r="D1335">
        <f t="shared" si="40"/>
        <v>0</v>
      </c>
      <c r="E1335">
        <v>2.2000000000000002</v>
      </c>
    </row>
    <row r="1336" spans="1:5" x14ac:dyDescent="0.25">
      <c r="A1336" t="s">
        <v>223</v>
      </c>
      <c r="B1336">
        <v>9</v>
      </c>
      <c r="C1336">
        <f t="shared" si="41"/>
        <v>23</v>
      </c>
      <c r="D1336">
        <f t="shared" si="40"/>
        <v>0</v>
      </c>
      <c r="E1336">
        <v>2.2000000000000002</v>
      </c>
    </row>
    <row r="1337" spans="1:5" x14ac:dyDescent="0.25">
      <c r="A1337" t="s">
        <v>223</v>
      </c>
      <c r="B1337">
        <v>11</v>
      </c>
      <c r="C1337">
        <f t="shared" si="41"/>
        <v>34</v>
      </c>
      <c r="D1337">
        <f t="shared" si="40"/>
        <v>0</v>
      </c>
      <c r="E1337">
        <v>2.2000000000000002</v>
      </c>
    </row>
    <row r="1338" spans="1:5" x14ac:dyDescent="0.25">
      <c r="A1338" t="s">
        <v>223</v>
      </c>
      <c r="B1338">
        <v>15</v>
      </c>
      <c r="C1338">
        <f t="shared" si="41"/>
        <v>49</v>
      </c>
      <c r="D1338">
        <f t="shared" si="40"/>
        <v>0</v>
      </c>
      <c r="E1338">
        <v>2.2000000000000002</v>
      </c>
    </row>
    <row r="1339" spans="1:5" x14ac:dyDescent="0.25">
      <c r="A1339" t="s">
        <v>203</v>
      </c>
      <c r="B1339">
        <v>2</v>
      </c>
      <c r="C1339">
        <f t="shared" si="41"/>
        <v>2</v>
      </c>
      <c r="D1339">
        <f t="shared" si="40"/>
        <v>0</v>
      </c>
      <c r="E1339">
        <v>2.2000000000000002</v>
      </c>
    </row>
    <row r="1340" spans="1:5" x14ac:dyDescent="0.25">
      <c r="A1340" t="s">
        <v>203</v>
      </c>
      <c r="B1340">
        <v>11</v>
      </c>
      <c r="C1340">
        <f t="shared" si="41"/>
        <v>13</v>
      </c>
      <c r="D1340">
        <f t="shared" si="40"/>
        <v>0</v>
      </c>
      <c r="E1340">
        <v>2.2000000000000002</v>
      </c>
    </row>
    <row r="1341" spans="1:5" x14ac:dyDescent="0.25">
      <c r="A1341" t="s">
        <v>203</v>
      </c>
      <c r="B1341">
        <v>3</v>
      </c>
      <c r="C1341">
        <f t="shared" si="41"/>
        <v>16</v>
      </c>
      <c r="D1341">
        <f t="shared" si="40"/>
        <v>0</v>
      </c>
      <c r="E1341">
        <v>2.2000000000000002</v>
      </c>
    </row>
    <row r="1342" spans="1:5" x14ac:dyDescent="0.25">
      <c r="A1342" t="s">
        <v>203</v>
      </c>
      <c r="B1342">
        <v>13</v>
      </c>
      <c r="C1342">
        <f t="shared" si="41"/>
        <v>29</v>
      </c>
      <c r="D1342">
        <f t="shared" si="40"/>
        <v>0</v>
      </c>
      <c r="E1342">
        <v>2.2000000000000002</v>
      </c>
    </row>
    <row r="1343" spans="1:5" x14ac:dyDescent="0.25">
      <c r="A1343" t="s">
        <v>63</v>
      </c>
      <c r="B1343">
        <v>97</v>
      </c>
      <c r="C1343">
        <f t="shared" si="41"/>
        <v>97</v>
      </c>
      <c r="D1343">
        <f t="shared" si="40"/>
        <v>0</v>
      </c>
      <c r="E1343">
        <v>2.2000000000000002</v>
      </c>
    </row>
    <row r="1344" spans="1:5" x14ac:dyDescent="0.25">
      <c r="A1344" t="s">
        <v>63</v>
      </c>
      <c r="B1344">
        <v>28</v>
      </c>
      <c r="C1344">
        <f t="shared" si="41"/>
        <v>125</v>
      </c>
      <c r="D1344">
        <f t="shared" si="40"/>
        <v>1.4000000000000001</v>
      </c>
      <c r="E1344">
        <v>2.2000000000000002</v>
      </c>
    </row>
    <row r="1345" spans="1:5" x14ac:dyDescent="0.25">
      <c r="A1345" t="s">
        <v>63</v>
      </c>
      <c r="B1345">
        <v>57</v>
      </c>
      <c r="C1345">
        <f t="shared" si="41"/>
        <v>182</v>
      </c>
      <c r="D1345">
        <f t="shared" si="40"/>
        <v>2.85</v>
      </c>
      <c r="E1345">
        <v>2.2000000000000002</v>
      </c>
    </row>
    <row r="1346" spans="1:5" x14ac:dyDescent="0.25">
      <c r="A1346" t="s">
        <v>63</v>
      </c>
      <c r="B1346">
        <v>96</v>
      </c>
      <c r="C1346">
        <f t="shared" si="41"/>
        <v>278</v>
      </c>
      <c r="D1346">
        <f t="shared" si="40"/>
        <v>4.8000000000000007</v>
      </c>
      <c r="E1346">
        <v>2.2000000000000002</v>
      </c>
    </row>
    <row r="1347" spans="1:5" x14ac:dyDescent="0.25">
      <c r="A1347" t="s">
        <v>63</v>
      </c>
      <c r="B1347">
        <v>21</v>
      </c>
      <c r="C1347">
        <f t="shared" si="41"/>
        <v>299</v>
      </c>
      <c r="D1347">
        <f t="shared" ref="D1347:D1410" si="42">IF(C1347&gt;=10000,B1347*0.2,IF(C1347&gt;=1000,B1347*0.1,IF(C1347&gt;=100,B1347*0.05,0)))</f>
        <v>1.05</v>
      </c>
      <c r="E1347">
        <v>2.2000000000000002</v>
      </c>
    </row>
    <row r="1348" spans="1:5" x14ac:dyDescent="0.25">
      <c r="A1348" t="s">
        <v>63</v>
      </c>
      <c r="B1348">
        <v>65</v>
      </c>
      <c r="C1348">
        <f t="shared" ref="C1348:C1411" si="43">IF(A1348=A1347,C1347+B1348,B1348)</f>
        <v>364</v>
      </c>
      <c r="D1348">
        <f t="shared" si="42"/>
        <v>3.25</v>
      </c>
      <c r="E1348">
        <v>2.2000000000000002</v>
      </c>
    </row>
    <row r="1349" spans="1:5" x14ac:dyDescent="0.25">
      <c r="A1349" t="s">
        <v>63</v>
      </c>
      <c r="B1349">
        <v>52</v>
      </c>
      <c r="C1349">
        <f t="shared" si="43"/>
        <v>416</v>
      </c>
      <c r="D1349">
        <f t="shared" si="42"/>
        <v>2.6</v>
      </c>
      <c r="E1349">
        <v>2.2000000000000002</v>
      </c>
    </row>
    <row r="1350" spans="1:5" x14ac:dyDescent="0.25">
      <c r="A1350" t="s">
        <v>63</v>
      </c>
      <c r="B1350">
        <v>43</v>
      </c>
      <c r="C1350">
        <f t="shared" si="43"/>
        <v>459</v>
      </c>
      <c r="D1350">
        <f t="shared" si="42"/>
        <v>2.15</v>
      </c>
      <c r="E1350">
        <v>2.2000000000000002</v>
      </c>
    </row>
    <row r="1351" spans="1:5" x14ac:dyDescent="0.25">
      <c r="A1351" t="s">
        <v>63</v>
      </c>
      <c r="B1351">
        <v>81</v>
      </c>
      <c r="C1351">
        <f t="shared" si="43"/>
        <v>540</v>
      </c>
      <c r="D1351">
        <f t="shared" si="42"/>
        <v>4.05</v>
      </c>
      <c r="E1351">
        <v>2.2000000000000002</v>
      </c>
    </row>
    <row r="1352" spans="1:5" x14ac:dyDescent="0.25">
      <c r="A1352" t="s">
        <v>63</v>
      </c>
      <c r="B1352">
        <v>88</v>
      </c>
      <c r="C1352">
        <f t="shared" si="43"/>
        <v>628</v>
      </c>
      <c r="D1352">
        <f t="shared" si="42"/>
        <v>4.4000000000000004</v>
      </c>
      <c r="E1352">
        <v>2.2000000000000002</v>
      </c>
    </row>
    <row r="1353" spans="1:5" x14ac:dyDescent="0.25">
      <c r="A1353" t="s">
        <v>63</v>
      </c>
      <c r="B1353">
        <v>48</v>
      </c>
      <c r="C1353">
        <f t="shared" si="43"/>
        <v>676</v>
      </c>
      <c r="D1353">
        <f t="shared" si="42"/>
        <v>2.4000000000000004</v>
      </c>
      <c r="E1353">
        <v>2.2000000000000002</v>
      </c>
    </row>
    <row r="1354" spans="1:5" x14ac:dyDescent="0.25">
      <c r="A1354" t="s">
        <v>63</v>
      </c>
      <c r="B1354">
        <v>110</v>
      </c>
      <c r="C1354">
        <f t="shared" si="43"/>
        <v>786</v>
      </c>
      <c r="D1354">
        <f t="shared" si="42"/>
        <v>5.5</v>
      </c>
      <c r="E1354">
        <v>2.2000000000000002</v>
      </c>
    </row>
    <row r="1355" spans="1:5" x14ac:dyDescent="0.25">
      <c r="A1355" t="s">
        <v>63</v>
      </c>
      <c r="B1355">
        <v>147</v>
      </c>
      <c r="C1355">
        <f t="shared" si="43"/>
        <v>933</v>
      </c>
      <c r="D1355">
        <f t="shared" si="42"/>
        <v>7.3500000000000005</v>
      </c>
      <c r="E1355">
        <v>2.2000000000000002</v>
      </c>
    </row>
    <row r="1356" spans="1:5" x14ac:dyDescent="0.25">
      <c r="A1356" t="s">
        <v>63</v>
      </c>
      <c r="B1356">
        <v>64</v>
      </c>
      <c r="C1356">
        <f t="shared" si="43"/>
        <v>997</v>
      </c>
      <c r="D1356">
        <f t="shared" si="42"/>
        <v>3.2</v>
      </c>
      <c r="E1356">
        <v>2.2000000000000002</v>
      </c>
    </row>
    <row r="1357" spans="1:5" x14ac:dyDescent="0.25">
      <c r="A1357" t="s">
        <v>63</v>
      </c>
      <c r="B1357">
        <v>182</v>
      </c>
      <c r="C1357">
        <f t="shared" si="43"/>
        <v>1179</v>
      </c>
      <c r="D1357">
        <f t="shared" si="42"/>
        <v>18.2</v>
      </c>
      <c r="E1357">
        <v>2.2000000000000002</v>
      </c>
    </row>
    <row r="1358" spans="1:5" x14ac:dyDescent="0.25">
      <c r="A1358" t="s">
        <v>63</v>
      </c>
      <c r="B1358">
        <v>117</v>
      </c>
      <c r="C1358">
        <f t="shared" si="43"/>
        <v>1296</v>
      </c>
      <c r="D1358">
        <f t="shared" si="42"/>
        <v>11.700000000000001</v>
      </c>
      <c r="E1358">
        <v>2.2000000000000002</v>
      </c>
    </row>
    <row r="1359" spans="1:5" x14ac:dyDescent="0.25">
      <c r="A1359" t="s">
        <v>63</v>
      </c>
      <c r="B1359">
        <v>186</v>
      </c>
      <c r="C1359">
        <f t="shared" si="43"/>
        <v>1482</v>
      </c>
      <c r="D1359">
        <f t="shared" si="42"/>
        <v>18.600000000000001</v>
      </c>
      <c r="E1359">
        <v>2.2000000000000002</v>
      </c>
    </row>
    <row r="1360" spans="1:5" x14ac:dyDescent="0.25">
      <c r="A1360" t="s">
        <v>63</v>
      </c>
      <c r="B1360">
        <v>132</v>
      </c>
      <c r="C1360">
        <f t="shared" si="43"/>
        <v>1614</v>
      </c>
      <c r="D1360">
        <f t="shared" si="42"/>
        <v>13.200000000000001</v>
      </c>
      <c r="E1360">
        <v>2.2000000000000002</v>
      </c>
    </row>
    <row r="1361" spans="1:5" x14ac:dyDescent="0.25">
      <c r="A1361" t="s">
        <v>63</v>
      </c>
      <c r="B1361">
        <v>68</v>
      </c>
      <c r="C1361">
        <f t="shared" si="43"/>
        <v>1682</v>
      </c>
      <c r="D1361">
        <f t="shared" si="42"/>
        <v>6.8000000000000007</v>
      </c>
      <c r="E1361">
        <v>2.2000000000000002</v>
      </c>
    </row>
    <row r="1362" spans="1:5" x14ac:dyDescent="0.25">
      <c r="A1362" t="s">
        <v>63</v>
      </c>
      <c r="B1362">
        <v>40</v>
      </c>
      <c r="C1362">
        <f t="shared" si="43"/>
        <v>1722</v>
      </c>
      <c r="D1362">
        <f t="shared" si="42"/>
        <v>4</v>
      </c>
      <c r="E1362">
        <v>2.2000000000000002</v>
      </c>
    </row>
    <row r="1363" spans="1:5" x14ac:dyDescent="0.25">
      <c r="A1363" t="s">
        <v>63</v>
      </c>
      <c r="B1363">
        <v>116</v>
      </c>
      <c r="C1363">
        <f t="shared" si="43"/>
        <v>1838</v>
      </c>
      <c r="D1363">
        <f t="shared" si="42"/>
        <v>11.600000000000001</v>
      </c>
      <c r="E1363">
        <v>2.2000000000000002</v>
      </c>
    </row>
    <row r="1364" spans="1:5" x14ac:dyDescent="0.25">
      <c r="A1364" t="s">
        <v>63</v>
      </c>
      <c r="B1364">
        <v>167</v>
      </c>
      <c r="C1364">
        <f t="shared" si="43"/>
        <v>2005</v>
      </c>
      <c r="D1364">
        <f t="shared" si="42"/>
        <v>16.7</v>
      </c>
      <c r="E1364">
        <v>2.2000000000000002</v>
      </c>
    </row>
    <row r="1365" spans="1:5" x14ac:dyDescent="0.25">
      <c r="A1365" t="s">
        <v>63</v>
      </c>
      <c r="B1365">
        <v>29</v>
      </c>
      <c r="C1365">
        <f t="shared" si="43"/>
        <v>2034</v>
      </c>
      <c r="D1365">
        <f t="shared" si="42"/>
        <v>2.9000000000000004</v>
      </c>
      <c r="E1365">
        <v>2.2000000000000002</v>
      </c>
    </row>
    <row r="1366" spans="1:5" x14ac:dyDescent="0.25">
      <c r="A1366" t="s">
        <v>63</v>
      </c>
      <c r="B1366">
        <v>28</v>
      </c>
      <c r="C1366">
        <f t="shared" si="43"/>
        <v>2062</v>
      </c>
      <c r="D1366">
        <f t="shared" si="42"/>
        <v>2.8000000000000003</v>
      </c>
      <c r="E1366">
        <v>2.2000000000000002</v>
      </c>
    </row>
    <row r="1367" spans="1:5" x14ac:dyDescent="0.25">
      <c r="A1367" t="s">
        <v>63</v>
      </c>
      <c r="B1367">
        <v>45</v>
      </c>
      <c r="C1367">
        <f t="shared" si="43"/>
        <v>2107</v>
      </c>
      <c r="D1367">
        <f t="shared" si="42"/>
        <v>4.5</v>
      </c>
      <c r="E1367">
        <v>2.2000000000000002</v>
      </c>
    </row>
    <row r="1368" spans="1:5" x14ac:dyDescent="0.25">
      <c r="A1368" t="s">
        <v>63</v>
      </c>
      <c r="B1368">
        <v>53</v>
      </c>
      <c r="C1368">
        <f t="shared" si="43"/>
        <v>2160</v>
      </c>
      <c r="D1368">
        <f t="shared" si="42"/>
        <v>5.3000000000000007</v>
      </c>
      <c r="E1368">
        <v>2.2000000000000002</v>
      </c>
    </row>
    <row r="1369" spans="1:5" x14ac:dyDescent="0.25">
      <c r="A1369" t="s">
        <v>63</v>
      </c>
      <c r="B1369">
        <v>132</v>
      </c>
      <c r="C1369">
        <f t="shared" si="43"/>
        <v>2292</v>
      </c>
      <c r="D1369">
        <f t="shared" si="42"/>
        <v>13.200000000000001</v>
      </c>
      <c r="E1369">
        <v>2.2000000000000002</v>
      </c>
    </row>
    <row r="1370" spans="1:5" x14ac:dyDescent="0.25">
      <c r="A1370" t="s">
        <v>63</v>
      </c>
      <c r="B1370">
        <v>185</v>
      </c>
      <c r="C1370">
        <f t="shared" si="43"/>
        <v>2477</v>
      </c>
      <c r="D1370">
        <f t="shared" si="42"/>
        <v>18.5</v>
      </c>
      <c r="E1370">
        <v>2.2000000000000002</v>
      </c>
    </row>
    <row r="1371" spans="1:5" x14ac:dyDescent="0.25">
      <c r="A1371" t="s">
        <v>63</v>
      </c>
      <c r="B1371">
        <v>109</v>
      </c>
      <c r="C1371">
        <f t="shared" si="43"/>
        <v>2586</v>
      </c>
      <c r="D1371">
        <f t="shared" si="42"/>
        <v>10.9</v>
      </c>
      <c r="E1371">
        <v>2.2000000000000002</v>
      </c>
    </row>
    <row r="1372" spans="1:5" x14ac:dyDescent="0.25">
      <c r="A1372" t="s">
        <v>63</v>
      </c>
      <c r="B1372">
        <v>45</v>
      </c>
      <c r="C1372">
        <f t="shared" si="43"/>
        <v>2631</v>
      </c>
      <c r="D1372">
        <f t="shared" si="42"/>
        <v>4.5</v>
      </c>
      <c r="E1372">
        <v>2.2000000000000002</v>
      </c>
    </row>
    <row r="1373" spans="1:5" x14ac:dyDescent="0.25">
      <c r="A1373" t="s">
        <v>63</v>
      </c>
      <c r="B1373">
        <v>43</v>
      </c>
      <c r="C1373">
        <f t="shared" si="43"/>
        <v>2674</v>
      </c>
      <c r="D1373">
        <f t="shared" si="42"/>
        <v>4.3</v>
      </c>
      <c r="E1373">
        <v>2.2000000000000002</v>
      </c>
    </row>
    <row r="1374" spans="1:5" x14ac:dyDescent="0.25">
      <c r="A1374" t="s">
        <v>63</v>
      </c>
      <c r="B1374">
        <v>136</v>
      </c>
      <c r="C1374">
        <f t="shared" si="43"/>
        <v>2810</v>
      </c>
      <c r="D1374">
        <f t="shared" si="42"/>
        <v>13.600000000000001</v>
      </c>
      <c r="E1374">
        <v>2.2000000000000002</v>
      </c>
    </row>
    <row r="1375" spans="1:5" x14ac:dyDescent="0.25">
      <c r="A1375" t="s">
        <v>63</v>
      </c>
      <c r="B1375">
        <v>119</v>
      </c>
      <c r="C1375">
        <f t="shared" si="43"/>
        <v>2929</v>
      </c>
      <c r="D1375">
        <f t="shared" si="42"/>
        <v>11.9</v>
      </c>
      <c r="E1375">
        <v>2.2000000000000002</v>
      </c>
    </row>
    <row r="1376" spans="1:5" x14ac:dyDescent="0.25">
      <c r="A1376" t="s">
        <v>63</v>
      </c>
      <c r="B1376">
        <v>121</v>
      </c>
      <c r="C1376">
        <f t="shared" si="43"/>
        <v>3050</v>
      </c>
      <c r="D1376">
        <f t="shared" si="42"/>
        <v>12.100000000000001</v>
      </c>
      <c r="E1376">
        <v>2.2000000000000002</v>
      </c>
    </row>
    <row r="1377" spans="1:5" x14ac:dyDescent="0.25">
      <c r="A1377" t="s">
        <v>63</v>
      </c>
      <c r="B1377">
        <v>191</v>
      </c>
      <c r="C1377">
        <f t="shared" si="43"/>
        <v>3241</v>
      </c>
      <c r="D1377">
        <f t="shared" si="42"/>
        <v>19.100000000000001</v>
      </c>
      <c r="E1377">
        <v>2.2000000000000002</v>
      </c>
    </row>
    <row r="1378" spans="1:5" x14ac:dyDescent="0.25">
      <c r="A1378" t="s">
        <v>63</v>
      </c>
      <c r="B1378">
        <v>46</v>
      </c>
      <c r="C1378">
        <f t="shared" si="43"/>
        <v>3287</v>
      </c>
      <c r="D1378">
        <f t="shared" si="42"/>
        <v>4.6000000000000005</v>
      </c>
      <c r="E1378">
        <v>2.2000000000000002</v>
      </c>
    </row>
    <row r="1379" spans="1:5" x14ac:dyDescent="0.25">
      <c r="A1379" t="s">
        <v>63</v>
      </c>
      <c r="B1379">
        <v>156</v>
      </c>
      <c r="C1379">
        <f t="shared" si="43"/>
        <v>3443</v>
      </c>
      <c r="D1379">
        <f t="shared" si="42"/>
        <v>15.600000000000001</v>
      </c>
      <c r="E1379">
        <v>2.2000000000000002</v>
      </c>
    </row>
    <row r="1380" spans="1:5" x14ac:dyDescent="0.25">
      <c r="A1380" t="s">
        <v>63</v>
      </c>
      <c r="B1380">
        <v>98</v>
      </c>
      <c r="C1380">
        <f t="shared" si="43"/>
        <v>3541</v>
      </c>
      <c r="D1380">
        <f t="shared" si="42"/>
        <v>9.8000000000000007</v>
      </c>
      <c r="E1380">
        <v>2.2000000000000002</v>
      </c>
    </row>
    <row r="1381" spans="1:5" x14ac:dyDescent="0.25">
      <c r="A1381" t="s">
        <v>63</v>
      </c>
      <c r="B1381">
        <v>164</v>
      </c>
      <c r="C1381">
        <f t="shared" si="43"/>
        <v>3705</v>
      </c>
      <c r="D1381">
        <f t="shared" si="42"/>
        <v>16.400000000000002</v>
      </c>
      <c r="E1381">
        <v>2.2000000000000002</v>
      </c>
    </row>
    <row r="1382" spans="1:5" x14ac:dyDescent="0.25">
      <c r="A1382" t="s">
        <v>190</v>
      </c>
      <c r="B1382">
        <v>11</v>
      </c>
      <c r="C1382">
        <f t="shared" si="43"/>
        <v>11</v>
      </c>
      <c r="D1382">
        <f t="shared" si="42"/>
        <v>0</v>
      </c>
      <c r="E1382">
        <v>2.2000000000000002</v>
      </c>
    </row>
    <row r="1383" spans="1:5" x14ac:dyDescent="0.25">
      <c r="A1383" t="s">
        <v>45</v>
      </c>
      <c r="B1383">
        <v>15</v>
      </c>
      <c r="C1383">
        <f t="shared" si="43"/>
        <v>15</v>
      </c>
      <c r="D1383">
        <f t="shared" si="42"/>
        <v>0</v>
      </c>
      <c r="E1383">
        <v>2.2000000000000002</v>
      </c>
    </row>
    <row r="1384" spans="1:5" x14ac:dyDescent="0.25">
      <c r="A1384" t="s">
        <v>45</v>
      </c>
      <c r="B1384">
        <v>13</v>
      </c>
      <c r="C1384">
        <f t="shared" si="43"/>
        <v>28</v>
      </c>
      <c r="D1384">
        <f t="shared" si="42"/>
        <v>0</v>
      </c>
      <c r="E1384">
        <v>2.2000000000000002</v>
      </c>
    </row>
    <row r="1385" spans="1:5" x14ac:dyDescent="0.25">
      <c r="A1385" t="s">
        <v>45</v>
      </c>
      <c r="B1385">
        <v>5</v>
      </c>
      <c r="C1385">
        <f t="shared" si="43"/>
        <v>33</v>
      </c>
      <c r="D1385">
        <f t="shared" si="42"/>
        <v>0</v>
      </c>
      <c r="E1385">
        <v>2.2000000000000002</v>
      </c>
    </row>
    <row r="1386" spans="1:5" x14ac:dyDescent="0.25">
      <c r="A1386" t="s">
        <v>45</v>
      </c>
      <c r="B1386">
        <v>4</v>
      </c>
      <c r="C1386">
        <f t="shared" si="43"/>
        <v>37</v>
      </c>
      <c r="D1386">
        <f t="shared" si="42"/>
        <v>0</v>
      </c>
      <c r="E1386">
        <v>2.2000000000000002</v>
      </c>
    </row>
    <row r="1387" spans="1:5" x14ac:dyDescent="0.25">
      <c r="A1387" t="s">
        <v>200</v>
      </c>
      <c r="B1387">
        <v>15</v>
      </c>
      <c r="C1387">
        <f t="shared" si="43"/>
        <v>15</v>
      </c>
      <c r="D1387">
        <f t="shared" si="42"/>
        <v>0</v>
      </c>
      <c r="E1387">
        <v>2.2000000000000002</v>
      </c>
    </row>
    <row r="1388" spans="1:5" x14ac:dyDescent="0.25">
      <c r="A1388" t="s">
        <v>152</v>
      </c>
      <c r="B1388">
        <v>2</v>
      </c>
      <c r="C1388">
        <f t="shared" si="43"/>
        <v>2</v>
      </c>
      <c r="D1388">
        <f t="shared" si="42"/>
        <v>0</v>
      </c>
      <c r="E1388">
        <v>2.2000000000000002</v>
      </c>
    </row>
    <row r="1389" spans="1:5" x14ac:dyDescent="0.25">
      <c r="A1389" t="s">
        <v>152</v>
      </c>
      <c r="B1389">
        <v>1</v>
      </c>
      <c r="C1389">
        <f t="shared" si="43"/>
        <v>3</v>
      </c>
      <c r="D1389">
        <f t="shared" si="42"/>
        <v>0</v>
      </c>
      <c r="E1389">
        <v>2.2000000000000002</v>
      </c>
    </row>
    <row r="1390" spans="1:5" x14ac:dyDescent="0.25">
      <c r="A1390" t="s">
        <v>152</v>
      </c>
      <c r="B1390">
        <v>1</v>
      </c>
      <c r="C1390">
        <f t="shared" si="43"/>
        <v>4</v>
      </c>
      <c r="D1390">
        <f t="shared" si="42"/>
        <v>0</v>
      </c>
      <c r="E1390">
        <v>2.2000000000000002</v>
      </c>
    </row>
    <row r="1391" spans="1:5" x14ac:dyDescent="0.25">
      <c r="A1391" t="s">
        <v>193</v>
      </c>
      <c r="B1391">
        <v>7</v>
      </c>
      <c r="C1391">
        <f t="shared" si="43"/>
        <v>7</v>
      </c>
      <c r="D1391">
        <f t="shared" si="42"/>
        <v>0</v>
      </c>
      <c r="E1391">
        <v>2.2000000000000002</v>
      </c>
    </row>
    <row r="1392" spans="1:5" x14ac:dyDescent="0.25">
      <c r="A1392" t="s">
        <v>193</v>
      </c>
      <c r="B1392">
        <v>11</v>
      </c>
      <c r="C1392">
        <f t="shared" si="43"/>
        <v>18</v>
      </c>
      <c r="D1392">
        <f t="shared" si="42"/>
        <v>0</v>
      </c>
      <c r="E1392">
        <v>2.2000000000000002</v>
      </c>
    </row>
    <row r="1393" spans="1:5" x14ac:dyDescent="0.25">
      <c r="A1393" t="s">
        <v>78</v>
      </c>
      <c r="B1393">
        <v>16</v>
      </c>
      <c r="C1393">
        <f t="shared" si="43"/>
        <v>16</v>
      </c>
      <c r="D1393">
        <f t="shared" si="42"/>
        <v>0</v>
      </c>
      <c r="E1393">
        <v>2.2000000000000002</v>
      </c>
    </row>
    <row r="1394" spans="1:5" x14ac:dyDescent="0.25">
      <c r="A1394" t="s">
        <v>78</v>
      </c>
      <c r="B1394">
        <v>3</v>
      </c>
      <c r="C1394">
        <f t="shared" si="43"/>
        <v>19</v>
      </c>
      <c r="D1394">
        <f t="shared" si="42"/>
        <v>0</v>
      </c>
      <c r="E1394">
        <v>2.2000000000000002</v>
      </c>
    </row>
    <row r="1395" spans="1:5" x14ac:dyDescent="0.25">
      <c r="A1395" t="s">
        <v>12</v>
      </c>
      <c r="B1395">
        <v>120</v>
      </c>
      <c r="C1395">
        <f t="shared" si="43"/>
        <v>120</v>
      </c>
      <c r="D1395">
        <f t="shared" si="42"/>
        <v>6</v>
      </c>
      <c r="E1395">
        <v>2.2000000000000002</v>
      </c>
    </row>
    <row r="1396" spans="1:5" x14ac:dyDescent="0.25">
      <c r="A1396" t="s">
        <v>12</v>
      </c>
      <c r="B1396">
        <v>51</v>
      </c>
      <c r="C1396">
        <f t="shared" si="43"/>
        <v>171</v>
      </c>
      <c r="D1396">
        <f t="shared" si="42"/>
        <v>2.5500000000000003</v>
      </c>
      <c r="E1396">
        <v>2.2000000000000002</v>
      </c>
    </row>
    <row r="1397" spans="1:5" x14ac:dyDescent="0.25">
      <c r="A1397" t="s">
        <v>12</v>
      </c>
      <c r="B1397">
        <v>116</v>
      </c>
      <c r="C1397">
        <f t="shared" si="43"/>
        <v>287</v>
      </c>
      <c r="D1397">
        <f t="shared" si="42"/>
        <v>5.8000000000000007</v>
      </c>
      <c r="E1397">
        <v>2.2000000000000002</v>
      </c>
    </row>
    <row r="1398" spans="1:5" x14ac:dyDescent="0.25">
      <c r="A1398" t="s">
        <v>12</v>
      </c>
      <c r="B1398">
        <v>177</v>
      </c>
      <c r="C1398">
        <f t="shared" si="43"/>
        <v>464</v>
      </c>
      <c r="D1398">
        <f t="shared" si="42"/>
        <v>8.85</v>
      </c>
      <c r="E1398">
        <v>2.2000000000000002</v>
      </c>
    </row>
    <row r="1399" spans="1:5" x14ac:dyDescent="0.25">
      <c r="A1399" t="s">
        <v>12</v>
      </c>
      <c r="B1399">
        <v>161</v>
      </c>
      <c r="C1399">
        <f t="shared" si="43"/>
        <v>625</v>
      </c>
      <c r="D1399">
        <f t="shared" si="42"/>
        <v>8.0500000000000007</v>
      </c>
      <c r="E1399">
        <v>2.2000000000000002</v>
      </c>
    </row>
    <row r="1400" spans="1:5" x14ac:dyDescent="0.25">
      <c r="A1400" t="s">
        <v>12</v>
      </c>
      <c r="B1400">
        <v>159</v>
      </c>
      <c r="C1400">
        <f t="shared" si="43"/>
        <v>784</v>
      </c>
      <c r="D1400">
        <f t="shared" si="42"/>
        <v>7.95</v>
      </c>
      <c r="E1400">
        <v>2.2000000000000002</v>
      </c>
    </row>
    <row r="1401" spans="1:5" x14ac:dyDescent="0.25">
      <c r="A1401" t="s">
        <v>12</v>
      </c>
      <c r="B1401">
        <v>200</v>
      </c>
      <c r="C1401">
        <f t="shared" si="43"/>
        <v>984</v>
      </c>
      <c r="D1401">
        <f t="shared" si="42"/>
        <v>10</v>
      </c>
      <c r="E1401">
        <v>2.2000000000000002</v>
      </c>
    </row>
    <row r="1402" spans="1:5" x14ac:dyDescent="0.25">
      <c r="A1402" t="s">
        <v>12</v>
      </c>
      <c r="B1402">
        <v>163</v>
      </c>
      <c r="C1402">
        <f t="shared" si="43"/>
        <v>1147</v>
      </c>
      <c r="D1402">
        <f t="shared" si="42"/>
        <v>16.3</v>
      </c>
      <c r="E1402">
        <v>2.2000000000000002</v>
      </c>
    </row>
    <row r="1403" spans="1:5" x14ac:dyDescent="0.25">
      <c r="A1403" t="s">
        <v>12</v>
      </c>
      <c r="B1403">
        <v>164</v>
      </c>
      <c r="C1403">
        <f t="shared" si="43"/>
        <v>1311</v>
      </c>
      <c r="D1403">
        <f t="shared" si="42"/>
        <v>16.400000000000002</v>
      </c>
      <c r="E1403">
        <v>2.2000000000000002</v>
      </c>
    </row>
    <row r="1404" spans="1:5" x14ac:dyDescent="0.25">
      <c r="A1404" t="s">
        <v>12</v>
      </c>
      <c r="B1404">
        <v>46</v>
      </c>
      <c r="C1404">
        <f t="shared" si="43"/>
        <v>1357</v>
      </c>
      <c r="D1404">
        <f t="shared" si="42"/>
        <v>4.6000000000000005</v>
      </c>
      <c r="E1404">
        <v>2.2000000000000002</v>
      </c>
    </row>
    <row r="1405" spans="1:5" x14ac:dyDescent="0.25">
      <c r="A1405" t="s">
        <v>12</v>
      </c>
      <c r="B1405">
        <v>71</v>
      </c>
      <c r="C1405">
        <f t="shared" si="43"/>
        <v>1428</v>
      </c>
      <c r="D1405">
        <f t="shared" si="42"/>
        <v>7.1000000000000005</v>
      </c>
      <c r="E1405">
        <v>2.2000000000000002</v>
      </c>
    </row>
    <row r="1406" spans="1:5" x14ac:dyDescent="0.25">
      <c r="A1406" t="s">
        <v>12</v>
      </c>
      <c r="B1406">
        <v>30</v>
      </c>
      <c r="C1406">
        <f t="shared" si="43"/>
        <v>1458</v>
      </c>
      <c r="D1406">
        <f t="shared" si="42"/>
        <v>3</v>
      </c>
      <c r="E1406">
        <v>2.2000000000000002</v>
      </c>
    </row>
    <row r="1407" spans="1:5" x14ac:dyDescent="0.25">
      <c r="A1407" t="s">
        <v>12</v>
      </c>
      <c r="B1407">
        <v>120</v>
      </c>
      <c r="C1407">
        <f t="shared" si="43"/>
        <v>1578</v>
      </c>
      <c r="D1407">
        <f t="shared" si="42"/>
        <v>12</v>
      </c>
      <c r="E1407">
        <v>2.2000000000000002</v>
      </c>
    </row>
    <row r="1408" spans="1:5" x14ac:dyDescent="0.25">
      <c r="A1408" t="s">
        <v>12</v>
      </c>
      <c r="B1408">
        <v>123</v>
      </c>
      <c r="C1408">
        <f t="shared" si="43"/>
        <v>1701</v>
      </c>
      <c r="D1408">
        <f t="shared" si="42"/>
        <v>12.3</v>
      </c>
      <c r="E1408">
        <v>2.2000000000000002</v>
      </c>
    </row>
    <row r="1409" spans="1:5" x14ac:dyDescent="0.25">
      <c r="A1409" t="s">
        <v>12</v>
      </c>
      <c r="B1409">
        <v>66</v>
      </c>
      <c r="C1409">
        <f t="shared" si="43"/>
        <v>1767</v>
      </c>
      <c r="D1409">
        <f t="shared" si="42"/>
        <v>6.6000000000000005</v>
      </c>
      <c r="E1409">
        <v>2.2000000000000002</v>
      </c>
    </row>
    <row r="1410" spans="1:5" x14ac:dyDescent="0.25">
      <c r="A1410" t="s">
        <v>12</v>
      </c>
      <c r="B1410">
        <v>151</v>
      </c>
      <c r="C1410">
        <f t="shared" si="43"/>
        <v>1918</v>
      </c>
      <c r="D1410">
        <f t="shared" si="42"/>
        <v>15.100000000000001</v>
      </c>
      <c r="E1410">
        <v>2.2000000000000002</v>
      </c>
    </row>
    <row r="1411" spans="1:5" x14ac:dyDescent="0.25">
      <c r="A1411" t="s">
        <v>12</v>
      </c>
      <c r="B1411">
        <v>191</v>
      </c>
      <c r="C1411">
        <f t="shared" si="43"/>
        <v>2109</v>
      </c>
      <c r="D1411">
        <f t="shared" ref="D1411:D1474" si="44">IF(C1411&gt;=10000,B1411*0.2,IF(C1411&gt;=1000,B1411*0.1,IF(C1411&gt;=100,B1411*0.05,0)))</f>
        <v>19.100000000000001</v>
      </c>
      <c r="E1411">
        <v>2.2000000000000002</v>
      </c>
    </row>
    <row r="1412" spans="1:5" x14ac:dyDescent="0.25">
      <c r="A1412" t="s">
        <v>12</v>
      </c>
      <c r="B1412">
        <v>23</v>
      </c>
      <c r="C1412">
        <f t="shared" ref="C1412:C1475" si="45">IF(A1412=A1411,C1411+B1412,B1412)</f>
        <v>2132</v>
      </c>
      <c r="D1412">
        <f t="shared" si="44"/>
        <v>2.3000000000000003</v>
      </c>
      <c r="E1412">
        <v>2.2000000000000002</v>
      </c>
    </row>
    <row r="1413" spans="1:5" x14ac:dyDescent="0.25">
      <c r="A1413" t="s">
        <v>12</v>
      </c>
      <c r="B1413">
        <v>117</v>
      </c>
      <c r="C1413">
        <f t="shared" si="45"/>
        <v>2249</v>
      </c>
      <c r="D1413">
        <f t="shared" si="44"/>
        <v>11.700000000000001</v>
      </c>
      <c r="E1413">
        <v>2.2000000000000002</v>
      </c>
    </row>
    <row r="1414" spans="1:5" x14ac:dyDescent="0.25">
      <c r="A1414" t="s">
        <v>12</v>
      </c>
      <c r="B1414">
        <v>30</v>
      </c>
      <c r="C1414">
        <f t="shared" si="45"/>
        <v>2279</v>
      </c>
      <c r="D1414">
        <f t="shared" si="44"/>
        <v>3</v>
      </c>
      <c r="E1414">
        <v>2.2000000000000002</v>
      </c>
    </row>
    <row r="1415" spans="1:5" x14ac:dyDescent="0.25">
      <c r="A1415" t="s">
        <v>12</v>
      </c>
      <c r="B1415">
        <v>150</v>
      </c>
      <c r="C1415">
        <f t="shared" si="45"/>
        <v>2429</v>
      </c>
      <c r="D1415">
        <f t="shared" si="44"/>
        <v>15</v>
      </c>
      <c r="E1415">
        <v>2.2000000000000002</v>
      </c>
    </row>
    <row r="1416" spans="1:5" x14ac:dyDescent="0.25">
      <c r="A1416" t="s">
        <v>12</v>
      </c>
      <c r="B1416">
        <v>28</v>
      </c>
      <c r="C1416">
        <f t="shared" si="45"/>
        <v>2457</v>
      </c>
      <c r="D1416">
        <f t="shared" si="44"/>
        <v>2.8000000000000003</v>
      </c>
      <c r="E1416">
        <v>2.2000000000000002</v>
      </c>
    </row>
    <row r="1417" spans="1:5" x14ac:dyDescent="0.25">
      <c r="A1417" t="s">
        <v>12</v>
      </c>
      <c r="B1417">
        <v>28</v>
      </c>
      <c r="C1417">
        <f t="shared" si="45"/>
        <v>2485</v>
      </c>
      <c r="D1417">
        <f t="shared" si="44"/>
        <v>2.8000000000000003</v>
      </c>
      <c r="E1417">
        <v>2.2000000000000002</v>
      </c>
    </row>
    <row r="1418" spans="1:5" x14ac:dyDescent="0.25">
      <c r="A1418" t="s">
        <v>12</v>
      </c>
      <c r="B1418">
        <v>124</v>
      </c>
      <c r="C1418">
        <f t="shared" si="45"/>
        <v>2609</v>
      </c>
      <c r="D1418">
        <f t="shared" si="44"/>
        <v>12.4</v>
      </c>
      <c r="E1418">
        <v>2.2000000000000002</v>
      </c>
    </row>
    <row r="1419" spans="1:5" x14ac:dyDescent="0.25">
      <c r="A1419" t="s">
        <v>12</v>
      </c>
      <c r="B1419">
        <v>116</v>
      </c>
      <c r="C1419">
        <f t="shared" si="45"/>
        <v>2725</v>
      </c>
      <c r="D1419">
        <f t="shared" si="44"/>
        <v>11.600000000000001</v>
      </c>
      <c r="E1419">
        <v>2.2000000000000002</v>
      </c>
    </row>
    <row r="1420" spans="1:5" x14ac:dyDescent="0.25">
      <c r="A1420" t="s">
        <v>12</v>
      </c>
      <c r="B1420">
        <v>30</v>
      </c>
      <c r="C1420">
        <f t="shared" si="45"/>
        <v>2755</v>
      </c>
      <c r="D1420">
        <f t="shared" si="44"/>
        <v>3</v>
      </c>
      <c r="E1420">
        <v>2.2000000000000002</v>
      </c>
    </row>
    <row r="1421" spans="1:5" x14ac:dyDescent="0.25">
      <c r="A1421" t="s">
        <v>12</v>
      </c>
      <c r="B1421">
        <v>143</v>
      </c>
      <c r="C1421">
        <f t="shared" si="45"/>
        <v>2898</v>
      </c>
      <c r="D1421">
        <f t="shared" si="44"/>
        <v>14.3</v>
      </c>
      <c r="E1421">
        <v>2.2000000000000002</v>
      </c>
    </row>
    <row r="1422" spans="1:5" x14ac:dyDescent="0.25">
      <c r="A1422" t="s">
        <v>12</v>
      </c>
      <c r="B1422">
        <v>82</v>
      </c>
      <c r="C1422">
        <f t="shared" si="45"/>
        <v>2980</v>
      </c>
      <c r="D1422">
        <f t="shared" si="44"/>
        <v>8.2000000000000011</v>
      </c>
      <c r="E1422">
        <v>2.2000000000000002</v>
      </c>
    </row>
    <row r="1423" spans="1:5" x14ac:dyDescent="0.25">
      <c r="A1423" t="s">
        <v>12</v>
      </c>
      <c r="B1423">
        <v>21</v>
      </c>
      <c r="C1423">
        <f t="shared" si="45"/>
        <v>3001</v>
      </c>
      <c r="D1423">
        <f t="shared" si="44"/>
        <v>2.1</v>
      </c>
      <c r="E1423">
        <v>2.2000000000000002</v>
      </c>
    </row>
    <row r="1424" spans="1:5" x14ac:dyDescent="0.25">
      <c r="A1424" t="s">
        <v>12</v>
      </c>
      <c r="B1424">
        <v>183</v>
      </c>
      <c r="C1424">
        <f t="shared" si="45"/>
        <v>3184</v>
      </c>
      <c r="D1424">
        <f t="shared" si="44"/>
        <v>18.3</v>
      </c>
      <c r="E1424">
        <v>2.2000000000000002</v>
      </c>
    </row>
    <row r="1425" spans="1:5" x14ac:dyDescent="0.25">
      <c r="A1425" t="s">
        <v>12</v>
      </c>
      <c r="B1425">
        <v>78</v>
      </c>
      <c r="C1425">
        <f t="shared" si="45"/>
        <v>3262</v>
      </c>
      <c r="D1425">
        <f t="shared" si="44"/>
        <v>7.8000000000000007</v>
      </c>
      <c r="E1425">
        <v>2.2000000000000002</v>
      </c>
    </row>
    <row r="1426" spans="1:5" x14ac:dyDescent="0.25">
      <c r="A1426" t="s">
        <v>12</v>
      </c>
      <c r="B1426">
        <v>79</v>
      </c>
      <c r="C1426">
        <f t="shared" si="45"/>
        <v>3341</v>
      </c>
      <c r="D1426">
        <f t="shared" si="44"/>
        <v>7.9</v>
      </c>
      <c r="E1426">
        <v>2.2000000000000002</v>
      </c>
    </row>
    <row r="1427" spans="1:5" x14ac:dyDescent="0.25">
      <c r="A1427" t="s">
        <v>12</v>
      </c>
      <c r="B1427">
        <v>77</v>
      </c>
      <c r="C1427">
        <f t="shared" si="45"/>
        <v>3418</v>
      </c>
      <c r="D1427">
        <f t="shared" si="44"/>
        <v>7.7</v>
      </c>
      <c r="E1427">
        <v>2.2000000000000002</v>
      </c>
    </row>
    <row r="1428" spans="1:5" x14ac:dyDescent="0.25">
      <c r="A1428" t="s">
        <v>12</v>
      </c>
      <c r="B1428">
        <v>142</v>
      </c>
      <c r="C1428">
        <f t="shared" si="45"/>
        <v>3560</v>
      </c>
      <c r="D1428">
        <f t="shared" si="44"/>
        <v>14.200000000000001</v>
      </c>
      <c r="E1428">
        <v>2.2000000000000002</v>
      </c>
    </row>
    <row r="1429" spans="1:5" x14ac:dyDescent="0.25">
      <c r="A1429" t="s">
        <v>12</v>
      </c>
      <c r="B1429">
        <v>168</v>
      </c>
      <c r="C1429">
        <f t="shared" si="45"/>
        <v>3728</v>
      </c>
      <c r="D1429">
        <f t="shared" si="44"/>
        <v>16.8</v>
      </c>
      <c r="E1429">
        <v>2.2000000000000002</v>
      </c>
    </row>
    <row r="1430" spans="1:5" x14ac:dyDescent="0.25">
      <c r="A1430" t="s">
        <v>12</v>
      </c>
      <c r="B1430">
        <v>26</v>
      </c>
      <c r="C1430">
        <f t="shared" si="45"/>
        <v>3754</v>
      </c>
      <c r="D1430">
        <f t="shared" si="44"/>
        <v>2.6</v>
      </c>
      <c r="E1430">
        <v>2.2000000000000002</v>
      </c>
    </row>
    <row r="1431" spans="1:5" x14ac:dyDescent="0.25">
      <c r="A1431" t="s">
        <v>12</v>
      </c>
      <c r="B1431">
        <v>115</v>
      </c>
      <c r="C1431">
        <f t="shared" si="45"/>
        <v>3869</v>
      </c>
      <c r="D1431">
        <f t="shared" si="44"/>
        <v>11.5</v>
      </c>
      <c r="E1431">
        <v>2.2000000000000002</v>
      </c>
    </row>
    <row r="1432" spans="1:5" x14ac:dyDescent="0.25">
      <c r="A1432" t="s">
        <v>12</v>
      </c>
      <c r="B1432">
        <v>99</v>
      </c>
      <c r="C1432">
        <f t="shared" si="45"/>
        <v>3968</v>
      </c>
      <c r="D1432">
        <f t="shared" si="44"/>
        <v>9.9</v>
      </c>
      <c r="E1432">
        <v>2.2000000000000002</v>
      </c>
    </row>
    <row r="1433" spans="1:5" x14ac:dyDescent="0.25">
      <c r="A1433" t="s">
        <v>12</v>
      </c>
      <c r="B1433">
        <v>98</v>
      </c>
      <c r="C1433">
        <f t="shared" si="45"/>
        <v>4066</v>
      </c>
      <c r="D1433">
        <f t="shared" si="44"/>
        <v>9.8000000000000007</v>
      </c>
      <c r="E1433">
        <v>2.2000000000000002</v>
      </c>
    </row>
    <row r="1434" spans="1:5" x14ac:dyDescent="0.25">
      <c r="A1434" t="s">
        <v>12</v>
      </c>
      <c r="B1434">
        <v>23</v>
      </c>
      <c r="C1434">
        <f t="shared" si="45"/>
        <v>4089</v>
      </c>
      <c r="D1434">
        <f t="shared" si="44"/>
        <v>2.3000000000000003</v>
      </c>
      <c r="E1434">
        <v>2.2000000000000002</v>
      </c>
    </row>
    <row r="1435" spans="1:5" x14ac:dyDescent="0.25">
      <c r="A1435" t="s">
        <v>12</v>
      </c>
      <c r="B1435">
        <v>159</v>
      </c>
      <c r="C1435">
        <f t="shared" si="45"/>
        <v>4248</v>
      </c>
      <c r="D1435">
        <f t="shared" si="44"/>
        <v>15.9</v>
      </c>
      <c r="E1435">
        <v>2.2000000000000002</v>
      </c>
    </row>
    <row r="1436" spans="1:5" x14ac:dyDescent="0.25">
      <c r="A1436" t="s">
        <v>12</v>
      </c>
      <c r="B1436">
        <v>64</v>
      </c>
      <c r="C1436">
        <f t="shared" si="45"/>
        <v>4312</v>
      </c>
      <c r="D1436">
        <f t="shared" si="44"/>
        <v>6.4</v>
      </c>
      <c r="E1436">
        <v>2.2000000000000002</v>
      </c>
    </row>
    <row r="1437" spans="1:5" x14ac:dyDescent="0.25">
      <c r="A1437" t="s">
        <v>12</v>
      </c>
      <c r="B1437">
        <v>152</v>
      </c>
      <c r="C1437">
        <f t="shared" si="45"/>
        <v>4464</v>
      </c>
      <c r="D1437">
        <f t="shared" si="44"/>
        <v>15.200000000000001</v>
      </c>
      <c r="E1437">
        <v>2.2000000000000002</v>
      </c>
    </row>
    <row r="1438" spans="1:5" x14ac:dyDescent="0.25">
      <c r="A1438" t="s">
        <v>12</v>
      </c>
      <c r="B1438">
        <v>130</v>
      </c>
      <c r="C1438">
        <f t="shared" si="45"/>
        <v>4594</v>
      </c>
      <c r="D1438">
        <f t="shared" si="44"/>
        <v>13</v>
      </c>
      <c r="E1438">
        <v>2.2000000000000002</v>
      </c>
    </row>
    <row r="1439" spans="1:5" x14ac:dyDescent="0.25">
      <c r="A1439" t="s">
        <v>12</v>
      </c>
      <c r="B1439">
        <v>69</v>
      </c>
      <c r="C1439">
        <f t="shared" si="45"/>
        <v>4663</v>
      </c>
      <c r="D1439">
        <f t="shared" si="44"/>
        <v>6.9</v>
      </c>
      <c r="E1439">
        <v>2.2000000000000002</v>
      </c>
    </row>
    <row r="1440" spans="1:5" x14ac:dyDescent="0.25">
      <c r="A1440" t="s">
        <v>12</v>
      </c>
      <c r="B1440">
        <v>147</v>
      </c>
      <c r="C1440">
        <f t="shared" si="45"/>
        <v>4810</v>
      </c>
      <c r="D1440">
        <f t="shared" si="44"/>
        <v>14.700000000000001</v>
      </c>
      <c r="E1440">
        <v>2.2000000000000002</v>
      </c>
    </row>
    <row r="1441" spans="1:5" x14ac:dyDescent="0.25">
      <c r="A1441" t="s">
        <v>12</v>
      </c>
      <c r="B1441">
        <v>21</v>
      </c>
      <c r="C1441">
        <f t="shared" si="45"/>
        <v>4831</v>
      </c>
      <c r="D1441">
        <f t="shared" si="44"/>
        <v>2.1</v>
      </c>
      <c r="E1441">
        <v>2.2000000000000002</v>
      </c>
    </row>
    <row r="1442" spans="1:5" x14ac:dyDescent="0.25">
      <c r="A1442" t="s">
        <v>56</v>
      </c>
      <c r="B1442">
        <v>3</v>
      </c>
      <c r="C1442">
        <f t="shared" si="45"/>
        <v>3</v>
      </c>
      <c r="D1442">
        <f t="shared" si="44"/>
        <v>0</v>
      </c>
      <c r="E1442">
        <v>2.2000000000000002</v>
      </c>
    </row>
    <row r="1443" spans="1:5" x14ac:dyDescent="0.25">
      <c r="A1443" t="s">
        <v>56</v>
      </c>
      <c r="B1443">
        <v>17</v>
      </c>
      <c r="C1443">
        <f t="shared" si="45"/>
        <v>20</v>
      </c>
      <c r="D1443">
        <f t="shared" si="44"/>
        <v>0</v>
      </c>
      <c r="E1443">
        <v>2.2000000000000002</v>
      </c>
    </row>
    <row r="1444" spans="1:5" x14ac:dyDescent="0.25">
      <c r="A1444" t="s">
        <v>56</v>
      </c>
      <c r="B1444">
        <v>6</v>
      </c>
      <c r="C1444">
        <f t="shared" si="45"/>
        <v>26</v>
      </c>
      <c r="D1444">
        <f t="shared" si="44"/>
        <v>0</v>
      </c>
      <c r="E1444">
        <v>2.2000000000000002</v>
      </c>
    </row>
    <row r="1445" spans="1:5" x14ac:dyDescent="0.25">
      <c r="A1445" t="s">
        <v>56</v>
      </c>
      <c r="B1445">
        <v>4</v>
      </c>
      <c r="C1445">
        <f t="shared" si="45"/>
        <v>30</v>
      </c>
      <c r="D1445">
        <f t="shared" si="44"/>
        <v>0</v>
      </c>
      <c r="E1445">
        <v>2.2000000000000002</v>
      </c>
    </row>
    <row r="1446" spans="1:5" x14ac:dyDescent="0.25">
      <c r="A1446" t="s">
        <v>56</v>
      </c>
      <c r="B1446">
        <v>6</v>
      </c>
      <c r="C1446">
        <f t="shared" si="45"/>
        <v>36</v>
      </c>
      <c r="D1446">
        <f t="shared" si="44"/>
        <v>0</v>
      </c>
      <c r="E1446">
        <v>2.2000000000000002</v>
      </c>
    </row>
    <row r="1447" spans="1:5" x14ac:dyDescent="0.25">
      <c r="A1447" t="s">
        <v>41</v>
      </c>
      <c r="B1447">
        <v>149</v>
      </c>
      <c r="C1447">
        <f t="shared" si="45"/>
        <v>149</v>
      </c>
      <c r="D1447">
        <f t="shared" si="44"/>
        <v>7.45</v>
      </c>
      <c r="E1447">
        <v>2.2000000000000002</v>
      </c>
    </row>
    <row r="1448" spans="1:5" x14ac:dyDescent="0.25">
      <c r="A1448" t="s">
        <v>41</v>
      </c>
      <c r="B1448">
        <v>31</v>
      </c>
      <c r="C1448">
        <f t="shared" si="45"/>
        <v>180</v>
      </c>
      <c r="D1448">
        <f t="shared" si="44"/>
        <v>1.55</v>
      </c>
      <c r="E1448">
        <v>2.2000000000000002</v>
      </c>
    </row>
    <row r="1449" spans="1:5" x14ac:dyDescent="0.25">
      <c r="A1449" t="s">
        <v>41</v>
      </c>
      <c r="B1449">
        <v>127</v>
      </c>
      <c r="C1449">
        <f t="shared" si="45"/>
        <v>307</v>
      </c>
      <c r="D1449">
        <f t="shared" si="44"/>
        <v>6.3500000000000005</v>
      </c>
      <c r="E1449">
        <v>2.2000000000000002</v>
      </c>
    </row>
    <row r="1450" spans="1:5" x14ac:dyDescent="0.25">
      <c r="A1450" t="s">
        <v>41</v>
      </c>
      <c r="B1450">
        <v>164</v>
      </c>
      <c r="C1450">
        <f t="shared" si="45"/>
        <v>471</v>
      </c>
      <c r="D1450">
        <f t="shared" si="44"/>
        <v>8.2000000000000011</v>
      </c>
      <c r="E1450">
        <v>2.2000000000000002</v>
      </c>
    </row>
    <row r="1451" spans="1:5" x14ac:dyDescent="0.25">
      <c r="A1451" t="s">
        <v>41</v>
      </c>
      <c r="B1451">
        <v>45</v>
      </c>
      <c r="C1451">
        <f t="shared" si="45"/>
        <v>516</v>
      </c>
      <c r="D1451">
        <f t="shared" si="44"/>
        <v>2.25</v>
      </c>
      <c r="E1451">
        <v>2.2000000000000002</v>
      </c>
    </row>
    <row r="1452" spans="1:5" x14ac:dyDescent="0.25">
      <c r="A1452" t="s">
        <v>41</v>
      </c>
      <c r="B1452">
        <v>156</v>
      </c>
      <c r="C1452">
        <f t="shared" si="45"/>
        <v>672</v>
      </c>
      <c r="D1452">
        <f t="shared" si="44"/>
        <v>7.8000000000000007</v>
      </c>
      <c r="E1452">
        <v>2.2000000000000002</v>
      </c>
    </row>
    <row r="1453" spans="1:5" x14ac:dyDescent="0.25">
      <c r="A1453" t="s">
        <v>41</v>
      </c>
      <c r="B1453">
        <v>52</v>
      </c>
      <c r="C1453">
        <f t="shared" si="45"/>
        <v>724</v>
      </c>
      <c r="D1453">
        <f t="shared" si="44"/>
        <v>2.6</v>
      </c>
      <c r="E1453">
        <v>2.2000000000000002</v>
      </c>
    </row>
    <row r="1454" spans="1:5" x14ac:dyDescent="0.25">
      <c r="A1454" t="s">
        <v>41</v>
      </c>
      <c r="B1454">
        <v>78</v>
      </c>
      <c r="C1454">
        <f t="shared" si="45"/>
        <v>802</v>
      </c>
      <c r="D1454">
        <f t="shared" si="44"/>
        <v>3.9000000000000004</v>
      </c>
      <c r="E1454">
        <v>2.2000000000000002</v>
      </c>
    </row>
    <row r="1455" spans="1:5" x14ac:dyDescent="0.25">
      <c r="A1455" t="s">
        <v>41</v>
      </c>
      <c r="B1455">
        <v>38</v>
      </c>
      <c r="C1455">
        <f t="shared" si="45"/>
        <v>840</v>
      </c>
      <c r="D1455">
        <f t="shared" si="44"/>
        <v>1.9000000000000001</v>
      </c>
      <c r="E1455">
        <v>2.2000000000000002</v>
      </c>
    </row>
    <row r="1456" spans="1:5" x14ac:dyDescent="0.25">
      <c r="A1456" t="s">
        <v>41</v>
      </c>
      <c r="B1456">
        <v>120</v>
      </c>
      <c r="C1456">
        <f t="shared" si="45"/>
        <v>960</v>
      </c>
      <c r="D1456">
        <f t="shared" si="44"/>
        <v>6</v>
      </c>
      <c r="E1456">
        <v>2.2000000000000002</v>
      </c>
    </row>
    <row r="1457" spans="1:5" x14ac:dyDescent="0.25">
      <c r="A1457" t="s">
        <v>41</v>
      </c>
      <c r="B1457">
        <v>67</v>
      </c>
      <c r="C1457">
        <f t="shared" si="45"/>
        <v>1027</v>
      </c>
      <c r="D1457">
        <f t="shared" si="44"/>
        <v>6.7</v>
      </c>
      <c r="E1457">
        <v>2.2000000000000002</v>
      </c>
    </row>
    <row r="1458" spans="1:5" x14ac:dyDescent="0.25">
      <c r="A1458" t="s">
        <v>41</v>
      </c>
      <c r="B1458">
        <v>143</v>
      </c>
      <c r="C1458">
        <f t="shared" si="45"/>
        <v>1170</v>
      </c>
      <c r="D1458">
        <f t="shared" si="44"/>
        <v>14.3</v>
      </c>
      <c r="E1458">
        <v>2.2000000000000002</v>
      </c>
    </row>
    <row r="1459" spans="1:5" x14ac:dyDescent="0.25">
      <c r="A1459" t="s">
        <v>41</v>
      </c>
      <c r="B1459">
        <v>114</v>
      </c>
      <c r="C1459">
        <f t="shared" si="45"/>
        <v>1284</v>
      </c>
      <c r="D1459">
        <f t="shared" si="44"/>
        <v>11.4</v>
      </c>
      <c r="E1459">
        <v>2.2000000000000002</v>
      </c>
    </row>
    <row r="1460" spans="1:5" x14ac:dyDescent="0.25">
      <c r="A1460" t="s">
        <v>41</v>
      </c>
      <c r="B1460">
        <v>121</v>
      </c>
      <c r="C1460">
        <f t="shared" si="45"/>
        <v>1405</v>
      </c>
      <c r="D1460">
        <f t="shared" si="44"/>
        <v>12.100000000000001</v>
      </c>
      <c r="E1460">
        <v>2.2000000000000002</v>
      </c>
    </row>
    <row r="1461" spans="1:5" x14ac:dyDescent="0.25">
      <c r="A1461" t="s">
        <v>41</v>
      </c>
      <c r="B1461">
        <v>134</v>
      </c>
      <c r="C1461">
        <f t="shared" si="45"/>
        <v>1539</v>
      </c>
      <c r="D1461">
        <f t="shared" si="44"/>
        <v>13.4</v>
      </c>
      <c r="E1461">
        <v>2.2000000000000002</v>
      </c>
    </row>
    <row r="1462" spans="1:5" x14ac:dyDescent="0.25">
      <c r="A1462" t="s">
        <v>41</v>
      </c>
      <c r="B1462">
        <v>76</v>
      </c>
      <c r="C1462">
        <f t="shared" si="45"/>
        <v>1615</v>
      </c>
      <c r="D1462">
        <f t="shared" si="44"/>
        <v>7.6000000000000005</v>
      </c>
      <c r="E1462">
        <v>2.2000000000000002</v>
      </c>
    </row>
    <row r="1463" spans="1:5" x14ac:dyDescent="0.25">
      <c r="A1463" t="s">
        <v>41</v>
      </c>
      <c r="B1463">
        <v>185</v>
      </c>
      <c r="C1463">
        <f t="shared" si="45"/>
        <v>1800</v>
      </c>
      <c r="D1463">
        <f t="shared" si="44"/>
        <v>18.5</v>
      </c>
      <c r="E1463">
        <v>2.2000000000000002</v>
      </c>
    </row>
    <row r="1464" spans="1:5" x14ac:dyDescent="0.25">
      <c r="A1464" t="s">
        <v>41</v>
      </c>
      <c r="B1464">
        <v>31</v>
      </c>
      <c r="C1464">
        <f t="shared" si="45"/>
        <v>1831</v>
      </c>
      <c r="D1464">
        <f t="shared" si="44"/>
        <v>3.1</v>
      </c>
      <c r="E1464">
        <v>2.2000000000000002</v>
      </c>
    </row>
    <row r="1465" spans="1:5" x14ac:dyDescent="0.25">
      <c r="A1465" t="s">
        <v>41</v>
      </c>
      <c r="B1465">
        <v>125</v>
      </c>
      <c r="C1465">
        <f t="shared" si="45"/>
        <v>1956</v>
      </c>
      <c r="D1465">
        <f t="shared" si="44"/>
        <v>12.5</v>
      </c>
      <c r="E1465">
        <v>2.2000000000000002</v>
      </c>
    </row>
    <row r="1466" spans="1:5" x14ac:dyDescent="0.25">
      <c r="A1466" t="s">
        <v>41</v>
      </c>
      <c r="B1466">
        <v>39</v>
      </c>
      <c r="C1466">
        <f t="shared" si="45"/>
        <v>1995</v>
      </c>
      <c r="D1466">
        <f t="shared" si="44"/>
        <v>3.9000000000000004</v>
      </c>
      <c r="E1466">
        <v>2.2000000000000002</v>
      </c>
    </row>
    <row r="1467" spans="1:5" x14ac:dyDescent="0.25">
      <c r="A1467" t="s">
        <v>41</v>
      </c>
      <c r="B1467">
        <v>47</v>
      </c>
      <c r="C1467">
        <f t="shared" si="45"/>
        <v>2042</v>
      </c>
      <c r="D1467">
        <f t="shared" si="44"/>
        <v>4.7</v>
      </c>
      <c r="E1467">
        <v>2.2000000000000002</v>
      </c>
    </row>
    <row r="1468" spans="1:5" x14ac:dyDescent="0.25">
      <c r="A1468" t="s">
        <v>168</v>
      </c>
      <c r="B1468">
        <v>14</v>
      </c>
      <c r="C1468">
        <f t="shared" si="45"/>
        <v>14</v>
      </c>
      <c r="D1468">
        <f t="shared" si="44"/>
        <v>0</v>
      </c>
      <c r="E1468">
        <v>2.2000000000000002</v>
      </c>
    </row>
    <row r="1469" spans="1:5" x14ac:dyDescent="0.25">
      <c r="A1469" t="s">
        <v>168</v>
      </c>
      <c r="B1469">
        <v>11</v>
      </c>
      <c r="C1469">
        <f t="shared" si="45"/>
        <v>25</v>
      </c>
      <c r="D1469">
        <f t="shared" si="44"/>
        <v>0</v>
      </c>
      <c r="E1469">
        <v>2.2000000000000002</v>
      </c>
    </row>
    <row r="1470" spans="1:5" x14ac:dyDescent="0.25">
      <c r="A1470" t="s">
        <v>62</v>
      </c>
      <c r="B1470">
        <v>15</v>
      </c>
      <c r="C1470">
        <f t="shared" si="45"/>
        <v>15</v>
      </c>
      <c r="D1470">
        <f t="shared" si="44"/>
        <v>0</v>
      </c>
      <c r="E1470">
        <v>2.2000000000000002</v>
      </c>
    </row>
    <row r="1471" spans="1:5" x14ac:dyDescent="0.25">
      <c r="A1471" t="s">
        <v>62</v>
      </c>
      <c r="B1471">
        <v>7</v>
      </c>
      <c r="C1471">
        <f t="shared" si="45"/>
        <v>22</v>
      </c>
      <c r="D1471">
        <f t="shared" si="44"/>
        <v>0</v>
      </c>
      <c r="E1471">
        <v>2.2000000000000002</v>
      </c>
    </row>
    <row r="1472" spans="1:5" x14ac:dyDescent="0.25">
      <c r="A1472" t="s">
        <v>62</v>
      </c>
      <c r="B1472">
        <v>5</v>
      </c>
      <c r="C1472">
        <f t="shared" si="45"/>
        <v>27</v>
      </c>
      <c r="D1472">
        <f t="shared" si="44"/>
        <v>0</v>
      </c>
      <c r="E1472">
        <v>2.2000000000000002</v>
      </c>
    </row>
    <row r="1473" spans="1:5" x14ac:dyDescent="0.25">
      <c r="A1473" t="s">
        <v>62</v>
      </c>
      <c r="B1473">
        <v>19</v>
      </c>
      <c r="C1473">
        <f t="shared" si="45"/>
        <v>46</v>
      </c>
      <c r="D1473">
        <f t="shared" si="44"/>
        <v>0</v>
      </c>
      <c r="E1473">
        <v>2.2000000000000002</v>
      </c>
    </row>
    <row r="1474" spans="1:5" x14ac:dyDescent="0.25">
      <c r="A1474" t="s">
        <v>80</v>
      </c>
      <c r="B1474">
        <v>106</v>
      </c>
      <c r="C1474">
        <f t="shared" si="45"/>
        <v>106</v>
      </c>
      <c r="D1474">
        <f t="shared" si="44"/>
        <v>5.3000000000000007</v>
      </c>
      <c r="E1474">
        <v>2.2000000000000002</v>
      </c>
    </row>
    <row r="1475" spans="1:5" x14ac:dyDescent="0.25">
      <c r="A1475" t="s">
        <v>80</v>
      </c>
      <c r="B1475">
        <v>33</v>
      </c>
      <c r="C1475">
        <f t="shared" si="45"/>
        <v>139</v>
      </c>
      <c r="D1475">
        <f t="shared" ref="D1475:D1538" si="46">IF(C1475&gt;=10000,B1475*0.2,IF(C1475&gt;=1000,B1475*0.1,IF(C1475&gt;=100,B1475*0.05,0)))</f>
        <v>1.6500000000000001</v>
      </c>
      <c r="E1475">
        <v>2.2000000000000002</v>
      </c>
    </row>
    <row r="1476" spans="1:5" x14ac:dyDescent="0.25">
      <c r="A1476" t="s">
        <v>80</v>
      </c>
      <c r="B1476">
        <v>72</v>
      </c>
      <c r="C1476">
        <f t="shared" ref="C1476:C1539" si="47">IF(A1476=A1475,C1475+B1476,B1476)</f>
        <v>211</v>
      </c>
      <c r="D1476">
        <f t="shared" si="46"/>
        <v>3.6</v>
      </c>
      <c r="E1476">
        <v>2.2000000000000002</v>
      </c>
    </row>
    <row r="1477" spans="1:5" x14ac:dyDescent="0.25">
      <c r="A1477" t="s">
        <v>80</v>
      </c>
      <c r="B1477">
        <v>156</v>
      </c>
      <c r="C1477">
        <f t="shared" si="47"/>
        <v>367</v>
      </c>
      <c r="D1477">
        <f t="shared" si="46"/>
        <v>7.8000000000000007</v>
      </c>
      <c r="E1477">
        <v>2.2000000000000002</v>
      </c>
    </row>
    <row r="1478" spans="1:5" x14ac:dyDescent="0.25">
      <c r="A1478" t="s">
        <v>80</v>
      </c>
      <c r="B1478">
        <v>37</v>
      </c>
      <c r="C1478">
        <f t="shared" si="47"/>
        <v>404</v>
      </c>
      <c r="D1478">
        <f t="shared" si="46"/>
        <v>1.85</v>
      </c>
      <c r="E1478">
        <v>2.2000000000000002</v>
      </c>
    </row>
    <row r="1479" spans="1:5" x14ac:dyDescent="0.25">
      <c r="A1479" t="s">
        <v>80</v>
      </c>
      <c r="B1479">
        <v>145</v>
      </c>
      <c r="C1479">
        <f t="shared" si="47"/>
        <v>549</v>
      </c>
      <c r="D1479">
        <f t="shared" si="46"/>
        <v>7.25</v>
      </c>
      <c r="E1479">
        <v>2.2000000000000002</v>
      </c>
    </row>
    <row r="1480" spans="1:5" x14ac:dyDescent="0.25">
      <c r="A1480" t="s">
        <v>80</v>
      </c>
      <c r="B1480">
        <v>35</v>
      </c>
      <c r="C1480">
        <f t="shared" si="47"/>
        <v>584</v>
      </c>
      <c r="D1480">
        <f t="shared" si="46"/>
        <v>1.75</v>
      </c>
      <c r="E1480">
        <v>2.2000000000000002</v>
      </c>
    </row>
    <row r="1481" spans="1:5" x14ac:dyDescent="0.25">
      <c r="A1481" t="s">
        <v>80</v>
      </c>
      <c r="B1481">
        <v>192</v>
      </c>
      <c r="C1481">
        <f t="shared" si="47"/>
        <v>776</v>
      </c>
      <c r="D1481">
        <f t="shared" si="46"/>
        <v>9.6000000000000014</v>
      </c>
      <c r="E1481">
        <v>2.2000000000000002</v>
      </c>
    </row>
    <row r="1482" spans="1:5" x14ac:dyDescent="0.25">
      <c r="A1482" t="s">
        <v>80</v>
      </c>
      <c r="B1482">
        <v>173</v>
      </c>
      <c r="C1482">
        <f t="shared" si="47"/>
        <v>949</v>
      </c>
      <c r="D1482">
        <f t="shared" si="46"/>
        <v>8.65</v>
      </c>
      <c r="E1482">
        <v>2.2000000000000002</v>
      </c>
    </row>
    <row r="1483" spans="1:5" x14ac:dyDescent="0.25">
      <c r="A1483" t="s">
        <v>80</v>
      </c>
      <c r="B1483">
        <v>76</v>
      </c>
      <c r="C1483">
        <f t="shared" si="47"/>
        <v>1025</v>
      </c>
      <c r="D1483">
        <f t="shared" si="46"/>
        <v>7.6000000000000005</v>
      </c>
      <c r="E1483">
        <v>2.2000000000000002</v>
      </c>
    </row>
    <row r="1484" spans="1:5" x14ac:dyDescent="0.25">
      <c r="A1484" t="s">
        <v>80</v>
      </c>
      <c r="B1484">
        <v>83</v>
      </c>
      <c r="C1484">
        <f t="shared" si="47"/>
        <v>1108</v>
      </c>
      <c r="D1484">
        <f t="shared" si="46"/>
        <v>8.3000000000000007</v>
      </c>
      <c r="E1484">
        <v>2.2000000000000002</v>
      </c>
    </row>
    <row r="1485" spans="1:5" x14ac:dyDescent="0.25">
      <c r="A1485" t="s">
        <v>80</v>
      </c>
      <c r="B1485">
        <v>184</v>
      </c>
      <c r="C1485">
        <f t="shared" si="47"/>
        <v>1292</v>
      </c>
      <c r="D1485">
        <f t="shared" si="46"/>
        <v>18.400000000000002</v>
      </c>
      <c r="E1485">
        <v>2.2000000000000002</v>
      </c>
    </row>
    <row r="1486" spans="1:5" x14ac:dyDescent="0.25">
      <c r="A1486" t="s">
        <v>80</v>
      </c>
      <c r="B1486">
        <v>55</v>
      </c>
      <c r="C1486">
        <f t="shared" si="47"/>
        <v>1347</v>
      </c>
      <c r="D1486">
        <f t="shared" si="46"/>
        <v>5.5</v>
      </c>
      <c r="E1486">
        <v>2.2000000000000002</v>
      </c>
    </row>
    <row r="1487" spans="1:5" x14ac:dyDescent="0.25">
      <c r="A1487" t="s">
        <v>80</v>
      </c>
      <c r="B1487">
        <v>111</v>
      </c>
      <c r="C1487">
        <f t="shared" si="47"/>
        <v>1458</v>
      </c>
      <c r="D1487">
        <f t="shared" si="46"/>
        <v>11.100000000000001</v>
      </c>
      <c r="E1487">
        <v>2.2000000000000002</v>
      </c>
    </row>
    <row r="1488" spans="1:5" x14ac:dyDescent="0.25">
      <c r="A1488" t="s">
        <v>80</v>
      </c>
      <c r="B1488">
        <v>142</v>
      </c>
      <c r="C1488">
        <f t="shared" si="47"/>
        <v>1600</v>
      </c>
      <c r="D1488">
        <f t="shared" si="46"/>
        <v>14.200000000000001</v>
      </c>
      <c r="E1488">
        <v>2.2000000000000002</v>
      </c>
    </row>
    <row r="1489" spans="1:5" x14ac:dyDescent="0.25">
      <c r="A1489" t="s">
        <v>80</v>
      </c>
      <c r="B1489">
        <v>59</v>
      </c>
      <c r="C1489">
        <f t="shared" si="47"/>
        <v>1659</v>
      </c>
      <c r="D1489">
        <f t="shared" si="46"/>
        <v>5.9</v>
      </c>
      <c r="E1489">
        <v>2.2000000000000002</v>
      </c>
    </row>
    <row r="1490" spans="1:5" x14ac:dyDescent="0.25">
      <c r="A1490" t="s">
        <v>80</v>
      </c>
      <c r="B1490">
        <v>164</v>
      </c>
      <c r="C1490">
        <f t="shared" si="47"/>
        <v>1823</v>
      </c>
      <c r="D1490">
        <f t="shared" si="46"/>
        <v>16.400000000000002</v>
      </c>
      <c r="E1490">
        <v>2.2000000000000002</v>
      </c>
    </row>
    <row r="1491" spans="1:5" x14ac:dyDescent="0.25">
      <c r="A1491" t="s">
        <v>80</v>
      </c>
      <c r="B1491">
        <v>188</v>
      </c>
      <c r="C1491">
        <f t="shared" si="47"/>
        <v>2011</v>
      </c>
      <c r="D1491">
        <f t="shared" si="46"/>
        <v>18.8</v>
      </c>
      <c r="E1491">
        <v>2.2000000000000002</v>
      </c>
    </row>
    <row r="1492" spans="1:5" x14ac:dyDescent="0.25">
      <c r="A1492" t="s">
        <v>80</v>
      </c>
      <c r="B1492">
        <v>56</v>
      </c>
      <c r="C1492">
        <f t="shared" si="47"/>
        <v>2067</v>
      </c>
      <c r="D1492">
        <f t="shared" si="46"/>
        <v>5.6000000000000005</v>
      </c>
      <c r="E1492">
        <v>2.2000000000000002</v>
      </c>
    </row>
    <row r="1493" spans="1:5" x14ac:dyDescent="0.25">
      <c r="A1493" t="s">
        <v>80</v>
      </c>
      <c r="B1493">
        <v>56</v>
      </c>
      <c r="C1493">
        <f t="shared" si="47"/>
        <v>2123</v>
      </c>
      <c r="D1493">
        <f t="shared" si="46"/>
        <v>5.6000000000000005</v>
      </c>
      <c r="E1493">
        <v>2.2000000000000002</v>
      </c>
    </row>
    <row r="1494" spans="1:5" x14ac:dyDescent="0.25">
      <c r="A1494" t="s">
        <v>144</v>
      </c>
      <c r="B1494">
        <v>18</v>
      </c>
      <c r="C1494">
        <f t="shared" si="47"/>
        <v>18</v>
      </c>
      <c r="D1494">
        <f t="shared" si="46"/>
        <v>0</v>
      </c>
      <c r="E1494">
        <v>2.2000000000000002</v>
      </c>
    </row>
    <row r="1495" spans="1:5" x14ac:dyDescent="0.25">
      <c r="A1495" t="s">
        <v>144</v>
      </c>
      <c r="B1495">
        <v>10</v>
      </c>
      <c r="C1495">
        <f t="shared" si="47"/>
        <v>28</v>
      </c>
      <c r="D1495">
        <f t="shared" si="46"/>
        <v>0</v>
      </c>
      <c r="E1495">
        <v>2.2000000000000002</v>
      </c>
    </row>
    <row r="1496" spans="1:5" x14ac:dyDescent="0.25">
      <c r="A1496" t="s">
        <v>144</v>
      </c>
      <c r="B1496">
        <v>2</v>
      </c>
      <c r="C1496">
        <f t="shared" si="47"/>
        <v>30</v>
      </c>
      <c r="D1496">
        <f t="shared" si="46"/>
        <v>0</v>
      </c>
      <c r="E1496">
        <v>2.2000000000000002</v>
      </c>
    </row>
    <row r="1497" spans="1:5" x14ac:dyDescent="0.25">
      <c r="A1497" t="s">
        <v>144</v>
      </c>
      <c r="B1497">
        <v>20</v>
      </c>
      <c r="C1497">
        <f t="shared" si="47"/>
        <v>50</v>
      </c>
      <c r="D1497">
        <f t="shared" si="46"/>
        <v>0</v>
      </c>
      <c r="E1497">
        <v>2.2000000000000002</v>
      </c>
    </row>
    <row r="1498" spans="1:5" x14ac:dyDescent="0.25">
      <c r="A1498" t="s">
        <v>15</v>
      </c>
      <c r="B1498">
        <v>8</v>
      </c>
      <c r="C1498">
        <f t="shared" si="47"/>
        <v>8</v>
      </c>
      <c r="D1498">
        <f t="shared" si="46"/>
        <v>0</v>
      </c>
      <c r="E1498">
        <v>2.2000000000000002</v>
      </c>
    </row>
    <row r="1499" spans="1:5" x14ac:dyDescent="0.25">
      <c r="A1499" t="s">
        <v>15</v>
      </c>
      <c r="B1499">
        <v>10</v>
      </c>
      <c r="C1499">
        <f t="shared" si="47"/>
        <v>18</v>
      </c>
      <c r="D1499">
        <f t="shared" si="46"/>
        <v>0</v>
      </c>
      <c r="E1499">
        <v>2.2000000000000002</v>
      </c>
    </row>
    <row r="1500" spans="1:5" x14ac:dyDescent="0.25">
      <c r="A1500" t="s">
        <v>15</v>
      </c>
      <c r="B1500">
        <v>6</v>
      </c>
      <c r="C1500">
        <f t="shared" si="47"/>
        <v>24</v>
      </c>
      <c r="D1500">
        <f t="shared" si="46"/>
        <v>0</v>
      </c>
      <c r="E1500">
        <v>2.2000000000000002</v>
      </c>
    </row>
    <row r="1501" spans="1:5" x14ac:dyDescent="0.25">
      <c r="A1501" t="s">
        <v>15</v>
      </c>
      <c r="B1501">
        <v>20</v>
      </c>
      <c r="C1501">
        <f t="shared" si="47"/>
        <v>44</v>
      </c>
      <c r="D1501">
        <f t="shared" si="46"/>
        <v>0</v>
      </c>
      <c r="E1501">
        <v>2.2000000000000002</v>
      </c>
    </row>
    <row r="1502" spans="1:5" x14ac:dyDescent="0.25">
      <c r="A1502" t="s">
        <v>160</v>
      </c>
      <c r="B1502">
        <v>12</v>
      </c>
      <c r="C1502">
        <f t="shared" si="47"/>
        <v>12</v>
      </c>
      <c r="D1502">
        <f t="shared" si="46"/>
        <v>0</v>
      </c>
      <c r="E1502">
        <v>2.2000000000000002</v>
      </c>
    </row>
    <row r="1503" spans="1:5" x14ac:dyDescent="0.25">
      <c r="A1503" t="s">
        <v>170</v>
      </c>
      <c r="B1503">
        <v>18</v>
      </c>
      <c r="C1503">
        <f t="shared" si="47"/>
        <v>18</v>
      </c>
      <c r="D1503">
        <f t="shared" si="46"/>
        <v>0</v>
      </c>
      <c r="E1503">
        <v>2.2000000000000002</v>
      </c>
    </row>
    <row r="1504" spans="1:5" x14ac:dyDescent="0.25">
      <c r="A1504" t="s">
        <v>170</v>
      </c>
      <c r="B1504">
        <v>20</v>
      </c>
      <c r="C1504">
        <f t="shared" si="47"/>
        <v>38</v>
      </c>
      <c r="D1504">
        <f t="shared" si="46"/>
        <v>0</v>
      </c>
      <c r="E1504">
        <v>2.2000000000000002</v>
      </c>
    </row>
    <row r="1505" spans="1:5" x14ac:dyDescent="0.25">
      <c r="A1505" t="s">
        <v>108</v>
      </c>
      <c r="B1505">
        <v>17</v>
      </c>
      <c r="C1505">
        <f t="shared" si="47"/>
        <v>17</v>
      </c>
      <c r="D1505">
        <f t="shared" si="46"/>
        <v>0</v>
      </c>
      <c r="E1505">
        <v>2.2000000000000002</v>
      </c>
    </row>
    <row r="1506" spans="1:5" x14ac:dyDescent="0.25">
      <c r="A1506" t="s">
        <v>108</v>
      </c>
      <c r="B1506">
        <v>3</v>
      </c>
      <c r="C1506">
        <f t="shared" si="47"/>
        <v>20</v>
      </c>
      <c r="D1506">
        <f t="shared" si="46"/>
        <v>0</v>
      </c>
      <c r="E1506">
        <v>2.2000000000000002</v>
      </c>
    </row>
    <row r="1507" spans="1:5" x14ac:dyDescent="0.25">
      <c r="A1507" t="s">
        <v>108</v>
      </c>
      <c r="B1507">
        <v>6</v>
      </c>
      <c r="C1507">
        <f t="shared" si="47"/>
        <v>26</v>
      </c>
      <c r="D1507">
        <f t="shared" si="46"/>
        <v>0</v>
      </c>
      <c r="E1507">
        <v>2.2000000000000002</v>
      </c>
    </row>
    <row r="1508" spans="1:5" x14ac:dyDescent="0.25">
      <c r="A1508" t="s">
        <v>108</v>
      </c>
      <c r="B1508">
        <v>1</v>
      </c>
      <c r="C1508">
        <f t="shared" si="47"/>
        <v>27</v>
      </c>
      <c r="D1508">
        <f t="shared" si="46"/>
        <v>0</v>
      </c>
      <c r="E1508">
        <v>2.2000000000000002</v>
      </c>
    </row>
    <row r="1509" spans="1:5" x14ac:dyDescent="0.25">
      <c r="A1509" t="s">
        <v>201</v>
      </c>
      <c r="B1509">
        <v>15</v>
      </c>
      <c r="C1509">
        <f t="shared" si="47"/>
        <v>15</v>
      </c>
      <c r="D1509">
        <f t="shared" si="46"/>
        <v>0</v>
      </c>
      <c r="E1509">
        <v>2.2000000000000002</v>
      </c>
    </row>
    <row r="1510" spans="1:5" x14ac:dyDescent="0.25">
      <c r="A1510" t="s">
        <v>201</v>
      </c>
      <c r="B1510">
        <v>1</v>
      </c>
      <c r="C1510">
        <f t="shared" si="47"/>
        <v>16</v>
      </c>
      <c r="D1510">
        <f t="shared" si="46"/>
        <v>0</v>
      </c>
      <c r="E1510">
        <v>2.2000000000000002</v>
      </c>
    </row>
    <row r="1511" spans="1:5" x14ac:dyDescent="0.25">
      <c r="A1511" t="s">
        <v>186</v>
      </c>
      <c r="B1511">
        <v>4</v>
      </c>
      <c r="C1511">
        <f t="shared" si="47"/>
        <v>4</v>
      </c>
      <c r="D1511">
        <f t="shared" si="46"/>
        <v>0</v>
      </c>
      <c r="E1511">
        <v>2.25</v>
      </c>
    </row>
    <row r="1512" spans="1:5" x14ac:dyDescent="0.25">
      <c r="A1512" t="s">
        <v>186</v>
      </c>
      <c r="B1512">
        <v>14</v>
      </c>
      <c r="C1512">
        <f t="shared" si="47"/>
        <v>18</v>
      </c>
      <c r="D1512">
        <f t="shared" si="46"/>
        <v>0</v>
      </c>
      <c r="E1512">
        <v>2.25</v>
      </c>
    </row>
    <row r="1513" spans="1:5" x14ac:dyDescent="0.25">
      <c r="A1513" t="s">
        <v>186</v>
      </c>
      <c r="B1513">
        <v>15</v>
      </c>
      <c r="C1513">
        <f t="shared" si="47"/>
        <v>33</v>
      </c>
      <c r="D1513">
        <f t="shared" si="46"/>
        <v>0</v>
      </c>
      <c r="E1513">
        <v>2.25</v>
      </c>
    </row>
    <row r="1514" spans="1:5" x14ac:dyDescent="0.25">
      <c r="A1514" t="s">
        <v>186</v>
      </c>
      <c r="B1514">
        <v>5</v>
      </c>
      <c r="C1514">
        <f t="shared" si="47"/>
        <v>38</v>
      </c>
      <c r="D1514">
        <f t="shared" si="46"/>
        <v>0</v>
      </c>
      <c r="E1514">
        <v>2.25</v>
      </c>
    </row>
    <row r="1515" spans="1:5" x14ac:dyDescent="0.25">
      <c r="A1515" t="s">
        <v>16</v>
      </c>
      <c r="B1515">
        <v>287</v>
      </c>
      <c r="C1515">
        <f t="shared" si="47"/>
        <v>287</v>
      </c>
      <c r="D1515">
        <f t="shared" si="46"/>
        <v>14.350000000000001</v>
      </c>
      <c r="E1515">
        <v>2.25</v>
      </c>
    </row>
    <row r="1516" spans="1:5" x14ac:dyDescent="0.25">
      <c r="A1516" t="s">
        <v>16</v>
      </c>
      <c r="B1516">
        <v>118</v>
      </c>
      <c r="C1516">
        <f t="shared" si="47"/>
        <v>405</v>
      </c>
      <c r="D1516">
        <f t="shared" si="46"/>
        <v>5.9</v>
      </c>
      <c r="E1516">
        <v>2.25</v>
      </c>
    </row>
    <row r="1517" spans="1:5" x14ac:dyDescent="0.25">
      <c r="A1517" t="s">
        <v>16</v>
      </c>
      <c r="B1517">
        <v>309</v>
      </c>
      <c r="C1517">
        <f t="shared" si="47"/>
        <v>714</v>
      </c>
      <c r="D1517">
        <f t="shared" si="46"/>
        <v>15.450000000000001</v>
      </c>
      <c r="E1517">
        <v>2.25</v>
      </c>
    </row>
    <row r="1518" spans="1:5" x14ac:dyDescent="0.25">
      <c r="A1518" t="s">
        <v>16</v>
      </c>
      <c r="B1518">
        <v>298</v>
      </c>
      <c r="C1518">
        <f t="shared" si="47"/>
        <v>1012</v>
      </c>
      <c r="D1518">
        <f t="shared" si="46"/>
        <v>29.8</v>
      </c>
      <c r="E1518">
        <v>2.25</v>
      </c>
    </row>
    <row r="1519" spans="1:5" x14ac:dyDescent="0.25">
      <c r="A1519" t="s">
        <v>16</v>
      </c>
      <c r="B1519">
        <v>319</v>
      </c>
      <c r="C1519">
        <f t="shared" si="47"/>
        <v>1331</v>
      </c>
      <c r="D1519">
        <f t="shared" si="46"/>
        <v>31.900000000000002</v>
      </c>
      <c r="E1519">
        <v>2.25</v>
      </c>
    </row>
    <row r="1520" spans="1:5" x14ac:dyDescent="0.25">
      <c r="A1520" t="s">
        <v>16</v>
      </c>
      <c r="B1520">
        <v>222</v>
      </c>
      <c r="C1520">
        <f t="shared" si="47"/>
        <v>1553</v>
      </c>
      <c r="D1520">
        <f t="shared" si="46"/>
        <v>22.200000000000003</v>
      </c>
      <c r="E1520">
        <v>2.25</v>
      </c>
    </row>
    <row r="1521" spans="1:5" x14ac:dyDescent="0.25">
      <c r="A1521" t="s">
        <v>16</v>
      </c>
      <c r="B1521">
        <v>408</v>
      </c>
      <c r="C1521">
        <f t="shared" si="47"/>
        <v>1961</v>
      </c>
      <c r="D1521">
        <f t="shared" si="46"/>
        <v>40.800000000000004</v>
      </c>
      <c r="E1521">
        <v>2.25</v>
      </c>
    </row>
    <row r="1522" spans="1:5" x14ac:dyDescent="0.25">
      <c r="A1522" t="s">
        <v>16</v>
      </c>
      <c r="B1522">
        <v>225</v>
      </c>
      <c r="C1522">
        <f t="shared" si="47"/>
        <v>2186</v>
      </c>
      <c r="D1522">
        <f t="shared" si="46"/>
        <v>22.5</v>
      </c>
      <c r="E1522">
        <v>2.25</v>
      </c>
    </row>
    <row r="1523" spans="1:5" x14ac:dyDescent="0.25">
      <c r="A1523" t="s">
        <v>16</v>
      </c>
      <c r="B1523">
        <v>295</v>
      </c>
      <c r="C1523">
        <f t="shared" si="47"/>
        <v>2481</v>
      </c>
      <c r="D1523">
        <f t="shared" si="46"/>
        <v>29.5</v>
      </c>
      <c r="E1523">
        <v>2.25</v>
      </c>
    </row>
    <row r="1524" spans="1:5" x14ac:dyDescent="0.25">
      <c r="A1524" t="s">
        <v>16</v>
      </c>
      <c r="B1524">
        <v>453</v>
      </c>
      <c r="C1524">
        <f t="shared" si="47"/>
        <v>2934</v>
      </c>
      <c r="D1524">
        <f t="shared" si="46"/>
        <v>45.300000000000004</v>
      </c>
      <c r="E1524">
        <v>2.25</v>
      </c>
    </row>
    <row r="1525" spans="1:5" x14ac:dyDescent="0.25">
      <c r="A1525" t="s">
        <v>16</v>
      </c>
      <c r="B1525">
        <v>131</v>
      </c>
      <c r="C1525">
        <f t="shared" si="47"/>
        <v>3065</v>
      </c>
      <c r="D1525">
        <f t="shared" si="46"/>
        <v>13.100000000000001</v>
      </c>
      <c r="E1525">
        <v>2.25</v>
      </c>
    </row>
    <row r="1526" spans="1:5" x14ac:dyDescent="0.25">
      <c r="A1526" t="s">
        <v>16</v>
      </c>
      <c r="B1526">
        <v>422</v>
      </c>
      <c r="C1526">
        <f t="shared" si="47"/>
        <v>3487</v>
      </c>
      <c r="D1526">
        <f t="shared" si="46"/>
        <v>42.2</v>
      </c>
      <c r="E1526">
        <v>2.25</v>
      </c>
    </row>
    <row r="1527" spans="1:5" x14ac:dyDescent="0.25">
      <c r="A1527" t="s">
        <v>16</v>
      </c>
      <c r="B1527">
        <v>220</v>
      </c>
      <c r="C1527">
        <f t="shared" si="47"/>
        <v>3707</v>
      </c>
      <c r="D1527">
        <f t="shared" si="46"/>
        <v>22</v>
      </c>
      <c r="E1527">
        <v>2.25</v>
      </c>
    </row>
    <row r="1528" spans="1:5" x14ac:dyDescent="0.25">
      <c r="A1528" t="s">
        <v>16</v>
      </c>
      <c r="B1528">
        <v>108</v>
      </c>
      <c r="C1528">
        <f t="shared" si="47"/>
        <v>3815</v>
      </c>
      <c r="D1528">
        <f t="shared" si="46"/>
        <v>10.8</v>
      </c>
      <c r="E1528">
        <v>2.25</v>
      </c>
    </row>
    <row r="1529" spans="1:5" x14ac:dyDescent="0.25">
      <c r="A1529" t="s">
        <v>16</v>
      </c>
      <c r="B1529">
        <v>349</v>
      </c>
      <c r="C1529">
        <f t="shared" si="47"/>
        <v>4164</v>
      </c>
      <c r="D1529">
        <f t="shared" si="46"/>
        <v>34.9</v>
      </c>
      <c r="E1529">
        <v>2.25</v>
      </c>
    </row>
    <row r="1530" spans="1:5" x14ac:dyDescent="0.25">
      <c r="A1530" t="s">
        <v>16</v>
      </c>
      <c r="B1530">
        <v>497</v>
      </c>
      <c r="C1530">
        <f t="shared" si="47"/>
        <v>4661</v>
      </c>
      <c r="D1530">
        <f t="shared" si="46"/>
        <v>49.7</v>
      </c>
      <c r="E1530">
        <v>2.25</v>
      </c>
    </row>
    <row r="1531" spans="1:5" x14ac:dyDescent="0.25">
      <c r="A1531" t="s">
        <v>16</v>
      </c>
      <c r="B1531">
        <v>293</v>
      </c>
      <c r="C1531">
        <f t="shared" si="47"/>
        <v>4954</v>
      </c>
      <c r="D1531">
        <f t="shared" si="46"/>
        <v>29.3</v>
      </c>
      <c r="E1531">
        <v>2.25</v>
      </c>
    </row>
    <row r="1532" spans="1:5" x14ac:dyDescent="0.25">
      <c r="A1532" t="s">
        <v>16</v>
      </c>
      <c r="B1532">
        <v>415</v>
      </c>
      <c r="C1532">
        <f t="shared" si="47"/>
        <v>5369</v>
      </c>
      <c r="D1532">
        <f t="shared" si="46"/>
        <v>41.5</v>
      </c>
      <c r="E1532">
        <v>2.25</v>
      </c>
    </row>
    <row r="1533" spans="1:5" x14ac:dyDescent="0.25">
      <c r="A1533" t="s">
        <v>16</v>
      </c>
      <c r="B1533">
        <v>169</v>
      </c>
      <c r="C1533">
        <f t="shared" si="47"/>
        <v>5538</v>
      </c>
      <c r="D1533">
        <f t="shared" si="46"/>
        <v>16.900000000000002</v>
      </c>
      <c r="E1533">
        <v>2.25</v>
      </c>
    </row>
    <row r="1534" spans="1:5" x14ac:dyDescent="0.25">
      <c r="A1534" t="s">
        <v>16</v>
      </c>
      <c r="B1534">
        <v>294</v>
      </c>
      <c r="C1534">
        <f t="shared" si="47"/>
        <v>5832</v>
      </c>
      <c r="D1534">
        <f t="shared" si="46"/>
        <v>29.400000000000002</v>
      </c>
      <c r="E1534">
        <v>2.25</v>
      </c>
    </row>
    <row r="1535" spans="1:5" x14ac:dyDescent="0.25">
      <c r="A1535" t="s">
        <v>16</v>
      </c>
      <c r="B1535">
        <v>396</v>
      </c>
      <c r="C1535">
        <f t="shared" si="47"/>
        <v>6228</v>
      </c>
      <c r="D1535">
        <f t="shared" si="46"/>
        <v>39.6</v>
      </c>
      <c r="E1535">
        <v>2.25</v>
      </c>
    </row>
    <row r="1536" spans="1:5" x14ac:dyDescent="0.25">
      <c r="A1536" t="s">
        <v>16</v>
      </c>
      <c r="B1536">
        <v>333</v>
      </c>
      <c r="C1536">
        <f t="shared" si="47"/>
        <v>6561</v>
      </c>
      <c r="D1536">
        <f t="shared" si="46"/>
        <v>33.300000000000004</v>
      </c>
      <c r="E1536">
        <v>2.25</v>
      </c>
    </row>
    <row r="1537" spans="1:5" x14ac:dyDescent="0.25">
      <c r="A1537" t="s">
        <v>16</v>
      </c>
      <c r="B1537">
        <v>446</v>
      </c>
      <c r="C1537">
        <f t="shared" si="47"/>
        <v>7007</v>
      </c>
      <c r="D1537">
        <f t="shared" si="46"/>
        <v>44.6</v>
      </c>
      <c r="E1537">
        <v>2.25</v>
      </c>
    </row>
    <row r="1538" spans="1:5" x14ac:dyDescent="0.25">
      <c r="A1538" t="s">
        <v>16</v>
      </c>
      <c r="B1538">
        <v>431</v>
      </c>
      <c r="C1538">
        <f t="shared" si="47"/>
        <v>7438</v>
      </c>
      <c r="D1538">
        <f t="shared" si="46"/>
        <v>43.1</v>
      </c>
      <c r="E1538">
        <v>2.25</v>
      </c>
    </row>
    <row r="1539" spans="1:5" x14ac:dyDescent="0.25">
      <c r="A1539" t="s">
        <v>16</v>
      </c>
      <c r="B1539">
        <v>433</v>
      </c>
      <c r="C1539">
        <f t="shared" si="47"/>
        <v>7871</v>
      </c>
      <c r="D1539">
        <f t="shared" ref="D1539:D1602" si="48">IF(C1539&gt;=10000,B1539*0.2,IF(C1539&gt;=1000,B1539*0.1,IF(C1539&gt;=100,B1539*0.05,0)))</f>
        <v>43.300000000000004</v>
      </c>
      <c r="E1539">
        <v>2.25</v>
      </c>
    </row>
    <row r="1540" spans="1:5" x14ac:dyDescent="0.25">
      <c r="A1540" t="s">
        <v>16</v>
      </c>
      <c r="B1540">
        <v>320</v>
      </c>
      <c r="C1540">
        <f t="shared" ref="C1540:C1603" si="49">IF(A1540=A1539,C1539+B1540,B1540)</f>
        <v>8191</v>
      </c>
      <c r="D1540">
        <f t="shared" si="48"/>
        <v>32</v>
      </c>
      <c r="E1540">
        <v>2.25</v>
      </c>
    </row>
    <row r="1541" spans="1:5" x14ac:dyDescent="0.25">
      <c r="A1541" t="s">
        <v>16</v>
      </c>
      <c r="B1541">
        <v>492</v>
      </c>
      <c r="C1541">
        <f t="shared" si="49"/>
        <v>8683</v>
      </c>
      <c r="D1541">
        <f t="shared" si="48"/>
        <v>49.2</v>
      </c>
      <c r="E1541">
        <v>2.25</v>
      </c>
    </row>
    <row r="1542" spans="1:5" x14ac:dyDescent="0.25">
      <c r="A1542" t="s">
        <v>16</v>
      </c>
      <c r="B1542">
        <v>415</v>
      </c>
      <c r="C1542">
        <f t="shared" si="49"/>
        <v>9098</v>
      </c>
      <c r="D1542">
        <f t="shared" si="48"/>
        <v>41.5</v>
      </c>
      <c r="E1542">
        <v>2.25</v>
      </c>
    </row>
    <row r="1543" spans="1:5" x14ac:dyDescent="0.25">
      <c r="A1543" t="s">
        <v>16</v>
      </c>
      <c r="B1543">
        <v>110</v>
      </c>
      <c r="C1543">
        <f t="shared" si="49"/>
        <v>9208</v>
      </c>
      <c r="D1543">
        <f t="shared" si="48"/>
        <v>11</v>
      </c>
      <c r="E1543">
        <v>2.25</v>
      </c>
    </row>
    <row r="1544" spans="1:5" x14ac:dyDescent="0.25">
      <c r="A1544" t="s">
        <v>16</v>
      </c>
      <c r="B1544">
        <v>129</v>
      </c>
      <c r="C1544">
        <f t="shared" si="49"/>
        <v>9337</v>
      </c>
      <c r="D1544">
        <f t="shared" si="48"/>
        <v>12.9</v>
      </c>
      <c r="E1544">
        <v>2.25</v>
      </c>
    </row>
    <row r="1545" spans="1:5" x14ac:dyDescent="0.25">
      <c r="A1545" t="s">
        <v>16</v>
      </c>
      <c r="B1545">
        <v>423</v>
      </c>
      <c r="C1545">
        <f t="shared" si="49"/>
        <v>9760</v>
      </c>
      <c r="D1545">
        <f t="shared" si="48"/>
        <v>42.300000000000004</v>
      </c>
      <c r="E1545">
        <v>2.25</v>
      </c>
    </row>
    <row r="1546" spans="1:5" x14ac:dyDescent="0.25">
      <c r="A1546" t="s">
        <v>16</v>
      </c>
      <c r="B1546">
        <v>406</v>
      </c>
      <c r="C1546">
        <f t="shared" si="49"/>
        <v>10166</v>
      </c>
      <c r="D1546">
        <f t="shared" si="48"/>
        <v>81.2</v>
      </c>
      <c r="E1546">
        <v>2.25</v>
      </c>
    </row>
    <row r="1547" spans="1:5" x14ac:dyDescent="0.25">
      <c r="A1547" t="s">
        <v>16</v>
      </c>
      <c r="B1547">
        <v>108</v>
      </c>
      <c r="C1547">
        <f t="shared" si="49"/>
        <v>10274</v>
      </c>
      <c r="D1547">
        <f t="shared" si="48"/>
        <v>21.6</v>
      </c>
      <c r="E1547">
        <v>2.25</v>
      </c>
    </row>
    <row r="1548" spans="1:5" x14ac:dyDescent="0.25">
      <c r="A1548" t="s">
        <v>16</v>
      </c>
      <c r="B1548">
        <v>261</v>
      </c>
      <c r="C1548">
        <f t="shared" si="49"/>
        <v>10535</v>
      </c>
      <c r="D1548">
        <f t="shared" si="48"/>
        <v>52.2</v>
      </c>
      <c r="E1548">
        <v>2.25</v>
      </c>
    </row>
    <row r="1549" spans="1:5" x14ac:dyDescent="0.25">
      <c r="A1549" t="s">
        <v>16</v>
      </c>
      <c r="B1549">
        <v>340</v>
      </c>
      <c r="C1549">
        <f t="shared" si="49"/>
        <v>10875</v>
      </c>
      <c r="D1549">
        <f t="shared" si="48"/>
        <v>68</v>
      </c>
      <c r="E1549">
        <v>2.25</v>
      </c>
    </row>
    <row r="1550" spans="1:5" x14ac:dyDescent="0.25">
      <c r="A1550" t="s">
        <v>16</v>
      </c>
      <c r="B1550">
        <v>290</v>
      </c>
      <c r="C1550">
        <f t="shared" si="49"/>
        <v>11165</v>
      </c>
      <c r="D1550">
        <f t="shared" si="48"/>
        <v>58</v>
      </c>
      <c r="E1550">
        <v>2.25</v>
      </c>
    </row>
    <row r="1551" spans="1:5" x14ac:dyDescent="0.25">
      <c r="A1551" t="s">
        <v>16</v>
      </c>
      <c r="B1551">
        <v>276</v>
      </c>
      <c r="C1551">
        <f t="shared" si="49"/>
        <v>11441</v>
      </c>
      <c r="D1551">
        <f t="shared" si="48"/>
        <v>55.2</v>
      </c>
      <c r="E1551">
        <v>2.25</v>
      </c>
    </row>
    <row r="1552" spans="1:5" x14ac:dyDescent="0.25">
      <c r="A1552" t="s">
        <v>16</v>
      </c>
      <c r="B1552">
        <v>211</v>
      </c>
      <c r="C1552">
        <f t="shared" si="49"/>
        <v>11652</v>
      </c>
      <c r="D1552">
        <f t="shared" si="48"/>
        <v>42.2</v>
      </c>
      <c r="E1552">
        <v>2.25</v>
      </c>
    </row>
    <row r="1553" spans="1:5" x14ac:dyDescent="0.25">
      <c r="A1553" t="s">
        <v>16</v>
      </c>
      <c r="B1553">
        <v>200</v>
      </c>
      <c r="C1553">
        <f t="shared" si="49"/>
        <v>11852</v>
      </c>
      <c r="D1553">
        <f t="shared" si="48"/>
        <v>40</v>
      </c>
      <c r="E1553">
        <v>2.25</v>
      </c>
    </row>
    <row r="1554" spans="1:5" x14ac:dyDescent="0.25">
      <c r="A1554" t="s">
        <v>16</v>
      </c>
      <c r="B1554">
        <v>317</v>
      </c>
      <c r="C1554">
        <f t="shared" si="49"/>
        <v>12169</v>
      </c>
      <c r="D1554">
        <f t="shared" si="48"/>
        <v>63.400000000000006</v>
      </c>
      <c r="E1554">
        <v>2.25</v>
      </c>
    </row>
    <row r="1555" spans="1:5" x14ac:dyDescent="0.25">
      <c r="A1555" t="s">
        <v>16</v>
      </c>
      <c r="B1555">
        <v>417</v>
      </c>
      <c r="C1555">
        <f t="shared" si="49"/>
        <v>12586</v>
      </c>
      <c r="D1555">
        <f t="shared" si="48"/>
        <v>83.4</v>
      </c>
      <c r="E1555">
        <v>2.25</v>
      </c>
    </row>
    <row r="1556" spans="1:5" x14ac:dyDescent="0.25">
      <c r="A1556" t="s">
        <v>16</v>
      </c>
      <c r="B1556">
        <v>400</v>
      </c>
      <c r="C1556">
        <f t="shared" si="49"/>
        <v>12986</v>
      </c>
      <c r="D1556">
        <f t="shared" si="48"/>
        <v>80</v>
      </c>
      <c r="E1556">
        <v>2.25</v>
      </c>
    </row>
    <row r="1557" spans="1:5" x14ac:dyDescent="0.25">
      <c r="A1557" t="s">
        <v>16</v>
      </c>
      <c r="B1557">
        <v>475</v>
      </c>
      <c r="C1557">
        <f t="shared" si="49"/>
        <v>13461</v>
      </c>
      <c r="D1557">
        <f t="shared" si="48"/>
        <v>95</v>
      </c>
      <c r="E1557">
        <v>2.25</v>
      </c>
    </row>
    <row r="1558" spans="1:5" x14ac:dyDescent="0.25">
      <c r="A1558" t="s">
        <v>16</v>
      </c>
      <c r="B1558">
        <v>329</v>
      </c>
      <c r="C1558">
        <f t="shared" si="49"/>
        <v>13790</v>
      </c>
      <c r="D1558">
        <f t="shared" si="48"/>
        <v>65.8</v>
      </c>
      <c r="E1558">
        <v>2.25</v>
      </c>
    </row>
    <row r="1559" spans="1:5" x14ac:dyDescent="0.25">
      <c r="A1559" t="s">
        <v>16</v>
      </c>
      <c r="B1559">
        <v>233</v>
      </c>
      <c r="C1559">
        <f t="shared" si="49"/>
        <v>14023</v>
      </c>
      <c r="D1559">
        <f t="shared" si="48"/>
        <v>46.6</v>
      </c>
      <c r="E1559">
        <v>2.25</v>
      </c>
    </row>
    <row r="1560" spans="1:5" x14ac:dyDescent="0.25">
      <c r="A1560" t="s">
        <v>16</v>
      </c>
      <c r="B1560">
        <v>219</v>
      </c>
      <c r="C1560">
        <f t="shared" si="49"/>
        <v>14242</v>
      </c>
      <c r="D1560">
        <f t="shared" si="48"/>
        <v>43.800000000000004</v>
      </c>
      <c r="E1560">
        <v>2.25</v>
      </c>
    </row>
    <row r="1561" spans="1:5" x14ac:dyDescent="0.25">
      <c r="A1561" t="s">
        <v>16</v>
      </c>
      <c r="B1561">
        <v>429</v>
      </c>
      <c r="C1561">
        <f t="shared" si="49"/>
        <v>14671</v>
      </c>
      <c r="D1561">
        <f t="shared" si="48"/>
        <v>85.800000000000011</v>
      </c>
      <c r="E1561">
        <v>2.25</v>
      </c>
    </row>
    <row r="1562" spans="1:5" x14ac:dyDescent="0.25">
      <c r="A1562" t="s">
        <v>16</v>
      </c>
      <c r="B1562">
        <v>427</v>
      </c>
      <c r="C1562">
        <f t="shared" si="49"/>
        <v>15098</v>
      </c>
      <c r="D1562">
        <f t="shared" si="48"/>
        <v>85.4</v>
      </c>
      <c r="E1562">
        <v>2.25</v>
      </c>
    </row>
    <row r="1563" spans="1:5" x14ac:dyDescent="0.25">
      <c r="A1563" t="s">
        <v>16</v>
      </c>
      <c r="B1563">
        <v>126</v>
      </c>
      <c r="C1563">
        <f t="shared" si="49"/>
        <v>15224</v>
      </c>
      <c r="D1563">
        <f t="shared" si="48"/>
        <v>25.200000000000003</v>
      </c>
      <c r="E1563">
        <v>2.25</v>
      </c>
    </row>
    <row r="1564" spans="1:5" x14ac:dyDescent="0.25">
      <c r="A1564" t="s">
        <v>16</v>
      </c>
      <c r="B1564">
        <v>191</v>
      </c>
      <c r="C1564">
        <f t="shared" si="49"/>
        <v>15415</v>
      </c>
      <c r="D1564">
        <f t="shared" si="48"/>
        <v>38.200000000000003</v>
      </c>
      <c r="E1564">
        <v>2.25</v>
      </c>
    </row>
    <row r="1565" spans="1:5" x14ac:dyDescent="0.25">
      <c r="A1565" t="s">
        <v>16</v>
      </c>
      <c r="B1565">
        <v>175</v>
      </c>
      <c r="C1565">
        <f t="shared" si="49"/>
        <v>15590</v>
      </c>
      <c r="D1565">
        <f t="shared" si="48"/>
        <v>35</v>
      </c>
      <c r="E1565">
        <v>2.25</v>
      </c>
    </row>
    <row r="1566" spans="1:5" x14ac:dyDescent="0.25">
      <c r="A1566" t="s">
        <v>16</v>
      </c>
      <c r="B1566">
        <v>411</v>
      </c>
      <c r="C1566">
        <f t="shared" si="49"/>
        <v>16001</v>
      </c>
      <c r="D1566">
        <f t="shared" si="48"/>
        <v>82.2</v>
      </c>
      <c r="E1566">
        <v>2.25</v>
      </c>
    </row>
    <row r="1567" spans="1:5" x14ac:dyDescent="0.25">
      <c r="A1567" t="s">
        <v>16</v>
      </c>
      <c r="B1567">
        <v>237</v>
      </c>
      <c r="C1567">
        <f t="shared" si="49"/>
        <v>16238</v>
      </c>
      <c r="D1567">
        <f t="shared" si="48"/>
        <v>47.400000000000006</v>
      </c>
      <c r="E1567">
        <v>2.25</v>
      </c>
    </row>
    <row r="1568" spans="1:5" x14ac:dyDescent="0.25">
      <c r="A1568" t="s">
        <v>16</v>
      </c>
      <c r="B1568">
        <v>450</v>
      </c>
      <c r="C1568">
        <f t="shared" si="49"/>
        <v>16688</v>
      </c>
      <c r="D1568">
        <f t="shared" si="48"/>
        <v>90</v>
      </c>
      <c r="E1568">
        <v>2.25</v>
      </c>
    </row>
    <row r="1569" spans="1:5" x14ac:dyDescent="0.25">
      <c r="A1569" t="s">
        <v>16</v>
      </c>
      <c r="B1569">
        <v>223</v>
      </c>
      <c r="C1569">
        <f t="shared" si="49"/>
        <v>16911</v>
      </c>
      <c r="D1569">
        <f t="shared" si="48"/>
        <v>44.6</v>
      </c>
      <c r="E1569">
        <v>2.25</v>
      </c>
    </row>
    <row r="1570" spans="1:5" x14ac:dyDescent="0.25">
      <c r="A1570" t="s">
        <v>16</v>
      </c>
      <c r="B1570">
        <v>340</v>
      </c>
      <c r="C1570">
        <f t="shared" si="49"/>
        <v>17251</v>
      </c>
      <c r="D1570">
        <f t="shared" si="48"/>
        <v>68</v>
      </c>
      <c r="E1570">
        <v>2.25</v>
      </c>
    </row>
    <row r="1571" spans="1:5" x14ac:dyDescent="0.25">
      <c r="A1571" t="s">
        <v>16</v>
      </c>
      <c r="B1571">
        <v>166</v>
      </c>
      <c r="C1571">
        <f t="shared" si="49"/>
        <v>17417</v>
      </c>
      <c r="D1571">
        <f t="shared" si="48"/>
        <v>33.200000000000003</v>
      </c>
      <c r="E1571">
        <v>2.25</v>
      </c>
    </row>
    <row r="1572" spans="1:5" x14ac:dyDescent="0.25">
      <c r="A1572" t="s">
        <v>16</v>
      </c>
      <c r="B1572">
        <v>235</v>
      </c>
      <c r="C1572">
        <f t="shared" si="49"/>
        <v>17652</v>
      </c>
      <c r="D1572">
        <f t="shared" si="48"/>
        <v>47</v>
      </c>
      <c r="E1572">
        <v>2.25</v>
      </c>
    </row>
    <row r="1573" spans="1:5" x14ac:dyDescent="0.25">
      <c r="A1573" t="s">
        <v>16</v>
      </c>
      <c r="B1573">
        <v>112</v>
      </c>
      <c r="C1573">
        <f t="shared" si="49"/>
        <v>17764</v>
      </c>
      <c r="D1573">
        <f t="shared" si="48"/>
        <v>22.400000000000002</v>
      </c>
      <c r="E1573">
        <v>2.25</v>
      </c>
    </row>
    <row r="1574" spans="1:5" x14ac:dyDescent="0.25">
      <c r="A1574" t="s">
        <v>16</v>
      </c>
      <c r="B1574">
        <v>401</v>
      </c>
      <c r="C1574">
        <f t="shared" si="49"/>
        <v>18165</v>
      </c>
      <c r="D1574">
        <f t="shared" si="48"/>
        <v>80.2</v>
      </c>
      <c r="E1574">
        <v>2.25</v>
      </c>
    </row>
    <row r="1575" spans="1:5" x14ac:dyDescent="0.25">
      <c r="A1575" t="s">
        <v>16</v>
      </c>
      <c r="B1575">
        <v>346</v>
      </c>
      <c r="C1575">
        <f t="shared" si="49"/>
        <v>18511</v>
      </c>
      <c r="D1575">
        <f t="shared" si="48"/>
        <v>69.2</v>
      </c>
      <c r="E1575">
        <v>2.25</v>
      </c>
    </row>
    <row r="1576" spans="1:5" x14ac:dyDescent="0.25">
      <c r="A1576" t="s">
        <v>16</v>
      </c>
      <c r="B1576">
        <v>211</v>
      </c>
      <c r="C1576">
        <f t="shared" si="49"/>
        <v>18722</v>
      </c>
      <c r="D1576">
        <f t="shared" si="48"/>
        <v>42.2</v>
      </c>
      <c r="E1576">
        <v>2.25</v>
      </c>
    </row>
    <row r="1577" spans="1:5" x14ac:dyDescent="0.25">
      <c r="A1577" t="s">
        <v>16</v>
      </c>
      <c r="B1577">
        <v>134</v>
      </c>
      <c r="C1577">
        <f t="shared" si="49"/>
        <v>18856</v>
      </c>
      <c r="D1577">
        <f t="shared" si="48"/>
        <v>26.8</v>
      </c>
      <c r="E1577">
        <v>2.25</v>
      </c>
    </row>
    <row r="1578" spans="1:5" x14ac:dyDescent="0.25">
      <c r="A1578" t="s">
        <v>16</v>
      </c>
      <c r="B1578">
        <v>202</v>
      </c>
      <c r="C1578">
        <f t="shared" si="49"/>
        <v>19058</v>
      </c>
      <c r="D1578">
        <f t="shared" si="48"/>
        <v>40.400000000000006</v>
      </c>
      <c r="E1578">
        <v>2.25</v>
      </c>
    </row>
    <row r="1579" spans="1:5" x14ac:dyDescent="0.25">
      <c r="A1579" t="s">
        <v>16</v>
      </c>
      <c r="B1579">
        <v>286</v>
      </c>
      <c r="C1579">
        <f t="shared" si="49"/>
        <v>19344</v>
      </c>
      <c r="D1579">
        <f t="shared" si="48"/>
        <v>57.2</v>
      </c>
      <c r="E1579">
        <v>2.25</v>
      </c>
    </row>
    <row r="1580" spans="1:5" x14ac:dyDescent="0.25">
      <c r="A1580" t="s">
        <v>16</v>
      </c>
      <c r="B1580">
        <v>231</v>
      </c>
      <c r="C1580">
        <f t="shared" si="49"/>
        <v>19575</v>
      </c>
      <c r="D1580">
        <f t="shared" si="48"/>
        <v>46.2</v>
      </c>
      <c r="E1580">
        <v>2.25</v>
      </c>
    </row>
    <row r="1581" spans="1:5" x14ac:dyDescent="0.25">
      <c r="A1581" t="s">
        <v>16</v>
      </c>
      <c r="B1581">
        <v>311</v>
      </c>
      <c r="C1581">
        <f t="shared" si="49"/>
        <v>19886</v>
      </c>
      <c r="D1581">
        <f t="shared" si="48"/>
        <v>62.2</v>
      </c>
      <c r="E1581">
        <v>2.25</v>
      </c>
    </row>
    <row r="1582" spans="1:5" x14ac:dyDescent="0.25">
      <c r="A1582" t="s">
        <v>16</v>
      </c>
      <c r="B1582">
        <v>471</v>
      </c>
      <c r="C1582">
        <f t="shared" si="49"/>
        <v>20357</v>
      </c>
      <c r="D1582">
        <f t="shared" si="48"/>
        <v>94.2</v>
      </c>
      <c r="E1582">
        <v>2.25</v>
      </c>
    </row>
    <row r="1583" spans="1:5" x14ac:dyDescent="0.25">
      <c r="A1583" t="s">
        <v>16</v>
      </c>
      <c r="B1583">
        <v>436</v>
      </c>
      <c r="C1583">
        <f t="shared" si="49"/>
        <v>20793</v>
      </c>
      <c r="D1583">
        <f t="shared" si="48"/>
        <v>87.2</v>
      </c>
      <c r="E1583">
        <v>2.25</v>
      </c>
    </row>
    <row r="1584" spans="1:5" x14ac:dyDescent="0.25">
      <c r="A1584" t="s">
        <v>16</v>
      </c>
      <c r="B1584">
        <v>367</v>
      </c>
      <c r="C1584">
        <f t="shared" si="49"/>
        <v>21160</v>
      </c>
      <c r="D1584">
        <f t="shared" si="48"/>
        <v>73.400000000000006</v>
      </c>
      <c r="E1584">
        <v>2.25</v>
      </c>
    </row>
    <row r="1585" spans="1:5" x14ac:dyDescent="0.25">
      <c r="A1585" t="s">
        <v>16</v>
      </c>
      <c r="B1585">
        <v>284</v>
      </c>
      <c r="C1585">
        <f t="shared" si="49"/>
        <v>21444</v>
      </c>
      <c r="D1585">
        <f t="shared" si="48"/>
        <v>56.800000000000004</v>
      </c>
      <c r="E1585">
        <v>2.25</v>
      </c>
    </row>
    <row r="1586" spans="1:5" x14ac:dyDescent="0.25">
      <c r="A1586" t="s">
        <v>16</v>
      </c>
      <c r="B1586">
        <v>164</v>
      </c>
      <c r="C1586">
        <f t="shared" si="49"/>
        <v>21608</v>
      </c>
      <c r="D1586">
        <f t="shared" si="48"/>
        <v>32.800000000000004</v>
      </c>
      <c r="E1586">
        <v>2.25</v>
      </c>
    </row>
    <row r="1587" spans="1:5" x14ac:dyDescent="0.25">
      <c r="A1587" t="s">
        <v>16</v>
      </c>
      <c r="B1587">
        <v>265</v>
      </c>
      <c r="C1587">
        <f t="shared" si="49"/>
        <v>21873</v>
      </c>
      <c r="D1587">
        <f t="shared" si="48"/>
        <v>53</v>
      </c>
      <c r="E1587">
        <v>2.25</v>
      </c>
    </row>
    <row r="1588" spans="1:5" x14ac:dyDescent="0.25">
      <c r="A1588" t="s">
        <v>16</v>
      </c>
      <c r="B1588">
        <v>173</v>
      </c>
      <c r="C1588">
        <f t="shared" si="49"/>
        <v>22046</v>
      </c>
      <c r="D1588">
        <f t="shared" si="48"/>
        <v>34.6</v>
      </c>
      <c r="E1588">
        <v>2.25</v>
      </c>
    </row>
    <row r="1589" spans="1:5" x14ac:dyDescent="0.25">
      <c r="A1589" t="s">
        <v>16</v>
      </c>
      <c r="B1589">
        <v>324</v>
      </c>
      <c r="C1589">
        <f t="shared" si="49"/>
        <v>22370</v>
      </c>
      <c r="D1589">
        <f t="shared" si="48"/>
        <v>64.8</v>
      </c>
      <c r="E1589">
        <v>2.25</v>
      </c>
    </row>
    <row r="1590" spans="1:5" x14ac:dyDescent="0.25">
      <c r="A1590" t="s">
        <v>16</v>
      </c>
      <c r="B1590">
        <v>249</v>
      </c>
      <c r="C1590">
        <f t="shared" si="49"/>
        <v>22619</v>
      </c>
      <c r="D1590">
        <f t="shared" si="48"/>
        <v>49.800000000000004</v>
      </c>
      <c r="E1590">
        <v>2.25</v>
      </c>
    </row>
    <row r="1591" spans="1:5" x14ac:dyDescent="0.25">
      <c r="A1591" t="s">
        <v>16</v>
      </c>
      <c r="B1591">
        <v>435</v>
      </c>
      <c r="C1591">
        <f t="shared" si="49"/>
        <v>23054</v>
      </c>
      <c r="D1591">
        <f t="shared" si="48"/>
        <v>87</v>
      </c>
      <c r="E1591">
        <v>2.25</v>
      </c>
    </row>
    <row r="1592" spans="1:5" x14ac:dyDescent="0.25">
      <c r="A1592" t="s">
        <v>16</v>
      </c>
      <c r="B1592">
        <v>112</v>
      </c>
      <c r="C1592">
        <f t="shared" si="49"/>
        <v>23166</v>
      </c>
      <c r="D1592">
        <f t="shared" si="48"/>
        <v>22.400000000000002</v>
      </c>
      <c r="E1592">
        <v>2.25</v>
      </c>
    </row>
    <row r="1593" spans="1:5" x14ac:dyDescent="0.25">
      <c r="A1593" t="s">
        <v>16</v>
      </c>
      <c r="B1593">
        <v>220</v>
      </c>
      <c r="C1593">
        <f t="shared" si="49"/>
        <v>23386</v>
      </c>
      <c r="D1593">
        <f t="shared" si="48"/>
        <v>44</v>
      </c>
      <c r="E1593">
        <v>2.25</v>
      </c>
    </row>
    <row r="1594" spans="1:5" x14ac:dyDescent="0.25">
      <c r="A1594" t="s">
        <v>16</v>
      </c>
      <c r="B1594">
        <v>274</v>
      </c>
      <c r="C1594">
        <f t="shared" si="49"/>
        <v>23660</v>
      </c>
      <c r="D1594">
        <f t="shared" si="48"/>
        <v>54.800000000000004</v>
      </c>
      <c r="E1594">
        <v>2.25</v>
      </c>
    </row>
    <row r="1595" spans="1:5" x14ac:dyDescent="0.25">
      <c r="A1595" t="s">
        <v>58</v>
      </c>
      <c r="B1595">
        <v>19</v>
      </c>
      <c r="C1595">
        <f t="shared" si="49"/>
        <v>19</v>
      </c>
      <c r="D1595">
        <f t="shared" si="48"/>
        <v>0</v>
      </c>
      <c r="E1595">
        <v>2.25</v>
      </c>
    </row>
    <row r="1596" spans="1:5" x14ac:dyDescent="0.25">
      <c r="A1596" t="s">
        <v>58</v>
      </c>
      <c r="B1596">
        <v>11</v>
      </c>
      <c r="C1596">
        <f t="shared" si="49"/>
        <v>30</v>
      </c>
      <c r="D1596">
        <f t="shared" si="48"/>
        <v>0</v>
      </c>
      <c r="E1596">
        <v>2.25</v>
      </c>
    </row>
    <row r="1597" spans="1:5" x14ac:dyDescent="0.25">
      <c r="A1597" t="s">
        <v>58</v>
      </c>
      <c r="B1597">
        <v>18</v>
      </c>
      <c r="C1597">
        <f t="shared" si="49"/>
        <v>48</v>
      </c>
      <c r="D1597">
        <f t="shared" si="48"/>
        <v>0</v>
      </c>
      <c r="E1597">
        <v>2.25</v>
      </c>
    </row>
    <row r="1598" spans="1:5" x14ac:dyDescent="0.25">
      <c r="A1598" t="s">
        <v>58</v>
      </c>
      <c r="B1598">
        <v>12</v>
      </c>
      <c r="C1598">
        <f t="shared" si="49"/>
        <v>60</v>
      </c>
      <c r="D1598">
        <f t="shared" si="48"/>
        <v>0</v>
      </c>
      <c r="E1598">
        <v>2.25</v>
      </c>
    </row>
    <row r="1599" spans="1:5" x14ac:dyDescent="0.25">
      <c r="A1599" t="s">
        <v>182</v>
      </c>
      <c r="B1599">
        <v>5</v>
      </c>
      <c r="C1599">
        <f t="shared" si="49"/>
        <v>5</v>
      </c>
      <c r="D1599">
        <f t="shared" si="48"/>
        <v>0</v>
      </c>
      <c r="E1599">
        <v>2.25</v>
      </c>
    </row>
    <row r="1600" spans="1:5" x14ac:dyDescent="0.25">
      <c r="A1600" t="s">
        <v>182</v>
      </c>
      <c r="B1600">
        <v>2</v>
      </c>
      <c r="C1600">
        <f t="shared" si="49"/>
        <v>7</v>
      </c>
      <c r="D1600">
        <f t="shared" si="48"/>
        <v>0</v>
      </c>
      <c r="E1600">
        <v>2.25</v>
      </c>
    </row>
    <row r="1601" spans="1:5" x14ac:dyDescent="0.25">
      <c r="A1601" t="s">
        <v>88</v>
      </c>
      <c r="B1601">
        <v>9</v>
      </c>
      <c r="C1601">
        <f t="shared" si="49"/>
        <v>9</v>
      </c>
      <c r="D1601">
        <f t="shared" si="48"/>
        <v>0</v>
      </c>
      <c r="E1601">
        <v>2.25</v>
      </c>
    </row>
    <row r="1602" spans="1:5" x14ac:dyDescent="0.25">
      <c r="A1602" t="s">
        <v>88</v>
      </c>
      <c r="B1602">
        <v>19</v>
      </c>
      <c r="C1602">
        <f t="shared" si="49"/>
        <v>28</v>
      </c>
      <c r="D1602">
        <f t="shared" si="48"/>
        <v>0</v>
      </c>
      <c r="E1602">
        <v>2.25</v>
      </c>
    </row>
    <row r="1603" spans="1:5" x14ac:dyDescent="0.25">
      <c r="A1603" t="s">
        <v>88</v>
      </c>
      <c r="B1603">
        <v>9</v>
      </c>
      <c r="C1603">
        <f t="shared" si="49"/>
        <v>37</v>
      </c>
      <c r="D1603">
        <f t="shared" ref="D1603:D1666" si="50">IF(C1603&gt;=10000,B1603*0.2,IF(C1603&gt;=1000,B1603*0.1,IF(C1603&gt;=100,B1603*0.05,0)))</f>
        <v>0</v>
      </c>
      <c r="E1603">
        <v>2.25</v>
      </c>
    </row>
    <row r="1604" spans="1:5" x14ac:dyDescent="0.25">
      <c r="A1604" t="s">
        <v>88</v>
      </c>
      <c r="B1604">
        <v>19</v>
      </c>
      <c r="C1604">
        <f t="shared" ref="C1604:C1667" si="51">IF(A1604=A1603,C1603+B1604,B1604)</f>
        <v>56</v>
      </c>
      <c r="D1604">
        <f t="shared" si="50"/>
        <v>0</v>
      </c>
      <c r="E1604">
        <v>2.25</v>
      </c>
    </row>
    <row r="1605" spans="1:5" x14ac:dyDescent="0.25">
      <c r="A1605" t="s">
        <v>230</v>
      </c>
      <c r="B1605">
        <v>19</v>
      </c>
      <c r="C1605">
        <f t="shared" si="51"/>
        <v>19</v>
      </c>
      <c r="D1605">
        <f t="shared" si="50"/>
        <v>0</v>
      </c>
      <c r="E1605">
        <v>2.25</v>
      </c>
    </row>
    <row r="1606" spans="1:5" x14ac:dyDescent="0.25">
      <c r="A1606" t="s">
        <v>162</v>
      </c>
      <c r="B1606">
        <v>2</v>
      </c>
      <c r="C1606">
        <f t="shared" si="51"/>
        <v>2</v>
      </c>
      <c r="D1606">
        <f t="shared" si="50"/>
        <v>0</v>
      </c>
      <c r="E1606">
        <v>2.25</v>
      </c>
    </row>
    <row r="1607" spans="1:5" x14ac:dyDescent="0.25">
      <c r="A1607" t="s">
        <v>162</v>
      </c>
      <c r="B1607">
        <v>18</v>
      </c>
      <c r="C1607">
        <f t="shared" si="51"/>
        <v>20</v>
      </c>
      <c r="D1607">
        <f t="shared" si="50"/>
        <v>0</v>
      </c>
      <c r="E1607">
        <v>2.25</v>
      </c>
    </row>
    <row r="1608" spans="1:5" x14ac:dyDescent="0.25">
      <c r="A1608" t="s">
        <v>235</v>
      </c>
      <c r="B1608">
        <v>4</v>
      </c>
      <c r="C1608">
        <f t="shared" si="51"/>
        <v>4</v>
      </c>
      <c r="D1608">
        <f t="shared" si="50"/>
        <v>0</v>
      </c>
      <c r="E1608">
        <v>2.25</v>
      </c>
    </row>
    <row r="1609" spans="1:5" x14ac:dyDescent="0.25">
      <c r="A1609" t="s">
        <v>235</v>
      </c>
      <c r="B1609">
        <v>11</v>
      </c>
      <c r="C1609">
        <f t="shared" si="51"/>
        <v>15</v>
      </c>
      <c r="D1609">
        <f t="shared" si="50"/>
        <v>0</v>
      </c>
      <c r="E1609">
        <v>2.25</v>
      </c>
    </row>
    <row r="1610" spans="1:5" x14ac:dyDescent="0.25">
      <c r="A1610" t="s">
        <v>199</v>
      </c>
      <c r="B1610">
        <v>20</v>
      </c>
      <c r="C1610">
        <f t="shared" si="51"/>
        <v>20</v>
      </c>
      <c r="D1610">
        <f t="shared" si="50"/>
        <v>0</v>
      </c>
      <c r="E1610">
        <v>2.25</v>
      </c>
    </row>
    <row r="1611" spans="1:5" x14ac:dyDescent="0.25">
      <c r="A1611" t="s">
        <v>199</v>
      </c>
      <c r="B1611">
        <v>4</v>
      </c>
      <c r="C1611">
        <f t="shared" si="51"/>
        <v>24</v>
      </c>
      <c r="D1611">
        <f t="shared" si="50"/>
        <v>0</v>
      </c>
      <c r="E1611">
        <v>2.25</v>
      </c>
    </row>
    <row r="1612" spans="1:5" x14ac:dyDescent="0.25">
      <c r="A1612" t="s">
        <v>199</v>
      </c>
      <c r="B1612">
        <v>8</v>
      </c>
      <c r="C1612">
        <f t="shared" si="51"/>
        <v>32</v>
      </c>
      <c r="D1612">
        <f t="shared" si="50"/>
        <v>0</v>
      </c>
      <c r="E1612">
        <v>2.25</v>
      </c>
    </row>
    <row r="1613" spans="1:5" x14ac:dyDescent="0.25">
      <c r="A1613" t="s">
        <v>142</v>
      </c>
      <c r="B1613">
        <v>15</v>
      </c>
      <c r="C1613">
        <f t="shared" si="51"/>
        <v>15</v>
      </c>
      <c r="D1613">
        <f t="shared" si="50"/>
        <v>0</v>
      </c>
      <c r="E1613">
        <v>2.25</v>
      </c>
    </row>
    <row r="1614" spans="1:5" x14ac:dyDescent="0.25">
      <c r="A1614" t="s">
        <v>142</v>
      </c>
      <c r="B1614">
        <v>11</v>
      </c>
      <c r="C1614">
        <f t="shared" si="51"/>
        <v>26</v>
      </c>
      <c r="D1614">
        <f t="shared" si="50"/>
        <v>0</v>
      </c>
      <c r="E1614">
        <v>2.25</v>
      </c>
    </row>
    <row r="1615" spans="1:5" x14ac:dyDescent="0.25">
      <c r="A1615" t="s">
        <v>142</v>
      </c>
      <c r="B1615">
        <v>14</v>
      </c>
      <c r="C1615">
        <f t="shared" si="51"/>
        <v>40</v>
      </c>
      <c r="D1615">
        <f t="shared" si="50"/>
        <v>0</v>
      </c>
      <c r="E1615">
        <v>2.25</v>
      </c>
    </row>
    <row r="1616" spans="1:5" x14ac:dyDescent="0.25">
      <c r="A1616" t="s">
        <v>96</v>
      </c>
      <c r="B1616">
        <v>20</v>
      </c>
      <c r="C1616">
        <f t="shared" si="51"/>
        <v>20</v>
      </c>
      <c r="D1616">
        <f t="shared" si="50"/>
        <v>0</v>
      </c>
      <c r="E1616">
        <v>2.25</v>
      </c>
    </row>
    <row r="1617" spans="1:5" x14ac:dyDescent="0.25">
      <c r="A1617" t="s">
        <v>96</v>
      </c>
      <c r="B1617">
        <v>13</v>
      </c>
      <c r="C1617">
        <f t="shared" si="51"/>
        <v>33</v>
      </c>
      <c r="D1617">
        <f t="shared" si="50"/>
        <v>0</v>
      </c>
      <c r="E1617">
        <v>2.25</v>
      </c>
    </row>
    <row r="1618" spans="1:5" x14ac:dyDescent="0.25">
      <c r="A1618" t="s">
        <v>96</v>
      </c>
      <c r="B1618">
        <v>14</v>
      </c>
      <c r="C1618">
        <f t="shared" si="51"/>
        <v>47</v>
      </c>
      <c r="D1618">
        <f t="shared" si="50"/>
        <v>0</v>
      </c>
      <c r="E1618">
        <v>2.25</v>
      </c>
    </row>
    <row r="1619" spans="1:5" x14ac:dyDescent="0.25">
      <c r="A1619" t="s">
        <v>96</v>
      </c>
      <c r="B1619">
        <v>2</v>
      </c>
      <c r="C1619">
        <f t="shared" si="51"/>
        <v>49</v>
      </c>
      <c r="D1619">
        <f t="shared" si="50"/>
        <v>0</v>
      </c>
      <c r="E1619">
        <v>2.25</v>
      </c>
    </row>
    <row r="1620" spans="1:5" x14ac:dyDescent="0.25">
      <c r="A1620" t="s">
        <v>96</v>
      </c>
      <c r="B1620">
        <v>20</v>
      </c>
      <c r="C1620">
        <f t="shared" si="51"/>
        <v>69</v>
      </c>
      <c r="D1620">
        <f t="shared" si="50"/>
        <v>0</v>
      </c>
      <c r="E1620">
        <v>2.25</v>
      </c>
    </row>
    <row r="1621" spans="1:5" x14ac:dyDescent="0.25">
      <c r="A1621" t="s">
        <v>53</v>
      </c>
      <c r="B1621">
        <v>7</v>
      </c>
      <c r="C1621">
        <f t="shared" si="51"/>
        <v>7</v>
      </c>
      <c r="D1621">
        <f t="shared" si="50"/>
        <v>0</v>
      </c>
      <c r="E1621">
        <v>2.25</v>
      </c>
    </row>
    <row r="1622" spans="1:5" x14ac:dyDescent="0.25">
      <c r="A1622" t="s">
        <v>53</v>
      </c>
      <c r="B1622">
        <v>2</v>
      </c>
      <c r="C1622">
        <f t="shared" si="51"/>
        <v>9</v>
      </c>
      <c r="D1622">
        <f t="shared" si="50"/>
        <v>0</v>
      </c>
      <c r="E1622">
        <v>2.25</v>
      </c>
    </row>
    <row r="1623" spans="1:5" x14ac:dyDescent="0.25">
      <c r="A1623" t="s">
        <v>53</v>
      </c>
      <c r="B1623">
        <v>4</v>
      </c>
      <c r="C1623">
        <f t="shared" si="51"/>
        <v>13</v>
      </c>
      <c r="D1623">
        <f t="shared" si="50"/>
        <v>0</v>
      </c>
      <c r="E1623">
        <v>2.25</v>
      </c>
    </row>
    <row r="1624" spans="1:5" x14ac:dyDescent="0.25">
      <c r="A1624" t="s">
        <v>53</v>
      </c>
      <c r="B1624">
        <v>12</v>
      </c>
      <c r="C1624">
        <f t="shared" si="51"/>
        <v>25</v>
      </c>
      <c r="D1624">
        <f t="shared" si="50"/>
        <v>0</v>
      </c>
      <c r="E1624">
        <v>2.25</v>
      </c>
    </row>
    <row r="1625" spans="1:5" x14ac:dyDescent="0.25">
      <c r="A1625" t="s">
        <v>11</v>
      </c>
      <c r="B1625">
        <v>440</v>
      </c>
      <c r="C1625">
        <f t="shared" si="51"/>
        <v>440</v>
      </c>
      <c r="D1625">
        <f t="shared" si="50"/>
        <v>22</v>
      </c>
      <c r="E1625">
        <v>2.25</v>
      </c>
    </row>
    <row r="1626" spans="1:5" x14ac:dyDescent="0.25">
      <c r="A1626" t="s">
        <v>11</v>
      </c>
      <c r="B1626">
        <v>277</v>
      </c>
      <c r="C1626">
        <f t="shared" si="51"/>
        <v>717</v>
      </c>
      <c r="D1626">
        <f t="shared" si="50"/>
        <v>13.850000000000001</v>
      </c>
      <c r="E1626">
        <v>2.25</v>
      </c>
    </row>
    <row r="1627" spans="1:5" x14ac:dyDescent="0.25">
      <c r="A1627" t="s">
        <v>11</v>
      </c>
      <c r="B1627">
        <v>259</v>
      </c>
      <c r="C1627">
        <f t="shared" si="51"/>
        <v>976</v>
      </c>
      <c r="D1627">
        <f t="shared" si="50"/>
        <v>12.950000000000001</v>
      </c>
      <c r="E1627">
        <v>2.25</v>
      </c>
    </row>
    <row r="1628" spans="1:5" x14ac:dyDescent="0.25">
      <c r="A1628" t="s">
        <v>11</v>
      </c>
      <c r="B1628">
        <v>158</v>
      </c>
      <c r="C1628">
        <f t="shared" si="51"/>
        <v>1134</v>
      </c>
      <c r="D1628">
        <f t="shared" si="50"/>
        <v>15.8</v>
      </c>
      <c r="E1628">
        <v>2.25</v>
      </c>
    </row>
    <row r="1629" spans="1:5" x14ac:dyDescent="0.25">
      <c r="A1629" t="s">
        <v>11</v>
      </c>
      <c r="B1629">
        <v>172</v>
      </c>
      <c r="C1629">
        <f t="shared" si="51"/>
        <v>1306</v>
      </c>
      <c r="D1629">
        <f t="shared" si="50"/>
        <v>17.2</v>
      </c>
      <c r="E1629">
        <v>2.25</v>
      </c>
    </row>
    <row r="1630" spans="1:5" x14ac:dyDescent="0.25">
      <c r="A1630" t="s">
        <v>11</v>
      </c>
      <c r="B1630">
        <v>106</v>
      </c>
      <c r="C1630">
        <f t="shared" si="51"/>
        <v>1412</v>
      </c>
      <c r="D1630">
        <f t="shared" si="50"/>
        <v>10.600000000000001</v>
      </c>
      <c r="E1630">
        <v>2.25</v>
      </c>
    </row>
    <row r="1631" spans="1:5" x14ac:dyDescent="0.25">
      <c r="A1631" t="s">
        <v>11</v>
      </c>
      <c r="B1631">
        <v>309</v>
      </c>
      <c r="C1631">
        <f t="shared" si="51"/>
        <v>1721</v>
      </c>
      <c r="D1631">
        <f t="shared" si="50"/>
        <v>30.900000000000002</v>
      </c>
      <c r="E1631">
        <v>2.25</v>
      </c>
    </row>
    <row r="1632" spans="1:5" x14ac:dyDescent="0.25">
      <c r="A1632" t="s">
        <v>11</v>
      </c>
      <c r="B1632">
        <v>284</v>
      </c>
      <c r="C1632">
        <f t="shared" si="51"/>
        <v>2005</v>
      </c>
      <c r="D1632">
        <f t="shared" si="50"/>
        <v>28.400000000000002</v>
      </c>
      <c r="E1632">
        <v>2.25</v>
      </c>
    </row>
    <row r="1633" spans="1:5" x14ac:dyDescent="0.25">
      <c r="A1633" t="s">
        <v>11</v>
      </c>
      <c r="B1633">
        <v>279</v>
      </c>
      <c r="C1633">
        <f t="shared" si="51"/>
        <v>2284</v>
      </c>
      <c r="D1633">
        <f t="shared" si="50"/>
        <v>27.900000000000002</v>
      </c>
      <c r="E1633">
        <v>2.25</v>
      </c>
    </row>
    <row r="1634" spans="1:5" x14ac:dyDescent="0.25">
      <c r="A1634" t="s">
        <v>11</v>
      </c>
      <c r="B1634">
        <v>317</v>
      </c>
      <c r="C1634">
        <f t="shared" si="51"/>
        <v>2601</v>
      </c>
      <c r="D1634">
        <f t="shared" si="50"/>
        <v>31.700000000000003</v>
      </c>
      <c r="E1634">
        <v>2.25</v>
      </c>
    </row>
    <row r="1635" spans="1:5" x14ac:dyDescent="0.25">
      <c r="A1635" t="s">
        <v>11</v>
      </c>
      <c r="B1635">
        <v>165</v>
      </c>
      <c r="C1635">
        <f t="shared" si="51"/>
        <v>2766</v>
      </c>
      <c r="D1635">
        <f t="shared" si="50"/>
        <v>16.5</v>
      </c>
      <c r="E1635">
        <v>2.25</v>
      </c>
    </row>
    <row r="1636" spans="1:5" x14ac:dyDescent="0.25">
      <c r="A1636" t="s">
        <v>11</v>
      </c>
      <c r="B1636">
        <v>387</v>
      </c>
      <c r="C1636">
        <f t="shared" si="51"/>
        <v>3153</v>
      </c>
      <c r="D1636">
        <f t="shared" si="50"/>
        <v>38.700000000000003</v>
      </c>
      <c r="E1636">
        <v>2.25</v>
      </c>
    </row>
    <row r="1637" spans="1:5" x14ac:dyDescent="0.25">
      <c r="A1637" t="s">
        <v>11</v>
      </c>
      <c r="B1637">
        <v>262</v>
      </c>
      <c r="C1637">
        <f t="shared" si="51"/>
        <v>3415</v>
      </c>
      <c r="D1637">
        <f t="shared" si="50"/>
        <v>26.200000000000003</v>
      </c>
      <c r="E1637">
        <v>2.25</v>
      </c>
    </row>
    <row r="1638" spans="1:5" x14ac:dyDescent="0.25">
      <c r="A1638" t="s">
        <v>11</v>
      </c>
      <c r="B1638">
        <v>293</v>
      </c>
      <c r="C1638">
        <f t="shared" si="51"/>
        <v>3708</v>
      </c>
      <c r="D1638">
        <f t="shared" si="50"/>
        <v>29.3</v>
      </c>
      <c r="E1638">
        <v>2.25</v>
      </c>
    </row>
    <row r="1639" spans="1:5" x14ac:dyDescent="0.25">
      <c r="A1639" t="s">
        <v>11</v>
      </c>
      <c r="B1639">
        <v>198</v>
      </c>
      <c r="C1639">
        <f t="shared" si="51"/>
        <v>3906</v>
      </c>
      <c r="D1639">
        <f t="shared" si="50"/>
        <v>19.8</v>
      </c>
      <c r="E1639">
        <v>2.25</v>
      </c>
    </row>
    <row r="1640" spans="1:5" x14ac:dyDescent="0.25">
      <c r="A1640" t="s">
        <v>11</v>
      </c>
      <c r="B1640">
        <v>217</v>
      </c>
      <c r="C1640">
        <f t="shared" si="51"/>
        <v>4123</v>
      </c>
      <c r="D1640">
        <f t="shared" si="50"/>
        <v>21.700000000000003</v>
      </c>
      <c r="E1640">
        <v>2.25</v>
      </c>
    </row>
    <row r="1641" spans="1:5" x14ac:dyDescent="0.25">
      <c r="A1641" t="s">
        <v>11</v>
      </c>
      <c r="B1641">
        <v>443</v>
      </c>
      <c r="C1641">
        <f t="shared" si="51"/>
        <v>4566</v>
      </c>
      <c r="D1641">
        <f t="shared" si="50"/>
        <v>44.300000000000004</v>
      </c>
      <c r="E1641">
        <v>2.25</v>
      </c>
    </row>
    <row r="1642" spans="1:5" x14ac:dyDescent="0.25">
      <c r="A1642" t="s">
        <v>11</v>
      </c>
      <c r="B1642">
        <v>323</v>
      </c>
      <c r="C1642">
        <f t="shared" si="51"/>
        <v>4889</v>
      </c>
      <c r="D1642">
        <f t="shared" si="50"/>
        <v>32.300000000000004</v>
      </c>
      <c r="E1642">
        <v>2.25</v>
      </c>
    </row>
    <row r="1643" spans="1:5" x14ac:dyDescent="0.25">
      <c r="A1643" t="s">
        <v>11</v>
      </c>
      <c r="B1643">
        <v>497</v>
      </c>
      <c r="C1643">
        <f t="shared" si="51"/>
        <v>5386</v>
      </c>
      <c r="D1643">
        <f t="shared" si="50"/>
        <v>49.7</v>
      </c>
      <c r="E1643">
        <v>2.25</v>
      </c>
    </row>
    <row r="1644" spans="1:5" x14ac:dyDescent="0.25">
      <c r="A1644" t="s">
        <v>11</v>
      </c>
      <c r="B1644">
        <v>103</v>
      </c>
      <c r="C1644">
        <f t="shared" si="51"/>
        <v>5489</v>
      </c>
      <c r="D1644">
        <f t="shared" si="50"/>
        <v>10.3</v>
      </c>
      <c r="E1644">
        <v>2.25</v>
      </c>
    </row>
    <row r="1645" spans="1:5" x14ac:dyDescent="0.25">
      <c r="A1645" t="s">
        <v>11</v>
      </c>
      <c r="B1645">
        <v>237</v>
      </c>
      <c r="C1645">
        <f t="shared" si="51"/>
        <v>5726</v>
      </c>
      <c r="D1645">
        <f t="shared" si="50"/>
        <v>23.700000000000003</v>
      </c>
      <c r="E1645">
        <v>2.25</v>
      </c>
    </row>
    <row r="1646" spans="1:5" x14ac:dyDescent="0.25">
      <c r="A1646" t="s">
        <v>11</v>
      </c>
      <c r="B1646">
        <v>297</v>
      </c>
      <c r="C1646">
        <f t="shared" si="51"/>
        <v>6023</v>
      </c>
      <c r="D1646">
        <f t="shared" si="50"/>
        <v>29.700000000000003</v>
      </c>
      <c r="E1646">
        <v>2.25</v>
      </c>
    </row>
    <row r="1647" spans="1:5" x14ac:dyDescent="0.25">
      <c r="A1647" t="s">
        <v>11</v>
      </c>
      <c r="B1647">
        <v>208</v>
      </c>
      <c r="C1647">
        <f t="shared" si="51"/>
        <v>6231</v>
      </c>
      <c r="D1647">
        <f t="shared" si="50"/>
        <v>20.8</v>
      </c>
      <c r="E1647">
        <v>2.25</v>
      </c>
    </row>
    <row r="1648" spans="1:5" x14ac:dyDescent="0.25">
      <c r="A1648" t="s">
        <v>11</v>
      </c>
      <c r="B1648">
        <v>260</v>
      </c>
      <c r="C1648">
        <f t="shared" si="51"/>
        <v>6491</v>
      </c>
      <c r="D1648">
        <f t="shared" si="50"/>
        <v>26</v>
      </c>
      <c r="E1648">
        <v>2.25</v>
      </c>
    </row>
    <row r="1649" spans="1:5" x14ac:dyDescent="0.25">
      <c r="A1649" t="s">
        <v>11</v>
      </c>
      <c r="B1649">
        <v>415</v>
      </c>
      <c r="C1649">
        <f t="shared" si="51"/>
        <v>6906</v>
      </c>
      <c r="D1649">
        <f t="shared" si="50"/>
        <v>41.5</v>
      </c>
      <c r="E1649">
        <v>2.25</v>
      </c>
    </row>
    <row r="1650" spans="1:5" x14ac:dyDescent="0.25">
      <c r="A1650" t="s">
        <v>11</v>
      </c>
      <c r="B1650">
        <v>467</v>
      </c>
      <c r="C1650">
        <f t="shared" si="51"/>
        <v>7373</v>
      </c>
      <c r="D1650">
        <f t="shared" si="50"/>
        <v>46.7</v>
      </c>
      <c r="E1650">
        <v>2.25</v>
      </c>
    </row>
    <row r="1651" spans="1:5" x14ac:dyDescent="0.25">
      <c r="A1651" t="s">
        <v>11</v>
      </c>
      <c r="B1651">
        <v>197</v>
      </c>
      <c r="C1651">
        <f t="shared" si="51"/>
        <v>7570</v>
      </c>
      <c r="D1651">
        <f t="shared" si="50"/>
        <v>19.700000000000003</v>
      </c>
      <c r="E1651">
        <v>2.25</v>
      </c>
    </row>
    <row r="1652" spans="1:5" x14ac:dyDescent="0.25">
      <c r="A1652" t="s">
        <v>11</v>
      </c>
      <c r="B1652">
        <v>466</v>
      </c>
      <c r="C1652">
        <f t="shared" si="51"/>
        <v>8036</v>
      </c>
      <c r="D1652">
        <f t="shared" si="50"/>
        <v>46.6</v>
      </c>
      <c r="E1652">
        <v>2.25</v>
      </c>
    </row>
    <row r="1653" spans="1:5" x14ac:dyDescent="0.25">
      <c r="A1653" t="s">
        <v>11</v>
      </c>
      <c r="B1653">
        <v>103</v>
      </c>
      <c r="C1653">
        <f t="shared" si="51"/>
        <v>8139</v>
      </c>
      <c r="D1653">
        <f t="shared" si="50"/>
        <v>10.3</v>
      </c>
      <c r="E1653">
        <v>2.25</v>
      </c>
    </row>
    <row r="1654" spans="1:5" x14ac:dyDescent="0.25">
      <c r="A1654" t="s">
        <v>11</v>
      </c>
      <c r="B1654">
        <v>121</v>
      </c>
      <c r="C1654">
        <f t="shared" si="51"/>
        <v>8260</v>
      </c>
      <c r="D1654">
        <f t="shared" si="50"/>
        <v>12.100000000000001</v>
      </c>
      <c r="E1654">
        <v>2.25</v>
      </c>
    </row>
    <row r="1655" spans="1:5" x14ac:dyDescent="0.25">
      <c r="A1655" t="s">
        <v>11</v>
      </c>
      <c r="B1655">
        <v>444</v>
      </c>
      <c r="C1655">
        <f t="shared" si="51"/>
        <v>8704</v>
      </c>
      <c r="D1655">
        <f t="shared" si="50"/>
        <v>44.400000000000006</v>
      </c>
      <c r="E1655">
        <v>2.25</v>
      </c>
    </row>
    <row r="1656" spans="1:5" x14ac:dyDescent="0.25">
      <c r="A1656" t="s">
        <v>11</v>
      </c>
      <c r="B1656">
        <v>397</v>
      </c>
      <c r="C1656">
        <f t="shared" si="51"/>
        <v>9101</v>
      </c>
      <c r="D1656">
        <f t="shared" si="50"/>
        <v>39.700000000000003</v>
      </c>
      <c r="E1656">
        <v>2.25</v>
      </c>
    </row>
    <row r="1657" spans="1:5" x14ac:dyDescent="0.25">
      <c r="A1657" t="s">
        <v>11</v>
      </c>
      <c r="B1657">
        <v>417</v>
      </c>
      <c r="C1657">
        <f t="shared" si="51"/>
        <v>9518</v>
      </c>
      <c r="D1657">
        <f t="shared" si="50"/>
        <v>41.7</v>
      </c>
      <c r="E1657">
        <v>2.25</v>
      </c>
    </row>
    <row r="1658" spans="1:5" x14ac:dyDescent="0.25">
      <c r="A1658" t="s">
        <v>11</v>
      </c>
      <c r="B1658">
        <v>351</v>
      </c>
      <c r="C1658">
        <f t="shared" si="51"/>
        <v>9869</v>
      </c>
      <c r="D1658">
        <f t="shared" si="50"/>
        <v>35.1</v>
      </c>
      <c r="E1658">
        <v>2.25</v>
      </c>
    </row>
    <row r="1659" spans="1:5" x14ac:dyDescent="0.25">
      <c r="A1659" t="s">
        <v>11</v>
      </c>
      <c r="B1659">
        <v>269</v>
      </c>
      <c r="C1659">
        <f t="shared" si="51"/>
        <v>10138</v>
      </c>
      <c r="D1659">
        <f t="shared" si="50"/>
        <v>53.800000000000004</v>
      </c>
      <c r="E1659">
        <v>2.25</v>
      </c>
    </row>
    <row r="1660" spans="1:5" x14ac:dyDescent="0.25">
      <c r="A1660" t="s">
        <v>11</v>
      </c>
      <c r="B1660">
        <v>395</v>
      </c>
      <c r="C1660">
        <f t="shared" si="51"/>
        <v>10533</v>
      </c>
      <c r="D1660">
        <f t="shared" si="50"/>
        <v>79</v>
      </c>
      <c r="E1660">
        <v>2.25</v>
      </c>
    </row>
    <row r="1661" spans="1:5" x14ac:dyDescent="0.25">
      <c r="A1661" t="s">
        <v>11</v>
      </c>
      <c r="B1661">
        <v>187</v>
      </c>
      <c r="C1661">
        <f t="shared" si="51"/>
        <v>10720</v>
      </c>
      <c r="D1661">
        <f t="shared" si="50"/>
        <v>37.4</v>
      </c>
      <c r="E1661">
        <v>2.25</v>
      </c>
    </row>
    <row r="1662" spans="1:5" x14ac:dyDescent="0.25">
      <c r="A1662" t="s">
        <v>11</v>
      </c>
      <c r="B1662">
        <v>128</v>
      </c>
      <c r="C1662">
        <f t="shared" si="51"/>
        <v>10848</v>
      </c>
      <c r="D1662">
        <f t="shared" si="50"/>
        <v>25.6</v>
      </c>
      <c r="E1662">
        <v>2.25</v>
      </c>
    </row>
    <row r="1663" spans="1:5" x14ac:dyDescent="0.25">
      <c r="A1663" t="s">
        <v>11</v>
      </c>
      <c r="B1663">
        <v>291</v>
      </c>
      <c r="C1663">
        <f t="shared" si="51"/>
        <v>11139</v>
      </c>
      <c r="D1663">
        <f t="shared" si="50"/>
        <v>58.2</v>
      </c>
      <c r="E1663">
        <v>2.25</v>
      </c>
    </row>
    <row r="1664" spans="1:5" x14ac:dyDescent="0.25">
      <c r="A1664" t="s">
        <v>11</v>
      </c>
      <c r="B1664">
        <v>402</v>
      </c>
      <c r="C1664">
        <f t="shared" si="51"/>
        <v>11541</v>
      </c>
      <c r="D1664">
        <f t="shared" si="50"/>
        <v>80.400000000000006</v>
      </c>
      <c r="E1664">
        <v>2.25</v>
      </c>
    </row>
    <row r="1665" spans="1:5" x14ac:dyDescent="0.25">
      <c r="A1665" t="s">
        <v>11</v>
      </c>
      <c r="B1665">
        <v>479</v>
      </c>
      <c r="C1665">
        <f t="shared" si="51"/>
        <v>12020</v>
      </c>
      <c r="D1665">
        <f t="shared" si="50"/>
        <v>95.800000000000011</v>
      </c>
      <c r="E1665">
        <v>2.25</v>
      </c>
    </row>
    <row r="1666" spans="1:5" x14ac:dyDescent="0.25">
      <c r="A1666" t="s">
        <v>11</v>
      </c>
      <c r="B1666">
        <v>457</v>
      </c>
      <c r="C1666">
        <f t="shared" si="51"/>
        <v>12477</v>
      </c>
      <c r="D1666">
        <f t="shared" si="50"/>
        <v>91.4</v>
      </c>
      <c r="E1666">
        <v>2.25</v>
      </c>
    </row>
    <row r="1667" spans="1:5" x14ac:dyDescent="0.25">
      <c r="A1667" t="s">
        <v>11</v>
      </c>
      <c r="B1667">
        <v>213</v>
      </c>
      <c r="C1667">
        <f t="shared" si="51"/>
        <v>12690</v>
      </c>
      <c r="D1667">
        <f t="shared" ref="D1667:D1730" si="52">IF(C1667&gt;=10000,B1667*0.2,IF(C1667&gt;=1000,B1667*0.1,IF(C1667&gt;=100,B1667*0.05,0)))</f>
        <v>42.6</v>
      </c>
      <c r="E1667">
        <v>2.25</v>
      </c>
    </row>
    <row r="1668" spans="1:5" x14ac:dyDescent="0.25">
      <c r="A1668" t="s">
        <v>11</v>
      </c>
      <c r="B1668">
        <v>118</v>
      </c>
      <c r="C1668">
        <f t="shared" ref="C1668:C1731" si="53">IF(A1668=A1667,C1667+B1668,B1668)</f>
        <v>12808</v>
      </c>
      <c r="D1668">
        <f t="shared" si="52"/>
        <v>23.6</v>
      </c>
      <c r="E1668">
        <v>2.25</v>
      </c>
    </row>
    <row r="1669" spans="1:5" x14ac:dyDescent="0.25">
      <c r="A1669" t="s">
        <v>11</v>
      </c>
      <c r="B1669">
        <v>279</v>
      </c>
      <c r="C1669">
        <f t="shared" si="53"/>
        <v>13087</v>
      </c>
      <c r="D1669">
        <f t="shared" si="52"/>
        <v>55.800000000000004</v>
      </c>
      <c r="E1669">
        <v>2.25</v>
      </c>
    </row>
    <row r="1670" spans="1:5" x14ac:dyDescent="0.25">
      <c r="A1670" t="s">
        <v>11</v>
      </c>
      <c r="B1670">
        <v>222</v>
      </c>
      <c r="C1670">
        <f t="shared" si="53"/>
        <v>13309</v>
      </c>
      <c r="D1670">
        <f t="shared" si="52"/>
        <v>44.400000000000006</v>
      </c>
      <c r="E1670">
        <v>2.25</v>
      </c>
    </row>
    <row r="1671" spans="1:5" x14ac:dyDescent="0.25">
      <c r="A1671" t="s">
        <v>11</v>
      </c>
      <c r="B1671">
        <v>352</v>
      </c>
      <c r="C1671">
        <f t="shared" si="53"/>
        <v>13661</v>
      </c>
      <c r="D1671">
        <f t="shared" si="52"/>
        <v>70.400000000000006</v>
      </c>
      <c r="E1671">
        <v>2.25</v>
      </c>
    </row>
    <row r="1672" spans="1:5" x14ac:dyDescent="0.25">
      <c r="A1672" t="s">
        <v>11</v>
      </c>
      <c r="B1672">
        <v>182</v>
      </c>
      <c r="C1672">
        <f t="shared" si="53"/>
        <v>13843</v>
      </c>
      <c r="D1672">
        <f t="shared" si="52"/>
        <v>36.4</v>
      </c>
      <c r="E1672">
        <v>2.25</v>
      </c>
    </row>
    <row r="1673" spans="1:5" x14ac:dyDescent="0.25">
      <c r="A1673" t="s">
        <v>11</v>
      </c>
      <c r="B1673">
        <v>240</v>
      </c>
      <c r="C1673">
        <f t="shared" si="53"/>
        <v>14083</v>
      </c>
      <c r="D1673">
        <f t="shared" si="52"/>
        <v>48</v>
      </c>
      <c r="E1673">
        <v>2.25</v>
      </c>
    </row>
    <row r="1674" spans="1:5" x14ac:dyDescent="0.25">
      <c r="A1674" t="s">
        <v>11</v>
      </c>
      <c r="B1674">
        <v>154</v>
      </c>
      <c r="C1674">
        <f t="shared" si="53"/>
        <v>14237</v>
      </c>
      <c r="D1674">
        <f t="shared" si="52"/>
        <v>30.8</v>
      </c>
      <c r="E1674">
        <v>2.25</v>
      </c>
    </row>
    <row r="1675" spans="1:5" x14ac:dyDescent="0.25">
      <c r="A1675" t="s">
        <v>11</v>
      </c>
      <c r="B1675">
        <v>401</v>
      </c>
      <c r="C1675">
        <f t="shared" si="53"/>
        <v>14638</v>
      </c>
      <c r="D1675">
        <f t="shared" si="52"/>
        <v>80.2</v>
      </c>
      <c r="E1675">
        <v>2.25</v>
      </c>
    </row>
    <row r="1676" spans="1:5" x14ac:dyDescent="0.25">
      <c r="A1676" t="s">
        <v>11</v>
      </c>
      <c r="B1676">
        <v>124</v>
      </c>
      <c r="C1676">
        <f t="shared" si="53"/>
        <v>14762</v>
      </c>
      <c r="D1676">
        <f t="shared" si="52"/>
        <v>24.8</v>
      </c>
      <c r="E1676">
        <v>2.25</v>
      </c>
    </row>
    <row r="1677" spans="1:5" x14ac:dyDescent="0.25">
      <c r="A1677" t="s">
        <v>11</v>
      </c>
      <c r="B1677">
        <v>489</v>
      </c>
      <c r="C1677">
        <f t="shared" si="53"/>
        <v>15251</v>
      </c>
      <c r="D1677">
        <f t="shared" si="52"/>
        <v>97.800000000000011</v>
      </c>
      <c r="E1677">
        <v>2.25</v>
      </c>
    </row>
    <row r="1678" spans="1:5" x14ac:dyDescent="0.25">
      <c r="A1678" t="s">
        <v>11</v>
      </c>
      <c r="B1678">
        <v>297</v>
      </c>
      <c r="C1678">
        <f t="shared" si="53"/>
        <v>15548</v>
      </c>
      <c r="D1678">
        <f t="shared" si="52"/>
        <v>59.400000000000006</v>
      </c>
      <c r="E1678">
        <v>2.25</v>
      </c>
    </row>
    <row r="1679" spans="1:5" x14ac:dyDescent="0.25">
      <c r="A1679" t="s">
        <v>11</v>
      </c>
      <c r="B1679">
        <v>240</v>
      </c>
      <c r="C1679">
        <f t="shared" si="53"/>
        <v>15788</v>
      </c>
      <c r="D1679">
        <f t="shared" si="52"/>
        <v>48</v>
      </c>
      <c r="E1679">
        <v>2.25</v>
      </c>
    </row>
    <row r="1680" spans="1:5" x14ac:dyDescent="0.25">
      <c r="A1680" t="s">
        <v>11</v>
      </c>
      <c r="B1680">
        <v>401</v>
      </c>
      <c r="C1680">
        <f t="shared" si="53"/>
        <v>16189</v>
      </c>
      <c r="D1680">
        <f t="shared" si="52"/>
        <v>80.2</v>
      </c>
      <c r="E1680">
        <v>2.25</v>
      </c>
    </row>
    <row r="1681" spans="1:5" x14ac:dyDescent="0.25">
      <c r="A1681" t="s">
        <v>11</v>
      </c>
      <c r="B1681">
        <v>311</v>
      </c>
      <c r="C1681">
        <f t="shared" si="53"/>
        <v>16500</v>
      </c>
      <c r="D1681">
        <f t="shared" si="52"/>
        <v>62.2</v>
      </c>
      <c r="E1681">
        <v>2.25</v>
      </c>
    </row>
    <row r="1682" spans="1:5" x14ac:dyDescent="0.25">
      <c r="A1682" t="s">
        <v>11</v>
      </c>
      <c r="B1682">
        <v>470</v>
      </c>
      <c r="C1682">
        <f t="shared" si="53"/>
        <v>16970</v>
      </c>
      <c r="D1682">
        <f t="shared" si="52"/>
        <v>94</v>
      </c>
      <c r="E1682">
        <v>2.25</v>
      </c>
    </row>
    <row r="1683" spans="1:5" x14ac:dyDescent="0.25">
      <c r="A1683" t="s">
        <v>11</v>
      </c>
      <c r="B1683">
        <v>381</v>
      </c>
      <c r="C1683">
        <f t="shared" si="53"/>
        <v>17351</v>
      </c>
      <c r="D1683">
        <f t="shared" si="52"/>
        <v>76.2</v>
      </c>
      <c r="E1683">
        <v>2.25</v>
      </c>
    </row>
    <row r="1684" spans="1:5" x14ac:dyDescent="0.25">
      <c r="A1684" t="s">
        <v>11</v>
      </c>
      <c r="B1684">
        <v>145</v>
      </c>
      <c r="C1684">
        <f t="shared" si="53"/>
        <v>17496</v>
      </c>
      <c r="D1684">
        <f t="shared" si="52"/>
        <v>29</v>
      </c>
      <c r="E1684">
        <v>2.25</v>
      </c>
    </row>
    <row r="1685" spans="1:5" x14ac:dyDescent="0.25">
      <c r="A1685" t="s">
        <v>11</v>
      </c>
      <c r="B1685">
        <v>211</v>
      </c>
      <c r="C1685">
        <f t="shared" si="53"/>
        <v>17707</v>
      </c>
      <c r="D1685">
        <f t="shared" si="52"/>
        <v>42.2</v>
      </c>
      <c r="E1685">
        <v>2.25</v>
      </c>
    </row>
    <row r="1686" spans="1:5" x14ac:dyDescent="0.25">
      <c r="A1686" t="s">
        <v>11</v>
      </c>
      <c r="B1686">
        <v>383</v>
      </c>
      <c r="C1686">
        <f t="shared" si="53"/>
        <v>18090</v>
      </c>
      <c r="D1686">
        <f t="shared" si="52"/>
        <v>76.600000000000009</v>
      </c>
      <c r="E1686">
        <v>2.25</v>
      </c>
    </row>
    <row r="1687" spans="1:5" x14ac:dyDescent="0.25">
      <c r="A1687" t="s">
        <v>11</v>
      </c>
      <c r="B1687">
        <v>243</v>
      </c>
      <c r="C1687">
        <f t="shared" si="53"/>
        <v>18333</v>
      </c>
      <c r="D1687">
        <f t="shared" si="52"/>
        <v>48.6</v>
      </c>
      <c r="E1687">
        <v>2.25</v>
      </c>
    </row>
    <row r="1688" spans="1:5" x14ac:dyDescent="0.25">
      <c r="A1688" t="s">
        <v>11</v>
      </c>
      <c r="B1688">
        <v>363</v>
      </c>
      <c r="C1688">
        <f t="shared" si="53"/>
        <v>18696</v>
      </c>
      <c r="D1688">
        <f t="shared" si="52"/>
        <v>72.600000000000009</v>
      </c>
      <c r="E1688">
        <v>2.25</v>
      </c>
    </row>
    <row r="1689" spans="1:5" x14ac:dyDescent="0.25">
      <c r="A1689" t="s">
        <v>11</v>
      </c>
      <c r="B1689">
        <v>267</v>
      </c>
      <c r="C1689">
        <f t="shared" si="53"/>
        <v>18963</v>
      </c>
      <c r="D1689">
        <f t="shared" si="52"/>
        <v>53.400000000000006</v>
      </c>
      <c r="E1689">
        <v>2.25</v>
      </c>
    </row>
    <row r="1690" spans="1:5" x14ac:dyDescent="0.25">
      <c r="A1690" t="s">
        <v>11</v>
      </c>
      <c r="B1690">
        <v>437</v>
      </c>
      <c r="C1690">
        <f t="shared" si="53"/>
        <v>19400</v>
      </c>
      <c r="D1690">
        <f t="shared" si="52"/>
        <v>87.4</v>
      </c>
      <c r="E1690">
        <v>2.25</v>
      </c>
    </row>
    <row r="1691" spans="1:5" x14ac:dyDescent="0.25">
      <c r="A1691" t="s">
        <v>11</v>
      </c>
      <c r="B1691">
        <v>191</v>
      </c>
      <c r="C1691">
        <f t="shared" si="53"/>
        <v>19591</v>
      </c>
      <c r="D1691">
        <f t="shared" si="52"/>
        <v>38.200000000000003</v>
      </c>
      <c r="E1691">
        <v>2.25</v>
      </c>
    </row>
    <row r="1692" spans="1:5" x14ac:dyDescent="0.25">
      <c r="A1692" t="s">
        <v>11</v>
      </c>
      <c r="B1692">
        <v>106</v>
      </c>
      <c r="C1692">
        <f t="shared" si="53"/>
        <v>19697</v>
      </c>
      <c r="D1692">
        <f t="shared" si="52"/>
        <v>21.200000000000003</v>
      </c>
      <c r="E1692">
        <v>2.25</v>
      </c>
    </row>
    <row r="1693" spans="1:5" x14ac:dyDescent="0.25">
      <c r="A1693" t="s">
        <v>11</v>
      </c>
      <c r="B1693">
        <v>229</v>
      </c>
      <c r="C1693">
        <f t="shared" si="53"/>
        <v>19926</v>
      </c>
      <c r="D1693">
        <f t="shared" si="52"/>
        <v>45.800000000000004</v>
      </c>
      <c r="E1693">
        <v>2.25</v>
      </c>
    </row>
    <row r="1694" spans="1:5" x14ac:dyDescent="0.25">
      <c r="A1694" t="s">
        <v>11</v>
      </c>
      <c r="B1694">
        <v>165</v>
      </c>
      <c r="C1694">
        <f t="shared" si="53"/>
        <v>20091</v>
      </c>
      <c r="D1694">
        <f t="shared" si="52"/>
        <v>33</v>
      </c>
      <c r="E1694">
        <v>2.25</v>
      </c>
    </row>
    <row r="1695" spans="1:5" x14ac:dyDescent="0.25">
      <c r="A1695" t="s">
        <v>11</v>
      </c>
      <c r="B1695">
        <v>167</v>
      </c>
      <c r="C1695">
        <f t="shared" si="53"/>
        <v>20258</v>
      </c>
      <c r="D1695">
        <f t="shared" si="52"/>
        <v>33.4</v>
      </c>
      <c r="E1695">
        <v>2.25</v>
      </c>
    </row>
    <row r="1696" spans="1:5" x14ac:dyDescent="0.25">
      <c r="A1696" t="s">
        <v>11</v>
      </c>
      <c r="B1696">
        <v>228</v>
      </c>
      <c r="C1696">
        <f t="shared" si="53"/>
        <v>20486</v>
      </c>
      <c r="D1696">
        <f t="shared" si="52"/>
        <v>45.6</v>
      </c>
      <c r="E1696">
        <v>2.25</v>
      </c>
    </row>
    <row r="1697" spans="1:5" x14ac:dyDescent="0.25">
      <c r="A1697" t="s">
        <v>11</v>
      </c>
      <c r="B1697">
        <v>347</v>
      </c>
      <c r="C1697">
        <f t="shared" si="53"/>
        <v>20833</v>
      </c>
      <c r="D1697">
        <f t="shared" si="52"/>
        <v>69.400000000000006</v>
      </c>
      <c r="E1697">
        <v>2.25</v>
      </c>
    </row>
    <row r="1698" spans="1:5" x14ac:dyDescent="0.25">
      <c r="A1698" t="s">
        <v>11</v>
      </c>
      <c r="B1698">
        <v>330</v>
      </c>
      <c r="C1698">
        <f t="shared" si="53"/>
        <v>21163</v>
      </c>
      <c r="D1698">
        <f t="shared" si="52"/>
        <v>66</v>
      </c>
      <c r="E1698">
        <v>2.25</v>
      </c>
    </row>
    <row r="1699" spans="1:5" x14ac:dyDescent="0.25">
      <c r="A1699" t="s">
        <v>11</v>
      </c>
      <c r="B1699">
        <v>459</v>
      </c>
      <c r="C1699">
        <f t="shared" si="53"/>
        <v>21622</v>
      </c>
      <c r="D1699">
        <f t="shared" si="52"/>
        <v>91.800000000000011</v>
      </c>
      <c r="E1699">
        <v>2.25</v>
      </c>
    </row>
    <row r="1700" spans="1:5" x14ac:dyDescent="0.25">
      <c r="A1700" t="s">
        <v>11</v>
      </c>
      <c r="B1700">
        <v>352</v>
      </c>
      <c r="C1700">
        <f t="shared" si="53"/>
        <v>21974</v>
      </c>
      <c r="D1700">
        <f t="shared" si="52"/>
        <v>70.400000000000006</v>
      </c>
      <c r="E1700">
        <v>2.25</v>
      </c>
    </row>
    <row r="1701" spans="1:5" x14ac:dyDescent="0.25">
      <c r="A1701" t="s">
        <v>11</v>
      </c>
      <c r="B1701">
        <v>412</v>
      </c>
      <c r="C1701">
        <f t="shared" si="53"/>
        <v>22386</v>
      </c>
      <c r="D1701">
        <f t="shared" si="52"/>
        <v>82.4</v>
      </c>
      <c r="E1701">
        <v>2.25</v>
      </c>
    </row>
    <row r="1702" spans="1:5" x14ac:dyDescent="0.25">
      <c r="A1702" t="s">
        <v>11</v>
      </c>
      <c r="B1702">
        <v>448</v>
      </c>
      <c r="C1702">
        <f t="shared" si="53"/>
        <v>22834</v>
      </c>
      <c r="D1702">
        <f t="shared" si="52"/>
        <v>89.600000000000009</v>
      </c>
      <c r="E1702">
        <v>2.25</v>
      </c>
    </row>
    <row r="1703" spans="1:5" x14ac:dyDescent="0.25">
      <c r="A1703" t="s">
        <v>11</v>
      </c>
      <c r="B1703">
        <v>240</v>
      </c>
      <c r="C1703">
        <f t="shared" si="53"/>
        <v>23074</v>
      </c>
      <c r="D1703">
        <f t="shared" si="52"/>
        <v>48</v>
      </c>
      <c r="E1703">
        <v>2.25</v>
      </c>
    </row>
    <row r="1704" spans="1:5" x14ac:dyDescent="0.25">
      <c r="A1704" t="s">
        <v>11</v>
      </c>
      <c r="B1704">
        <v>109</v>
      </c>
      <c r="C1704">
        <f t="shared" si="53"/>
        <v>23183</v>
      </c>
      <c r="D1704">
        <f t="shared" si="52"/>
        <v>21.8</v>
      </c>
      <c r="E1704">
        <v>2.25</v>
      </c>
    </row>
    <row r="1705" spans="1:5" x14ac:dyDescent="0.25">
      <c r="A1705" t="s">
        <v>11</v>
      </c>
      <c r="B1705">
        <v>128</v>
      </c>
      <c r="C1705">
        <f t="shared" si="53"/>
        <v>23311</v>
      </c>
      <c r="D1705">
        <f t="shared" si="52"/>
        <v>25.6</v>
      </c>
      <c r="E1705">
        <v>2.25</v>
      </c>
    </row>
    <row r="1706" spans="1:5" x14ac:dyDescent="0.25">
      <c r="A1706" t="s">
        <v>11</v>
      </c>
      <c r="B1706">
        <v>458</v>
      </c>
      <c r="C1706">
        <f t="shared" si="53"/>
        <v>23769</v>
      </c>
      <c r="D1706">
        <f t="shared" si="52"/>
        <v>91.600000000000009</v>
      </c>
      <c r="E1706">
        <v>2.25</v>
      </c>
    </row>
    <row r="1707" spans="1:5" x14ac:dyDescent="0.25">
      <c r="A1707" t="s">
        <v>11</v>
      </c>
      <c r="B1707">
        <v>186</v>
      </c>
      <c r="C1707">
        <f t="shared" si="53"/>
        <v>23955</v>
      </c>
      <c r="D1707">
        <f t="shared" si="52"/>
        <v>37.200000000000003</v>
      </c>
      <c r="E1707">
        <v>2.25</v>
      </c>
    </row>
    <row r="1708" spans="1:5" x14ac:dyDescent="0.25">
      <c r="A1708" t="s">
        <v>11</v>
      </c>
      <c r="B1708">
        <v>297</v>
      </c>
      <c r="C1708">
        <f t="shared" si="53"/>
        <v>24252</v>
      </c>
      <c r="D1708">
        <f t="shared" si="52"/>
        <v>59.400000000000006</v>
      </c>
      <c r="E1708">
        <v>2.25</v>
      </c>
    </row>
    <row r="1709" spans="1:5" x14ac:dyDescent="0.25">
      <c r="A1709" t="s">
        <v>11</v>
      </c>
      <c r="B1709">
        <v>388</v>
      </c>
      <c r="C1709">
        <f t="shared" si="53"/>
        <v>24640</v>
      </c>
      <c r="D1709">
        <f t="shared" si="52"/>
        <v>77.600000000000009</v>
      </c>
      <c r="E1709">
        <v>2.25</v>
      </c>
    </row>
    <row r="1710" spans="1:5" x14ac:dyDescent="0.25">
      <c r="A1710" t="s">
        <v>11</v>
      </c>
      <c r="B1710">
        <v>234</v>
      </c>
      <c r="C1710">
        <f t="shared" si="53"/>
        <v>24874</v>
      </c>
      <c r="D1710">
        <f t="shared" si="52"/>
        <v>46.800000000000004</v>
      </c>
      <c r="E1710">
        <v>2.25</v>
      </c>
    </row>
    <row r="1711" spans="1:5" x14ac:dyDescent="0.25">
      <c r="A1711" t="s">
        <v>11</v>
      </c>
      <c r="B1711">
        <v>146</v>
      </c>
      <c r="C1711">
        <f t="shared" si="53"/>
        <v>25020</v>
      </c>
      <c r="D1711">
        <f t="shared" si="52"/>
        <v>29.200000000000003</v>
      </c>
      <c r="E1711">
        <v>2.25</v>
      </c>
    </row>
    <row r="1712" spans="1:5" x14ac:dyDescent="0.25">
      <c r="A1712" t="s">
        <v>11</v>
      </c>
      <c r="B1712">
        <v>246</v>
      </c>
      <c r="C1712">
        <f t="shared" si="53"/>
        <v>25266</v>
      </c>
      <c r="D1712">
        <f t="shared" si="52"/>
        <v>49.2</v>
      </c>
      <c r="E1712">
        <v>2.25</v>
      </c>
    </row>
    <row r="1713" spans="1:5" x14ac:dyDescent="0.25">
      <c r="A1713" t="s">
        <v>11</v>
      </c>
      <c r="B1713">
        <v>106</v>
      </c>
      <c r="C1713">
        <f t="shared" si="53"/>
        <v>25372</v>
      </c>
      <c r="D1713">
        <f t="shared" si="52"/>
        <v>21.200000000000003</v>
      </c>
      <c r="E1713">
        <v>2.25</v>
      </c>
    </row>
    <row r="1714" spans="1:5" x14ac:dyDescent="0.25">
      <c r="A1714" t="s">
        <v>11</v>
      </c>
      <c r="B1714">
        <v>409</v>
      </c>
      <c r="C1714">
        <f t="shared" si="53"/>
        <v>25781</v>
      </c>
      <c r="D1714">
        <f t="shared" si="52"/>
        <v>81.800000000000011</v>
      </c>
      <c r="E1714">
        <v>2.25</v>
      </c>
    </row>
    <row r="1715" spans="1:5" x14ac:dyDescent="0.25">
      <c r="A1715" t="s">
        <v>11</v>
      </c>
      <c r="B1715">
        <v>476</v>
      </c>
      <c r="C1715">
        <f t="shared" si="53"/>
        <v>26257</v>
      </c>
      <c r="D1715">
        <f t="shared" si="52"/>
        <v>95.2</v>
      </c>
      <c r="E1715">
        <v>2.25</v>
      </c>
    </row>
    <row r="1716" spans="1:5" x14ac:dyDescent="0.25">
      <c r="A1716" t="s">
        <v>11</v>
      </c>
      <c r="B1716">
        <v>132</v>
      </c>
      <c r="C1716">
        <f t="shared" si="53"/>
        <v>26389</v>
      </c>
      <c r="D1716">
        <f t="shared" si="52"/>
        <v>26.400000000000002</v>
      </c>
      <c r="E1716">
        <v>2.25</v>
      </c>
    </row>
    <row r="1717" spans="1:5" x14ac:dyDescent="0.25">
      <c r="A1717" t="s">
        <v>11</v>
      </c>
      <c r="B1717">
        <v>266</v>
      </c>
      <c r="C1717">
        <f t="shared" si="53"/>
        <v>26655</v>
      </c>
      <c r="D1717">
        <f t="shared" si="52"/>
        <v>53.2</v>
      </c>
      <c r="E1717">
        <v>2.25</v>
      </c>
    </row>
    <row r="1718" spans="1:5" x14ac:dyDescent="0.25">
      <c r="A1718" t="s">
        <v>11</v>
      </c>
      <c r="B1718">
        <v>300</v>
      </c>
      <c r="C1718">
        <f t="shared" si="53"/>
        <v>26955</v>
      </c>
      <c r="D1718">
        <f t="shared" si="52"/>
        <v>60</v>
      </c>
      <c r="E1718">
        <v>2.2200000000000002</v>
      </c>
    </row>
    <row r="1719" spans="1:5" x14ac:dyDescent="0.25">
      <c r="A1719" t="s">
        <v>64</v>
      </c>
      <c r="B1719">
        <v>15</v>
      </c>
      <c r="C1719">
        <f t="shared" si="53"/>
        <v>15</v>
      </c>
      <c r="D1719">
        <f t="shared" si="52"/>
        <v>0</v>
      </c>
      <c r="E1719">
        <v>2.2200000000000002</v>
      </c>
    </row>
    <row r="1720" spans="1:5" x14ac:dyDescent="0.25">
      <c r="A1720" t="s">
        <v>64</v>
      </c>
      <c r="B1720">
        <v>2</v>
      </c>
      <c r="C1720">
        <f t="shared" si="53"/>
        <v>17</v>
      </c>
      <c r="D1720">
        <f t="shared" si="52"/>
        <v>0</v>
      </c>
      <c r="E1720">
        <v>2.2200000000000002</v>
      </c>
    </row>
    <row r="1721" spans="1:5" x14ac:dyDescent="0.25">
      <c r="A1721" t="s">
        <v>64</v>
      </c>
      <c r="B1721">
        <v>2</v>
      </c>
      <c r="C1721">
        <f t="shared" si="53"/>
        <v>19</v>
      </c>
      <c r="D1721">
        <f t="shared" si="52"/>
        <v>0</v>
      </c>
      <c r="E1721">
        <v>2.2200000000000002</v>
      </c>
    </row>
    <row r="1722" spans="1:5" x14ac:dyDescent="0.25">
      <c r="A1722" t="s">
        <v>64</v>
      </c>
      <c r="B1722">
        <v>5</v>
      </c>
      <c r="C1722">
        <f t="shared" si="53"/>
        <v>24</v>
      </c>
      <c r="D1722">
        <f t="shared" si="52"/>
        <v>0</v>
      </c>
      <c r="E1722">
        <v>2.2200000000000002</v>
      </c>
    </row>
    <row r="1723" spans="1:5" x14ac:dyDescent="0.25">
      <c r="A1723" t="s">
        <v>64</v>
      </c>
      <c r="B1723">
        <v>12</v>
      </c>
      <c r="C1723">
        <f t="shared" si="53"/>
        <v>36</v>
      </c>
      <c r="D1723">
        <f t="shared" si="52"/>
        <v>0</v>
      </c>
      <c r="E1723">
        <v>2.2200000000000002</v>
      </c>
    </row>
    <row r="1724" spans="1:5" x14ac:dyDescent="0.25">
      <c r="A1724" t="s">
        <v>179</v>
      </c>
      <c r="B1724">
        <v>1</v>
      </c>
      <c r="C1724">
        <f t="shared" si="53"/>
        <v>1</v>
      </c>
      <c r="D1724">
        <f t="shared" si="52"/>
        <v>0</v>
      </c>
      <c r="E1724">
        <v>2.2200000000000002</v>
      </c>
    </row>
    <row r="1725" spans="1:5" x14ac:dyDescent="0.25">
      <c r="A1725" t="s">
        <v>179</v>
      </c>
      <c r="B1725">
        <v>5</v>
      </c>
      <c r="C1725">
        <f t="shared" si="53"/>
        <v>6</v>
      </c>
      <c r="D1725">
        <f t="shared" si="52"/>
        <v>0</v>
      </c>
      <c r="E1725">
        <v>2.2200000000000002</v>
      </c>
    </row>
    <row r="1726" spans="1:5" x14ac:dyDescent="0.25">
      <c r="A1726" t="s">
        <v>179</v>
      </c>
      <c r="B1726">
        <v>11</v>
      </c>
      <c r="C1726">
        <f t="shared" si="53"/>
        <v>17</v>
      </c>
      <c r="D1726">
        <f t="shared" si="52"/>
        <v>0</v>
      </c>
      <c r="E1726">
        <v>2.2200000000000002</v>
      </c>
    </row>
    <row r="1727" spans="1:5" x14ac:dyDescent="0.25">
      <c r="A1727" t="s">
        <v>179</v>
      </c>
      <c r="B1727">
        <v>4</v>
      </c>
      <c r="C1727">
        <f t="shared" si="53"/>
        <v>21</v>
      </c>
      <c r="D1727">
        <f t="shared" si="52"/>
        <v>0</v>
      </c>
      <c r="E1727">
        <v>2.2200000000000002</v>
      </c>
    </row>
    <row r="1728" spans="1:5" x14ac:dyDescent="0.25">
      <c r="A1728" t="s">
        <v>179</v>
      </c>
      <c r="B1728">
        <v>8</v>
      </c>
      <c r="C1728">
        <f t="shared" si="53"/>
        <v>29</v>
      </c>
      <c r="D1728">
        <f t="shared" si="52"/>
        <v>0</v>
      </c>
      <c r="E1728">
        <v>2.2200000000000002</v>
      </c>
    </row>
    <row r="1729" spans="1:5" x14ac:dyDescent="0.25">
      <c r="A1729" t="s">
        <v>228</v>
      </c>
      <c r="B1729">
        <v>16</v>
      </c>
      <c r="C1729">
        <f t="shared" si="53"/>
        <v>16</v>
      </c>
      <c r="D1729">
        <f t="shared" si="52"/>
        <v>0</v>
      </c>
      <c r="E1729">
        <v>2.2200000000000002</v>
      </c>
    </row>
    <row r="1730" spans="1:5" x14ac:dyDescent="0.25">
      <c r="A1730" t="s">
        <v>141</v>
      </c>
      <c r="B1730">
        <v>12</v>
      </c>
      <c r="C1730">
        <f t="shared" si="53"/>
        <v>12</v>
      </c>
      <c r="D1730">
        <f t="shared" si="52"/>
        <v>0</v>
      </c>
      <c r="E1730">
        <v>2.2200000000000002</v>
      </c>
    </row>
    <row r="1731" spans="1:5" x14ac:dyDescent="0.25">
      <c r="A1731" t="s">
        <v>141</v>
      </c>
      <c r="B1731">
        <v>6</v>
      </c>
      <c r="C1731">
        <f t="shared" si="53"/>
        <v>18</v>
      </c>
      <c r="D1731">
        <f t="shared" ref="D1731:D1794" si="54">IF(C1731&gt;=10000,B1731*0.2,IF(C1731&gt;=1000,B1731*0.1,IF(C1731&gt;=100,B1731*0.05,0)))</f>
        <v>0</v>
      </c>
      <c r="E1731">
        <v>2.2200000000000002</v>
      </c>
    </row>
    <row r="1732" spans="1:5" x14ac:dyDescent="0.25">
      <c r="A1732" t="s">
        <v>141</v>
      </c>
      <c r="B1732">
        <v>2</v>
      </c>
      <c r="C1732">
        <f t="shared" ref="C1732:C1795" si="55">IF(A1732=A1731,C1731+B1732,B1732)</f>
        <v>20</v>
      </c>
      <c r="D1732">
        <f t="shared" si="54"/>
        <v>0</v>
      </c>
      <c r="E1732">
        <v>2.2200000000000002</v>
      </c>
    </row>
    <row r="1733" spans="1:5" x14ac:dyDescent="0.25">
      <c r="A1733" t="s">
        <v>2</v>
      </c>
      <c r="B1733">
        <v>10</v>
      </c>
      <c r="C1733">
        <f t="shared" si="55"/>
        <v>10</v>
      </c>
      <c r="D1733">
        <f t="shared" si="54"/>
        <v>0</v>
      </c>
      <c r="E1733">
        <v>2.2200000000000002</v>
      </c>
    </row>
    <row r="1734" spans="1:5" x14ac:dyDescent="0.25">
      <c r="A1734" t="s">
        <v>2</v>
      </c>
      <c r="B1734">
        <v>20</v>
      </c>
      <c r="C1734">
        <f t="shared" si="55"/>
        <v>30</v>
      </c>
      <c r="D1734">
        <f t="shared" si="54"/>
        <v>0</v>
      </c>
      <c r="E1734">
        <v>2.2200000000000002</v>
      </c>
    </row>
    <row r="1735" spans="1:5" x14ac:dyDescent="0.25">
      <c r="A1735" t="s">
        <v>2</v>
      </c>
      <c r="B1735">
        <v>9</v>
      </c>
      <c r="C1735">
        <f t="shared" si="55"/>
        <v>39</v>
      </c>
      <c r="D1735">
        <f t="shared" si="54"/>
        <v>0</v>
      </c>
      <c r="E1735">
        <v>2.2200000000000002</v>
      </c>
    </row>
    <row r="1736" spans="1:5" x14ac:dyDescent="0.25">
      <c r="A1736" t="s">
        <v>2</v>
      </c>
      <c r="B1736">
        <v>14</v>
      </c>
      <c r="C1736">
        <f t="shared" si="55"/>
        <v>53</v>
      </c>
      <c r="D1736">
        <f t="shared" si="54"/>
        <v>0</v>
      </c>
      <c r="E1736">
        <v>2.2200000000000002</v>
      </c>
    </row>
    <row r="1737" spans="1:5" x14ac:dyDescent="0.25">
      <c r="A1737" t="s">
        <v>2</v>
      </c>
      <c r="B1737">
        <v>7</v>
      </c>
      <c r="C1737">
        <f t="shared" si="55"/>
        <v>60</v>
      </c>
      <c r="D1737">
        <f t="shared" si="54"/>
        <v>0</v>
      </c>
      <c r="E1737">
        <v>2.2200000000000002</v>
      </c>
    </row>
    <row r="1738" spans="1:5" x14ac:dyDescent="0.25">
      <c r="A1738" t="s">
        <v>207</v>
      </c>
      <c r="B1738">
        <v>1</v>
      </c>
      <c r="C1738">
        <f t="shared" si="55"/>
        <v>1</v>
      </c>
      <c r="D1738">
        <f t="shared" si="54"/>
        <v>0</v>
      </c>
      <c r="E1738">
        <v>2.2200000000000002</v>
      </c>
    </row>
    <row r="1739" spans="1:5" x14ac:dyDescent="0.25">
      <c r="A1739" t="s">
        <v>207</v>
      </c>
      <c r="B1739">
        <v>4</v>
      </c>
      <c r="C1739">
        <f t="shared" si="55"/>
        <v>5</v>
      </c>
      <c r="D1739">
        <f t="shared" si="54"/>
        <v>0</v>
      </c>
      <c r="E1739">
        <v>2.2200000000000002</v>
      </c>
    </row>
    <row r="1740" spans="1:5" x14ac:dyDescent="0.25">
      <c r="A1740" t="s">
        <v>207</v>
      </c>
      <c r="B1740">
        <v>7</v>
      </c>
      <c r="C1740">
        <f t="shared" si="55"/>
        <v>12</v>
      </c>
      <c r="D1740">
        <f t="shared" si="54"/>
        <v>0</v>
      </c>
      <c r="E1740">
        <v>2.2200000000000002</v>
      </c>
    </row>
    <row r="1741" spans="1:5" x14ac:dyDescent="0.25">
      <c r="A1741" t="s">
        <v>234</v>
      </c>
      <c r="B1741">
        <v>12</v>
      </c>
      <c r="C1741">
        <f t="shared" si="55"/>
        <v>12</v>
      </c>
      <c r="D1741">
        <f t="shared" si="54"/>
        <v>0</v>
      </c>
      <c r="E1741">
        <v>2.2200000000000002</v>
      </c>
    </row>
    <row r="1742" spans="1:5" x14ac:dyDescent="0.25">
      <c r="A1742" t="s">
        <v>234</v>
      </c>
      <c r="B1742">
        <v>7</v>
      </c>
      <c r="C1742">
        <f t="shared" si="55"/>
        <v>19</v>
      </c>
      <c r="D1742">
        <f t="shared" si="54"/>
        <v>0</v>
      </c>
      <c r="E1742">
        <v>2.2200000000000002</v>
      </c>
    </row>
    <row r="1743" spans="1:5" x14ac:dyDescent="0.25">
      <c r="A1743" t="s">
        <v>234</v>
      </c>
      <c r="B1743">
        <v>14</v>
      </c>
      <c r="C1743">
        <f t="shared" si="55"/>
        <v>33</v>
      </c>
      <c r="D1743">
        <f t="shared" si="54"/>
        <v>0</v>
      </c>
      <c r="E1743">
        <v>2.2200000000000002</v>
      </c>
    </row>
    <row r="1744" spans="1:5" x14ac:dyDescent="0.25">
      <c r="A1744" t="s">
        <v>73</v>
      </c>
      <c r="B1744">
        <v>136</v>
      </c>
      <c r="C1744">
        <f t="shared" si="55"/>
        <v>136</v>
      </c>
      <c r="D1744">
        <f t="shared" si="54"/>
        <v>6.8000000000000007</v>
      </c>
      <c r="E1744">
        <v>2.2200000000000002</v>
      </c>
    </row>
    <row r="1745" spans="1:5" x14ac:dyDescent="0.25">
      <c r="A1745" t="s">
        <v>73</v>
      </c>
      <c r="B1745">
        <v>59</v>
      </c>
      <c r="C1745">
        <f t="shared" si="55"/>
        <v>195</v>
      </c>
      <c r="D1745">
        <f t="shared" si="54"/>
        <v>2.95</v>
      </c>
      <c r="E1745">
        <v>2.2200000000000002</v>
      </c>
    </row>
    <row r="1746" spans="1:5" x14ac:dyDescent="0.25">
      <c r="A1746" t="s">
        <v>73</v>
      </c>
      <c r="B1746">
        <v>98</v>
      </c>
      <c r="C1746">
        <f t="shared" si="55"/>
        <v>293</v>
      </c>
      <c r="D1746">
        <f t="shared" si="54"/>
        <v>4.9000000000000004</v>
      </c>
      <c r="E1746">
        <v>2.2200000000000002</v>
      </c>
    </row>
    <row r="1747" spans="1:5" x14ac:dyDescent="0.25">
      <c r="A1747" t="s">
        <v>73</v>
      </c>
      <c r="B1747">
        <v>133</v>
      </c>
      <c r="C1747">
        <f t="shared" si="55"/>
        <v>426</v>
      </c>
      <c r="D1747">
        <f t="shared" si="54"/>
        <v>6.65</v>
      </c>
      <c r="E1747">
        <v>2.2200000000000002</v>
      </c>
    </row>
    <row r="1748" spans="1:5" x14ac:dyDescent="0.25">
      <c r="A1748" t="s">
        <v>73</v>
      </c>
      <c r="B1748">
        <v>108</v>
      </c>
      <c r="C1748">
        <f t="shared" si="55"/>
        <v>534</v>
      </c>
      <c r="D1748">
        <f t="shared" si="54"/>
        <v>5.4</v>
      </c>
      <c r="E1748">
        <v>2.2200000000000002</v>
      </c>
    </row>
    <row r="1749" spans="1:5" x14ac:dyDescent="0.25">
      <c r="A1749" t="s">
        <v>73</v>
      </c>
      <c r="B1749">
        <v>75</v>
      </c>
      <c r="C1749">
        <f t="shared" si="55"/>
        <v>609</v>
      </c>
      <c r="D1749">
        <f t="shared" si="54"/>
        <v>3.75</v>
      </c>
      <c r="E1749">
        <v>2.2200000000000002</v>
      </c>
    </row>
    <row r="1750" spans="1:5" x14ac:dyDescent="0.25">
      <c r="A1750" t="s">
        <v>73</v>
      </c>
      <c r="B1750">
        <v>111</v>
      </c>
      <c r="C1750">
        <f t="shared" si="55"/>
        <v>720</v>
      </c>
      <c r="D1750">
        <f t="shared" si="54"/>
        <v>5.5500000000000007</v>
      </c>
      <c r="E1750">
        <v>2.2200000000000002</v>
      </c>
    </row>
    <row r="1751" spans="1:5" x14ac:dyDescent="0.25">
      <c r="A1751" t="s">
        <v>73</v>
      </c>
      <c r="B1751">
        <v>51</v>
      </c>
      <c r="C1751">
        <f t="shared" si="55"/>
        <v>771</v>
      </c>
      <c r="D1751">
        <f t="shared" si="54"/>
        <v>2.5500000000000003</v>
      </c>
      <c r="E1751">
        <v>2.2200000000000002</v>
      </c>
    </row>
    <row r="1752" spans="1:5" x14ac:dyDescent="0.25">
      <c r="A1752" t="s">
        <v>73</v>
      </c>
      <c r="B1752">
        <v>129</v>
      </c>
      <c r="C1752">
        <f t="shared" si="55"/>
        <v>900</v>
      </c>
      <c r="D1752">
        <f t="shared" si="54"/>
        <v>6.45</v>
      </c>
      <c r="E1752">
        <v>2.2200000000000002</v>
      </c>
    </row>
    <row r="1753" spans="1:5" x14ac:dyDescent="0.25">
      <c r="A1753" t="s">
        <v>73</v>
      </c>
      <c r="B1753">
        <v>138</v>
      </c>
      <c r="C1753">
        <f t="shared" si="55"/>
        <v>1038</v>
      </c>
      <c r="D1753">
        <f t="shared" si="54"/>
        <v>13.8</v>
      </c>
      <c r="E1753">
        <v>2.2200000000000002</v>
      </c>
    </row>
    <row r="1754" spans="1:5" x14ac:dyDescent="0.25">
      <c r="A1754" t="s">
        <v>73</v>
      </c>
      <c r="B1754">
        <v>27</v>
      </c>
      <c r="C1754">
        <f t="shared" si="55"/>
        <v>1065</v>
      </c>
      <c r="D1754">
        <f t="shared" si="54"/>
        <v>2.7</v>
      </c>
      <c r="E1754">
        <v>2.2200000000000002</v>
      </c>
    </row>
    <row r="1755" spans="1:5" x14ac:dyDescent="0.25">
      <c r="A1755" t="s">
        <v>73</v>
      </c>
      <c r="B1755">
        <v>164</v>
      </c>
      <c r="C1755">
        <f t="shared" si="55"/>
        <v>1229</v>
      </c>
      <c r="D1755">
        <f t="shared" si="54"/>
        <v>16.400000000000002</v>
      </c>
      <c r="E1755">
        <v>2.2200000000000002</v>
      </c>
    </row>
    <row r="1756" spans="1:5" x14ac:dyDescent="0.25">
      <c r="A1756" t="s">
        <v>73</v>
      </c>
      <c r="B1756">
        <v>194</v>
      </c>
      <c r="C1756">
        <f t="shared" si="55"/>
        <v>1423</v>
      </c>
      <c r="D1756">
        <f t="shared" si="54"/>
        <v>19.400000000000002</v>
      </c>
      <c r="E1756">
        <v>2.2200000000000002</v>
      </c>
    </row>
    <row r="1757" spans="1:5" x14ac:dyDescent="0.25">
      <c r="A1757" t="s">
        <v>73</v>
      </c>
      <c r="B1757">
        <v>132</v>
      </c>
      <c r="C1757">
        <f t="shared" si="55"/>
        <v>1555</v>
      </c>
      <c r="D1757">
        <f t="shared" si="54"/>
        <v>13.200000000000001</v>
      </c>
      <c r="E1757">
        <v>2.2200000000000002</v>
      </c>
    </row>
    <row r="1758" spans="1:5" x14ac:dyDescent="0.25">
      <c r="A1758" t="s">
        <v>73</v>
      </c>
      <c r="B1758">
        <v>108</v>
      </c>
      <c r="C1758">
        <f t="shared" si="55"/>
        <v>1663</v>
      </c>
      <c r="D1758">
        <f t="shared" si="54"/>
        <v>10.8</v>
      </c>
      <c r="E1758">
        <v>2.2200000000000002</v>
      </c>
    </row>
    <row r="1759" spans="1:5" x14ac:dyDescent="0.25">
      <c r="A1759" t="s">
        <v>73</v>
      </c>
      <c r="B1759">
        <v>91</v>
      </c>
      <c r="C1759">
        <f t="shared" si="55"/>
        <v>1754</v>
      </c>
      <c r="D1759">
        <f t="shared" si="54"/>
        <v>9.1</v>
      </c>
      <c r="E1759">
        <v>2.2200000000000002</v>
      </c>
    </row>
    <row r="1760" spans="1:5" x14ac:dyDescent="0.25">
      <c r="A1760" t="s">
        <v>73</v>
      </c>
      <c r="B1760">
        <v>22</v>
      </c>
      <c r="C1760">
        <f t="shared" si="55"/>
        <v>1776</v>
      </c>
      <c r="D1760">
        <f t="shared" si="54"/>
        <v>2.2000000000000002</v>
      </c>
      <c r="E1760">
        <v>2.2200000000000002</v>
      </c>
    </row>
    <row r="1761" spans="1:5" x14ac:dyDescent="0.25">
      <c r="A1761" t="s">
        <v>73</v>
      </c>
      <c r="B1761">
        <v>34</v>
      </c>
      <c r="C1761">
        <f t="shared" si="55"/>
        <v>1810</v>
      </c>
      <c r="D1761">
        <f t="shared" si="54"/>
        <v>3.4000000000000004</v>
      </c>
      <c r="E1761">
        <v>2.2200000000000002</v>
      </c>
    </row>
    <row r="1762" spans="1:5" x14ac:dyDescent="0.25">
      <c r="A1762" t="s">
        <v>73</v>
      </c>
      <c r="B1762">
        <v>42</v>
      </c>
      <c r="C1762">
        <f t="shared" si="55"/>
        <v>1852</v>
      </c>
      <c r="D1762">
        <f t="shared" si="54"/>
        <v>4.2</v>
      </c>
      <c r="E1762">
        <v>2.2200000000000002</v>
      </c>
    </row>
    <row r="1763" spans="1:5" x14ac:dyDescent="0.25">
      <c r="A1763" t="s">
        <v>73</v>
      </c>
      <c r="B1763">
        <v>184</v>
      </c>
      <c r="C1763">
        <f t="shared" si="55"/>
        <v>2036</v>
      </c>
      <c r="D1763">
        <f t="shared" si="54"/>
        <v>18.400000000000002</v>
      </c>
      <c r="E1763">
        <v>2.2200000000000002</v>
      </c>
    </row>
    <row r="1764" spans="1:5" x14ac:dyDescent="0.25">
      <c r="A1764" t="s">
        <v>73</v>
      </c>
      <c r="B1764">
        <v>103</v>
      </c>
      <c r="C1764">
        <f t="shared" si="55"/>
        <v>2139</v>
      </c>
      <c r="D1764">
        <f t="shared" si="54"/>
        <v>10.3</v>
      </c>
      <c r="E1764">
        <v>2.2200000000000002</v>
      </c>
    </row>
    <row r="1765" spans="1:5" x14ac:dyDescent="0.25">
      <c r="A1765" t="s">
        <v>73</v>
      </c>
      <c r="B1765">
        <v>138</v>
      </c>
      <c r="C1765">
        <f t="shared" si="55"/>
        <v>2277</v>
      </c>
      <c r="D1765">
        <f t="shared" si="54"/>
        <v>13.8</v>
      </c>
      <c r="E1765">
        <v>2.2200000000000002</v>
      </c>
    </row>
    <row r="1766" spans="1:5" x14ac:dyDescent="0.25">
      <c r="A1766" t="s">
        <v>73</v>
      </c>
      <c r="B1766">
        <v>117</v>
      </c>
      <c r="C1766">
        <f t="shared" si="55"/>
        <v>2394</v>
      </c>
      <c r="D1766">
        <f t="shared" si="54"/>
        <v>11.700000000000001</v>
      </c>
      <c r="E1766">
        <v>2.2200000000000002</v>
      </c>
    </row>
    <row r="1767" spans="1:5" x14ac:dyDescent="0.25">
      <c r="A1767" t="s">
        <v>73</v>
      </c>
      <c r="B1767">
        <v>180</v>
      </c>
      <c r="C1767">
        <f t="shared" si="55"/>
        <v>2574</v>
      </c>
      <c r="D1767">
        <f t="shared" si="54"/>
        <v>18</v>
      </c>
      <c r="E1767">
        <v>2.2200000000000002</v>
      </c>
    </row>
    <row r="1768" spans="1:5" x14ac:dyDescent="0.25">
      <c r="A1768" t="s">
        <v>73</v>
      </c>
      <c r="B1768">
        <v>117</v>
      </c>
      <c r="C1768">
        <f t="shared" si="55"/>
        <v>2691</v>
      </c>
      <c r="D1768">
        <f t="shared" si="54"/>
        <v>11.700000000000001</v>
      </c>
      <c r="E1768">
        <v>2.2200000000000002</v>
      </c>
    </row>
    <row r="1769" spans="1:5" x14ac:dyDescent="0.25">
      <c r="A1769" t="s">
        <v>73</v>
      </c>
      <c r="B1769">
        <v>90</v>
      </c>
      <c r="C1769">
        <f t="shared" si="55"/>
        <v>2781</v>
      </c>
      <c r="D1769">
        <f t="shared" si="54"/>
        <v>9</v>
      </c>
      <c r="E1769">
        <v>2.2200000000000002</v>
      </c>
    </row>
    <row r="1770" spans="1:5" x14ac:dyDescent="0.25">
      <c r="A1770" t="s">
        <v>73</v>
      </c>
      <c r="B1770">
        <v>124</v>
      </c>
      <c r="C1770">
        <f t="shared" si="55"/>
        <v>2905</v>
      </c>
      <c r="D1770">
        <f t="shared" si="54"/>
        <v>12.4</v>
      </c>
      <c r="E1770">
        <v>2.2200000000000002</v>
      </c>
    </row>
    <row r="1771" spans="1:5" x14ac:dyDescent="0.25">
      <c r="A1771" t="s">
        <v>73</v>
      </c>
      <c r="B1771">
        <v>194</v>
      </c>
      <c r="C1771">
        <f t="shared" si="55"/>
        <v>3099</v>
      </c>
      <c r="D1771">
        <f t="shared" si="54"/>
        <v>19.400000000000002</v>
      </c>
      <c r="E1771">
        <v>2.2200000000000002</v>
      </c>
    </row>
    <row r="1772" spans="1:5" x14ac:dyDescent="0.25">
      <c r="A1772" t="s">
        <v>73</v>
      </c>
      <c r="B1772">
        <v>65</v>
      </c>
      <c r="C1772">
        <f t="shared" si="55"/>
        <v>3164</v>
      </c>
      <c r="D1772">
        <f t="shared" si="54"/>
        <v>6.5</v>
      </c>
      <c r="E1772">
        <v>2.2200000000000002</v>
      </c>
    </row>
    <row r="1773" spans="1:5" x14ac:dyDescent="0.25">
      <c r="A1773" t="s">
        <v>73</v>
      </c>
      <c r="B1773">
        <v>21</v>
      </c>
      <c r="C1773">
        <f t="shared" si="55"/>
        <v>3185</v>
      </c>
      <c r="D1773">
        <f t="shared" si="54"/>
        <v>2.1</v>
      </c>
      <c r="E1773">
        <v>2.2200000000000002</v>
      </c>
    </row>
    <row r="1774" spans="1:5" x14ac:dyDescent="0.25">
      <c r="A1774" t="s">
        <v>10</v>
      </c>
      <c r="B1774">
        <v>38</v>
      </c>
      <c r="C1774">
        <f t="shared" si="55"/>
        <v>38</v>
      </c>
      <c r="D1774">
        <f t="shared" si="54"/>
        <v>0</v>
      </c>
      <c r="E1774">
        <v>2.2200000000000002</v>
      </c>
    </row>
    <row r="1775" spans="1:5" x14ac:dyDescent="0.25">
      <c r="A1775" t="s">
        <v>10</v>
      </c>
      <c r="B1775">
        <v>47</v>
      </c>
      <c r="C1775">
        <f t="shared" si="55"/>
        <v>85</v>
      </c>
      <c r="D1775">
        <f t="shared" si="54"/>
        <v>0</v>
      </c>
      <c r="E1775">
        <v>2.2200000000000002</v>
      </c>
    </row>
    <row r="1776" spans="1:5" x14ac:dyDescent="0.25">
      <c r="A1776" t="s">
        <v>10</v>
      </c>
      <c r="B1776">
        <v>76</v>
      </c>
      <c r="C1776">
        <f t="shared" si="55"/>
        <v>161</v>
      </c>
      <c r="D1776">
        <f t="shared" si="54"/>
        <v>3.8000000000000003</v>
      </c>
      <c r="E1776">
        <v>2.2200000000000002</v>
      </c>
    </row>
    <row r="1777" spans="1:5" x14ac:dyDescent="0.25">
      <c r="A1777" t="s">
        <v>10</v>
      </c>
      <c r="B1777">
        <v>150</v>
      </c>
      <c r="C1777">
        <f t="shared" si="55"/>
        <v>311</v>
      </c>
      <c r="D1777">
        <f t="shared" si="54"/>
        <v>7.5</v>
      </c>
      <c r="E1777">
        <v>2.2200000000000002</v>
      </c>
    </row>
    <row r="1778" spans="1:5" x14ac:dyDescent="0.25">
      <c r="A1778" t="s">
        <v>10</v>
      </c>
      <c r="B1778">
        <v>63</v>
      </c>
      <c r="C1778">
        <f t="shared" si="55"/>
        <v>374</v>
      </c>
      <c r="D1778">
        <f t="shared" si="54"/>
        <v>3.1500000000000004</v>
      </c>
      <c r="E1778">
        <v>2.2200000000000002</v>
      </c>
    </row>
    <row r="1779" spans="1:5" x14ac:dyDescent="0.25">
      <c r="A1779" t="s">
        <v>10</v>
      </c>
      <c r="B1779">
        <v>130</v>
      </c>
      <c r="C1779">
        <f t="shared" si="55"/>
        <v>504</v>
      </c>
      <c r="D1779">
        <f t="shared" si="54"/>
        <v>6.5</v>
      </c>
      <c r="E1779">
        <v>2.2200000000000002</v>
      </c>
    </row>
    <row r="1780" spans="1:5" x14ac:dyDescent="0.25">
      <c r="A1780" t="s">
        <v>10</v>
      </c>
      <c r="B1780">
        <v>131</v>
      </c>
      <c r="C1780">
        <f t="shared" si="55"/>
        <v>635</v>
      </c>
      <c r="D1780">
        <f t="shared" si="54"/>
        <v>6.5500000000000007</v>
      </c>
      <c r="E1780">
        <v>2.2200000000000002</v>
      </c>
    </row>
    <row r="1781" spans="1:5" x14ac:dyDescent="0.25">
      <c r="A1781" t="s">
        <v>10</v>
      </c>
      <c r="B1781">
        <v>156</v>
      </c>
      <c r="C1781">
        <f t="shared" si="55"/>
        <v>791</v>
      </c>
      <c r="D1781">
        <f t="shared" si="54"/>
        <v>7.8000000000000007</v>
      </c>
      <c r="E1781">
        <v>2.2200000000000002</v>
      </c>
    </row>
    <row r="1782" spans="1:5" x14ac:dyDescent="0.25">
      <c r="A1782" t="s">
        <v>10</v>
      </c>
      <c r="B1782">
        <v>40</v>
      </c>
      <c r="C1782">
        <f t="shared" si="55"/>
        <v>831</v>
      </c>
      <c r="D1782">
        <f t="shared" si="54"/>
        <v>2</v>
      </c>
      <c r="E1782">
        <v>2.2200000000000002</v>
      </c>
    </row>
    <row r="1783" spans="1:5" x14ac:dyDescent="0.25">
      <c r="A1783" t="s">
        <v>10</v>
      </c>
      <c r="B1783">
        <v>81</v>
      </c>
      <c r="C1783">
        <f t="shared" si="55"/>
        <v>912</v>
      </c>
      <c r="D1783">
        <f t="shared" si="54"/>
        <v>4.05</v>
      </c>
      <c r="E1783">
        <v>2.2200000000000002</v>
      </c>
    </row>
    <row r="1784" spans="1:5" x14ac:dyDescent="0.25">
      <c r="A1784" t="s">
        <v>10</v>
      </c>
      <c r="B1784">
        <v>105</v>
      </c>
      <c r="C1784">
        <f t="shared" si="55"/>
        <v>1017</v>
      </c>
      <c r="D1784">
        <f t="shared" si="54"/>
        <v>10.5</v>
      </c>
      <c r="E1784">
        <v>2.2200000000000002</v>
      </c>
    </row>
    <row r="1785" spans="1:5" x14ac:dyDescent="0.25">
      <c r="A1785" t="s">
        <v>10</v>
      </c>
      <c r="B1785">
        <v>141</v>
      </c>
      <c r="C1785">
        <f t="shared" si="55"/>
        <v>1158</v>
      </c>
      <c r="D1785">
        <f t="shared" si="54"/>
        <v>14.100000000000001</v>
      </c>
      <c r="E1785">
        <v>2.2200000000000002</v>
      </c>
    </row>
    <row r="1786" spans="1:5" x14ac:dyDescent="0.25">
      <c r="A1786" t="s">
        <v>10</v>
      </c>
      <c r="B1786">
        <v>198</v>
      </c>
      <c r="C1786">
        <f t="shared" si="55"/>
        <v>1356</v>
      </c>
      <c r="D1786">
        <f t="shared" si="54"/>
        <v>19.8</v>
      </c>
      <c r="E1786">
        <v>2.2200000000000002</v>
      </c>
    </row>
    <row r="1787" spans="1:5" x14ac:dyDescent="0.25">
      <c r="A1787" t="s">
        <v>10</v>
      </c>
      <c r="B1787">
        <v>136</v>
      </c>
      <c r="C1787">
        <f t="shared" si="55"/>
        <v>1492</v>
      </c>
      <c r="D1787">
        <f t="shared" si="54"/>
        <v>13.600000000000001</v>
      </c>
      <c r="E1787">
        <v>2.2200000000000002</v>
      </c>
    </row>
    <row r="1788" spans="1:5" x14ac:dyDescent="0.25">
      <c r="A1788" t="s">
        <v>10</v>
      </c>
      <c r="B1788">
        <v>26</v>
      </c>
      <c r="C1788">
        <f t="shared" si="55"/>
        <v>1518</v>
      </c>
      <c r="D1788">
        <f t="shared" si="54"/>
        <v>2.6</v>
      </c>
      <c r="E1788">
        <v>2.2200000000000002</v>
      </c>
    </row>
    <row r="1789" spans="1:5" x14ac:dyDescent="0.25">
      <c r="A1789" t="s">
        <v>10</v>
      </c>
      <c r="B1789">
        <v>36</v>
      </c>
      <c r="C1789">
        <f t="shared" si="55"/>
        <v>1554</v>
      </c>
      <c r="D1789">
        <f t="shared" si="54"/>
        <v>3.6</v>
      </c>
      <c r="E1789">
        <v>2.2200000000000002</v>
      </c>
    </row>
    <row r="1790" spans="1:5" x14ac:dyDescent="0.25">
      <c r="A1790" t="s">
        <v>10</v>
      </c>
      <c r="B1790">
        <v>191</v>
      </c>
      <c r="C1790">
        <f t="shared" si="55"/>
        <v>1745</v>
      </c>
      <c r="D1790">
        <f t="shared" si="54"/>
        <v>19.100000000000001</v>
      </c>
      <c r="E1790">
        <v>2.2200000000000002</v>
      </c>
    </row>
    <row r="1791" spans="1:5" x14ac:dyDescent="0.25">
      <c r="A1791" t="s">
        <v>10</v>
      </c>
      <c r="B1791">
        <v>58</v>
      </c>
      <c r="C1791">
        <f t="shared" si="55"/>
        <v>1803</v>
      </c>
      <c r="D1791">
        <f t="shared" si="54"/>
        <v>5.8000000000000007</v>
      </c>
      <c r="E1791">
        <v>2.2200000000000002</v>
      </c>
    </row>
    <row r="1792" spans="1:5" x14ac:dyDescent="0.25">
      <c r="A1792" t="s">
        <v>10</v>
      </c>
      <c r="B1792">
        <v>115</v>
      </c>
      <c r="C1792">
        <f t="shared" si="55"/>
        <v>1918</v>
      </c>
      <c r="D1792">
        <f t="shared" si="54"/>
        <v>11.5</v>
      </c>
      <c r="E1792">
        <v>2.2200000000000002</v>
      </c>
    </row>
    <row r="1793" spans="1:5" x14ac:dyDescent="0.25">
      <c r="A1793" t="s">
        <v>10</v>
      </c>
      <c r="B1793">
        <v>174</v>
      </c>
      <c r="C1793">
        <f t="shared" si="55"/>
        <v>2092</v>
      </c>
      <c r="D1793">
        <f t="shared" si="54"/>
        <v>17.400000000000002</v>
      </c>
      <c r="E1793">
        <v>2.2200000000000002</v>
      </c>
    </row>
    <row r="1794" spans="1:5" x14ac:dyDescent="0.25">
      <c r="A1794" t="s">
        <v>10</v>
      </c>
      <c r="B1794">
        <v>184</v>
      </c>
      <c r="C1794">
        <f t="shared" si="55"/>
        <v>2276</v>
      </c>
      <c r="D1794">
        <f t="shared" si="54"/>
        <v>18.400000000000002</v>
      </c>
      <c r="E1794">
        <v>2.2200000000000002</v>
      </c>
    </row>
    <row r="1795" spans="1:5" x14ac:dyDescent="0.25">
      <c r="A1795" t="s">
        <v>10</v>
      </c>
      <c r="B1795">
        <v>52</v>
      </c>
      <c r="C1795">
        <f t="shared" si="55"/>
        <v>2328</v>
      </c>
      <c r="D1795">
        <f t="shared" ref="D1795:D1858" si="56">IF(C1795&gt;=10000,B1795*0.2,IF(C1795&gt;=1000,B1795*0.1,IF(C1795&gt;=100,B1795*0.05,0)))</f>
        <v>5.2</v>
      </c>
      <c r="E1795">
        <v>2.2200000000000002</v>
      </c>
    </row>
    <row r="1796" spans="1:5" x14ac:dyDescent="0.25">
      <c r="A1796" t="s">
        <v>10</v>
      </c>
      <c r="B1796">
        <v>22</v>
      </c>
      <c r="C1796">
        <f t="shared" ref="C1796:C1859" si="57">IF(A1796=A1795,C1795+B1796,B1796)</f>
        <v>2350</v>
      </c>
      <c r="D1796">
        <f t="shared" si="56"/>
        <v>2.2000000000000002</v>
      </c>
      <c r="E1796">
        <v>2.2200000000000002</v>
      </c>
    </row>
    <row r="1797" spans="1:5" x14ac:dyDescent="0.25">
      <c r="A1797" t="s">
        <v>10</v>
      </c>
      <c r="B1797">
        <v>130</v>
      </c>
      <c r="C1797">
        <f t="shared" si="57"/>
        <v>2480</v>
      </c>
      <c r="D1797">
        <f t="shared" si="56"/>
        <v>13</v>
      </c>
      <c r="E1797">
        <v>2.2200000000000002</v>
      </c>
    </row>
    <row r="1798" spans="1:5" x14ac:dyDescent="0.25">
      <c r="A1798" t="s">
        <v>10</v>
      </c>
      <c r="B1798">
        <v>170</v>
      </c>
      <c r="C1798">
        <f t="shared" si="57"/>
        <v>2650</v>
      </c>
      <c r="D1798">
        <f t="shared" si="56"/>
        <v>17</v>
      </c>
      <c r="E1798">
        <v>2.2200000000000002</v>
      </c>
    </row>
    <row r="1799" spans="1:5" x14ac:dyDescent="0.25">
      <c r="A1799" t="s">
        <v>10</v>
      </c>
      <c r="B1799">
        <v>76</v>
      </c>
      <c r="C1799">
        <f t="shared" si="57"/>
        <v>2726</v>
      </c>
      <c r="D1799">
        <f t="shared" si="56"/>
        <v>7.6000000000000005</v>
      </c>
      <c r="E1799">
        <v>2.2200000000000002</v>
      </c>
    </row>
    <row r="1800" spans="1:5" x14ac:dyDescent="0.25">
      <c r="A1800" t="s">
        <v>10</v>
      </c>
      <c r="B1800">
        <v>103</v>
      </c>
      <c r="C1800">
        <f t="shared" si="57"/>
        <v>2829</v>
      </c>
      <c r="D1800">
        <f t="shared" si="56"/>
        <v>10.3</v>
      </c>
      <c r="E1800">
        <v>2.2200000000000002</v>
      </c>
    </row>
    <row r="1801" spans="1:5" x14ac:dyDescent="0.25">
      <c r="A1801" t="s">
        <v>10</v>
      </c>
      <c r="B1801">
        <v>153</v>
      </c>
      <c r="C1801">
        <f t="shared" si="57"/>
        <v>2982</v>
      </c>
      <c r="D1801">
        <f t="shared" si="56"/>
        <v>15.3</v>
      </c>
      <c r="E1801">
        <v>2.2200000000000002</v>
      </c>
    </row>
    <row r="1802" spans="1:5" x14ac:dyDescent="0.25">
      <c r="A1802" t="s">
        <v>10</v>
      </c>
      <c r="B1802">
        <v>44</v>
      </c>
      <c r="C1802">
        <f t="shared" si="57"/>
        <v>3026</v>
      </c>
      <c r="D1802">
        <f t="shared" si="56"/>
        <v>4.4000000000000004</v>
      </c>
      <c r="E1802">
        <v>2.2200000000000002</v>
      </c>
    </row>
    <row r="1803" spans="1:5" x14ac:dyDescent="0.25">
      <c r="A1803" t="s">
        <v>10</v>
      </c>
      <c r="B1803">
        <v>130</v>
      </c>
      <c r="C1803">
        <f t="shared" si="57"/>
        <v>3156</v>
      </c>
      <c r="D1803">
        <f t="shared" si="56"/>
        <v>13</v>
      </c>
      <c r="E1803">
        <v>2.2200000000000002</v>
      </c>
    </row>
    <row r="1804" spans="1:5" x14ac:dyDescent="0.25">
      <c r="A1804" t="s">
        <v>10</v>
      </c>
      <c r="B1804">
        <v>137</v>
      </c>
      <c r="C1804">
        <f t="shared" si="57"/>
        <v>3293</v>
      </c>
      <c r="D1804">
        <f t="shared" si="56"/>
        <v>13.700000000000001</v>
      </c>
      <c r="E1804">
        <v>2.2200000000000002</v>
      </c>
    </row>
    <row r="1805" spans="1:5" x14ac:dyDescent="0.25">
      <c r="A1805" t="s">
        <v>10</v>
      </c>
      <c r="B1805">
        <v>30</v>
      </c>
      <c r="C1805">
        <f t="shared" si="57"/>
        <v>3323</v>
      </c>
      <c r="D1805">
        <f t="shared" si="56"/>
        <v>3</v>
      </c>
      <c r="E1805">
        <v>2.2200000000000002</v>
      </c>
    </row>
    <row r="1806" spans="1:5" x14ac:dyDescent="0.25">
      <c r="A1806" t="s">
        <v>10</v>
      </c>
      <c r="B1806">
        <v>57</v>
      </c>
      <c r="C1806">
        <f t="shared" si="57"/>
        <v>3380</v>
      </c>
      <c r="D1806">
        <f t="shared" si="56"/>
        <v>5.7</v>
      </c>
      <c r="E1806">
        <v>2.2200000000000002</v>
      </c>
    </row>
    <row r="1807" spans="1:5" x14ac:dyDescent="0.25">
      <c r="A1807" t="s">
        <v>10</v>
      </c>
      <c r="B1807">
        <v>131</v>
      </c>
      <c r="C1807">
        <f t="shared" si="57"/>
        <v>3511</v>
      </c>
      <c r="D1807">
        <f t="shared" si="56"/>
        <v>13.100000000000001</v>
      </c>
      <c r="E1807">
        <v>2.2200000000000002</v>
      </c>
    </row>
    <row r="1808" spans="1:5" x14ac:dyDescent="0.25">
      <c r="A1808" t="s">
        <v>10</v>
      </c>
      <c r="B1808">
        <v>131</v>
      </c>
      <c r="C1808">
        <f t="shared" si="57"/>
        <v>3642</v>
      </c>
      <c r="D1808">
        <f t="shared" si="56"/>
        <v>13.100000000000001</v>
      </c>
      <c r="E1808">
        <v>2.2200000000000002</v>
      </c>
    </row>
    <row r="1809" spans="1:5" x14ac:dyDescent="0.25">
      <c r="A1809" t="s">
        <v>10</v>
      </c>
      <c r="B1809">
        <v>43</v>
      </c>
      <c r="C1809">
        <f t="shared" si="57"/>
        <v>3685</v>
      </c>
      <c r="D1809">
        <f t="shared" si="56"/>
        <v>4.3</v>
      </c>
      <c r="E1809">
        <v>2.2200000000000002</v>
      </c>
    </row>
    <row r="1810" spans="1:5" x14ac:dyDescent="0.25">
      <c r="A1810" t="s">
        <v>10</v>
      </c>
      <c r="B1810">
        <v>150</v>
      </c>
      <c r="C1810">
        <f t="shared" si="57"/>
        <v>3835</v>
      </c>
      <c r="D1810">
        <f t="shared" si="56"/>
        <v>15</v>
      </c>
      <c r="E1810">
        <v>2.2200000000000002</v>
      </c>
    </row>
    <row r="1811" spans="1:5" x14ac:dyDescent="0.25">
      <c r="A1811" t="s">
        <v>86</v>
      </c>
      <c r="B1811">
        <v>2</v>
      </c>
      <c r="C1811">
        <f t="shared" si="57"/>
        <v>2</v>
      </c>
      <c r="D1811">
        <f t="shared" si="56"/>
        <v>0</v>
      </c>
      <c r="E1811">
        <v>2.2200000000000002</v>
      </c>
    </row>
    <row r="1812" spans="1:5" x14ac:dyDescent="0.25">
      <c r="A1812" t="s">
        <v>86</v>
      </c>
      <c r="B1812">
        <v>8</v>
      </c>
      <c r="C1812">
        <f t="shared" si="57"/>
        <v>10</v>
      </c>
      <c r="D1812">
        <f t="shared" si="56"/>
        <v>0</v>
      </c>
      <c r="E1812">
        <v>2.2200000000000002</v>
      </c>
    </row>
    <row r="1813" spans="1:5" x14ac:dyDescent="0.25">
      <c r="A1813" t="s">
        <v>86</v>
      </c>
      <c r="B1813">
        <v>1</v>
      </c>
      <c r="C1813">
        <f t="shared" si="57"/>
        <v>11</v>
      </c>
      <c r="D1813">
        <f t="shared" si="56"/>
        <v>0</v>
      </c>
      <c r="E1813">
        <v>2.2200000000000002</v>
      </c>
    </row>
    <row r="1814" spans="1:5" x14ac:dyDescent="0.25">
      <c r="A1814" t="s">
        <v>86</v>
      </c>
      <c r="B1814">
        <v>2</v>
      </c>
      <c r="C1814">
        <f t="shared" si="57"/>
        <v>13</v>
      </c>
      <c r="D1814">
        <f t="shared" si="56"/>
        <v>0</v>
      </c>
      <c r="E1814">
        <v>2.2200000000000002</v>
      </c>
    </row>
    <row r="1815" spans="1:5" x14ac:dyDescent="0.25">
      <c r="A1815" t="s">
        <v>86</v>
      </c>
      <c r="B1815">
        <v>6</v>
      </c>
      <c r="C1815">
        <f t="shared" si="57"/>
        <v>19</v>
      </c>
      <c r="D1815">
        <f t="shared" si="56"/>
        <v>0</v>
      </c>
      <c r="E1815">
        <v>2.2200000000000002</v>
      </c>
    </row>
    <row r="1816" spans="1:5" x14ac:dyDescent="0.25">
      <c r="A1816" t="s">
        <v>129</v>
      </c>
      <c r="B1816">
        <v>20</v>
      </c>
      <c r="C1816">
        <f t="shared" si="57"/>
        <v>20</v>
      </c>
      <c r="D1816">
        <f t="shared" si="56"/>
        <v>0</v>
      </c>
      <c r="E1816">
        <v>2.2200000000000002</v>
      </c>
    </row>
    <row r="1817" spans="1:5" x14ac:dyDescent="0.25">
      <c r="A1817" t="s">
        <v>129</v>
      </c>
      <c r="B1817">
        <v>6</v>
      </c>
      <c r="C1817">
        <f t="shared" si="57"/>
        <v>26</v>
      </c>
      <c r="D1817">
        <f t="shared" si="56"/>
        <v>0</v>
      </c>
      <c r="E1817">
        <v>2.2200000000000002</v>
      </c>
    </row>
    <row r="1818" spans="1:5" x14ac:dyDescent="0.25">
      <c r="A1818" t="s">
        <v>14</v>
      </c>
      <c r="B1818">
        <v>36</v>
      </c>
      <c r="C1818">
        <f t="shared" si="57"/>
        <v>36</v>
      </c>
      <c r="D1818">
        <f t="shared" si="56"/>
        <v>0</v>
      </c>
      <c r="E1818">
        <v>2.2200000000000002</v>
      </c>
    </row>
    <row r="1819" spans="1:5" x14ac:dyDescent="0.25">
      <c r="A1819" t="s">
        <v>14</v>
      </c>
      <c r="B1819">
        <v>144</v>
      </c>
      <c r="C1819">
        <f t="shared" si="57"/>
        <v>180</v>
      </c>
      <c r="D1819">
        <f t="shared" si="56"/>
        <v>7.2</v>
      </c>
      <c r="E1819">
        <v>2.2200000000000002</v>
      </c>
    </row>
    <row r="1820" spans="1:5" x14ac:dyDescent="0.25">
      <c r="A1820" t="s">
        <v>14</v>
      </c>
      <c r="B1820">
        <v>41</v>
      </c>
      <c r="C1820">
        <f t="shared" si="57"/>
        <v>221</v>
      </c>
      <c r="D1820">
        <f t="shared" si="56"/>
        <v>2.0500000000000003</v>
      </c>
      <c r="E1820">
        <v>2.2200000000000002</v>
      </c>
    </row>
    <row r="1821" spans="1:5" x14ac:dyDescent="0.25">
      <c r="A1821" t="s">
        <v>14</v>
      </c>
      <c r="B1821">
        <v>61</v>
      </c>
      <c r="C1821">
        <f t="shared" si="57"/>
        <v>282</v>
      </c>
      <c r="D1821">
        <f t="shared" si="56"/>
        <v>3.0500000000000003</v>
      </c>
      <c r="E1821">
        <v>2.2200000000000002</v>
      </c>
    </row>
    <row r="1822" spans="1:5" x14ac:dyDescent="0.25">
      <c r="A1822" t="s">
        <v>14</v>
      </c>
      <c r="B1822">
        <v>161</v>
      </c>
      <c r="C1822">
        <f t="shared" si="57"/>
        <v>443</v>
      </c>
      <c r="D1822">
        <f t="shared" si="56"/>
        <v>8.0500000000000007</v>
      </c>
      <c r="E1822">
        <v>2.2200000000000002</v>
      </c>
    </row>
    <row r="1823" spans="1:5" x14ac:dyDescent="0.25">
      <c r="A1823" t="s">
        <v>14</v>
      </c>
      <c r="B1823">
        <v>187</v>
      </c>
      <c r="C1823">
        <f t="shared" si="57"/>
        <v>630</v>
      </c>
      <c r="D1823">
        <f t="shared" si="56"/>
        <v>9.35</v>
      </c>
      <c r="E1823">
        <v>2.2200000000000002</v>
      </c>
    </row>
    <row r="1824" spans="1:5" x14ac:dyDescent="0.25">
      <c r="A1824" t="s">
        <v>14</v>
      </c>
      <c r="B1824">
        <v>114</v>
      </c>
      <c r="C1824">
        <f t="shared" si="57"/>
        <v>744</v>
      </c>
      <c r="D1824">
        <f t="shared" si="56"/>
        <v>5.7</v>
      </c>
      <c r="E1824">
        <v>2.2200000000000002</v>
      </c>
    </row>
    <row r="1825" spans="1:5" x14ac:dyDescent="0.25">
      <c r="A1825" t="s">
        <v>14</v>
      </c>
      <c r="B1825">
        <v>180</v>
      </c>
      <c r="C1825">
        <f t="shared" si="57"/>
        <v>924</v>
      </c>
      <c r="D1825">
        <f t="shared" si="56"/>
        <v>9</v>
      </c>
      <c r="E1825">
        <v>2.2200000000000002</v>
      </c>
    </row>
    <row r="1826" spans="1:5" x14ac:dyDescent="0.25">
      <c r="A1826" t="s">
        <v>14</v>
      </c>
      <c r="B1826">
        <v>137</v>
      </c>
      <c r="C1826">
        <f t="shared" si="57"/>
        <v>1061</v>
      </c>
      <c r="D1826">
        <f t="shared" si="56"/>
        <v>13.700000000000001</v>
      </c>
      <c r="E1826">
        <v>2.2200000000000002</v>
      </c>
    </row>
    <row r="1827" spans="1:5" x14ac:dyDescent="0.25">
      <c r="A1827" t="s">
        <v>14</v>
      </c>
      <c r="B1827">
        <v>132</v>
      </c>
      <c r="C1827">
        <f t="shared" si="57"/>
        <v>1193</v>
      </c>
      <c r="D1827">
        <f t="shared" si="56"/>
        <v>13.200000000000001</v>
      </c>
      <c r="E1827">
        <v>2.2200000000000002</v>
      </c>
    </row>
    <row r="1828" spans="1:5" x14ac:dyDescent="0.25">
      <c r="A1828" t="s">
        <v>14</v>
      </c>
      <c r="B1828">
        <v>91</v>
      </c>
      <c r="C1828">
        <f t="shared" si="57"/>
        <v>1284</v>
      </c>
      <c r="D1828">
        <f t="shared" si="56"/>
        <v>9.1</v>
      </c>
      <c r="E1828">
        <v>2.2200000000000002</v>
      </c>
    </row>
    <row r="1829" spans="1:5" x14ac:dyDescent="0.25">
      <c r="A1829" t="s">
        <v>14</v>
      </c>
      <c r="B1829">
        <v>68</v>
      </c>
      <c r="C1829">
        <f t="shared" si="57"/>
        <v>1352</v>
      </c>
      <c r="D1829">
        <f t="shared" si="56"/>
        <v>6.8000000000000007</v>
      </c>
      <c r="E1829">
        <v>2.2200000000000002</v>
      </c>
    </row>
    <row r="1830" spans="1:5" x14ac:dyDescent="0.25">
      <c r="A1830" t="s">
        <v>14</v>
      </c>
      <c r="B1830">
        <v>194</v>
      </c>
      <c r="C1830">
        <f t="shared" si="57"/>
        <v>1546</v>
      </c>
      <c r="D1830">
        <f t="shared" si="56"/>
        <v>19.400000000000002</v>
      </c>
      <c r="E1830">
        <v>2.2200000000000002</v>
      </c>
    </row>
    <row r="1831" spans="1:5" x14ac:dyDescent="0.25">
      <c r="A1831" t="s">
        <v>14</v>
      </c>
      <c r="B1831">
        <v>179</v>
      </c>
      <c r="C1831">
        <f t="shared" si="57"/>
        <v>1725</v>
      </c>
      <c r="D1831">
        <f t="shared" si="56"/>
        <v>17.900000000000002</v>
      </c>
      <c r="E1831">
        <v>2.2200000000000002</v>
      </c>
    </row>
    <row r="1832" spans="1:5" x14ac:dyDescent="0.25">
      <c r="A1832" t="s">
        <v>14</v>
      </c>
      <c r="B1832">
        <v>82</v>
      </c>
      <c r="C1832">
        <f t="shared" si="57"/>
        <v>1807</v>
      </c>
      <c r="D1832">
        <f t="shared" si="56"/>
        <v>8.2000000000000011</v>
      </c>
      <c r="E1832">
        <v>2.2200000000000002</v>
      </c>
    </row>
    <row r="1833" spans="1:5" x14ac:dyDescent="0.25">
      <c r="A1833" t="s">
        <v>14</v>
      </c>
      <c r="B1833">
        <v>181</v>
      </c>
      <c r="C1833">
        <f t="shared" si="57"/>
        <v>1988</v>
      </c>
      <c r="D1833">
        <f t="shared" si="56"/>
        <v>18.100000000000001</v>
      </c>
      <c r="E1833">
        <v>2.2200000000000002</v>
      </c>
    </row>
    <row r="1834" spans="1:5" x14ac:dyDescent="0.25">
      <c r="A1834" t="s">
        <v>14</v>
      </c>
      <c r="B1834">
        <v>189</v>
      </c>
      <c r="C1834">
        <f t="shared" si="57"/>
        <v>2177</v>
      </c>
      <c r="D1834">
        <f t="shared" si="56"/>
        <v>18.900000000000002</v>
      </c>
      <c r="E1834">
        <v>2.2200000000000002</v>
      </c>
    </row>
    <row r="1835" spans="1:5" x14ac:dyDescent="0.25">
      <c r="A1835" t="s">
        <v>14</v>
      </c>
      <c r="B1835">
        <v>112</v>
      </c>
      <c r="C1835">
        <f t="shared" si="57"/>
        <v>2289</v>
      </c>
      <c r="D1835">
        <f t="shared" si="56"/>
        <v>11.200000000000001</v>
      </c>
      <c r="E1835">
        <v>2.2200000000000002</v>
      </c>
    </row>
    <row r="1836" spans="1:5" x14ac:dyDescent="0.25">
      <c r="A1836" t="s">
        <v>14</v>
      </c>
      <c r="B1836">
        <v>152</v>
      </c>
      <c r="C1836">
        <f t="shared" si="57"/>
        <v>2441</v>
      </c>
      <c r="D1836">
        <f t="shared" si="56"/>
        <v>15.200000000000001</v>
      </c>
      <c r="E1836">
        <v>2.2200000000000002</v>
      </c>
    </row>
    <row r="1837" spans="1:5" x14ac:dyDescent="0.25">
      <c r="A1837" t="s">
        <v>14</v>
      </c>
      <c r="B1837">
        <v>58</v>
      </c>
      <c r="C1837">
        <f t="shared" si="57"/>
        <v>2499</v>
      </c>
      <c r="D1837">
        <f t="shared" si="56"/>
        <v>5.8000000000000007</v>
      </c>
      <c r="E1837">
        <v>2.2200000000000002</v>
      </c>
    </row>
    <row r="1838" spans="1:5" x14ac:dyDescent="0.25">
      <c r="A1838" t="s">
        <v>14</v>
      </c>
      <c r="B1838">
        <v>103</v>
      </c>
      <c r="C1838">
        <f t="shared" si="57"/>
        <v>2602</v>
      </c>
      <c r="D1838">
        <f t="shared" si="56"/>
        <v>10.3</v>
      </c>
      <c r="E1838">
        <v>2.2200000000000002</v>
      </c>
    </row>
    <row r="1839" spans="1:5" x14ac:dyDescent="0.25">
      <c r="A1839" t="s">
        <v>14</v>
      </c>
      <c r="B1839">
        <v>80</v>
      </c>
      <c r="C1839">
        <f t="shared" si="57"/>
        <v>2682</v>
      </c>
      <c r="D1839">
        <f t="shared" si="56"/>
        <v>8</v>
      </c>
      <c r="E1839">
        <v>2.2200000000000002</v>
      </c>
    </row>
    <row r="1840" spans="1:5" x14ac:dyDescent="0.25">
      <c r="A1840" t="s">
        <v>14</v>
      </c>
      <c r="B1840">
        <v>160</v>
      </c>
      <c r="C1840">
        <f t="shared" si="57"/>
        <v>2842</v>
      </c>
      <c r="D1840">
        <f t="shared" si="56"/>
        <v>16</v>
      </c>
      <c r="E1840">
        <v>2.2200000000000002</v>
      </c>
    </row>
    <row r="1841" spans="1:5" x14ac:dyDescent="0.25">
      <c r="A1841" t="s">
        <v>14</v>
      </c>
      <c r="B1841">
        <v>152</v>
      </c>
      <c r="C1841">
        <f t="shared" si="57"/>
        <v>2994</v>
      </c>
      <c r="D1841">
        <f t="shared" si="56"/>
        <v>15.200000000000001</v>
      </c>
      <c r="E1841">
        <v>2.2200000000000002</v>
      </c>
    </row>
    <row r="1842" spans="1:5" x14ac:dyDescent="0.25">
      <c r="A1842" t="s">
        <v>14</v>
      </c>
      <c r="B1842">
        <v>87</v>
      </c>
      <c r="C1842">
        <f t="shared" si="57"/>
        <v>3081</v>
      </c>
      <c r="D1842">
        <f t="shared" si="56"/>
        <v>8.7000000000000011</v>
      </c>
      <c r="E1842">
        <v>2.2200000000000002</v>
      </c>
    </row>
    <row r="1843" spans="1:5" x14ac:dyDescent="0.25">
      <c r="A1843" t="s">
        <v>14</v>
      </c>
      <c r="B1843">
        <v>107</v>
      </c>
      <c r="C1843">
        <f t="shared" si="57"/>
        <v>3188</v>
      </c>
      <c r="D1843">
        <f t="shared" si="56"/>
        <v>10.700000000000001</v>
      </c>
      <c r="E1843">
        <v>2.2200000000000002</v>
      </c>
    </row>
    <row r="1844" spans="1:5" x14ac:dyDescent="0.25">
      <c r="A1844" t="s">
        <v>14</v>
      </c>
      <c r="B1844">
        <v>159</v>
      </c>
      <c r="C1844">
        <f t="shared" si="57"/>
        <v>3347</v>
      </c>
      <c r="D1844">
        <f t="shared" si="56"/>
        <v>15.9</v>
      </c>
      <c r="E1844">
        <v>2.2200000000000002</v>
      </c>
    </row>
    <row r="1845" spans="1:5" x14ac:dyDescent="0.25">
      <c r="A1845" t="s">
        <v>14</v>
      </c>
      <c r="B1845">
        <v>37</v>
      </c>
      <c r="C1845">
        <f t="shared" si="57"/>
        <v>3384</v>
      </c>
      <c r="D1845">
        <f t="shared" si="56"/>
        <v>3.7</v>
      </c>
      <c r="E1845">
        <v>2.2200000000000002</v>
      </c>
    </row>
    <row r="1846" spans="1:5" x14ac:dyDescent="0.25">
      <c r="A1846" t="s">
        <v>14</v>
      </c>
      <c r="B1846">
        <v>76</v>
      </c>
      <c r="C1846">
        <f t="shared" si="57"/>
        <v>3460</v>
      </c>
      <c r="D1846">
        <f t="shared" si="56"/>
        <v>7.6000000000000005</v>
      </c>
      <c r="E1846">
        <v>2.2200000000000002</v>
      </c>
    </row>
    <row r="1847" spans="1:5" x14ac:dyDescent="0.25">
      <c r="A1847" t="s">
        <v>14</v>
      </c>
      <c r="B1847">
        <v>20</v>
      </c>
      <c r="C1847">
        <f t="shared" si="57"/>
        <v>3480</v>
      </c>
      <c r="D1847">
        <f t="shared" si="56"/>
        <v>2</v>
      </c>
      <c r="E1847">
        <v>2.2200000000000002</v>
      </c>
    </row>
    <row r="1848" spans="1:5" x14ac:dyDescent="0.25">
      <c r="A1848" t="s">
        <v>14</v>
      </c>
      <c r="B1848">
        <v>168</v>
      </c>
      <c r="C1848">
        <f t="shared" si="57"/>
        <v>3648</v>
      </c>
      <c r="D1848">
        <f t="shared" si="56"/>
        <v>16.8</v>
      </c>
      <c r="E1848">
        <v>2.2200000000000002</v>
      </c>
    </row>
    <row r="1849" spans="1:5" x14ac:dyDescent="0.25">
      <c r="A1849" t="s">
        <v>14</v>
      </c>
      <c r="B1849">
        <v>30</v>
      </c>
      <c r="C1849">
        <f t="shared" si="57"/>
        <v>3678</v>
      </c>
      <c r="D1849">
        <f t="shared" si="56"/>
        <v>3</v>
      </c>
      <c r="E1849">
        <v>2.2200000000000002</v>
      </c>
    </row>
    <row r="1850" spans="1:5" x14ac:dyDescent="0.25">
      <c r="A1850" t="s">
        <v>14</v>
      </c>
      <c r="B1850">
        <v>93</v>
      </c>
      <c r="C1850">
        <f t="shared" si="57"/>
        <v>3771</v>
      </c>
      <c r="D1850">
        <f t="shared" si="56"/>
        <v>9.3000000000000007</v>
      </c>
      <c r="E1850">
        <v>2.2200000000000002</v>
      </c>
    </row>
    <row r="1851" spans="1:5" x14ac:dyDescent="0.25">
      <c r="A1851" t="s">
        <v>14</v>
      </c>
      <c r="B1851">
        <v>52</v>
      </c>
      <c r="C1851">
        <f t="shared" si="57"/>
        <v>3823</v>
      </c>
      <c r="D1851">
        <f t="shared" si="56"/>
        <v>5.2</v>
      </c>
      <c r="E1851">
        <v>2.2200000000000002</v>
      </c>
    </row>
    <row r="1852" spans="1:5" x14ac:dyDescent="0.25">
      <c r="A1852" t="s">
        <v>14</v>
      </c>
      <c r="B1852">
        <v>122</v>
      </c>
      <c r="C1852">
        <f t="shared" si="57"/>
        <v>3945</v>
      </c>
      <c r="D1852">
        <f t="shared" si="56"/>
        <v>12.200000000000001</v>
      </c>
      <c r="E1852">
        <v>2.2200000000000002</v>
      </c>
    </row>
    <row r="1853" spans="1:5" x14ac:dyDescent="0.25">
      <c r="A1853" t="s">
        <v>14</v>
      </c>
      <c r="B1853">
        <v>23</v>
      </c>
      <c r="C1853">
        <f t="shared" si="57"/>
        <v>3968</v>
      </c>
      <c r="D1853">
        <f t="shared" si="56"/>
        <v>2.3000000000000003</v>
      </c>
      <c r="E1853">
        <v>2.2200000000000002</v>
      </c>
    </row>
    <row r="1854" spans="1:5" x14ac:dyDescent="0.25">
      <c r="A1854" t="s">
        <v>14</v>
      </c>
      <c r="B1854">
        <v>183</v>
      </c>
      <c r="C1854">
        <f t="shared" si="57"/>
        <v>4151</v>
      </c>
      <c r="D1854">
        <f t="shared" si="56"/>
        <v>18.3</v>
      </c>
      <c r="E1854">
        <v>2.2200000000000002</v>
      </c>
    </row>
    <row r="1855" spans="1:5" x14ac:dyDescent="0.25">
      <c r="A1855" t="s">
        <v>14</v>
      </c>
      <c r="B1855">
        <v>177</v>
      </c>
      <c r="C1855">
        <f t="shared" si="57"/>
        <v>4328</v>
      </c>
      <c r="D1855">
        <f t="shared" si="56"/>
        <v>17.7</v>
      </c>
      <c r="E1855">
        <v>2.2200000000000002</v>
      </c>
    </row>
    <row r="1856" spans="1:5" x14ac:dyDescent="0.25">
      <c r="A1856" t="s">
        <v>14</v>
      </c>
      <c r="B1856">
        <v>56</v>
      </c>
      <c r="C1856">
        <f t="shared" si="57"/>
        <v>4384</v>
      </c>
      <c r="D1856">
        <f t="shared" si="56"/>
        <v>5.6000000000000005</v>
      </c>
      <c r="E1856">
        <v>2.2200000000000002</v>
      </c>
    </row>
    <row r="1857" spans="1:5" x14ac:dyDescent="0.25">
      <c r="A1857" t="s">
        <v>14</v>
      </c>
      <c r="B1857">
        <v>138</v>
      </c>
      <c r="C1857">
        <f t="shared" si="57"/>
        <v>4522</v>
      </c>
      <c r="D1857">
        <f t="shared" si="56"/>
        <v>13.8</v>
      </c>
      <c r="E1857">
        <v>2.2200000000000002</v>
      </c>
    </row>
    <row r="1858" spans="1:5" x14ac:dyDescent="0.25">
      <c r="A1858" t="s">
        <v>14</v>
      </c>
      <c r="B1858">
        <v>138</v>
      </c>
      <c r="C1858">
        <f t="shared" si="57"/>
        <v>4660</v>
      </c>
      <c r="D1858">
        <f t="shared" si="56"/>
        <v>13.8</v>
      </c>
      <c r="E1858">
        <v>2.2200000000000002</v>
      </c>
    </row>
    <row r="1859" spans="1:5" x14ac:dyDescent="0.25">
      <c r="A1859" t="s">
        <v>14</v>
      </c>
      <c r="B1859">
        <v>167</v>
      </c>
      <c r="C1859">
        <f t="shared" si="57"/>
        <v>4827</v>
      </c>
      <c r="D1859">
        <f t="shared" ref="D1859:D1922" si="58">IF(C1859&gt;=10000,B1859*0.2,IF(C1859&gt;=1000,B1859*0.1,IF(C1859&gt;=100,B1859*0.05,0)))</f>
        <v>16.7</v>
      </c>
      <c r="E1859">
        <v>2.2200000000000002</v>
      </c>
    </row>
    <row r="1860" spans="1:5" x14ac:dyDescent="0.25">
      <c r="A1860" t="s">
        <v>14</v>
      </c>
      <c r="B1860">
        <v>71</v>
      </c>
      <c r="C1860">
        <f t="shared" ref="C1860:C1923" si="59">IF(A1860=A1859,C1859+B1860,B1860)</f>
        <v>4898</v>
      </c>
      <c r="D1860">
        <f t="shared" si="58"/>
        <v>7.1000000000000005</v>
      </c>
      <c r="E1860">
        <v>2.2200000000000002</v>
      </c>
    </row>
    <row r="1861" spans="1:5" x14ac:dyDescent="0.25">
      <c r="A1861" t="s">
        <v>14</v>
      </c>
      <c r="B1861">
        <v>73</v>
      </c>
      <c r="C1861">
        <f t="shared" si="59"/>
        <v>4971</v>
      </c>
      <c r="D1861">
        <f t="shared" si="58"/>
        <v>7.3000000000000007</v>
      </c>
      <c r="E1861">
        <v>2.2200000000000002</v>
      </c>
    </row>
    <row r="1862" spans="1:5" x14ac:dyDescent="0.25">
      <c r="A1862" t="s">
        <v>14</v>
      </c>
      <c r="B1862">
        <v>160</v>
      </c>
      <c r="C1862">
        <f t="shared" si="59"/>
        <v>5131</v>
      </c>
      <c r="D1862">
        <f t="shared" si="58"/>
        <v>16</v>
      </c>
      <c r="E1862">
        <v>2.2200000000000002</v>
      </c>
    </row>
    <row r="1863" spans="1:5" x14ac:dyDescent="0.25">
      <c r="A1863" t="s">
        <v>14</v>
      </c>
      <c r="B1863">
        <v>183</v>
      </c>
      <c r="C1863">
        <f t="shared" si="59"/>
        <v>5314</v>
      </c>
      <c r="D1863">
        <f t="shared" si="58"/>
        <v>18.3</v>
      </c>
      <c r="E1863">
        <v>2.2200000000000002</v>
      </c>
    </row>
    <row r="1864" spans="1:5" x14ac:dyDescent="0.25">
      <c r="A1864" t="s">
        <v>14</v>
      </c>
      <c r="B1864">
        <v>178</v>
      </c>
      <c r="C1864">
        <f t="shared" si="59"/>
        <v>5492</v>
      </c>
      <c r="D1864">
        <f t="shared" si="58"/>
        <v>17.8</v>
      </c>
      <c r="E1864">
        <v>2.2200000000000002</v>
      </c>
    </row>
    <row r="1865" spans="1:5" x14ac:dyDescent="0.25">
      <c r="A1865" t="s">
        <v>22</v>
      </c>
      <c r="B1865">
        <v>58</v>
      </c>
      <c r="C1865">
        <f t="shared" si="59"/>
        <v>58</v>
      </c>
      <c r="D1865">
        <f t="shared" si="58"/>
        <v>0</v>
      </c>
      <c r="E1865">
        <v>2.2200000000000002</v>
      </c>
    </row>
    <row r="1866" spans="1:5" x14ac:dyDescent="0.25">
      <c r="A1866" t="s">
        <v>22</v>
      </c>
      <c r="B1866">
        <v>142</v>
      </c>
      <c r="C1866">
        <f t="shared" si="59"/>
        <v>200</v>
      </c>
      <c r="D1866">
        <f t="shared" si="58"/>
        <v>7.1000000000000005</v>
      </c>
      <c r="E1866">
        <v>2.2200000000000002</v>
      </c>
    </row>
    <row r="1867" spans="1:5" x14ac:dyDescent="0.25">
      <c r="A1867" t="s">
        <v>22</v>
      </c>
      <c r="B1867">
        <v>196</v>
      </c>
      <c r="C1867">
        <f t="shared" si="59"/>
        <v>396</v>
      </c>
      <c r="D1867">
        <f t="shared" si="58"/>
        <v>9.8000000000000007</v>
      </c>
      <c r="E1867">
        <v>2.2200000000000002</v>
      </c>
    </row>
    <row r="1868" spans="1:5" x14ac:dyDescent="0.25">
      <c r="A1868" t="s">
        <v>22</v>
      </c>
      <c r="B1868">
        <v>35</v>
      </c>
      <c r="C1868">
        <f t="shared" si="59"/>
        <v>431</v>
      </c>
      <c r="D1868">
        <f t="shared" si="58"/>
        <v>1.75</v>
      </c>
      <c r="E1868">
        <v>2.2200000000000002</v>
      </c>
    </row>
    <row r="1869" spans="1:5" x14ac:dyDescent="0.25">
      <c r="A1869" t="s">
        <v>22</v>
      </c>
      <c r="B1869">
        <v>60</v>
      </c>
      <c r="C1869">
        <f t="shared" si="59"/>
        <v>491</v>
      </c>
      <c r="D1869">
        <f t="shared" si="58"/>
        <v>3</v>
      </c>
      <c r="E1869">
        <v>2.2200000000000002</v>
      </c>
    </row>
    <row r="1870" spans="1:5" x14ac:dyDescent="0.25">
      <c r="A1870" t="s">
        <v>22</v>
      </c>
      <c r="B1870">
        <v>108</v>
      </c>
      <c r="C1870">
        <f t="shared" si="59"/>
        <v>599</v>
      </c>
      <c r="D1870">
        <f t="shared" si="58"/>
        <v>5.4</v>
      </c>
      <c r="E1870">
        <v>2.2200000000000002</v>
      </c>
    </row>
    <row r="1871" spans="1:5" x14ac:dyDescent="0.25">
      <c r="A1871" t="s">
        <v>22</v>
      </c>
      <c r="B1871">
        <v>115</v>
      </c>
      <c r="C1871">
        <f t="shared" si="59"/>
        <v>714</v>
      </c>
      <c r="D1871">
        <f t="shared" si="58"/>
        <v>5.75</v>
      </c>
      <c r="E1871">
        <v>2.2200000000000002</v>
      </c>
    </row>
    <row r="1872" spans="1:5" x14ac:dyDescent="0.25">
      <c r="A1872" t="s">
        <v>22</v>
      </c>
      <c r="B1872">
        <v>75</v>
      </c>
      <c r="C1872">
        <f t="shared" si="59"/>
        <v>789</v>
      </c>
      <c r="D1872">
        <f t="shared" si="58"/>
        <v>3.75</v>
      </c>
      <c r="E1872">
        <v>2.2200000000000002</v>
      </c>
    </row>
    <row r="1873" spans="1:5" x14ac:dyDescent="0.25">
      <c r="A1873" t="s">
        <v>22</v>
      </c>
      <c r="B1873">
        <v>160</v>
      </c>
      <c r="C1873">
        <f t="shared" si="59"/>
        <v>949</v>
      </c>
      <c r="D1873">
        <f t="shared" si="58"/>
        <v>8</v>
      </c>
      <c r="E1873">
        <v>2.2200000000000002</v>
      </c>
    </row>
    <row r="1874" spans="1:5" x14ac:dyDescent="0.25">
      <c r="A1874" t="s">
        <v>22</v>
      </c>
      <c r="B1874">
        <v>189</v>
      </c>
      <c r="C1874">
        <f t="shared" si="59"/>
        <v>1138</v>
      </c>
      <c r="D1874">
        <f t="shared" si="58"/>
        <v>18.900000000000002</v>
      </c>
      <c r="E1874">
        <v>2.2200000000000002</v>
      </c>
    </row>
    <row r="1875" spans="1:5" x14ac:dyDescent="0.25">
      <c r="A1875" t="s">
        <v>22</v>
      </c>
      <c r="B1875">
        <v>58</v>
      </c>
      <c r="C1875">
        <f t="shared" si="59"/>
        <v>1196</v>
      </c>
      <c r="D1875">
        <f t="shared" si="58"/>
        <v>5.8000000000000007</v>
      </c>
      <c r="E1875">
        <v>2.2200000000000002</v>
      </c>
    </row>
    <row r="1876" spans="1:5" x14ac:dyDescent="0.25">
      <c r="A1876" t="s">
        <v>22</v>
      </c>
      <c r="B1876">
        <v>121</v>
      </c>
      <c r="C1876">
        <f t="shared" si="59"/>
        <v>1317</v>
      </c>
      <c r="D1876">
        <f t="shared" si="58"/>
        <v>12.100000000000001</v>
      </c>
      <c r="E1876">
        <v>2.2200000000000002</v>
      </c>
    </row>
    <row r="1877" spans="1:5" x14ac:dyDescent="0.25">
      <c r="A1877" t="s">
        <v>22</v>
      </c>
      <c r="B1877">
        <v>114</v>
      </c>
      <c r="C1877">
        <f t="shared" si="59"/>
        <v>1431</v>
      </c>
      <c r="D1877">
        <f t="shared" si="58"/>
        <v>11.4</v>
      </c>
      <c r="E1877">
        <v>2.2200000000000002</v>
      </c>
    </row>
    <row r="1878" spans="1:5" x14ac:dyDescent="0.25">
      <c r="A1878" t="s">
        <v>22</v>
      </c>
      <c r="B1878">
        <v>20</v>
      </c>
      <c r="C1878">
        <f t="shared" si="59"/>
        <v>1451</v>
      </c>
      <c r="D1878">
        <f t="shared" si="58"/>
        <v>2</v>
      </c>
      <c r="E1878">
        <v>2.2200000000000002</v>
      </c>
    </row>
    <row r="1879" spans="1:5" x14ac:dyDescent="0.25">
      <c r="A1879" t="s">
        <v>22</v>
      </c>
      <c r="B1879">
        <v>154</v>
      </c>
      <c r="C1879">
        <f t="shared" si="59"/>
        <v>1605</v>
      </c>
      <c r="D1879">
        <f t="shared" si="58"/>
        <v>15.4</v>
      </c>
      <c r="E1879">
        <v>2.2200000000000002</v>
      </c>
    </row>
    <row r="1880" spans="1:5" x14ac:dyDescent="0.25">
      <c r="A1880" t="s">
        <v>22</v>
      </c>
      <c r="B1880">
        <v>69</v>
      </c>
      <c r="C1880">
        <f t="shared" si="59"/>
        <v>1674</v>
      </c>
      <c r="D1880">
        <f t="shared" si="58"/>
        <v>6.9</v>
      </c>
      <c r="E1880">
        <v>2.2200000000000002</v>
      </c>
    </row>
    <row r="1881" spans="1:5" x14ac:dyDescent="0.25">
      <c r="A1881" t="s">
        <v>22</v>
      </c>
      <c r="B1881">
        <v>52</v>
      </c>
      <c r="C1881">
        <f t="shared" si="59"/>
        <v>1726</v>
      </c>
      <c r="D1881">
        <f t="shared" si="58"/>
        <v>5.2</v>
      </c>
      <c r="E1881">
        <v>2.2200000000000002</v>
      </c>
    </row>
    <row r="1882" spans="1:5" x14ac:dyDescent="0.25">
      <c r="A1882" t="s">
        <v>22</v>
      </c>
      <c r="B1882">
        <v>96</v>
      </c>
      <c r="C1882">
        <f t="shared" si="59"/>
        <v>1822</v>
      </c>
      <c r="D1882">
        <f t="shared" si="58"/>
        <v>9.6000000000000014</v>
      </c>
      <c r="E1882">
        <v>2.2200000000000002</v>
      </c>
    </row>
    <row r="1883" spans="1:5" x14ac:dyDescent="0.25">
      <c r="A1883" t="s">
        <v>39</v>
      </c>
      <c r="B1883">
        <v>174</v>
      </c>
      <c r="C1883">
        <f t="shared" si="59"/>
        <v>174</v>
      </c>
      <c r="D1883">
        <f t="shared" si="58"/>
        <v>8.7000000000000011</v>
      </c>
      <c r="E1883">
        <v>2.2200000000000002</v>
      </c>
    </row>
    <row r="1884" spans="1:5" x14ac:dyDescent="0.25">
      <c r="A1884" t="s">
        <v>39</v>
      </c>
      <c r="B1884">
        <v>35</v>
      </c>
      <c r="C1884">
        <f t="shared" si="59"/>
        <v>209</v>
      </c>
      <c r="D1884">
        <f t="shared" si="58"/>
        <v>1.75</v>
      </c>
      <c r="E1884">
        <v>2.2200000000000002</v>
      </c>
    </row>
    <row r="1885" spans="1:5" x14ac:dyDescent="0.25">
      <c r="A1885" t="s">
        <v>39</v>
      </c>
      <c r="B1885">
        <v>165</v>
      </c>
      <c r="C1885">
        <f t="shared" si="59"/>
        <v>374</v>
      </c>
      <c r="D1885">
        <f t="shared" si="58"/>
        <v>8.25</v>
      </c>
      <c r="E1885">
        <v>2.2200000000000002</v>
      </c>
    </row>
    <row r="1886" spans="1:5" x14ac:dyDescent="0.25">
      <c r="A1886" t="s">
        <v>39</v>
      </c>
      <c r="B1886">
        <v>187</v>
      </c>
      <c r="C1886">
        <f t="shared" si="59"/>
        <v>561</v>
      </c>
      <c r="D1886">
        <f t="shared" si="58"/>
        <v>9.35</v>
      </c>
      <c r="E1886">
        <v>2.2200000000000002</v>
      </c>
    </row>
    <row r="1887" spans="1:5" x14ac:dyDescent="0.25">
      <c r="A1887" t="s">
        <v>39</v>
      </c>
      <c r="B1887">
        <v>166</v>
      </c>
      <c r="C1887">
        <f t="shared" si="59"/>
        <v>727</v>
      </c>
      <c r="D1887">
        <f t="shared" si="58"/>
        <v>8.3000000000000007</v>
      </c>
      <c r="E1887">
        <v>2.2200000000000002</v>
      </c>
    </row>
    <row r="1888" spans="1:5" x14ac:dyDescent="0.25">
      <c r="A1888" t="s">
        <v>39</v>
      </c>
      <c r="B1888">
        <v>170</v>
      </c>
      <c r="C1888">
        <f t="shared" si="59"/>
        <v>897</v>
      </c>
      <c r="D1888">
        <f t="shared" si="58"/>
        <v>8.5</v>
      </c>
      <c r="E1888">
        <v>2.2200000000000002</v>
      </c>
    </row>
    <row r="1889" spans="1:5" x14ac:dyDescent="0.25">
      <c r="A1889" t="s">
        <v>39</v>
      </c>
      <c r="B1889">
        <v>62</v>
      </c>
      <c r="C1889">
        <f t="shared" si="59"/>
        <v>959</v>
      </c>
      <c r="D1889">
        <f t="shared" si="58"/>
        <v>3.1</v>
      </c>
      <c r="E1889">
        <v>2.2200000000000002</v>
      </c>
    </row>
    <row r="1890" spans="1:5" x14ac:dyDescent="0.25">
      <c r="A1890" t="s">
        <v>39</v>
      </c>
      <c r="B1890">
        <v>187</v>
      </c>
      <c r="C1890">
        <f t="shared" si="59"/>
        <v>1146</v>
      </c>
      <c r="D1890">
        <f t="shared" si="58"/>
        <v>18.7</v>
      </c>
      <c r="E1890">
        <v>2.2200000000000002</v>
      </c>
    </row>
    <row r="1891" spans="1:5" x14ac:dyDescent="0.25">
      <c r="A1891" t="s">
        <v>39</v>
      </c>
      <c r="B1891">
        <v>59</v>
      </c>
      <c r="C1891">
        <f t="shared" si="59"/>
        <v>1205</v>
      </c>
      <c r="D1891">
        <f t="shared" si="58"/>
        <v>5.9</v>
      </c>
      <c r="E1891">
        <v>2.2200000000000002</v>
      </c>
    </row>
    <row r="1892" spans="1:5" x14ac:dyDescent="0.25">
      <c r="A1892" t="s">
        <v>39</v>
      </c>
      <c r="B1892">
        <v>33</v>
      </c>
      <c r="C1892">
        <f t="shared" si="59"/>
        <v>1238</v>
      </c>
      <c r="D1892">
        <f t="shared" si="58"/>
        <v>3.3000000000000003</v>
      </c>
      <c r="E1892">
        <v>2.2200000000000002</v>
      </c>
    </row>
    <row r="1893" spans="1:5" x14ac:dyDescent="0.25">
      <c r="A1893" t="s">
        <v>39</v>
      </c>
      <c r="B1893">
        <v>65</v>
      </c>
      <c r="C1893">
        <f t="shared" si="59"/>
        <v>1303</v>
      </c>
      <c r="D1893">
        <f t="shared" si="58"/>
        <v>6.5</v>
      </c>
      <c r="E1893">
        <v>2.2200000000000002</v>
      </c>
    </row>
    <row r="1894" spans="1:5" x14ac:dyDescent="0.25">
      <c r="A1894" t="s">
        <v>39</v>
      </c>
      <c r="B1894">
        <v>85</v>
      </c>
      <c r="C1894">
        <f t="shared" si="59"/>
        <v>1388</v>
      </c>
      <c r="D1894">
        <f t="shared" si="58"/>
        <v>8.5</v>
      </c>
      <c r="E1894">
        <v>2.2200000000000002</v>
      </c>
    </row>
    <row r="1895" spans="1:5" x14ac:dyDescent="0.25">
      <c r="A1895" t="s">
        <v>39</v>
      </c>
      <c r="B1895">
        <v>132</v>
      </c>
      <c r="C1895">
        <f t="shared" si="59"/>
        <v>1520</v>
      </c>
      <c r="D1895">
        <f t="shared" si="58"/>
        <v>13.200000000000001</v>
      </c>
      <c r="E1895">
        <v>2.2200000000000002</v>
      </c>
    </row>
    <row r="1896" spans="1:5" x14ac:dyDescent="0.25">
      <c r="A1896" t="s">
        <v>39</v>
      </c>
      <c r="B1896">
        <v>32</v>
      </c>
      <c r="C1896">
        <f t="shared" si="59"/>
        <v>1552</v>
      </c>
      <c r="D1896">
        <f t="shared" si="58"/>
        <v>3.2</v>
      </c>
      <c r="E1896">
        <v>2.2200000000000002</v>
      </c>
    </row>
    <row r="1897" spans="1:5" x14ac:dyDescent="0.25">
      <c r="A1897" t="s">
        <v>39</v>
      </c>
      <c r="B1897">
        <v>150</v>
      </c>
      <c r="C1897">
        <f t="shared" si="59"/>
        <v>1702</v>
      </c>
      <c r="D1897">
        <f t="shared" si="58"/>
        <v>15</v>
      </c>
      <c r="E1897">
        <v>2.2200000000000002</v>
      </c>
    </row>
    <row r="1898" spans="1:5" x14ac:dyDescent="0.25">
      <c r="A1898" t="s">
        <v>39</v>
      </c>
      <c r="B1898">
        <v>188</v>
      </c>
      <c r="C1898">
        <f t="shared" si="59"/>
        <v>1890</v>
      </c>
      <c r="D1898">
        <f t="shared" si="58"/>
        <v>18.8</v>
      </c>
      <c r="E1898">
        <v>2.2200000000000002</v>
      </c>
    </row>
    <row r="1899" spans="1:5" x14ac:dyDescent="0.25">
      <c r="A1899" t="s">
        <v>39</v>
      </c>
      <c r="B1899">
        <v>153</v>
      </c>
      <c r="C1899">
        <f t="shared" si="59"/>
        <v>2043</v>
      </c>
      <c r="D1899">
        <f t="shared" si="58"/>
        <v>15.3</v>
      </c>
      <c r="E1899">
        <v>2.2200000000000002</v>
      </c>
    </row>
    <row r="1900" spans="1:5" x14ac:dyDescent="0.25">
      <c r="A1900" t="s">
        <v>39</v>
      </c>
      <c r="B1900">
        <v>105</v>
      </c>
      <c r="C1900">
        <f t="shared" si="59"/>
        <v>2148</v>
      </c>
      <c r="D1900">
        <f t="shared" si="58"/>
        <v>10.5</v>
      </c>
      <c r="E1900">
        <v>2.2200000000000002</v>
      </c>
    </row>
    <row r="1901" spans="1:5" x14ac:dyDescent="0.25">
      <c r="A1901" t="s">
        <v>39</v>
      </c>
      <c r="B1901">
        <v>36</v>
      </c>
      <c r="C1901">
        <f t="shared" si="59"/>
        <v>2184</v>
      </c>
      <c r="D1901">
        <f t="shared" si="58"/>
        <v>3.6</v>
      </c>
      <c r="E1901">
        <v>2.2200000000000002</v>
      </c>
    </row>
    <row r="1902" spans="1:5" x14ac:dyDescent="0.25">
      <c r="A1902" t="s">
        <v>39</v>
      </c>
      <c r="B1902">
        <v>194</v>
      </c>
      <c r="C1902">
        <f t="shared" si="59"/>
        <v>2378</v>
      </c>
      <c r="D1902">
        <f t="shared" si="58"/>
        <v>19.400000000000002</v>
      </c>
      <c r="E1902">
        <v>2.2200000000000002</v>
      </c>
    </row>
    <row r="1903" spans="1:5" x14ac:dyDescent="0.25">
      <c r="A1903" t="s">
        <v>39</v>
      </c>
      <c r="B1903">
        <v>41</v>
      </c>
      <c r="C1903">
        <f t="shared" si="59"/>
        <v>2419</v>
      </c>
      <c r="D1903">
        <f t="shared" si="58"/>
        <v>4.1000000000000005</v>
      </c>
      <c r="E1903">
        <v>2.2200000000000002</v>
      </c>
    </row>
    <row r="1904" spans="1:5" x14ac:dyDescent="0.25">
      <c r="A1904" t="s">
        <v>39</v>
      </c>
      <c r="B1904">
        <v>29</v>
      </c>
      <c r="C1904">
        <f t="shared" si="59"/>
        <v>2448</v>
      </c>
      <c r="D1904">
        <f t="shared" si="58"/>
        <v>2.9000000000000004</v>
      </c>
      <c r="E1904">
        <v>2.2200000000000002</v>
      </c>
    </row>
    <row r="1905" spans="1:5" x14ac:dyDescent="0.25">
      <c r="A1905" t="s">
        <v>39</v>
      </c>
      <c r="B1905">
        <v>138</v>
      </c>
      <c r="C1905">
        <f t="shared" si="59"/>
        <v>2586</v>
      </c>
      <c r="D1905">
        <f t="shared" si="58"/>
        <v>13.8</v>
      </c>
      <c r="E1905">
        <v>2.2200000000000002</v>
      </c>
    </row>
    <row r="1906" spans="1:5" x14ac:dyDescent="0.25">
      <c r="A1906" t="s">
        <v>39</v>
      </c>
      <c r="B1906">
        <v>172</v>
      </c>
      <c r="C1906">
        <f t="shared" si="59"/>
        <v>2758</v>
      </c>
      <c r="D1906">
        <f t="shared" si="58"/>
        <v>17.2</v>
      </c>
      <c r="E1906">
        <v>2.2200000000000002</v>
      </c>
    </row>
    <row r="1907" spans="1:5" x14ac:dyDescent="0.25">
      <c r="A1907" t="s">
        <v>39</v>
      </c>
      <c r="B1907">
        <v>66</v>
      </c>
      <c r="C1907">
        <f t="shared" si="59"/>
        <v>2824</v>
      </c>
      <c r="D1907">
        <f t="shared" si="58"/>
        <v>6.6000000000000005</v>
      </c>
      <c r="E1907">
        <v>2.2200000000000002</v>
      </c>
    </row>
    <row r="1908" spans="1:5" x14ac:dyDescent="0.25">
      <c r="A1908" t="s">
        <v>39</v>
      </c>
      <c r="B1908">
        <v>107</v>
      </c>
      <c r="C1908">
        <f t="shared" si="59"/>
        <v>2931</v>
      </c>
      <c r="D1908">
        <f t="shared" si="58"/>
        <v>10.700000000000001</v>
      </c>
      <c r="E1908">
        <v>2.2200000000000002</v>
      </c>
    </row>
    <row r="1909" spans="1:5" x14ac:dyDescent="0.25">
      <c r="A1909" t="s">
        <v>39</v>
      </c>
      <c r="B1909">
        <v>117</v>
      </c>
      <c r="C1909">
        <f t="shared" si="59"/>
        <v>3048</v>
      </c>
      <c r="D1909">
        <f t="shared" si="58"/>
        <v>11.700000000000001</v>
      </c>
      <c r="E1909">
        <v>2.2200000000000002</v>
      </c>
    </row>
    <row r="1910" spans="1:5" x14ac:dyDescent="0.25">
      <c r="A1910" t="s">
        <v>39</v>
      </c>
      <c r="B1910">
        <v>123</v>
      </c>
      <c r="C1910">
        <f t="shared" si="59"/>
        <v>3171</v>
      </c>
      <c r="D1910">
        <f t="shared" si="58"/>
        <v>12.3</v>
      </c>
      <c r="E1910">
        <v>2.2200000000000002</v>
      </c>
    </row>
    <row r="1911" spans="1:5" x14ac:dyDescent="0.25">
      <c r="A1911" t="s">
        <v>39</v>
      </c>
      <c r="B1911">
        <v>66</v>
      </c>
      <c r="C1911">
        <f t="shared" si="59"/>
        <v>3237</v>
      </c>
      <c r="D1911">
        <f t="shared" si="58"/>
        <v>6.6000000000000005</v>
      </c>
      <c r="E1911">
        <v>2.2200000000000002</v>
      </c>
    </row>
    <row r="1912" spans="1:5" x14ac:dyDescent="0.25">
      <c r="A1912" t="s">
        <v>39</v>
      </c>
      <c r="B1912">
        <v>111</v>
      </c>
      <c r="C1912">
        <f t="shared" si="59"/>
        <v>3348</v>
      </c>
      <c r="D1912">
        <f t="shared" si="58"/>
        <v>11.100000000000001</v>
      </c>
      <c r="E1912">
        <v>2.2200000000000002</v>
      </c>
    </row>
    <row r="1913" spans="1:5" x14ac:dyDescent="0.25">
      <c r="A1913" t="s">
        <v>39</v>
      </c>
      <c r="B1913">
        <v>73</v>
      </c>
      <c r="C1913">
        <f t="shared" si="59"/>
        <v>3421</v>
      </c>
      <c r="D1913">
        <f t="shared" si="58"/>
        <v>7.3000000000000007</v>
      </c>
      <c r="E1913">
        <v>2.2200000000000002</v>
      </c>
    </row>
    <row r="1914" spans="1:5" x14ac:dyDescent="0.25">
      <c r="A1914" t="s">
        <v>39</v>
      </c>
      <c r="B1914">
        <v>112</v>
      </c>
      <c r="C1914">
        <f t="shared" si="59"/>
        <v>3533</v>
      </c>
      <c r="D1914">
        <f t="shared" si="58"/>
        <v>11.200000000000001</v>
      </c>
      <c r="E1914">
        <v>2.2200000000000002</v>
      </c>
    </row>
    <row r="1915" spans="1:5" x14ac:dyDescent="0.25">
      <c r="A1915" t="s">
        <v>39</v>
      </c>
      <c r="B1915">
        <v>140</v>
      </c>
      <c r="C1915">
        <f t="shared" si="59"/>
        <v>3673</v>
      </c>
      <c r="D1915">
        <f t="shared" si="58"/>
        <v>14</v>
      </c>
      <c r="E1915">
        <v>2.2200000000000002</v>
      </c>
    </row>
    <row r="1916" spans="1:5" x14ac:dyDescent="0.25">
      <c r="A1916" t="s">
        <v>39</v>
      </c>
      <c r="B1916">
        <v>184</v>
      </c>
      <c r="C1916">
        <f t="shared" si="59"/>
        <v>3857</v>
      </c>
      <c r="D1916">
        <f t="shared" si="58"/>
        <v>18.400000000000002</v>
      </c>
      <c r="E1916">
        <v>2.2200000000000002</v>
      </c>
    </row>
    <row r="1917" spans="1:5" x14ac:dyDescent="0.25">
      <c r="A1917" t="s">
        <v>39</v>
      </c>
      <c r="B1917">
        <v>162</v>
      </c>
      <c r="C1917">
        <f t="shared" si="59"/>
        <v>4019</v>
      </c>
      <c r="D1917">
        <f t="shared" si="58"/>
        <v>16.2</v>
      </c>
      <c r="E1917">
        <v>2.2200000000000002</v>
      </c>
    </row>
    <row r="1918" spans="1:5" x14ac:dyDescent="0.25">
      <c r="A1918" t="s">
        <v>39</v>
      </c>
      <c r="B1918">
        <v>110</v>
      </c>
      <c r="C1918">
        <f t="shared" si="59"/>
        <v>4129</v>
      </c>
      <c r="D1918">
        <f t="shared" si="58"/>
        <v>11</v>
      </c>
      <c r="E1918">
        <v>2.2200000000000002</v>
      </c>
    </row>
    <row r="1919" spans="1:5" x14ac:dyDescent="0.25">
      <c r="A1919" t="s">
        <v>39</v>
      </c>
      <c r="B1919">
        <v>159</v>
      </c>
      <c r="C1919">
        <f t="shared" si="59"/>
        <v>4288</v>
      </c>
      <c r="D1919">
        <f t="shared" si="58"/>
        <v>15.9</v>
      </c>
      <c r="E1919">
        <v>2.2200000000000002</v>
      </c>
    </row>
    <row r="1920" spans="1:5" x14ac:dyDescent="0.25">
      <c r="A1920" t="s">
        <v>39</v>
      </c>
      <c r="B1920">
        <v>20</v>
      </c>
      <c r="C1920">
        <f t="shared" si="59"/>
        <v>4308</v>
      </c>
      <c r="D1920">
        <f t="shared" si="58"/>
        <v>2</v>
      </c>
      <c r="E1920">
        <v>2.2200000000000002</v>
      </c>
    </row>
    <row r="1921" spans="1:5" x14ac:dyDescent="0.25">
      <c r="A1921" t="s">
        <v>39</v>
      </c>
      <c r="B1921">
        <v>108</v>
      </c>
      <c r="C1921">
        <f t="shared" si="59"/>
        <v>4416</v>
      </c>
      <c r="D1921">
        <f t="shared" si="58"/>
        <v>10.8</v>
      </c>
      <c r="E1921">
        <v>2.2200000000000002</v>
      </c>
    </row>
    <row r="1922" spans="1:5" x14ac:dyDescent="0.25">
      <c r="A1922" t="s">
        <v>39</v>
      </c>
      <c r="B1922">
        <v>96</v>
      </c>
      <c r="C1922">
        <f t="shared" si="59"/>
        <v>4512</v>
      </c>
      <c r="D1922">
        <f t="shared" si="58"/>
        <v>9.6000000000000014</v>
      </c>
      <c r="E1922">
        <v>2.2200000000000002</v>
      </c>
    </row>
    <row r="1923" spans="1:5" x14ac:dyDescent="0.25">
      <c r="A1923" t="s">
        <v>39</v>
      </c>
      <c r="B1923">
        <v>175</v>
      </c>
      <c r="C1923">
        <f t="shared" si="59"/>
        <v>4687</v>
      </c>
      <c r="D1923">
        <f t="shared" ref="D1923:D1986" si="60">IF(C1923&gt;=10000,B1923*0.2,IF(C1923&gt;=1000,B1923*0.1,IF(C1923&gt;=100,B1923*0.05,0)))</f>
        <v>17.5</v>
      </c>
      <c r="E1923">
        <v>2.2200000000000002</v>
      </c>
    </row>
    <row r="1924" spans="1:5" x14ac:dyDescent="0.25">
      <c r="A1924" t="s">
        <v>39</v>
      </c>
      <c r="B1924">
        <v>155</v>
      </c>
      <c r="C1924">
        <f t="shared" ref="C1924:C1987" si="61">IF(A1924=A1923,C1923+B1924,B1924)</f>
        <v>4842</v>
      </c>
      <c r="D1924">
        <f t="shared" si="60"/>
        <v>15.5</v>
      </c>
      <c r="E1924">
        <v>2.2200000000000002</v>
      </c>
    </row>
    <row r="1925" spans="1:5" x14ac:dyDescent="0.25">
      <c r="A1925" t="s">
        <v>39</v>
      </c>
      <c r="B1925">
        <v>27</v>
      </c>
      <c r="C1925">
        <f t="shared" si="61"/>
        <v>4869</v>
      </c>
      <c r="D1925">
        <f t="shared" si="60"/>
        <v>2.7</v>
      </c>
      <c r="E1925">
        <v>2.2200000000000002</v>
      </c>
    </row>
    <row r="1926" spans="1:5" x14ac:dyDescent="0.25">
      <c r="A1926" t="s">
        <v>39</v>
      </c>
      <c r="B1926">
        <v>92</v>
      </c>
      <c r="C1926">
        <f t="shared" si="61"/>
        <v>4961</v>
      </c>
      <c r="D1926">
        <f t="shared" si="60"/>
        <v>9.2000000000000011</v>
      </c>
      <c r="E1926">
        <v>2.2200000000000002</v>
      </c>
    </row>
    <row r="1927" spans="1:5" x14ac:dyDescent="0.25">
      <c r="A1927" t="s">
        <v>39</v>
      </c>
      <c r="B1927">
        <v>178</v>
      </c>
      <c r="C1927">
        <f t="shared" si="61"/>
        <v>5139</v>
      </c>
      <c r="D1927">
        <f t="shared" si="60"/>
        <v>17.8</v>
      </c>
      <c r="E1927">
        <v>2.2200000000000002</v>
      </c>
    </row>
    <row r="1928" spans="1:5" x14ac:dyDescent="0.25">
      <c r="A1928" t="s">
        <v>39</v>
      </c>
      <c r="B1928">
        <v>93</v>
      </c>
      <c r="C1928">
        <f t="shared" si="61"/>
        <v>5232</v>
      </c>
      <c r="D1928">
        <f t="shared" si="60"/>
        <v>9.3000000000000007</v>
      </c>
      <c r="E1928">
        <v>2.2200000000000002</v>
      </c>
    </row>
    <row r="1929" spans="1:5" x14ac:dyDescent="0.25">
      <c r="A1929" t="s">
        <v>236</v>
      </c>
      <c r="B1929">
        <v>5</v>
      </c>
      <c r="C1929">
        <f t="shared" si="61"/>
        <v>5</v>
      </c>
      <c r="D1929">
        <f t="shared" si="60"/>
        <v>0</v>
      </c>
      <c r="E1929">
        <v>2.2200000000000002</v>
      </c>
    </row>
    <row r="1930" spans="1:5" x14ac:dyDescent="0.25">
      <c r="A1930" t="s">
        <v>236</v>
      </c>
      <c r="B1930">
        <v>3</v>
      </c>
      <c r="C1930">
        <f t="shared" si="61"/>
        <v>8</v>
      </c>
      <c r="D1930">
        <f t="shared" si="60"/>
        <v>0</v>
      </c>
      <c r="E1930">
        <v>2.2200000000000002</v>
      </c>
    </row>
    <row r="1931" spans="1:5" x14ac:dyDescent="0.25">
      <c r="A1931" t="s">
        <v>171</v>
      </c>
      <c r="B1931">
        <v>10</v>
      </c>
      <c r="C1931">
        <f t="shared" si="61"/>
        <v>10</v>
      </c>
      <c r="D1931">
        <f t="shared" si="60"/>
        <v>0</v>
      </c>
      <c r="E1931">
        <v>2.2200000000000002</v>
      </c>
    </row>
    <row r="1932" spans="1:5" x14ac:dyDescent="0.25">
      <c r="A1932" t="s">
        <v>171</v>
      </c>
      <c r="B1932">
        <v>4</v>
      </c>
      <c r="C1932">
        <f t="shared" si="61"/>
        <v>14</v>
      </c>
      <c r="D1932">
        <f t="shared" si="60"/>
        <v>0</v>
      </c>
      <c r="E1932">
        <v>2.2200000000000002</v>
      </c>
    </row>
    <row r="1933" spans="1:5" x14ac:dyDescent="0.25">
      <c r="A1933" t="s">
        <v>33</v>
      </c>
      <c r="B1933">
        <v>196</v>
      </c>
      <c r="C1933">
        <f t="shared" si="61"/>
        <v>196</v>
      </c>
      <c r="D1933">
        <f t="shared" si="60"/>
        <v>9.8000000000000007</v>
      </c>
      <c r="E1933">
        <v>2.2200000000000002</v>
      </c>
    </row>
    <row r="1934" spans="1:5" x14ac:dyDescent="0.25">
      <c r="A1934" t="s">
        <v>33</v>
      </c>
      <c r="B1934">
        <v>105</v>
      </c>
      <c r="C1934">
        <f t="shared" si="61"/>
        <v>301</v>
      </c>
      <c r="D1934">
        <f t="shared" si="60"/>
        <v>5.25</v>
      </c>
      <c r="E1934">
        <v>2.2200000000000002</v>
      </c>
    </row>
    <row r="1935" spans="1:5" x14ac:dyDescent="0.25">
      <c r="A1935" t="s">
        <v>33</v>
      </c>
      <c r="B1935">
        <v>94</v>
      </c>
      <c r="C1935">
        <f t="shared" si="61"/>
        <v>395</v>
      </c>
      <c r="D1935">
        <f t="shared" si="60"/>
        <v>4.7</v>
      </c>
      <c r="E1935">
        <v>2.2200000000000002</v>
      </c>
    </row>
    <row r="1936" spans="1:5" x14ac:dyDescent="0.25">
      <c r="A1936" t="s">
        <v>33</v>
      </c>
      <c r="B1936">
        <v>64</v>
      </c>
      <c r="C1936">
        <f t="shared" si="61"/>
        <v>459</v>
      </c>
      <c r="D1936">
        <f t="shared" si="60"/>
        <v>3.2</v>
      </c>
      <c r="E1936">
        <v>2.2200000000000002</v>
      </c>
    </row>
    <row r="1937" spans="1:5" x14ac:dyDescent="0.25">
      <c r="A1937" t="s">
        <v>33</v>
      </c>
      <c r="B1937">
        <v>52</v>
      </c>
      <c r="C1937">
        <f t="shared" si="61"/>
        <v>511</v>
      </c>
      <c r="D1937">
        <f t="shared" si="60"/>
        <v>2.6</v>
      </c>
      <c r="E1937">
        <v>2.23</v>
      </c>
    </row>
    <row r="1938" spans="1:5" x14ac:dyDescent="0.25">
      <c r="A1938" t="s">
        <v>33</v>
      </c>
      <c r="B1938">
        <v>136</v>
      </c>
      <c r="C1938">
        <f t="shared" si="61"/>
        <v>647</v>
      </c>
      <c r="D1938">
        <f t="shared" si="60"/>
        <v>6.8000000000000007</v>
      </c>
      <c r="E1938">
        <v>2.23</v>
      </c>
    </row>
    <row r="1939" spans="1:5" x14ac:dyDescent="0.25">
      <c r="A1939" t="s">
        <v>33</v>
      </c>
      <c r="B1939">
        <v>51</v>
      </c>
      <c r="C1939">
        <f t="shared" si="61"/>
        <v>698</v>
      </c>
      <c r="D1939">
        <f t="shared" si="60"/>
        <v>2.5500000000000003</v>
      </c>
      <c r="E1939">
        <v>2.23</v>
      </c>
    </row>
    <row r="1940" spans="1:5" x14ac:dyDescent="0.25">
      <c r="A1940" t="s">
        <v>33</v>
      </c>
      <c r="B1940">
        <v>94</v>
      </c>
      <c r="C1940">
        <f t="shared" si="61"/>
        <v>792</v>
      </c>
      <c r="D1940">
        <f t="shared" si="60"/>
        <v>4.7</v>
      </c>
      <c r="E1940">
        <v>2.23</v>
      </c>
    </row>
    <row r="1941" spans="1:5" x14ac:dyDescent="0.25">
      <c r="A1941" t="s">
        <v>33</v>
      </c>
      <c r="B1941">
        <v>109</v>
      </c>
      <c r="C1941">
        <f t="shared" si="61"/>
        <v>901</v>
      </c>
      <c r="D1941">
        <f t="shared" si="60"/>
        <v>5.45</v>
      </c>
      <c r="E1941">
        <v>2.23</v>
      </c>
    </row>
    <row r="1942" spans="1:5" x14ac:dyDescent="0.25">
      <c r="A1942" t="s">
        <v>33</v>
      </c>
      <c r="B1942">
        <v>114</v>
      </c>
      <c r="C1942">
        <f t="shared" si="61"/>
        <v>1015</v>
      </c>
      <c r="D1942">
        <f t="shared" si="60"/>
        <v>11.4</v>
      </c>
      <c r="E1942">
        <v>2.23</v>
      </c>
    </row>
    <row r="1943" spans="1:5" x14ac:dyDescent="0.25">
      <c r="A1943" t="s">
        <v>33</v>
      </c>
      <c r="B1943">
        <v>192</v>
      </c>
      <c r="C1943">
        <f t="shared" si="61"/>
        <v>1207</v>
      </c>
      <c r="D1943">
        <f t="shared" si="60"/>
        <v>19.200000000000003</v>
      </c>
      <c r="E1943">
        <v>2.23</v>
      </c>
    </row>
    <row r="1944" spans="1:5" x14ac:dyDescent="0.25">
      <c r="A1944" t="s">
        <v>33</v>
      </c>
      <c r="B1944">
        <v>86</v>
      </c>
      <c r="C1944">
        <f t="shared" si="61"/>
        <v>1293</v>
      </c>
      <c r="D1944">
        <f t="shared" si="60"/>
        <v>8.6</v>
      </c>
      <c r="E1944">
        <v>2.23</v>
      </c>
    </row>
    <row r="1945" spans="1:5" x14ac:dyDescent="0.25">
      <c r="A1945" t="s">
        <v>33</v>
      </c>
      <c r="B1945">
        <v>67</v>
      </c>
      <c r="C1945">
        <f t="shared" si="61"/>
        <v>1360</v>
      </c>
      <c r="D1945">
        <f t="shared" si="60"/>
        <v>6.7</v>
      </c>
      <c r="E1945">
        <v>2.23</v>
      </c>
    </row>
    <row r="1946" spans="1:5" x14ac:dyDescent="0.25">
      <c r="A1946" t="s">
        <v>33</v>
      </c>
      <c r="B1946">
        <v>102</v>
      </c>
      <c r="C1946">
        <f t="shared" si="61"/>
        <v>1462</v>
      </c>
      <c r="D1946">
        <f t="shared" si="60"/>
        <v>10.200000000000001</v>
      </c>
      <c r="E1946">
        <v>2.23</v>
      </c>
    </row>
    <row r="1947" spans="1:5" x14ac:dyDescent="0.25">
      <c r="A1947" t="s">
        <v>33</v>
      </c>
      <c r="B1947">
        <v>37</v>
      </c>
      <c r="C1947">
        <f t="shared" si="61"/>
        <v>1499</v>
      </c>
      <c r="D1947">
        <f t="shared" si="60"/>
        <v>3.7</v>
      </c>
      <c r="E1947">
        <v>2.23</v>
      </c>
    </row>
    <row r="1948" spans="1:5" x14ac:dyDescent="0.25">
      <c r="A1948" t="s">
        <v>33</v>
      </c>
      <c r="B1948">
        <v>104</v>
      </c>
      <c r="C1948">
        <f t="shared" si="61"/>
        <v>1603</v>
      </c>
      <c r="D1948">
        <f t="shared" si="60"/>
        <v>10.4</v>
      </c>
      <c r="E1948">
        <v>2.23</v>
      </c>
    </row>
    <row r="1949" spans="1:5" x14ac:dyDescent="0.25">
      <c r="A1949" t="s">
        <v>33</v>
      </c>
      <c r="B1949">
        <v>54</v>
      </c>
      <c r="C1949">
        <f t="shared" si="61"/>
        <v>1657</v>
      </c>
      <c r="D1949">
        <f t="shared" si="60"/>
        <v>5.4</v>
      </c>
      <c r="E1949">
        <v>2.23</v>
      </c>
    </row>
    <row r="1950" spans="1:5" x14ac:dyDescent="0.25">
      <c r="A1950" t="s">
        <v>33</v>
      </c>
      <c r="B1950">
        <v>80</v>
      </c>
      <c r="C1950">
        <f t="shared" si="61"/>
        <v>1737</v>
      </c>
      <c r="D1950">
        <f t="shared" si="60"/>
        <v>8</v>
      </c>
      <c r="E1950">
        <v>2.23</v>
      </c>
    </row>
    <row r="1951" spans="1:5" x14ac:dyDescent="0.25">
      <c r="A1951" t="s">
        <v>82</v>
      </c>
      <c r="B1951">
        <v>39</v>
      </c>
      <c r="C1951">
        <f t="shared" si="61"/>
        <v>39</v>
      </c>
      <c r="D1951">
        <f t="shared" si="60"/>
        <v>0</v>
      </c>
      <c r="E1951">
        <v>2.23</v>
      </c>
    </row>
    <row r="1952" spans="1:5" x14ac:dyDescent="0.25">
      <c r="A1952" t="s">
        <v>82</v>
      </c>
      <c r="B1952">
        <v>193</v>
      </c>
      <c r="C1952">
        <f t="shared" si="61"/>
        <v>232</v>
      </c>
      <c r="D1952">
        <f t="shared" si="60"/>
        <v>9.65</v>
      </c>
      <c r="E1952">
        <v>2.23</v>
      </c>
    </row>
    <row r="1953" spans="1:5" x14ac:dyDescent="0.25">
      <c r="A1953" t="s">
        <v>82</v>
      </c>
      <c r="B1953">
        <v>168</v>
      </c>
      <c r="C1953">
        <f t="shared" si="61"/>
        <v>400</v>
      </c>
      <c r="D1953">
        <f t="shared" si="60"/>
        <v>8.4</v>
      </c>
      <c r="E1953">
        <v>2.23</v>
      </c>
    </row>
    <row r="1954" spans="1:5" x14ac:dyDescent="0.25">
      <c r="A1954" t="s">
        <v>82</v>
      </c>
      <c r="B1954">
        <v>43</v>
      </c>
      <c r="C1954">
        <f t="shared" si="61"/>
        <v>443</v>
      </c>
      <c r="D1954">
        <f t="shared" si="60"/>
        <v>2.15</v>
      </c>
      <c r="E1954">
        <v>2.23</v>
      </c>
    </row>
    <row r="1955" spans="1:5" x14ac:dyDescent="0.25">
      <c r="A1955" t="s">
        <v>82</v>
      </c>
      <c r="B1955">
        <v>30</v>
      </c>
      <c r="C1955">
        <f t="shared" si="61"/>
        <v>473</v>
      </c>
      <c r="D1955">
        <f t="shared" si="60"/>
        <v>1.5</v>
      </c>
      <c r="E1955">
        <v>2.23</v>
      </c>
    </row>
    <row r="1956" spans="1:5" x14ac:dyDescent="0.25">
      <c r="A1956" t="s">
        <v>82</v>
      </c>
      <c r="B1956">
        <v>142</v>
      </c>
      <c r="C1956">
        <f t="shared" si="61"/>
        <v>615</v>
      </c>
      <c r="D1956">
        <f t="shared" si="60"/>
        <v>7.1000000000000005</v>
      </c>
      <c r="E1956">
        <v>2.23</v>
      </c>
    </row>
    <row r="1957" spans="1:5" x14ac:dyDescent="0.25">
      <c r="A1957" t="s">
        <v>82</v>
      </c>
      <c r="B1957">
        <v>22</v>
      </c>
      <c r="C1957">
        <f t="shared" si="61"/>
        <v>637</v>
      </c>
      <c r="D1957">
        <f t="shared" si="60"/>
        <v>1.1000000000000001</v>
      </c>
      <c r="E1957">
        <v>2.23</v>
      </c>
    </row>
    <row r="1958" spans="1:5" x14ac:dyDescent="0.25">
      <c r="A1958" t="s">
        <v>82</v>
      </c>
      <c r="B1958">
        <v>108</v>
      </c>
      <c r="C1958">
        <f t="shared" si="61"/>
        <v>745</v>
      </c>
      <c r="D1958">
        <f t="shared" si="60"/>
        <v>5.4</v>
      </c>
      <c r="E1958">
        <v>2.23</v>
      </c>
    </row>
    <row r="1959" spans="1:5" x14ac:dyDescent="0.25">
      <c r="A1959" t="s">
        <v>82</v>
      </c>
      <c r="B1959">
        <v>143</v>
      </c>
      <c r="C1959">
        <f t="shared" si="61"/>
        <v>888</v>
      </c>
      <c r="D1959">
        <f t="shared" si="60"/>
        <v>7.15</v>
      </c>
      <c r="E1959">
        <v>2.23</v>
      </c>
    </row>
    <row r="1960" spans="1:5" x14ac:dyDescent="0.25">
      <c r="A1960" t="s">
        <v>117</v>
      </c>
      <c r="B1960">
        <v>12</v>
      </c>
      <c r="C1960">
        <f t="shared" si="61"/>
        <v>12</v>
      </c>
      <c r="D1960">
        <f t="shared" si="60"/>
        <v>0</v>
      </c>
      <c r="E1960">
        <v>2.23</v>
      </c>
    </row>
    <row r="1961" spans="1:5" x14ac:dyDescent="0.25">
      <c r="A1961" t="s">
        <v>117</v>
      </c>
      <c r="B1961">
        <v>6</v>
      </c>
      <c r="C1961">
        <f t="shared" si="61"/>
        <v>18</v>
      </c>
      <c r="D1961">
        <f t="shared" si="60"/>
        <v>0</v>
      </c>
      <c r="E1961">
        <v>2.23</v>
      </c>
    </row>
    <row r="1962" spans="1:5" x14ac:dyDescent="0.25">
      <c r="A1962" t="s">
        <v>117</v>
      </c>
      <c r="B1962">
        <v>11</v>
      </c>
      <c r="C1962">
        <f t="shared" si="61"/>
        <v>29</v>
      </c>
      <c r="D1962">
        <f t="shared" si="60"/>
        <v>0</v>
      </c>
      <c r="E1962">
        <v>2.23</v>
      </c>
    </row>
    <row r="1963" spans="1:5" x14ac:dyDescent="0.25">
      <c r="A1963" t="s">
        <v>52</v>
      </c>
      <c r="B1963">
        <v>253</v>
      </c>
      <c r="C1963">
        <f t="shared" si="61"/>
        <v>253</v>
      </c>
      <c r="D1963">
        <f t="shared" si="60"/>
        <v>12.65</v>
      </c>
      <c r="E1963">
        <v>2.23</v>
      </c>
    </row>
    <row r="1964" spans="1:5" x14ac:dyDescent="0.25">
      <c r="A1964" t="s">
        <v>52</v>
      </c>
      <c r="B1964">
        <v>433</v>
      </c>
      <c r="C1964">
        <f t="shared" si="61"/>
        <v>686</v>
      </c>
      <c r="D1964">
        <f t="shared" si="60"/>
        <v>21.650000000000002</v>
      </c>
      <c r="E1964">
        <v>2.23</v>
      </c>
    </row>
    <row r="1965" spans="1:5" x14ac:dyDescent="0.25">
      <c r="A1965" t="s">
        <v>52</v>
      </c>
      <c r="B1965">
        <v>118</v>
      </c>
      <c r="C1965">
        <f t="shared" si="61"/>
        <v>804</v>
      </c>
      <c r="D1965">
        <f t="shared" si="60"/>
        <v>5.9</v>
      </c>
      <c r="E1965">
        <v>2.23</v>
      </c>
    </row>
    <row r="1966" spans="1:5" x14ac:dyDescent="0.25">
      <c r="A1966" t="s">
        <v>52</v>
      </c>
      <c r="B1966">
        <v>467</v>
      </c>
      <c r="C1966">
        <f t="shared" si="61"/>
        <v>1271</v>
      </c>
      <c r="D1966">
        <f t="shared" si="60"/>
        <v>46.7</v>
      </c>
      <c r="E1966">
        <v>2.23</v>
      </c>
    </row>
    <row r="1967" spans="1:5" x14ac:dyDescent="0.25">
      <c r="A1967" t="s">
        <v>52</v>
      </c>
      <c r="B1967">
        <v>299</v>
      </c>
      <c r="C1967">
        <f t="shared" si="61"/>
        <v>1570</v>
      </c>
      <c r="D1967">
        <f t="shared" si="60"/>
        <v>29.900000000000002</v>
      </c>
      <c r="E1967">
        <v>2.23</v>
      </c>
    </row>
    <row r="1968" spans="1:5" x14ac:dyDescent="0.25">
      <c r="A1968" t="s">
        <v>52</v>
      </c>
      <c r="B1968">
        <v>447</v>
      </c>
      <c r="C1968">
        <f t="shared" si="61"/>
        <v>2017</v>
      </c>
      <c r="D1968">
        <f t="shared" si="60"/>
        <v>44.7</v>
      </c>
      <c r="E1968">
        <v>2.23</v>
      </c>
    </row>
    <row r="1969" spans="1:5" x14ac:dyDescent="0.25">
      <c r="A1969" t="s">
        <v>52</v>
      </c>
      <c r="B1969">
        <v>404</v>
      </c>
      <c r="C1969">
        <f t="shared" si="61"/>
        <v>2421</v>
      </c>
      <c r="D1969">
        <f t="shared" si="60"/>
        <v>40.400000000000006</v>
      </c>
      <c r="E1969">
        <v>2.23</v>
      </c>
    </row>
    <row r="1970" spans="1:5" x14ac:dyDescent="0.25">
      <c r="A1970" t="s">
        <v>52</v>
      </c>
      <c r="B1970">
        <v>234</v>
      </c>
      <c r="C1970">
        <f t="shared" si="61"/>
        <v>2655</v>
      </c>
      <c r="D1970">
        <f t="shared" si="60"/>
        <v>23.400000000000002</v>
      </c>
      <c r="E1970">
        <v>2.23</v>
      </c>
    </row>
    <row r="1971" spans="1:5" x14ac:dyDescent="0.25">
      <c r="A1971" t="s">
        <v>52</v>
      </c>
      <c r="B1971">
        <v>162</v>
      </c>
      <c r="C1971">
        <f t="shared" si="61"/>
        <v>2817</v>
      </c>
      <c r="D1971">
        <f t="shared" si="60"/>
        <v>16.2</v>
      </c>
      <c r="E1971">
        <v>2.23</v>
      </c>
    </row>
    <row r="1972" spans="1:5" x14ac:dyDescent="0.25">
      <c r="A1972" t="s">
        <v>52</v>
      </c>
      <c r="B1972">
        <v>256</v>
      </c>
      <c r="C1972">
        <f t="shared" si="61"/>
        <v>3073</v>
      </c>
      <c r="D1972">
        <f t="shared" si="60"/>
        <v>25.6</v>
      </c>
      <c r="E1972">
        <v>2.23</v>
      </c>
    </row>
    <row r="1973" spans="1:5" x14ac:dyDescent="0.25">
      <c r="A1973" t="s">
        <v>52</v>
      </c>
      <c r="B1973">
        <v>437</v>
      </c>
      <c r="C1973">
        <f t="shared" si="61"/>
        <v>3510</v>
      </c>
      <c r="D1973">
        <f t="shared" si="60"/>
        <v>43.7</v>
      </c>
      <c r="E1973">
        <v>2.23</v>
      </c>
    </row>
    <row r="1974" spans="1:5" x14ac:dyDescent="0.25">
      <c r="A1974" t="s">
        <v>52</v>
      </c>
      <c r="B1974">
        <v>163</v>
      </c>
      <c r="C1974">
        <f t="shared" si="61"/>
        <v>3673</v>
      </c>
      <c r="D1974">
        <f t="shared" si="60"/>
        <v>16.3</v>
      </c>
      <c r="E1974">
        <v>2.23</v>
      </c>
    </row>
    <row r="1975" spans="1:5" x14ac:dyDescent="0.25">
      <c r="A1975" t="s">
        <v>52</v>
      </c>
      <c r="B1975">
        <v>193</v>
      </c>
      <c r="C1975">
        <f t="shared" si="61"/>
        <v>3866</v>
      </c>
      <c r="D1975">
        <f t="shared" si="60"/>
        <v>19.3</v>
      </c>
      <c r="E1975">
        <v>2.23</v>
      </c>
    </row>
    <row r="1976" spans="1:5" x14ac:dyDescent="0.25">
      <c r="A1976" t="s">
        <v>52</v>
      </c>
      <c r="B1976">
        <v>403</v>
      </c>
      <c r="C1976">
        <f t="shared" si="61"/>
        <v>4269</v>
      </c>
      <c r="D1976">
        <f t="shared" si="60"/>
        <v>40.300000000000004</v>
      </c>
      <c r="E1976">
        <v>2.23</v>
      </c>
    </row>
    <row r="1977" spans="1:5" x14ac:dyDescent="0.25">
      <c r="A1977" t="s">
        <v>52</v>
      </c>
      <c r="B1977">
        <v>339</v>
      </c>
      <c r="C1977">
        <f t="shared" si="61"/>
        <v>4608</v>
      </c>
      <c r="D1977">
        <f t="shared" si="60"/>
        <v>33.9</v>
      </c>
      <c r="E1977">
        <v>2.23</v>
      </c>
    </row>
    <row r="1978" spans="1:5" x14ac:dyDescent="0.25">
      <c r="A1978" t="s">
        <v>52</v>
      </c>
      <c r="B1978">
        <v>268</v>
      </c>
      <c r="C1978">
        <f t="shared" si="61"/>
        <v>4876</v>
      </c>
      <c r="D1978">
        <f t="shared" si="60"/>
        <v>26.8</v>
      </c>
      <c r="E1978">
        <v>2.23</v>
      </c>
    </row>
    <row r="1979" spans="1:5" x14ac:dyDescent="0.25">
      <c r="A1979" t="s">
        <v>52</v>
      </c>
      <c r="B1979">
        <v>445</v>
      </c>
      <c r="C1979">
        <f t="shared" si="61"/>
        <v>5321</v>
      </c>
      <c r="D1979">
        <f t="shared" si="60"/>
        <v>44.5</v>
      </c>
      <c r="E1979">
        <v>2.23</v>
      </c>
    </row>
    <row r="1980" spans="1:5" x14ac:dyDescent="0.25">
      <c r="A1980" t="s">
        <v>52</v>
      </c>
      <c r="B1980">
        <v>444</v>
      </c>
      <c r="C1980">
        <f t="shared" si="61"/>
        <v>5765</v>
      </c>
      <c r="D1980">
        <f t="shared" si="60"/>
        <v>44.400000000000006</v>
      </c>
      <c r="E1980">
        <v>2.23</v>
      </c>
    </row>
    <row r="1981" spans="1:5" x14ac:dyDescent="0.25">
      <c r="A1981" t="s">
        <v>52</v>
      </c>
      <c r="B1981">
        <v>377</v>
      </c>
      <c r="C1981">
        <f t="shared" si="61"/>
        <v>6142</v>
      </c>
      <c r="D1981">
        <f t="shared" si="60"/>
        <v>37.700000000000003</v>
      </c>
      <c r="E1981">
        <v>2.23</v>
      </c>
    </row>
    <row r="1982" spans="1:5" x14ac:dyDescent="0.25">
      <c r="A1982" t="s">
        <v>52</v>
      </c>
      <c r="B1982">
        <v>482</v>
      </c>
      <c r="C1982">
        <f t="shared" si="61"/>
        <v>6624</v>
      </c>
      <c r="D1982">
        <f t="shared" si="60"/>
        <v>48.2</v>
      </c>
      <c r="E1982">
        <v>2.23</v>
      </c>
    </row>
    <row r="1983" spans="1:5" x14ac:dyDescent="0.25">
      <c r="A1983" t="s">
        <v>52</v>
      </c>
      <c r="B1983">
        <v>481</v>
      </c>
      <c r="C1983">
        <f t="shared" si="61"/>
        <v>7105</v>
      </c>
      <c r="D1983">
        <f t="shared" si="60"/>
        <v>48.1</v>
      </c>
      <c r="E1983">
        <v>2.23</v>
      </c>
    </row>
    <row r="1984" spans="1:5" x14ac:dyDescent="0.25">
      <c r="A1984" t="s">
        <v>52</v>
      </c>
      <c r="B1984">
        <v>438</v>
      </c>
      <c r="C1984">
        <f t="shared" si="61"/>
        <v>7543</v>
      </c>
      <c r="D1984">
        <f t="shared" si="60"/>
        <v>43.800000000000004</v>
      </c>
      <c r="E1984">
        <v>2.23</v>
      </c>
    </row>
    <row r="1985" spans="1:5" x14ac:dyDescent="0.25">
      <c r="A1985" t="s">
        <v>52</v>
      </c>
      <c r="B1985">
        <v>335</v>
      </c>
      <c r="C1985">
        <f t="shared" si="61"/>
        <v>7878</v>
      </c>
      <c r="D1985">
        <f t="shared" si="60"/>
        <v>33.5</v>
      </c>
      <c r="E1985">
        <v>2.23</v>
      </c>
    </row>
    <row r="1986" spans="1:5" x14ac:dyDescent="0.25">
      <c r="A1986" t="s">
        <v>52</v>
      </c>
      <c r="B1986">
        <v>404</v>
      </c>
      <c r="C1986">
        <f t="shared" si="61"/>
        <v>8282</v>
      </c>
      <c r="D1986">
        <f t="shared" si="60"/>
        <v>40.400000000000006</v>
      </c>
      <c r="E1986">
        <v>2.23</v>
      </c>
    </row>
    <row r="1987" spans="1:5" x14ac:dyDescent="0.25">
      <c r="A1987" t="s">
        <v>52</v>
      </c>
      <c r="B1987">
        <v>483</v>
      </c>
      <c r="C1987">
        <f t="shared" si="61"/>
        <v>8765</v>
      </c>
      <c r="D1987">
        <f t="shared" ref="D1987:D2050" si="62">IF(C1987&gt;=10000,B1987*0.2,IF(C1987&gt;=1000,B1987*0.1,IF(C1987&gt;=100,B1987*0.05,0)))</f>
        <v>48.300000000000004</v>
      </c>
      <c r="E1987">
        <v>2.23</v>
      </c>
    </row>
    <row r="1988" spans="1:5" x14ac:dyDescent="0.25">
      <c r="A1988" t="s">
        <v>52</v>
      </c>
      <c r="B1988">
        <v>358</v>
      </c>
      <c r="C1988">
        <f t="shared" ref="C1988:C2051" si="63">IF(A1988=A1987,C1987+B1988,B1988)</f>
        <v>9123</v>
      </c>
      <c r="D1988">
        <f t="shared" si="62"/>
        <v>35.800000000000004</v>
      </c>
      <c r="E1988">
        <v>2.23</v>
      </c>
    </row>
    <row r="1989" spans="1:5" x14ac:dyDescent="0.25">
      <c r="A1989" t="s">
        <v>52</v>
      </c>
      <c r="B1989">
        <v>129</v>
      </c>
      <c r="C1989">
        <f t="shared" si="63"/>
        <v>9252</v>
      </c>
      <c r="D1989">
        <f t="shared" si="62"/>
        <v>12.9</v>
      </c>
      <c r="E1989">
        <v>2.23</v>
      </c>
    </row>
    <row r="1990" spans="1:5" x14ac:dyDescent="0.25">
      <c r="A1990" t="s">
        <v>52</v>
      </c>
      <c r="B1990">
        <v>237</v>
      </c>
      <c r="C1990">
        <f t="shared" si="63"/>
        <v>9489</v>
      </c>
      <c r="D1990">
        <f t="shared" si="62"/>
        <v>23.700000000000003</v>
      </c>
      <c r="E1990">
        <v>2.23</v>
      </c>
    </row>
    <row r="1991" spans="1:5" x14ac:dyDescent="0.25">
      <c r="A1991" t="s">
        <v>52</v>
      </c>
      <c r="B1991">
        <v>117</v>
      </c>
      <c r="C1991">
        <f t="shared" si="63"/>
        <v>9606</v>
      </c>
      <c r="D1991">
        <f t="shared" si="62"/>
        <v>11.700000000000001</v>
      </c>
      <c r="E1991">
        <v>2.23</v>
      </c>
    </row>
    <row r="1992" spans="1:5" x14ac:dyDescent="0.25">
      <c r="A1992" t="s">
        <v>52</v>
      </c>
      <c r="B1992">
        <v>132</v>
      </c>
      <c r="C1992">
        <f t="shared" si="63"/>
        <v>9738</v>
      </c>
      <c r="D1992">
        <f t="shared" si="62"/>
        <v>13.200000000000001</v>
      </c>
      <c r="E1992">
        <v>2.23</v>
      </c>
    </row>
    <row r="1993" spans="1:5" x14ac:dyDescent="0.25">
      <c r="A1993" t="s">
        <v>52</v>
      </c>
      <c r="B1993">
        <v>322</v>
      </c>
      <c r="C1993">
        <f t="shared" si="63"/>
        <v>10060</v>
      </c>
      <c r="D1993">
        <f t="shared" si="62"/>
        <v>64.400000000000006</v>
      </c>
      <c r="E1993">
        <v>2.23</v>
      </c>
    </row>
    <row r="1994" spans="1:5" x14ac:dyDescent="0.25">
      <c r="A1994" t="s">
        <v>52</v>
      </c>
      <c r="B1994">
        <v>136</v>
      </c>
      <c r="C1994">
        <f t="shared" si="63"/>
        <v>10196</v>
      </c>
      <c r="D1994">
        <f t="shared" si="62"/>
        <v>27.200000000000003</v>
      </c>
      <c r="E1994">
        <v>2.23</v>
      </c>
    </row>
    <row r="1995" spans="1:5" x14ac:dyDescent="0.25">
      <c r="A1995" t="s">
        <v>52</v>
      </c>
      <c r="B1995">
        <v>125</v>
      </c>
      <c r="C1995">
        <f t="shared" si="63"/>
        <v>10321</v>
      </c>
      <c r="D1995">
        <f t="shared" si="62"/>
        <v>25</v>
      </c>
      <c r="E1995">
        <v>2.23</v>
      </c>
    </row>
    <row r="1996" spans="1:5" x14ac:dyDescent="0.25">
      <c r="A1996" t="s">
        <v>52</v>
      </c>
      <c r="B1996">
        <v>401</v>
      </c>
      <c r="C1996">
        <f t="shared" si="63"/>
        <v>10722</v>
      </c>
      <c r="D1996">
        <f t="shared" si="62"/>
        <v>80.2</v>
      </c>
      <c r="E1996">
        <v>2.23</v>
      </c>
    </row>
    <row r="1997" spans="1:5" x14ac:dyDescent="0.25">
      <c r="A1997" t="s">
        <v>52</v>
      </c>
      <c r="B1997">
        <v>442</v>
      </c>
      <c r="C1997">
        <f t="shared" si="63"/>
        <v>11164</v>
      </c>
      <c r="D1997">
        <f t="shared" si="62"/>
        <v>88.4</v>
      </c>
      <c r="E1997">
        <v>2.23</v>
      </c>
    </row>
    <row r="1998" spans="1:5" x14ac:dyDescent="0.25">
      <c r="A1998" t="s">
        <v>52</v>
      </c>
      <c r="B1998">
        <v>241</v>
      </c>
      <c r="C1998">
        <f t="shared" si="63"/>
        <v>11405</v>
      </c>
      <c r="D1998">
        <f t="shared" si="62"/>
        <v>48.2</v>
      </c>
      <c r="E1998">
        <v>2.23</v>
      </c>
    </row>
    <row r="1999" spans="1:5" x14ac:dyDescent="0.25">
      <c r="A1999" t="s">
        <v>52</v>
      </c>
      <c r="B1999">
        <v>393</v>
      </c>
      <c r="C1999">
        <f t="shared" si="63"/>
        <v>11798</v>
      </c>
      <c r="D1999">
        <f t="shared" si="62"/>
        <v>78.600000000000009</v>
      </c>
      <c r="E1999">
        <v>2.23</v>
      </c>
    </row>
    <row r="2000" spans="1:5" x14ac:dyDescent="0.25">
      <c r="A2000" t="s">
        <v>52</v>
      </c>
      <c r="B2000">
        <v>310</v>
      </c>
      <c r="C2000">
        <f t="shared" si="63"/>
        <v>12108</v>
      </c>
      <c r="D2000">
        <f t="shared" si="62"/>
        <v>62</v>
      </c>
      <c r="E2000">
        <v>2.23</v>
      </c>
    </row>
    <row r="2001" spans="1:5" x14ac:dyDescent="0.25">
      <c r="A2001" t="s">
        <v>52</v>
      </c>
      <c r="B2001">
        <v>380</v>
      </c>
      <c r="C2001">
        <f t="shared" si="63"/>
        <v>12488</v>
      </c>
      <c r="D2001">
        <f t="shared" si="62"/>
        <v>76</v>
      </c>
      <c r="E2001">
        <v>2.23</v>
      </c>
    </row>
    <row r="2002" spans="1:5" x14ac:dyDescent="0.25">
      <c r="A2002" t="s">
        <v>52</v>
      </c>
      <c r="B2002">
        <v>498</v>
      </c>
      <c r="C2002">
        <f t="shared" si="63"/>
        <v>12986</v>
      </c>
      <c r="D2002">
        <f t="shared" si="62"/>
        <v>99.600000000000009</v>
      </c>
      <c r="E2002">
        <v>2.23</v>
      </c>
    </row>
    <row r="2003" spans="1:5" x14ac:dyDescent="0.25">
      <c r="A2003" t="s">
        <v>52</v>
      </c>
      <c r="B2003">
        <v>260</v>
      </c>
      <c r="C2003">
        <f t="shared" si="63"/>
        <v>13246</v>
      </c>
      <c r="D2003">
        <f t="shared" si="62"/>
        <v>52</v>
      </c>
      <c r="E2003">
        <v>2.23</v>
      </c>
    </row>
    <row r="2004" spans="1:5" x14ac:dyDescent="0.25">
      <c r="A2004" t="s">
        <v>52</v>
      </c>
      <c r="B2004">
        <v>144</v>
      </c>
      <c r="C2004">
        <f t="shared" si="63"/>
        <v>13390</v>
      </c>
      <c r="D2004">
        <f t="shared" si="62"/>
        <v>28.8</v>
      </c>
      <c r="E2004">
        <v>2.23</v>
      </c>
    </row>
    <row r="2005" spans="1:5" x14ac:dyDescent="0.25">
      <c r="A2005" t="s">
        <v>52</v>
      </c>
      <c r="B2005">
        <v>493</v>
      </c>
      <c r="C2005">
        <f t="shared" si="63"/>
        <v>13883</v>
      </c>
      <c r="D2005">
        <f t="shared" si="62"/>
        <v>98.600000000000009</v>
      </c>
      <c r="E2005">
        <v>2.23</v>
      </c>
    </row>
    <row r="2006" spans="1:5" x14ac:dyDescent="0.25">
      <c r="A2006" t="s">
        <v>52</v>
      </c>
      <c r="B2006">
        <v>133</v>
      </c>
      <c r="C2006">
        <f t="shared" si="63"/>
        <v>14016</v>
      </c>
      <c r="D2006">
        <f t="shared" si="62"/>
        <v>26.6</v>
      </c>
      <c r="E2006">
        <v>2.23</v>
      </c>
    </row>
    <row r="2007" spans="1:5" x14ac:dyDescent="0.25">
      <c r="A2007" t="s">
        <v>52</v>
      </c>
      <c r="B2007">
        <v>294</v>
      </c>
      <c r="C2007">
        <f t="shared" si="63"/>
        <v>14310</v>
      </c>
      <c r="D2007">
        <f t="shared" si="62"/>
        <v>58.800000000000004</v>
      </c>
      <c r="E2007">
        <v>2.23</v>
      </c>
    </row>
    <row r="2008" spans="1:5" x14ac:dyDescent="0.25">
      <c r="A2008" t="s">
        <v>52</v>
      </c>
      <c r="B2008">
        <v>221</v>
      </c>
      <c r="C2008">
        <f t="shared" si="63"/>
        <v>14531</v>
      </c>
      <c r="D2008">
        <f t="shared" si="62"/>
        <v>44.2</v>
      </c>
      <c r="E2008">
        <v>2.23</v>
      </c>
    </row>
    <row r="2009" spans="1:5" x14ac:dyDescent="0.25">
      <c r="A2009" t="s">
        <v>52</v>
      </c>
      <c r="B2009">
        <v>347</v>
      </c>
      <c r="C2009">
        <f t="shared" si="63"/>
        <v>14878</v>
      </c>
      <c r="D2009">
        <f t="shared" si="62"/>
        <v>69.400000000000006</v>
      </c>
      <c r="E2009">
        <v>2.23</v>
      </c>
    </row>
    <row r="2010" spans="1:5" x14ac:dyDescent="0.25">
      <c r="A2010" t="s">
        <v>52</v>
      </c>
      <c r="B2010">
        <v>139</v>
      </c>
      <c r="C2010">
        <f t="shared" si="63"/>
        <v>15017</v>
      </c>
      <c r="D2010">
        <f t="shared" si="62"/>
        <v>27.8</v>
      </c>
      <c r="E2010">
        <v>2.23</v>
      </c>
    </row>
    <row r="2011" spans="1:5" x14ac:dyDescent="0.25">
      <c r="A2011" t="s">
        <v>52</v>
      </c>
      <c r="B2011">
        <v>311</v>
      </c>
      <c r="C2011">
        <f t="shared" si="63"/>
        <v>15328</v>
      </c>
      <c r="D2011">
        <f t="shared" si="62"/>
        <v>62.2</v>
      </c>
      <c r="E2011">
        <v>2.23</v>
      </c>
    </row>
    <row r="2012" spans="1:5" x14ac:dyDescent="0.25">
      <c r="A2012" t="s">
        <v>52</v>
      </c>
      <c r="B2012">
        <v>274</v>
      </c>
      <c r="C2012">
        <f t="shared" si="63"/>
        <v>15602</v>
      </c>
      <c r="D2012">
        <f t="shared" si="62"/>
        <v>54.800000000000004</v>
      </c>
      <c r="E2012">
        <v>2.23</v>
      </c>
    </row>
    <row r="2013" spans="1:5" x14ac:dyDescent="0.25">
      <c r="A2013" t="s">
        <v>52</v>
      </c>
      <c r="B2013">
        <v>217</v>
      </c>
      <c r="C2013">
        <f t="shared" si="63"/>
        <v>15819</v>
      </c>
      <c r="D2013">
        <f t="shared" si="62"/>
        <v>43.400000000000006</v>
      </c>
      <c r="E2013">
        <v>2.23</v>
      </c>
    </row>
    <row r="2014" spans="1:5" x14ac:dyDescent="0.25">
      <c r="A2014" t="s">
        <v>52</v>
      </c>
      <c r="B2014">
        <v>423</v>
      </c>
      <c r="C2014">
        <f t="shared" si="63"/>
        <v>16242</v>
      </c>
      <c r="D2014">
        <f t="shared" si="62"/>
        <v>84.600000000000009</v>
      </c>
      <c r="E2014">
        <v>2.23</v>
      </c>
    </row>
    <row r="2015" spans="1:5" x14ac:dyDescent="0.25">
      <c r="A2015" t="s">
        <v>52</v>
      </c>
      <c r="B2015">
        <v>478</v>
      </c>
      <c r="C2015">
        <f t="shared" si="63"/>
        <v>16720</v>
      </c>
      <c r="D2015">
        <f t="shared" si="62"/>
        <v>95.600000000000009</v>
      </c>
      <c r="E2015">
        <v>2.23</v>
      </c>
    </row>
    <row r="2016" spans="1:5" x14ac:dyDescent="0.25">
      <c r="A2016" t="s">
        <v>52</v>
      </c>
      <c r="B2016">
        <v>476</v>
      </c>
      <c r="C2016">
        <f t="shared" si="63"/>
        <v>17196</v>
      </c>
      <c r="D2016">
        <f t="shared" si="62"/>
        <v>95.2</v>
      </c>
      <c r="E2016">
        <v>2.23</v>
      </c>
    </row>
    <row r="2017" spans="1:5" x14ac:dyDescent="0.25">
      <c r="A2017" t="s">
        <v>52</v>
      </c>
      <c r="B2017">
        <v>274</v>
      </c>
      <c r="C2017">
        <f t="shared" si="63"/>
        <v>17470</v>
      </c>
      <c r="D2017">
        <f t="shared" si="62"/>
        <v>54.800000000000004</v>
      </c>
      <c r="E2017">
        <v>2.23</v>
      </c>
    </row>
    <row r="2018" spans="1:5" x14ac:dyDescent="0.25">
      <c r="A2018" t="s">
        <v>52</v>
      </c>
      <c r="B2018">
        <v>496</v>
      </c>
      <c r="C2018">
        <f t="shared" si="63"/>
        <v>17966</v>
      </c>
      <c r="D2018">
        <f t="shared" si="62"/>
        <v>99.2</v>
      </c>
      <c r="E2018">
        <v>2.23</v>
      </c>
    </row>
    <row r="2019" spans="1:5" x14ac:dyDescent="0.25">
      <c r="A2019" t="s">
        <v>52</v>
      </c>
      <c r="B2019">
        <v>201</v>
      </c>
      <c r="C2019">
        <f t="shared" si="63"/>
        <v>18167</v>
      </c>
      <c r="D2019">
        <f t="shared" si="62"/>
        <v>40.200000000000003</v>
      </c>
      <c r="E2019">
        <v>2.23</v>
      </c>
    </row>
    <row r="2020" spans="1:5" x14ac:dyDescent="0.25">
      <c r="A2020" t="s">
        <v>52</v>
      </c>
      <c r="B2020">
        <v>288</v>
      </c>
      <c r="C2020">
        <f t="shared" si="63"/>
        <v>18455</v>
      </c>
      <c r="D2020">
        <f t="shared" si="62"/>
        <v>57.6</v>
      </c>
      <c r="E2020">
        <v>2.23</v>
      </c>
    </row>
    <row r="2021" spans="1:5" x14ac:dyDescent="0.25">
      <c r="A2021" t="s">
        <v>52</v>
      </c>
      <c r="B2021">
        <v>301</v>
      </c>
      <c r="C2021">
        <f t="shared" si="63"/>
        <v>18756</v>
      </c>
      <c r="D2021">
        <f t="shared" si="62"/>
        <v>60.2</v>
      </c>
      <c r="E2021">
        <v>2.23</v>
      </c>
    </row>
    <row r="2022" spans="1:5" x14ac:dyDescent="0.25">
      <c r="A2022" t="s">
        <v>52</v>
      </c>
      <c r="B2022">
        <v>179</v>
      </c>
      <c r="C2022">
        <f t="shared" si="63"/>
        <v>18935</v>
      </c>
      <c r="D2022">
        <f t="shared" si="62"/>
        <v>35.800000000000004</v>
      </c>
      <c r="E2022">
        <v>2.23</v>
      </c>
    </row>
    <row r="2023" spans="1:5" x14ac:dyDescent="0.25">
      <c r="A2023" t="s">
        <v>52</v>
      </c>
      <c r="B2023">
        <v>335</v>
      </c>
      <c r="C2023">
        <f t="shared" si="63"/>
        <v>19270</v>
      </c>
      <c r="D2023">
        <f t="shared" si="62"/>
        <v>67</v>
      </c>
      <c r="E2023">
        <v>2.23</v>
      </c>
    </row>
    <row r="2024" spans="1:5" x14ac:dyDescent="0.25">
      <c r="A2024" t="s">
        <v>52</v>
      </c>
      <c r="B2024">
        <v>237</v>
      </c>
      <c r="C2024">
        <f t="shared" si="63"/>
        <v>19507</v>
      </c>
      <c r="D2024">
        <f t="shared" si="62"/>
        <v>47.400000000000006</v>
      </c>
      <c r="E2024">
        <v>2.23</v>
      </c>
    </row>
    <row r="2025" spans="1:5" x14ac:dyDescent="0.25">
      <c r="A2025" t="s">
        <v>52</v>
      </c>
      <c r="B2025">
        <v>221</v>
      </c>
      <c r="C2025">
        <f t="shared" si="63"/>
        <v>19728</v>
      </c>
      <c r="D2025">
        <f t="shared" si="62"/>
        <v>44.2</v>
      </c>
      <c r="E2025">
        <v>2.23</v>
      </c>
    </row>
    <row r="2026" spans="1:5" x14ac:dyDescent="0.25">
      <c r="A2026" t="s">
        <v>52</v>
      </c>
      <c r="B2026">
        <v>349</v>
      </c>
      <c r="C2026">
        <f t="shared" si="63"/>
        <v>20077</v>
      </c>
      <c r="D2026">
        <f t="shared" si="62"/>
        <v>69.8</v>
      </c>
      <c r="E2026">
        <v>2.23</v>
      </c>
    </row>
    <row r="2027" spans="1:5" x14ac:dyDescent="0.25">
      <c r="A2027" t="s">
        <v>52</v>
      </c>
      <c r="B2027">
        <v>115</v>
      </c>
      <c r="C2027">
        <f t="shared" si="63"/>
        <v>20192</v>
      </c>
      <c r="D2027">
        <f t="shared" si="62"/>
        <v>23</v>
      </c>
      <c r="E2027">
        <v>2.23</v>
      </c>
    </row>
    <row r="2028" spans="1:5" x14ac:dyDescent="0.25">
      <c r="A2028" t="s">
        <v>52</v>
      </c>
      <c r="B2028">
        <v>319</v>
      </c>
      <c r="C2028">
        <f t="shared" si="63"/>
        <v>20511</v>
      </c>
      <c r="D2028">
        <f t="shared" si="62"/>
        <v>63.800000000000004</v>
      </c>
      <c r="E2028">
        <v>2.23</v>
      </c>
    </row>
    <row r="2029" spans="1:5" x14ac:dyDescent="0.25">
      <c r="A2029" t="s">
        <v>52</v>
      </c>
      <c r="B2029">
        <v>424</v>
      </c>
      <c r="C2029">
        <f t="shared" si="63"/>
        <v>20935</v>
      </c>
      <c r="D2029">
        <f t="shared" si="62"/>
        <v>84.800000000000011</v>
      </c>
      <c r="E2029">
        <v>2.23</v>
      </c>
    </row>
    <row r="2030" spans="1:5" x14ac:dyDescent="0.25">
      <c r="A2030" t="s">
        <v>52</v>
      </c>
      <c r="B2030">
        <v>166</v>
      </c>
      <c r="C2030">
        <f t="shared" si="63"/>
        <v>21101</v>
      </c>
      <c r="D2030">
        <f t="shared" si="62"/>
        <v>33.200000000000003</v>
      </c>
      <c r="E2030">
        <v>2.23</v>
      </c>
    </row>
    <row r="2031" spans="1:5" x14ac:dyDescent="0.25">
      <c r="A2031" t="s">
        <v>52</v>
      </c>
      <c r="B2031">
        <v>254</v>
      </c>
      <c r="C2031">
        <f t="shared" si="63"/>
        <v>21355</v>
      </c>
      <c r="D2031">
        <f t="shared" si="62"/>
        <v>50.800000000000004</v>
      </c>
      <c r="E2031">
        <v>2.23</v>
      </c>
    </row>
    <row r="2032" spans="1:5" x14ac:dyDescent="0.25">
      <c r="A2032" t="s">
        <v>52</v>
      </c>
      <c r="B2032">
        <v>101</v>
      </c>
      <c r="C2032">
        <f t="shared" si="63"/>
        <v>21456</v>
      </c>
      <c r="D2032">
        <f t="shared" si="62"/>
        <v>20.200000000000003</v>
      </c>
      <c r="E2032">
        <v>2.23</v>
      </c>
    </row>
    <row r="2033" spans="1:5" x14ac:dyDescent="0.25">
      <c r="A2033" t="s">
        <v>52</v>
      </c>
      <c r="B2033">
        <v>455</v>
      </c>
      <c r="C2033">
        <f t="shared" si="63"/>
        <v>21911</v>
      </c>
      <c r="D2033">
        <f t="shared" si="62"/>
        <v>91</v>
      </c>
      <c r="E2033">
        <v>2.23</v>
      </c>
    </row>
    <row r="2034" spans="1:5" x14ac:dyDescent="0.25">
      <c r="A2034" t="s">
        <v>52</v>
      </c>
      <c r="B2034">
        <v>138</v>
      </c>
      <c r="C2034">
        <f t="shared" si="63"/>
        <v>22049</v>
      </c>
      <c r="D2034">
        <f t="shared" si="62"/>
        <v>27.6</v>
      </c>
      <c r="E2034">
        <v>2.23</v>
      </c>
    </row>
    <row r="2035" spans="1:5" x14ac:dyDescent="0.25">
      <c r="A2035" t="s">
        <v>52</v>
      </c>
      <c r="B2035">
        <v>303</v>
      </c>
      <c r="C2035">
        <f t="shared" si="63"/>
        <v>22352</v>
      </c>
      <c r="D2035">
        <f t="shared" si="62"/>
        <v>60.6</v>
      </c>
      <c r="E2035">
        <v>2.23</v>
      </c>
    </row>
    <row r="2036" spans="1:5" x14ac:dyDescent="0.25">
      <c r="A2036" t="s">
        <v>217</v>
      </c>
      <c r="B2036">
        <v>9</v>
      </c>
      <c r="C2036">
        <f t="shared" si="63"/>
        <v>9</v>
      </c>
      <c r="D2036">
        <f t="shared" si="62"/>
        <v>0</v>
      </c>
      <c r="E2036">
        <v>2.23</v>
      </c>
    </row>
    <row r="2037" spans="1:5" x14ac:dyDescent="0.25">
      <c r="A2037" t="s">
        <v>217</v>
      </c>
      <c r="B2037">
        <v>14</v>
      </c>
      <c r="C2037">
        <f t="shared" si="63"/>
        <v>23</v>
      </c>
      <c r="D2037">
        <f t="shared" si="62"/>
        <v>0</v>
      </c>
      <c r="E2037">
        <v>2.23</v>
      </c>
    </row>
    <row r="2038" spans="1:5" x14ac:dyDescent="0.25">
      <c r="A2038" t="s">
        <v>5</v>
      </c>
      <c r="B2038">
        <v>5</v>
      </c>
      <c r="C2038">
        <f t="shared" si="63"/>
        <v>5</v>
      </c>
      <c r="D2038">
        <f t="shared" si="62"/>
        <v>0</v>
      </c>
      <c r="E2038">
        <v>2.23</v>
      </c>
    </row>
    <row r="2039" spans="1:5" x14ac:dyDescent="0.25">
      <c r="A2039" t="s">
        <v>5</v>
      </c>
      <c r="B2039">
        <v>9</v>
      </c>
      <c r="C2039">
        <f t="shared" si="63"/>
        <v>14</v>
      </c>
      <c r="D2039">
        <f t="shared" si="62"/>
        <v>0</v>
      </c>
      <c r="E2039">
        <v>2.23</v>
      </c>
    </row>
    <row r="2040" spans="1:5" x14ac:dyDescent="0.25">
      <c r="A2040" t="s">
        <v>5</v>
      </c>
      <c r="B2040">
        <v>6</v>
      </c>
      <c r="C2040">
        <f t="shared" si="63"/>
        <v>20</v>
      </c>
      <c r="D2040">
        <f t="shared" si="62"/>
        <v>0</v>
      </c>
      <c r="E2040">
        <v>2.23</v>
      </c>
    </row>
    <row r="2041" spans="1:5" x14ac:dyDescent="0.25">
      <c r="A2041" t="s">
        <v>5</v>
      </c>
      <c r="B2041">
        <v>7</v>
      </c>
      <c r="C2041">
        <f t="shared" si="63"/>
        <v>27</v>
      </c>
      <c r="D2041">
        <f t="shared" si="62"/>
        <v>0</v>
      </c>
      <c r="E2041">
        <v>2.23</v>
      </c>
    </row>
    <row r="2042" spans="1:5" x14ac:dyDescent="0.25">
      <c r="A2042" t="s">
        <v>5</v>
      </c>
      <c r="B2042">
        <v>5</v>
      </c>
      <c r="C2042">
        <f t="shared" si="63"/>
        <v>32</v>
      </c>
      <c r="D2042">
        <f t="shared" si="62"/>
        <v>0</v>
      </c>
      <c r="E2042">
        <v>2.23</v>
      </c>
    </row>
    <row r="2043" spans="1:5" x14ac:dyDescent="0.25">
      <c r="A2043" t="s">
        <v>122</v>
      </c>
      <c r="B2043">
        <v>88</v>
      </c>
      <c r="C2043">
        <f t="shared" si="63"/>
        <v>88</v>
      </c>
      <c r="D2043">
        <f t="shared" si="62"/>
        <v>0</v>
      </c>
      <c r="E2043">
        <v>2.23</v>
      </c>
    </row>
    <row r="2044" spans="1:5" x14ac:dyDescent="0.25">
      <c r="A2044" t="s">
        <v>122</v>
      </c>
      <c r="B2044">
        <v>78</v>
      </c>
      <c r="C2044">
        <f t="shared" si="63"/>
        <v>166</v>
      </c>
      <c r="D2044">
        <f t="shared" si="62"/>
        <v>3.9000000000000004</v>
      </c>
      <c r="E2044">
        <v>2.23</v>
      </c>
    </row>
    <row r="2045" spans="1:5" x14ac:dyDescent="0.25">
      <c r="A2045" t="s">
        <v>122</v>
      </c>
      <c r="B2045">
        <v>181</v>
      </c>
      <c r="C2045">
        <f t="shared" si="63"/>
        <v>347</v>
      </c>
      <c r="D2045">
        <f t="shared" si="62"/>
        <v>9.0500000000000007</v>
      </c>
      <c r="E2045">
        <v>2.23</v>
      </c>
    </row>
    <row r="2046" spans="1:5" x14ac:dyDescent="0.25">
      <c r="A2046" t="s">
        <v>122</v>
      </c>
      <c r="B2046">
        <v>102</v>
      </c>
      <c r="C2046">
        <f t="shared" si="63"/>
        <v>449</v>
      </c>
      <c r="D2046">
        <f t="shared" si="62"/>
        <v>5.1000000000000005</v>
      </c>
      <c r="E2046">
        <v>2.23</v>
      </c>
    </row>
    <row r="2047" spans="1:5" x14ac:dyDescent="0.25">
      <c r="A2047" t="s">
        <v>122</v>
      </c>
      <c r="B2047">
        <v>140</v>
      </c>
      <c r="C2047">
        <f t="shared" si="63"/>
        <v>589</v>
      </c>
      <c r="D2047">
        <f t="shared" si="62"/>
        <v>7</v>
      </c>
      <c r="E2047">
        <v>2.23</v>
      </c>
    </row>
    <row r="2048" spans="1:5" x14ac:dyDescent="0.25">
      <c r="A2048" t="s">
        <v>122</v>
      </c>
      <c r="B2048">
        <v>170</v>
      </c>
      <c r="C2048">
        <f t="shared" si="63"/>
        <v>759</v>
      </c>
      <c r="D2048">
        <f t="shared" si="62"/>
        <v>8.5</v>
      </c>
      <c r="E2048">
        <v>2.23</v>
      </c>
    </row>
    <row r="2049" spans="1:5" x14ac:dyDescent="0.25">
      <c r="A2049" t="s">
        <v>122</v>
      </c>
      <c r="B2049">
        <v>56</v>
      </c>
      <c r="C2049">
        <f t="shared" si="63"/>
        <v>815</v>
      </c>
      <c r="D2049">
        <f t="shared" si="62"/>
        <v>2.8000000000000003</v>
      </c>
      <c r="E2049">
        <v>2.23</v>
      </c>
    </row>
    <row r="2050" spans="1:5" x14ac:dyDescent="0.25">
      <c r="A2050" t="s">
        <v>206</v>
      </c>
      <c r="B2050">
        <v>6</v>
      </c>
      <c r="C2050">
        <f t="shared" si="63"/>
        <v>6</v>
      </c>
      <c r="D2050">
        <f t="shared" si="62"/>
        <v>0</v>
      </c>
      <c r="E2050">
        <v>2.23</v>
      </c>
    </row>
    <row r="2051" spans="1:5" x14ac:dyDescent="0.25">
      <c r="A2051" t="s">
        <v>206</v>
      </c>
      <c r="B2051">
        <v>10</v>
      </c>
      <c r="C2051">
        <f t="shared" si="63"/>
        <v>16</v>
      </c>
      <c r="D2051">
        <f t="shared" ref="D2051:D2114" si="64">IF(C2051&gt;=10000,B2051*0.2,IF(C2051&gt;=1000,B2051*0.1,IF(C2051&gt;=100,B2051*0.05,0)))</f>
        <v>0</v>
      </c>
      <c r="E2051">
        <v>2.23</v>
      </c>
    </row>
    <row r="2052" spans="1:5" x14ac:dyDescent="0.25">
      <c r="A2052" t="s">
        <v>87</v>
      </c>
      <c r="B2052">
        <v>10</v>
      </c>
      <c r="C2052">
        <f t="shared" ref="C2052:C2115" si="65">IF(A2052=A2051,C2051+B2052,B2052)</f>
        <v>10</v>
      </c>
      <c r="D2052">
        <f t="shared" si="64"/>
        <v>0</v>
      </c>
      <c r="E2052">
        <v>2.23</v>
      </c>
    </row>
    <row r="2053" spans="1:5" x14ac:dyDescent="0.25">
      <c r="A2053" t="s">
        <v>87</v>
      </c>
      <c r="B2053">
        <v>4</v>
      </c>
      <c r="C2053">
        <f t="shared" si="65"/>
        <v>14</v>
      </c>
      <c r="D2053">
        <f t="shared" si="64"/>
        <v>0</v>
      </c>
      <c r="E2053">
        <v>2.23</v>
      </c>
    </row>
    <row r="2054" spans="1:5" x14ac:dyDescent="0.25">
      <c r="A2054" t="s">
        <v>87</v>
      </c>
      <c r="B2054">
        <v>16</v>
      </c>
      <c r="C2054">
        <f t="shared" si="65"/>
        <v>30</v>
      </c>
      <c r="D2054">
        <f t="shared" si="64"/>
        <v>0</v>
      </c>
      <c r="E2054">
        <v>2.23</v>
      </c>
    </row>
    <row r="2055" spans="1:5" x14ac:dyDescent="0.25">
      <c r="A2055" t="s">
        <v>134</v>
      </c>
      <c r="B2055">
        <v>14</v>
      </c>
      <c r="C2055">
        <f t="shared" si="65"/>
        <v>14</v>
      </c>
      <c r="D2055">
        <f t="shared" si="64"/>
        <v>0</v>
      </c>
      <c r="E2055">
        <v>2.23</v>
      </c>
    </row>
    <row r="2056" spans="1:5" x14ac:dyDescent="0.25">
      <c r="A2056" t="s">
        <v>134</v>
      </c>
      <c r="B2056">
        <v>10</v>
      </c>
      <c r="C2056">
        <f t="shared" si="65"/>
        <v>24</v>
      </c>
      <c r="D2056">
        <f t="shared" si="64"/>
        <v>0</v>
      </c>
      <c r="E2056">
        <v>2.23</v>
      </c>
    </row>
    <row r="2057" spans="1:5" x14ac:dyDescent="0.25">
      <c r="A2057" t="s">
        <v>134</v>
      </c>
      <c r="B2057">
        <v>3</v>
      </c>
      <c r="C2057">
        <f t="shared" si="65"/>
        <v>27</v>
      </c>
      <c r="D2057">
        <f t="shared" si="64"/>
        <v>0</v>
      </c>
      <c r="E2057">
        <v>2.23</v>
      </c>
    </row>
    <row r="2058" spans="1:5" x14ac:dyDescent="0.25">
      <c r="A2058" t="s">
        <v>134</v>
      </c>
      <c r="B2058">
        <v>4</v>
      </c>
      <c r="C2058">
        <f t="shared" si="65"/>
        <v>31</v>
      </c>
      <c r="D2058">
        <f t="shared" si="64"/>
        <v>0</v>
      </c>
      <c r="E2058">
        <v>2.23</v>
      </c>
    </row>
    <row r="2059" spans="1:5" x14ac:dyDescent="0.25">
      <c r="A2059" t="s">
        <v>29</v>
      </c>
      <c r="B2059">
        <v>16</v>
      </c>
      <c r="C2059">
        <f t="shared" si="65"/>
        <v>16</v>
      </c>
      <c r="D2059">
        <f t="shared" si="64"/>
        <v>0</v>
      </c>
      <c r="E2059">
        <v>2.23</v>
      </c>
    </row>
    <row r="2060" spans="1:5" x14ac:dyDescent="0.25">
      <c r="A2060" t="s">
        <v>29</v>
      </c>
      <c r="B2060">
        <v>12</v>
      </c>
      <c r="C2060">
        <f t="shared" si="65"/>
        <v>28</v>
      </c>
      <c r="D2060">
        <f t="shared" si="64"/>
        <v>0</v>
      </c>
      <c r="E2060">
        <v>2.23</v>
      </c>
    </row>
    <row r="2061" spans="1:5" x14ac:dyDescent="0.25">
      <c r="A2061" t="s">
        <v>29</v>
      </c>
      <c r="B2061">
        <v>20</v>
      </c>
      <c r="C2061">
        <f t="shared" si="65"/>
        <v>48</v>
      </c>
      <c r="D2061">
        <f t="shared" si="64"/>
        <v>0</v>
      </c>
      <c r="E2061">
        <v>2.23</v>
      </c>
    </row>
    <row r="2062" spans="1:5" x14ac:dyDescent="0.25">
      <c r="A2062" t="s">
        <v>29</v>
      </c>
      <c r="B2062">
        <v>18</v>
      </c>
      <c r="C2062">
        <f t="shared" si="65"/>
        <v>66</v>
      </c>
      <c r="D2062">
        <f t="shared" si="64"/>
        <v>0</v>
      </c>
      <c r="E2062">
        <v>2.23</v>
      </c>
    </row>
    <row r="2063" spans="1:5" x14ac:dyDescent="0.25">
      <c r="A2063" t="s">
        <v>36</v>
      </c>
      <c r="B2063">
        <v>7</v>
      </c>
      <c r="C2063">
        <f t="shared" si="65"/>
        <v>7</v>
      </c>
      <c r="D2063">
        <f t="shared" si="64"/>
        <v>0</v>
      </c>
      <c r="E2063">
        <v>2.23</v>
      </c>
    </row>
    <row r="2064" spans="1:5" x14ac:dyDescent="0.25">
      <c r="A2064" t="s">
        <v>36</v>
      </c>
      <c r="B2064">
        <v>2</v>
      </c>
      <c r="C2064">
        <f t="shared" si="65"/>
        <v>9</v>
      </c>
      <c r="D2064">
        <f t="shared" si="64"/>
        <v>0</v>
      </c>
      <c r="E2064">
        <v>2.23</v>
      </c>
    </row>
    <row r="2065" spans="1:5" x14ac:dyDescent="0.25">
      <c r="A2065" t="s">
        <v>106</v>
      </c>
      <c r="B2065">
        <v>4</v>
      </c>
      <c r="C2065">
        <f t="shared" si="65"/>
        <v>4</v>
      </c>
      <c r="D2065">
        <f t="shared" si="64"/>
        <v>0</v>
      </c>
      <c r="E2065">
        <v>2.23</v>
      </c>
    </row>
    <row r="2066" spans="1:5" x14ac:dyDescent="0.25">
      <c r="A2066" t="s">
        <v>106</v>
      </c>
      <c r="B2066">
        <v>19</v>
      </c>
      <c r="C2066">
        <f t="shared" si="65"/>
        <v>23</v>
      </c>
      <c r="D2066">
        <f t="shared" si="64"/>
        <v>0</v>
      </c>
      <c r="E2066">
        <v>2.23</v>
      </c>
    </row>
    <row r="2067" spans="1:5" x14ac:dyDescent="0.25">
      <c r="A2067" t="s">
        <v>106</v>
      </c>
      <c r="B2067">
        <v>5</v>
      </c>
      <c r="C2067">
        <f t="shared" si="65"/>
        <v>28</v>
      </c>
      <c r="D2067">
        <f t="shared" si="64"/>
        <v>0</v>
      </c>
      <c r="E2067">
        <v>2.23</v>
      </c>
    </row>
    <row r="2068" spans="1:5" x14ac:dyDescent="0.25">
      <c r="A2068" t="s">
        <v>149</v>
      </c>
      <c r="B2068">
        <v>10</v>
      </c>
      <c r="C2068">
        <f t="shared" si="65"/>
        <v>10</v>
      </c>
      <c r="D2068">
        <f t="shared" si="64"/>
        <v>0</v>
      </c>
      <c r="E2068">
        <v>2.23</v>
      </c>
    </row>
    <row r="2069" spans="1:5" x14ac:dyDescent="0.25">
      <c r="A2069" t="s">
        <v>149</v>
      </c>
      <c r="B2069">
        <v>7</v>
      </c>
      <c r="C2069">
        <f t="shared" si="65"/>
        <v>17</v>
      </c>
      <c r="D2069">
        <f t="shared" si="64"/>
        <v>0</v>
      </c>
      <c r="E2069">
        <v>2.23</v>
      </c>
    </row>
    <row r="2070" spans="1:5" x14ac:dyDescent="0.25">
      <c r="A2070" t="s">
        <v>149</v>
      </c>
      <c r="B2070">
        <v>10</v>
      </c>
      <c r="C2070">
        <f t="shared" si="65"/>
        <v>27</v>
      </c>
      <c r="D2070">
        <f t="shared" si="64"/>
        <v>0</v>
      </c>
      <c r="E2070">
        <v>2.23</v>
      </c>
    </row>
    <row r="2071" spans="1:5" x14ac:dyDescent="0.25">
      <c r="A2071" t="s">
        <v>149</v>
      </c>
      <c r="B2071">
        <v>1</v>
      </c>
      <c r="C2071">
        <f t="shared" si="65"/>
        <v>28</v>
      </c>
      <c r="D2071">
        <f t="shared" si="64"/>
        <v>0</v>
      </c>
      <c r="E2071">
        <v>2.23</v>
      </c>
    </row>
    <row r="2072" spans="1:5" x14ac:dyDescent="0.25">
      <c r="A2072" t="s">
        <v>149</v>
      </c>
      <c r="B2072">
        <v>7</v>
      </c>
      <c r="C2072">
        <f t="shared" si="65"/>
        <v>35</v>
      </c>
      <c r="D2072">
        <f t="shared" si="64"/>
        <v>0</v>
      </c>
      <c r="E2072">
        <v>2.23</v>
      </c>
    </row>
    <row r="2073" spans="1:5" x14ac:dyDescent="0.25">
      <c r="A2073" t="s">
        <v>229</v>
      </c>
      <c r="B2073">
        <v>20</v>
      </c>
      <c r="C2073">
        <f t="shared" si="65"/>
        <v>20</v>
      </c>
      <c r="D2073">
        <f t="shared" si="64"/>
        <v>0</v>
      </c>
      <c r="E2073">
        <v>2.23</v>
      </c>
    </row>
    <row r="2074" spans="1:5" x14ac:dyDescent="0.25">
      <c r="A2074" t="s">
        <v>102</v>
      </c>
      <c r="B2074">
        <v>17</v>
      </c>
      <c r="C2074">
        <f t="shared" si="65"/>
        <v>17</v>
      </c>
      <c r="D2074">
        <f t="shared" si="64"/>
        <v>0</v>
      </c>
      <c r="E2074">
        <v>2.23</v>
      </c>
    </row>
    <row r="2075" spans="1:5" x14ac:dyDescent="0.25">
      <c r="A2075" t="s">
        <v>102</v>
      </c>
      <c r="B2075">
        <v>8</v>
      </c>
      <c r="C2075">
        <f t="shared" si="65"/>
        <v>25</v>
      </c>
      <c r="D2075">
        <f t="shared" si="64"/>
        <v>0</v>
      </c>
      <c r="E2075">
        <v>2.23</v>
      </c>
    </row>
    <row r="2076" spans="1:5" x14ac:dyDescent="0.25">
      <c r="A2076" t="s">
        <v>102</v>
      </c>
      <c r="B2076">
        <v>19</v>
      </c>
      <c r="C2076">
        <f t="shared" si="65"/>
        <v>44</v>
      </c>
      <c r="D2076">
        <f t="shared" si="64"/>
        <v>0</v>
      </c>
      <c r="E2076">
        <v>2.23</v>
      </c>
    </row>
    <row r="2077" spans="1:5" x14ac:dyDescent="0.25">
      <c r="A2077" t="s">
        <v>102</v>
      </c>
      <c r="B2077">
        <v>4</v>
      </c>
      <c r="C2077">
        <f t="shared" si="65"/>
        <v>48</v>
      </c>
      <c r="D2077">
        <f t="shared" si="64"/>
        <v>0</v>
      </c>
      <c r="E2077">
        <v>2.23</v>
      </c>
    </row>
    <row r="2078" spans="1:5" x14ac:dyDescent="0.25">
      <c r="A2078" t="s">
        <v>37</v>
      </c>
      <c r="B2078">
        <v>120</v>
      </c>
      <c r="C2078">
        <f t="shared" si="65"/>
        <v>120</v>
      </c>
      <c r="D2078">
        <f t="shared" si="64"/>
        <v>6</v>
      </c>
      <c r="E2078">
        <v>2.23</v>
      </c>
    </row>
    <row r="2079" spans="1:5" x14ac:dyDescent="0.25">
      <c r="A2079" t="s">
        <v>37</v>
      </c>
      <c r="B2079">
        <v>190</v>
      </c>
      <c r="C2079">
        <f t="shared" si="65"/>
        <v>310</v>
      </c>
      <c r="D2079">
        <f t="shared" si="64"/>
        <v>9.5</v>
      </c>
      <c r="E2079">
        <v>2.23</v>
      </c>
    </row>
    <row r="2080" spans="1:5" x14ac:dyDescent="0.25">
      <c r="A2080" t="s">
        <v>37</v>
      </c>
      <c r="B2080">
        <v>97</v>
      </c>
      <c r="C2080">
        <f t="shared" si="65"/>
        <v>407</v>
      </c>
      <c r="D2080">
        <f t="shared" si="64"/>
        <v>4.8500000000000005</v>
      </c>
      <c r="E2080">
        <v>2.23</v>
      </c>
    </row>
    <row r="2081" spans="1:5" x14ac:dyDescent="0.25">
      <c r="A2081" t="s">
        <v>37</v>
      </c>
      <c r="B2081">
        <v>33</v>
      </c>
      <c r="C2081">
        <f t="shared" si="65"/>
        <v>440</v>
      </c>
      <c r="D2081">
        <f t="shared" si="64"/>
        <v>1.6500000000000001</v>
      </c>
      <c r="E2081">
        <v>2.23</v>
      </c>
    </row>
    <row r="2082" spans="1:5" x14ac:dyDescent="0.25">
      <c r="A2082" t="s">
        <v>37</v>
      </c>
      <c r="B2082">
        <v>110</v>
      </c>
      <c r="C2082">
        <f t="shared" si="65"/>
        <v>550</v>
      </c>
      <c r="D2082">
        <f t="shared" si="64"/>
        <v>5.5</v>
      </c>
      <c r="E2082">
        <v>2.23</v>
      </c>
    </row>
    <row r="2083" spans="1:5" x14ac:dyDescent="0.25">
      <c r="A2083" t="s">
        <v>37</v>
      </c>
      <c r="B2083">
        <v>30</v>
      </c>
      <c r="C2083">
        <f t="shared" si="65"/>
        <v>580</v>
      </c>
      <c r="D2083">
        <f t="shared" si="64"/>
        <v>1.5</v>
      </c>
      <c r="E2083">
        <v>2.23</v>
      </c>
    </row>
    <row r="2084" spans="1:5" x14ac:dyDescent="0.25">
      <c r="A2084" t="s">
        <v>37</v>
      </c>
      <c r="B2084">
        <v>198</v>
      </c>
      <c r="C2084">
        <f t="shared" si="65"/>
        <v>778</v>
      </c>
      <c r="D2084">
        <f t="shared" si="64"/>
        <v>9.9</v>
      </c>
      <c r="E2084">
        <v>2.23</v>
      </c>
    </row>
    <row r="2085" spans="1:5" x14ac:dyDescent="0.25">
      <c r="A2085" t="s">
        <v>37</v>
      </c>
      <c r="B2085">
        <v>89</v>
      </c>
      <c r="C2085">
        <f t="shared" si="65"/>
        <v>867</v>
      </c>
      <c r="D2085">
        <f t="shared" si="64"/>
        <v>4.45</v>
      </c>
      <c r="E2085">
        <v>2.23</v>
      </c>
    </row>
    <row r="2086" spans="1:5" x14ac:dyDescent="0.25">
      <c r="A2086" t="s">
        <v>37</v>
      </c>
      <c r="B2086">
        <v>125</v>
      </c>
      <c r="C2086">
        <f t="shared" si="65"/>
        <v>992</v>
      </c>
      <c r="D2086">
        <f t="shared" si="64"/>
        <v>6.25</v>
      </c>
      <c r="E2086">
        <v>2.23</v>
      </c>
    </row>
    <row r="2087" spans="1:5" x14ac:dyDescent="0.25">
      <c r="A2087" t="s">
        <v>37</v>
      </c>
      <c r="B2087">
        <v>161</v>
      </c>
      <c r="C2087">
        <f t="shared" si="65"/>
        <v>1153</v>
      </c>
      <c r="D2087">
        <f t="shared" si="64"/>
        <v>16.100000000000001</v>
      </c>
      <c r="E2087">
        <v>2.23</v>
      </c>
    </row>
    <row r="2088" spans="1:5" x14ac:dyDescent="0.25">
      <c r="A2088" t="s">
        <v>37</v>
      </c>
      <c r="B2088">
        <v>140</v>
      </c>
      <c r="C2088">
        <f t="shared" si="65"/>
        <v>1293</v>
      </c>
      <c r="D2088">
        <f t="shared" si="64"/>
        <v>14</v>
      </c>
      <c r="E2088">
        <v>2.23</v>
      </c>
    </row>
    <row r="2089" spans="1:5" x14ac:dyDescent="0.25">
      <c r="A2089" t="s">
        <v>37</v>
      </c>
      <c r="B2089">
        <v>24</v>
      </c>
      <c r="C2089">
        <f t="shared" si="65"/>
        <v>1317</v>
      </c>
      <c r="D2089">
        <f t="shared" si="64"/>
        <v>2.4000000000000004</v>
      </c>
      <c r="E2089">
        <v>2.23</v>
      </c>
    </row>
    <row r="2090" spans="1:5" x14ac:dyDescent="0.25">
      <c r="A2090" t="s">
        <v>37</v>
      </c>
      <c r="B2090">
        <v>22</v>
      </c>
      <c r="C2090">
        <f t="shared" si="65"/>
        <v>1339</v>
      </c>
      <c r="D2090">
        <f t="shared" si="64"/>
        <v>2.2000000000000002</v>
      </c>
      <c r="E2090">
        <v>2.23</v>
      </c>
    </row>
    <row r="2091" spans="1:5" x14ac:dyDescent="0.25">
      <c r="A2091" t="s">
        <v>37</v>
      </c>
      <c r="B2091">
        <v>91</v>
      </c>
      <c r="C2091">
        <f t="shared" si="65"/>
        <v>1430</v>
      </c>
      <c r="D2091">
        <f t="shared" si="64"/>
        <v>9.1</v>
      </c>
      <c r="E2091">
        <v>2.23</v>
      </c>
    </row>
    <row r="2092" spans="1:5" x14ac:dyDescent="0.25">
      <c r="A2092" t="s">
        <v>37</v>
      </c>
      <c r="B2092">
        <v>168</v>
      </c>
      <c r="C2092">
        <f t="shared" si="65"/>
        <v>1598</v>
      </c>
      <c r="D2092">
        <f t="shared" si="64"/>
        <v>16.8</v>
      </c>
      <c r="E2092">
        <v>2.23</v>
      </c>
    </row>
    <row r="2093" spans="1:5" x14ac:dyDescent="0.25">
      <c r="A2093" t="s">
        <v>37</v>
      </c>
      <c r="B2093">
        <v>195</v>
      </c>
      <c r="C2093">
        <f t="shared" si="65"/>
        <v>1793</v>
      </c>
      <c r="D2093">
        <f t="shared" si="64"/>
        <v>19.5</v>
      </c>
      <c r="E2093">
        <v>2.23</v>
      </c>
    </row>
    <row r="2094" spans="1:5" x14ac:dyDescent="0.25">
      <c r="A2094" t="s">
        <v>37</v>
      </c>
      <c r="B2094">
        <v>170</v>
      </c>
      <c r="C2094">
        <f t="shared" si="65"/>
        <v>1963</v>
      </c>
      <c r="D2094">
        <f t="shared" si="64"/>
        <v>17</v>
      </c>
      <c r="E2094">
        <v>2.23</v>
      </c>
    </row>
    <row r="2095" spans="1:5" x14ac:dyDescent="0.25">
      <c r="A2095" t="s">
        <v>37</v>
      </c>
      <c r="B2095">
        <v>200</v>
      </c>
      <c r="C2095">
        <f t="shared" si="65"/>
        <v>2163</v>
      </c>
      <c r="D2095">
        <f t="shared" si="64"/>
        <v>20</v>
      </c>
      <c r="E2095">
        <v>2.23</v>
      </c>
    </row>
    <row r="2096" spans="1:5" x14ac:dyDescent="0.25">
      <c r="A2096" t="s">
        <v>37</v>
      </c>
      <c r="B2096">
        <v>58</v>
      </c>
      <c r="C2096">
        <f t="shared" si="65"/>
        <v>2221</v>
      </c>
      <c r="D2096">
        <f t="shared" si="64"/>
        <v>5.8000000000000007</v>
      </c>
      <c r="E2096">
        <v>2.23</v>
      </c>
    </row>
    <row r="2097" spans="1:5" x14ac:dyDescent="0.25">
      <c r="A2097" t="s">
        <v>37</v>
      </c>
      <c r="B2097">
        <v>124</v>
      </c>
      <c r="C2097">
        <f t="shared" si="65"/>
        <v>2345</v>
      </c>
      <c r="D2097">
        <f t="shared" si="64"/>
        <v>12.4</v>
      </c>
      <c r="E2097">
        <v>2.23</v>
      </c>
    </row>
    <row r="2098" spans="1:5" x14ac:dyDescent="0.25">
      <c r="A2098" t="s">
        <v>37</v>
      </c>
      <c r="B2098">
        <v>114</v>
      </c>
      <c r="C2098">
        <f t="shared" si="65"/>
        <v>2459</v>
      </c>
      <c r="D2098">
        <f t="shared" si="64"/>
        <v>11.4</v>
      </c>
      <c r="E2098">
        <v>2.23</v>
      </c>
    </row>
    <row r="2099" spans="1:5" x14ac:dyDescent="0.25">
      <c r="A2099" t="s">
        <v>37</v>
      </c>
      <c r="B2099">
        <v>46</v>
      </c>
      <c r="C2099">
        <f t="shared" si="65"/>
        <v>2505</v>
      </c>
      <c r="D2099">
        <f t="shared" si="64"/>
        <v>4.6000000000000005</v>
      </c>
      <c r="E2099">
        <v>2.23</v>
      </c>
    </row>
    <row r="2100" spans="1:5" x14ac:dyDescent="0.25">
      <c r="A2100" t="s">
        <v>37</v>
      </c>
      <c r="B2100">
        <v>127</v>
      </c>
      <c r="C2100">
        <f t="shared" si="65"/>
        <v>2632</v>
      </c>
      <c r="D2100">
        <f t="shared" si="64"/>
        <v>12.700000000000001</v>
      </c>
      <c r="E2100">
        <v>2.23</v>
      </c>
    </row>
    <row r="2101" spans="1:5" x14ac:dyDescent="0.25">
      <c r="A2101" t="s">
        <v>37</v>
      </c>
      <c r="B2101">
        <v>141</v>
      </c>
      <c r="C2101">
        <f t="shared" si="65"/>
        <v>2773</v>
      </c>
      <c r="D2101">
        <f t="shared" si="64"/>
        <v>14.100000000000001</v>
      </c>
      <c r="E2101">
        <v>2.23</v>
      </c>
    </row>
    <row r="2102" spans="1:5" x14ac:dyDescent="0.25">
      <c r="A2102" t="s">
        <v>37</v>
      </c>
      <c r="B2102">
        <v>165</v>
      </c>
      <c r="C2102">
        <f t="shared" si="65"/>
        <v>2938</v>
      </c>
      <c r="D2102">
        <f t="shared" si="64"/>
        <v>16.5</v>
      </c>
      <c r="E2102">
        <v>2.23</v>
      </c>
    </row>
    <row r="2103" spans="1:5" x14ac:dyDescent="0.25">
      <c r="A2103" t="s">
        <v>37</v>
      </c>
      <c r="B2103">
        <v>180</v>
      </c>
      <c r="C2103">
        <f t="shared" si="65"/>
        <v>3118</v>
      </c>
      <c r="D2103">
        <f t="shared" si="64"/>
        <v>18</v>
      </c>
      <c r="E2103">
        <v>2.23</v>
      </c>
    </row>
    <row r="2104" spans="1:5" x14ac:dyDescent="0.25">
      <c r="A2104" t="s">
        <v>37</v>
      </c>
      <c r="B2104">
        <v>128</v>
      </c>
      <c r="C2104">
        <f t="shared" si="65"/>
        <v>3246</v>
      </c>
      <c r="D2104">
        <f t="shared" si="64"/>
        <v>12.8</v>
      </c>
      <c r="E2104">
        <v>2.23</v>
      </c>
    </row>
    <row r="2105" spans="1:5" x14ac:dyDescent="0.25">
      <c r="A2105" t="s">
        <v>37</v>
      </c>
      <c r="B2105">
        <v>140</v>
      </c>
      <c r="C2105">
        <f t="shared" si="65"/>
        <v>3386</v>
      </c>
      <c r="D2105">
        <f t="shared" si="64"/>
        <v>14</v>
      </c>
      <c r="E2105">
        <v>2.23</v>
      </c>
    </row>
    <row r="2106" spans="1:5" x14ac:dyDescent="0.25">
      <c r="A2106" t="s">
        <v>37</v>
      </c>
      <c r="B2106">
        <v>147</v>
      </c>
      <c r="C2106">
        <f t="shared" si="65"/>
        <v>3533</v>
      </c>
      <c r="D2106">
        <f t="shared" si="64"/>
        <v>14.700000000000001</v>
      </c>
      <c r="E2106">
        <v>2.23</v>
      </c>
    </row>
    <row r="2107" spans="1:5" x14ac:dyDescent="0.25">
      <c r="A2107" t="s">
        <v>37</v>
      </c>
      <c r="B2107">
        <v>76</v>
      </c>
      <c r="C2107">
        <f t="shared" si="65"/>
        <v>3609</v>
      </c>
      <c r="D2107">
        <f t="shared" si="64"/>
        <v>7.6000000000000005</v>
      </c>
      <c r="E2107">
        <v>2.23</v>
      </c>
    </row>
    <row r="2108" spans="1:5" x14ac:dyDescent="0.25">
      <c r="A2108" t="s">
        <v>37</v>
      </c>
      <c r="B2108">
        <v>37</v>
      </c>
      <c r="C2108">
        <f t="shared" si="65"/>
        <v>3646</v>
      </c>
      <c r="D2108">
        <f t="shared" si="64"/>
        <v>3.7</v>
      </c>
      <c r="E2108">
        <v>2.23</v>
      </c>
    </row>
    <row r="2109" spans="1:5" x14ac:dyDescent="0.25">
      <c r="A2109" t="s">
        <v>37</v>
      </c>
      <c r="B2109">
        <v>60</v>
      </c>
      <c r="C2109">
        <f t="shared" si="65"/>
        <v>3706</v>
      </c>
      <c r="D2109">
        <f t="shared" si="64"/>
        <v>6</v>
      </c>
      <c r="E2109">
        <v>2.23</v>
      </c>
    </row>
    <row r="2110" spans="1:5" x14ac:dyDescent="0.25">
      <c r="A2110" t="s">
        <v>37</v>
      </c>
      <c r="B2110">
        <v>192</v>
      </c>
      <c r="C2110">
        <f t="shared" si="65"/>
        <v>3898</v>
      </c>
      <c r="D2110">
        <f t="shared" si="64"/>
        <v>19.200000000000003</v>
      </c>
      <c r="E2110">
        <v>2.23</v>
      </c>
    </row>
    <row r="2111" spans="1:5" x14ac:dyDescent="0.25">
      <c r="A2111" t="s">
        <v>37</v>
      </c>
      <c r="B2111">
        <v>92</v>
      </c>
      <c r="C2111">
        <f t="shared" si="65"/>
        <v>3990</v>
      </c>
      <c r="D2111">
        <f t="shared" si="64"/>
        <v>9.2000000000000011</v>
      </c>
      <c r="E2111">
        <v>2.23</v>
      </c>
    </row>
    <row r="2112" spans="1:5" x14ac:dyDescent="0.25">
      <c r="A2112" t="s">
        <v>37</v>
      </c>
      <c r="B2112">
        <v>102</v>
      </c>
      <c r="C2112">
        <f t="shared" si="65"/>
        <v>4092</v>
      </c>
      <c r="D2112">
        <f t="shared" si="64"/>
        <v>10.200000000000001</v>
      </c>
      <c r="E2112">
        <v>2.23</v>
      </c>
    </row>
    <row r="2113" spans="1:5" x14ac:dyDescent="0.25">
      <c r="A2113" t="s">
        <v>37</v>
      </c>
      <c r="B2113">
        <v>161</v>
      </c>
      <c r="C2113">
        <f t="shared" si="65"/>
        <v>4253</v>
      </c>
      <c r="D2113">
        <f t="shared" si="64"/>
        <v>16.100000000000001</v>
      </c>
      <c r="E2113">
        <v>2.23</v>
      </c>
    </row>
    <row r="2114" spans="1:5" x14ac:dyDescent="0.25">
      <c r="A2114" t="s">
        <v>37</v>
      </c>
      <c r="B2114">
        <v>154</v>
      </c>
      <c r="C2114">
        <f t="shared" si="65"/>
        <v>4407</v>
      </c>
      <c r="D2114">
        <f t="shared" si="64"/>
        <v>15.4</v>
      </c>
      <c r="E2114">
        <v>2.23</v>
      </c>
    </row>
    <row r="2115" spans="1:5" x14ac:dyDescent="0.25">
      <c r="A2115" t="s">
        <v>77</v>
      </c>
      <c r="B2115">
        <v>8</v>
      </c>
      <c r="C2115">
        <f t="shared" si="65"/>
        <v>8</v>
      </c>
      <c r="D2115">
        <f t="shared" ref="D2115:D2163" si="66">IF(C2115&gt;=10000,B2115*0.2,IF(C2115&gt;=1000,B2115*0.1,IF(C2115&gt;=100,B2115*0.05,0)))</f>
        <v>0</v>
      </c>
      <c r="E2115">
        <v>2.23</v>
      </c>
    </row>
    <row r="2116" spans="1:5" x14ac:dyDescent="0.25">
      <c r="A2116" t="s">
        <v>77</v>
      </c>
      <c r="B2116">
        <v>12</v>
      </c>
      <c r="C2116">
        <f t="shared" ref="C2116:C2163" si="67">IF(A2116=A2115,C2115+B2116,B2116)</f>
        <v>20</v>
      </c>
      <c r="D2116">
        <f t="shared" si="66"/>
        <v>0</v>
      </c>
      <c r="E2116">
        <v>2.23</v>
      </c>
    </row>
    <row r="2117" spans="1:5" x14ac:dyDescent="0.25">
      <c r="A2117" t="s">
        <v>77</v>
      </c>
      <c r="B2117">
        <v>2</v>
      </c>
      <c r="C2117">
        <f t="shared" si="67"/>
        <v>22</v>
      </c>
      <c r="D2117">
        <f t="shared" si="66"/>
        <v>0</v>
      </c>
      <c r="E2117">
        <v>2.23</v>
      </c>
    </row>
    <row r="2118" spans="1:5" x14ac:dyDescent="0.25">
      <c r="A2118" t="s">
        <v>77</v>
      </c>
      <c r="B2118">
        <v>4</v>
      </c>
      <c r="C2118">
        <f t="shared" si="67"/>
        <v>26</v>
      </c>
      <c r="D2118">
        <f t="shared" si="66"/>
        <v>0</v>
      </c>
      <c r="E2118">
        <v>2.23</v>
      </c>
    </row>
    <row r="2119" spans="1:5" x14ac:dyDescent="0.25">
      <c r="A2119" t="s">
        <v>130</v>
      </c>
      <c r="B2119">
        <v>6</v>
      </c>
      <c r="C2119">
        <f t="shared" si="67"/>
        <v>6</v>
      </c>
      <c r="D2119">
        <f t="shared" si="66"/>
        <v>0</v>
      </c>
      <c r="E2119">
        <v>2.23</v>
      </c>
    </row>
    <row r="2120" spans="1:5" x14ac:dyDescent="0.25">
      <c r="A2120" t="s">
        <v>130</v>
      </c>
      <c r="B2120">
        <v>1</v>
      </c>
      <c r="C2120">
        <f t="shared" si="67"/>
        <v>7</v>
      </c>
      <c r="D2120">
        <f t="shared" si="66"/>
        <v>0</v>
      </c>
      <c r="E2120">
        <v>2.23</v>
      </c>
    </row>
    <row r="2121" spans="1:5" x14ac:dyDescent="0.25">
      <c r="A2121" t="s">
        <v>218</v>
      </c>
      <c r="B2121">
        <v>18</v>
      </c>
      <c r="C2121">
        <f t="shared" si="67"/>
        <v>18</v>
      </c>
      <c r="D2121">
        <f t="shared" si="66"/>
        <v>0</v>
      </c>
      <c r="E2121">
        <v>2.23</v>
      </c>
    </row>
    <row r="2122" spans="1:5" x14ac:dyDescent="0.25">
      <c r="A2122" t="s">
        <v>72</v>
      </c>
      <c r="B2122">
        <v>6</v>
      </c>
      <c r="C2122">
        <f t="shared" si="67"/>
        <v>6</v>
      </c>
      <c r="D2122">
        <f t="shared" si="66"/>
        <v>0</v>
      </c>
      <c r="E2122">
        <v>2.23</v>
      </c>
    </row>
    <row r="2123" spans="1:5" x14ac:dyDescent="0.25">
      <c r="A2123" t="s">
        <v>72</v>
      </c>
      <c r="B2123">
        <v>11</v>
      </c>
      <c r="C2123">
        <f t="shared" si="67"/>
        <v>17</v>
      </c>
      <c r="D2123">
        <f t="shared" si="66"/>
        <v>0</v>
      </c>
      <c r="E2123">
        <v>2.23</v>
      </c>
    </row>
    <row r="2124" spans="1:5" x14ac:dyDescent="0.25">
      <c r="A2124" t="s">
        <v>72</v>
      </c>
      <c r="B2124">
        <v>5</v>
      </c>
      <c r="C2124">
        <f t="shared" si="67"/>
        <v>22</v>
      </c>
      <c r="D2124">
        <f t="shared" si="66"/>
        <v>0</v>
      </c>
      <c r="E2124">
        <v>2.23</v>
      </c>
    </row>
    <row r="2125" spans="1:5" x14ac:dyDescent="0.25">
      <c r="A2125" t="s">
        <v>72</v>
      </c>
      <c r="B2125">
        <v>17</v>
      </c>
      <c r="C2125">
        <f t="shared" si="67"/>
        <v>39</v>
      </c>
      <c r="D2125">
        <f t="shared" si="66"/>
        <v>0</v>
      </c>
      <c r="E2125">
        <v>2.23</v>
      </c>
    </row>
    <row r="2126" spans="1:5" x14ac:dyDescent="0.25">
      <c r="A2126" t="s">
        <v>72</v>
      </c>
      <c r="B2126">
        <v>16</v>
      </c>
      <c r="C2126">
        <f t="shared" si="67"/>
        <v>55</v>
      </c>
      <c r="D2126">
        <f t="shared" si="66"/>
        <v>0</v>
      </c>
      <c r="E2126">
        <v>2.23</v>
      </c>
    </row>
    <row r="2127" spans="1:5" x14ac:dyDescent="0.25">
      <c r="A2127" t="s">
        <v>121</v>
      </c>
      <c r="B2127">
        <v>9</v>
      </c>
      <c r="C2127">
        <f t="shared" si="67"/>
        <v>9</v>
      </c>
      <c r="D2127">
        <f t="shared" si="66"/>
        <v>0</v>
      </c>
      <c r="E2127">
        <v>2.23</v>
      </c>
    </row>
    <row r="2128" spans="1:5" x14ac:dyDescent="0.25">
      <c r="A2128" t="s">
        <v>121</v>
      </c>
      <c r="B2128">
        <v>11</v>
      </c>
      <c r="C2128">
        <f t="shared" si="67"/>
        <v>20</v>
      </c>
      <c r="D2128">
        <f t="shared" si="66"/>
        <v>0</v>
      </c>
      <c r="E2128">
        <v>2.23</v>
      </c>
    </row>
    <row r="2129" spans="1:5" x14ac:dyDescent="0.25">
      <c r="A2129" t="s">
        <v>121</v>
      </c>
      <c r="B2129">
        <v>5</v>
      </c>
      <c r="C2129">
        <f t="shared" si="67"/>
        <v>25</v>
      </c>
      <c r="D2129">
        <f t="shared" si="66"/>
        <v>0</v>
      </c>
      <c r="E2129">
        <v>2.23</v>
      </c>
    </row>
    <row r="2130" spans="1:5" x14ac:dyDescent="0.25">
      <c r="A2130" t="s">
        <v>121</v>
      </c>
      <c r="B2130">
        <v>11</v>
      </c>
      <c r="C2130">
        <f t="shared" si="67"/>
        <v>36</v>
      </c>
      <c r="D2130">
        <f t="shared" si="66"/>
        <v>0</v>
      </c>
      <c r="E2130">
        <v>2.23</v>
      </c>
    </row>
    <row r="2131" spans="1:5" x14ac:dyDescent="0.25">
      <c r="A2131" t="s">
        <v>101</v>
      </c>
      <c r="B2131">
        <v>10</v>
      </c>
      <c r="C2131">
        <f t="shared" si="67"/>
        <v>10</v>
      </c>
      <c r="D2131">
        <f t="shared" si="66"/>
        <v>0</v>
      </c>
      <c r="E2131">
        <v>2.23</v>
      </c>
    </row>
    <row r="2132" spans="1:5" x14ac:dyDescent="0.25">
      <c r="A2132" t="s">
        <v>101</v>
      </c>
      <c r="B2132">
        <v>12</v>
      </c>
      <c r="C2132">
        <f t="shared" si="67"/>
        <v>22</v>
      </c>
      <c r="D2132">
        <f t="shared" si="66"/>
        <v>0</v>
      </c>
      <c r="E2132">
        <v>2.23</v>
      </c>
    </row>
    <row r="2133" spans="1:5" x14ac:dyDescent="0.25">
      <c r="A2133" t="s">
        <v>101</v>
      </c>
      <c r="B2133">
        <v>19</v>
      </c>
      <c r="C2133">
        <f t="shared" si="67"/>
        <v>41</v>
      </c>
      <c r="D2133">
        <f t="shared" si="66"/>
        <v>0</v>
      </c>
      <c r="E2133">
        <v>2.23</v>
      </c>
    </row>
    <row r="2134" spans="1:5" x14ac:dyDescent="0.25">
      <c r="A2134" t="s">
        <v>116</v>
      </c>
      <c r="B2134">
        <v>7</v>
      </c>
      <c r="C2134">
        <f t="shared" si="67"/>
        <v>7</v>
      </c>
      <c r="D2134">
        <f t="shared" si="66"/>
        <v>0</v>
      </c>
      <c r="E2134">
        <v>2.23</v>
      </c>
    </row>
    <row r="2135" spans="1:5" x14ac:dyDescent="0.25">
      <c r="A2135" t="s">
        <v>104</v>
      </c>
      <c r="B2135">
        <v>171</v>
      </c>
      <c r="C2135">
        <f t="shared" si="67"/>
        <v>171</v>
      </c>
      <c r="D2135">
        <f t="shared" si="66"/>
        <v>8.5500000000000007</v>
      </c>
      <c r="E2135">
        <v>2.23</v>
      </c>
    </row>
    <row r="2136" spans="1:5" x14ac:dyDescent="0.25">
      <c r="A2136" t="s">
        <v>104</v>
      </c>
      <c r="B2136">
        <v>243</v>
      </c>
      <c r="C2136">
        <f t="shared" si="67"/>
        <v>414</v>
      </c>
      <c r="D2136">
        <f t="shared" si="66"/>
        <v>12.15</v>
      </c>
      <c r="E2136">
        <v>2.23</v>
      </c>
    </row>
    <row r="2137" spans="1:5" x14ac:dyDescent="0.25">
      <c r="A2137" t="s">
        <v>104</v>
      </c>
      <c r="B2137">
        <v>382</v>
      </c>
      <c r="C2137">
        <f t="shared" si="67"/>
        <v>796</v>
      </c>
      <c r="D2137">
        <f t="shared" si="66"/>
        <v>19.100000000000001</v>
      </c>
      <c r="E2137">
        <v>2.23</v>
      </c>
    </row>
    <row r="2138" spans="1:5" x14ac:dyDescent="0.25">
      <c r="A2138" t="s">
        <v>104</v>
      </c>
      <c r="B2138">
        <v>343</v>
      </c>
      <c r="C2138">
        <f t="shared" si="67"/>
        <v>1139</v>
      </c>
      <c r="D2138">
        <f t="shared" si="66"/>
        <v>34.300000000000004</v>
      </c>
      <c r="E2138">
        <v>2.23</v>
      </c>
    </row>
    <row r="2139" spans="1:5" x14ac:dyDescent="0.25">
      <c r="A2139" t="s">
        <v>104</v>
      </c>
      <c r="B2139">
        <v>298</v>
      </c>
      <c r="C2139">
        <f t="shared" si="67"/>
        <v>1437</v>
      </c>
      <c r="D2139">
        <f t="shared" si="66"/>
        <v>29.8</v>
      </c>
      <c r="E2139">
        <v>2.23</v>
      </c>
    </row>
    <row r="2140" spans="1:5" x14ac:dyDescent="0.25">
      <c r="A2140" t="s">
        <v>104</v>
      </c>
      <c r="B2140">
        <v>477</v>
      </c>
      <c r="C2140">
        <f t="shared" si="67"/>
        <v>1914</v>
      </c>
      <c r="D2140">
        <f t="shared" si="66"/>
        <v>47.7</v>
      </c>
      <c r="E2140">
        <v>2.23</v>
      </c>
    </row>
    <row r="2141" spans="1:5" x14ac:dyDescent="0.25">
      <c r="A2141" t="s">
        <v>104</v>
      </c>
      <c r="B2141">
        <v>431</v>
      </c>
      <c r="C2141">
        <f t="shared" si="67"/>
        <v>2345</v>
      </c>
      <c r="D2141">
        <f t="shared" si="66"/>
        <v>43.1</v>
      </c>
      <c r="E2141">
        <v>2.23</v>
      </c>
    </row>
    <row r="2142" spans="1:5" x14ac:dyDescent="0.25">
      <c r="A2142" t="s">
        <v>104</v>
      </c>
      <c r="B2142">
        <v>346</v>
      </c>
      <c r="C2142">
        <f t="shared" si="67"/>
        <v>2691</v>
      </c>
      <c r="D2142">
        <f t="shared" si="66"/>
        <v>34.6</v>
      </c>
      <c r="E2142">
        <v>2.23</v>
      </c>
    </row>
    <row r="2143" spans="1:5" x14ac:dyDescent="0.25">
      <c r="A2143" t="s">
        <v>104</v>
      </c>
      <c r="B2143">
        <v>395</v>
      </c>
      <c r="C2143">
        <f t="shared" si="67"/>
        <v>3086</v>
      </c>
      <c r="D2143">
        <f t="shared" si="66"/>
        <v>39.5</v>
      </c>
      <c r="E2143">
        <v>2.23</v>
      </c>
    </row>
    <row r="2144" spans="1:5" x14ac:dyDescent="0.25">
      <c r="A2144" t="s">
        <v>104</v>
      </c>
      <c r="B2144">
        <v>200</v>
      </c>
      <c r="C2144">
        <f t="shared" si="67"/>
        <v>3286</v>
      </c>
      <c r="D2144">
        <f t="shared" si="66"/>
        <v>20</v>
      </c>
      <c r="E2144">
        <v>2.23</v>
      </c>
    </row>
    <row r="2145" spans="1:5" x14ac:dyDescent="0.25">
      <c r="A2145" t="s">
        <v>104</v>
      </c>
      <c r="B2145">
        <v>260</v>
      </c>
      <c r="C2145">
        <f t="shared" si="67"/>
        <v>3546</v>
      </c>
      <c r="D2145">
        <f t="shared" si="66"/>
        <v>26</v>
      </c>
      <c r="E2145">
        <v>2.23</v>
      </c>
    </row>
    <row r="2146" spans="1:5" x14ac:dyDescent="0.25">
      <c r="A2146" t="s">
        <v>104</v>
      </c>
      <c r="B2146">
        <v>329</v>
      </c>
      <c r="C2146">
        <f t="shared" si="67"/>
        <v>3875</v>
      </c>
      <c r="D2146">
        <f t="shared" si="66"/>
        <v>32.9</v>
      </c>
      <c r="E2146">
        <v>2.23</v>
      </c>
    </row>
    <row r="2147" spans="1:5" x14ac:dyDescent="0.25">
      <c r="A2147" t="s">
        <v>104</v>
      </c>
      <c r="B2147">
        <v>249</v>
      </c>
      <c r="C2147">
        <f t="shared" si="67"/>
        <v>4124</v>
      </c>
      <c r="D2147">
        <f t="shared" si="66"/>
        <v>24.900000000000002</v>
      </c>
      <c r="E2147">
        <v>2.23</v>
      </c>
    </row>
    <row r="2148" spans="1:5" x14ac:dyDescent="0.25">
      <c r="A2148" t="s">
        <v>104</v>
      </c>
      <c r="B2148">
        <v>248</v>
      </c>
      <c r="C2148">
        <f t="shared" si="67"/>
        <v>4372</v>
      </c>
      <c r="D2148">
        <f t="shared" si="66"/>
        <v>24.8</v>
      </c>
      <c r="E2148">
        <v>2.23</v>
      </c>
    </row>
    <row r="2149" spans="1:5" x14ac:dyDescent="0.25">
      <c r="A2149" t="s">
        <v>104</v>
      </c>
      <c r="B2149">
        <v>221</v>
      </c>
      <c r="C2149">
        <f t="shared" si="67"/>
        <v>4593</v>
      </c>
      <c r="D2149">
        <f t="shared" si="66"/>
        <v>22.1</v>
      </c>
      <c r="E2149">
        <v>2.23</v>
      </c>
    </row>
    <row r="2150" spans="1:5" x14ac:dyDescent="0.25">
      <c r="A2150" t="s">
        <v>104</v>
      </c>
      <c r="B2150">
        <v>353</v>
      </c>
      <c r="C2150">
        <f t="shared" si="67"/>
        <v>4946</v>
      </c>
      <c r="D2150">
        <f t="shared" si="66"/>
        <v>35.300000000000004</v>
      </c>
      <c r="E2150">
        <v>2.23</v>
      </c>
    </row>
    <row r="2151" spans="1:5" x14ac:dyDescent="0.25">
      <c r="A2151" t="s">
        <v>104</v>
      </c>
      <c r="B2151">
        <v>344</v>
      </c>
      <c r="C2151">
        <f t="shared" si="67"/>
        <v>5290</v>
      </c>
      <c r="D2151">
        <f t="shared" si="66"/>
        <v>34.4</v>
      </c>
      <c r="E2151">
        <v>2.23</v>
      </c>
    </row>
    <row r="2152" spans="1:5" x14ac:dyDescent="0.25">
      <c r="A2152" t="s">
        <v>104</v>
      </c>
      <c r="B2152">
        <v>424</v>
      </c>
      <c r="C2152">
        <f t="shared" si="67"/>
        <v>5714</v>
      </c>
      <c r="D2152">
        <f t="shared" si="66"/>
        <v>42.400000000000006</v>
      </c>
      <c r="E2152">
        <v>2.23</v>
      </c>
    </row>
    <row r="2153" spans="1:5" x14ac:dyDescent="0.25">
      <c r="A2153" t="s">
        <v>104</v>
      </c>
      <c r="B2153">
        <v>125</v>
      </c>
      <c r="C2153">
        <f t="shared" si="67"/>
        <v>5839</v>
      </c>
      <c r="D2153">
        <f t="shared" si="66"/>
        <v>12.5</v>
      </c>
      <c r="E2153">
        <v>2.23</v>
      </c>
    </row>
    <row r="2154" spans="1:5" x14ac:dyDescent="0.25">
      <c r="A2154" t="s">
        <v>104</v>
      </c>
      <c r="B2154">
        <v>338</v>
      </c>
      <c r="C2154">
        <f t="shared" si="67"/>
        <v>6177</v>
      </c>
      <c r="D2154">
        <f t="shared" si="66"/>
        <v>33.800000000000004</v>
      </c>
      <c r="E2154">
        <v>2.23</v>
      </c>
    </row>
    <row r="2155" spans="1:5" x14ac:dyDescent="0.25">
      <c r="A2155" t="s">
        <v>104</v>
      </c>
      <c r="B2155">
        <v>166</v>
      </c>
      <c r="C2155">
        <f t="shared" si="67"/>
        <v>6343</v>
      </c>
      <c r="D2155">
        <f t="shared" si="66"/>
        <v>16.600000000000001</v>
      </c>
      <c r="E2155">
        <v>2.23</v>
      </c>
    </row>
    <row r="2156" spans="1:5" x14ac:dyDescent="0.25">
      <c r="A2156" t="s">
        <v>104</v>
      </c>
      <c r="B2156">
        <v>143</v>
      </c>
      <c r="C2156">
        <f t="shared" si="67"/>
        <v>6486</v>
      </c>
      <c r="D2156">
        <f t="shared" si="66"/>
        <v>14.3</v>
      </c>
      <c r="E2156">
        <v>2.23</v>
      </c>
    </row>
    <row r="2157" spans="1:5" x14ac:dyDescent="0.25">
      <c r="A2157" t="s">
        <v>104</v>
      </c>
      <c r="B2157">
        <v>422</v>
      </c>
      <c r="C2157">
        <f t="shared" si="67"/>
        <v>6908</v>
      </c>
      <c r="D2157">
        <f t="shared" si="66"/>
        <v>42.2</v>
      </c>
      <c r="E2157">
        <v>2.23</v>
      </c>
    </row>
    <row r="2158" spans="1:5" x14ac:dyDescent="0.25">
      <c r="A2158" t="s">
        <v>104</v>
      </c>
      <c r="B2158">
        <v>197</v>
      </c>
      <c r="C2158">
        <f t="shared" si="67"/>
        <v>7105</v>
      </c>
      <c r="D2158">
        <f t="shared" si="66"/>
        <v>19.700000000000003</v>
      </c>
      <c r="E2158">
        <v>2.23</v>
      </c>
    </row>
    <row r="2159" spans="1:5" x14ac:dyDescent="0.25">
      <c r="A2159" t="s">
        <v>104</v>
      </c>
      <c r="B2159">
        <v>361</v>
      </c>
      <c r="C2159">
        <f t="shared" si="67"/>
        <v>7466</v>
      </c>
      <c r="D2159">
        <f t="shared" si="66"/>
        <v>36.1</v>
      </c>
      <c r="E2159">
        <v>2.23</v>
      </c>
    </row>
    <row r="2160" spans="1:5" x14ac:dyDescent="0.25">
      <c r="A2160" t="s">
        <v>104</v>
      </c>
      <c r="B2160">
        <v>106</v>
      </c>
      <c r="C2160">
        <f t="shared" si="67"/>
        <v>7572</v>
      </c>
      <c r="D2160">
        <f t="shared" si="66"/>
        <v>10.600000000000001</v>
      </c>
      <c r="E2160">
        <v>2.23</v>
      </c>
    </row>
    <row r="2161" spans="1:5" x14ac:dyDescent="0.25">
      <c r="A2161" t="s">
        <v>104</v>
      </c>
      <c r="B2161">
        <v>332</v>
      </c>
      <c r="C2161">
        <f t="shared" si="67"/>
        <v>7904</v>
      </c>
      <c r="D2161">
        <f t="shared" si="66"/>
        <v>33.200000000000003</v>
      </c>
      <c r="E2161">
        <v>2.23</v>
      </c>
    </row>
    <row r="2162" spans="1:5" x14ac:dyDescent="0.25">
      <c r="A2162" t="s">
        <v>34</v>
      </c>
      <c r="B2162">
        <v>7</v>
      </c>
      <c r="C2162">
        <f t="shared" si="67"/>
        <v>7</v>
      </c>
      <c r="D2162">
        <f t="shared" si="66"/>
        <v>0</v>
      </c>
      <c r="E2162">
        <v>2.23</v>
      </c>
    </row>
    <row r="2163" spans="1:5" x14ac:dyDescent="0.25">
      <c r="A2163" t="s">
        <v>34</v>
      </c>
      <c r="B2163">
        <v>9</v>
      </c>
      <c r="C2163">
        <f t="shared" si="67"/>
        <v>16</v>
      </c>
      <c r="D2163">
        <f t="shared" si="66"/>
        <v>0</v>
      </c>
      <c r="E2163">
        <v>2.23</v>
      </c>
    </row>
    <row r="2164" spans="1:5" x14ac:dyDescent="0.25">
      <c r="D2164">
        <f>SUM(D2:D2163)</f>
        <v>38126.349999999969</v>
      </c>
    </row>
  </sheetData>
  <sortState xmlns:xlrd2="http://schemas.microsoft.com/office/spreadsheetml/2017/richdata2" ref="A2:B2164">
    <sortCondition ref="A2:A21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7CCA-A4E1-4D62-A13E-49E02601D0D9}">
  <dimension ref="A3:F244"/>
  <sheetViews>
    <sheetView workbookViewId="0">
      <selection activeCell="B114" sqref="A114:B114"/>
    </sheetView>
  </sheetViews>
  <sheetFormatPr defaultRowHeight="15" x14ac:dyDescent="0.25"/>
  <cols>
    <col min="1" max="1" width="17.7109375" bestFit="1" customWidth="1"/>
    <col min="2" max="2" width="17" bestFit="1" customWidth="1"/>
    <col min="3" max="3" width="11.28515625" bestFit="1" customWidth="1"/>
    <col min="6" max="6" width="9.85546875" bestFit="1" customWidth="1"/>
  </cols>
  <sheetData>
    <row r="3" spans="1:6" x14ac:dyDescent="0.25">
      <c r="A3" s="2" t="s">
        <v>245</v>
      </c>
      <c r="B3" t="s">
        <v>247</v>
      </c>
    </row>
    <row r="4" spans="1:6" x14ac:dyDescent="0.25">
      <c r="A4" s="3" t="s">
        <v>85</v>
      </c>
      <c r="B4">
        <v>16</v>
      </c>
    </row>
    <row r="5" spans="1:6" x14ac:dyDescent="0.25">
      <c r="A5" s="3" t="s">
        <v>95</v>
      </c>
      <c r="B5">
        <v>35</v>
      </c>
    </row>
    <row r="6" spans="1:6" x14ac:dyDescent="0.25">
      <c r="A6" s="3" t="s">
        <v>35</v>
      </c>
      <c r="B6">
        <v>28</v>
      </c>
    </row>
    <row r="7" spans="1:6" x14ac:dyDescent="0.25">
      <c r="A7" s="3" t="s">
        <v>97</v>
      </c>
      <c r="B7">
        <v>8</v>
      </c>
    </row>
    <row r="8" spans="1:6" x14ac:dyDescent="0.25">
      <c r="A8" s="3" t="s">
        <v>25</v>
      </c>
      <c r="B8">
        <v>3905</v>
      </c>
    </row>
    <row r="9" spans="1:6" x14ac:dyDescent="0.25">
      <c r="A9" s="3" t="s">
        <v>124</v>
      </c>
      <c r="B9">
        <v>26</v>
      </c>
      <c r="F9">
        <f>MAX(B4:B243)</f>
        <v>27505</v>
      </c>
    </row>
    <row r="10" spans="1:6" x14ac:dyDescent="0.25">
      <c r="A10" s="3" t="s">
        <v>225</v>
      </c>
      <c r="B10">
        <v>1</v>
      </c>
      <c r="F10">
        <f>LARGE(B4:B243,2)</f>
        <v>26955</v>
      </c>
    </row>
    <row r="11" spans="1:6" x14ac:dyDescent="0.25">
      <c r="A11" s="3" t="s">
        <v>8</v>
      </c>
      <c r="B11">
        <v>4309</v>
      </c>
      <c r="F11">
        <f>LARGE(B4:B243,3)</f>
        <v>26451</v>
      </c>
    </row>
    <row r="12" spans="1:6" x14ac:dyDescent="0.25">
      <c r="A12" s="3" t="s">
        <v>17</v>
      </c>
      <c r="B12">
        <v>39</v>
      </c>
    </row>
    <row r="13" spans="1:6" x14ac:dyDescent="0.25">
      <c r="A13" s="3" t="s">
        <v>202</v>
      </c>
      <c r="B13">
        <v>27</v>
      </c>
    </row>
    <row r="14" spans="1:6" x14ac:dyDescent="0.25">
      <c r="A14" s="3" t="s">
        <v>74</v>
      </c>
      <c r="B14">
        <v>62</v>
      </c>
    </row>
    <row r="15" spans="1:6" x14ac:dyDescent="0.25">
      <c r="A15" s="3" t="s">
        <v>110</v>
      </c>
      <c r="B15">
        <v>44</v>
      </c>
    </row>
    <row r="16" spans="1:6" x14ac:dyDescent="0.25">
      <c r="A16" s="3" t="s">
        <v>79</v>
      </c>
      <c r="B16">
        <v>22</v>
      </c>
    </row>
    <row r="17" spans="1:2" x14ac:dyDescent="0.25">
      <c r="A17" s="3" t="s">
        <v>84</v>
      </c>
      <c r="B17">
        <v>52</v>
      </c>
    </row>
    <row r="18" spans="1:2" x14ac:dyDescent="0.25">
      <c r="A18" s="3" t="s">
        <v>188</v>
      </c>
      <c r="B18">
        <v>29</v>
      </c>
    </row>
    <row r="19" spans="1:2" x14ac:dyDescent="0.25">
      <c r="A19" s="3" t="s">
        <v>233</v>
      </c>
      <c r="B19">
        <v>14</v>
      </c>
    </row>
    <row r="20" spans="1:2" x14ac:dyDescent="0.25">
      <c r="A20" s="3" t="s">
        <v>231</v>
      </c>
      <c r="B20">
        <v>25</v>
      </c>
    </row>
    <row r="21" spans="1:2" x14ac:dyDescent="0.25">
      <c r="A21" s="3" t="s">
        <v>21</v>
      </c>
      <c r="B21">
        <v>4784</v>
      </c>
    </row>
    <row r="22" spans="1:2" x14ac:dyDescent="0.25">
      <c r="A22" s="3" t="s">
        <v>128</v>
      </c>
      <c r="B22">
        <v>50</v>
      </c>
    </row>
    <row r="23" spans="1:2" x14ac:dyDescent="0.25">
      <c r="A23" s="3" t="s">
        <v>48</v>
      </c>
      <c r="B23">
        <v>22</v>
      </c>
    </row>
    <row r="24" spans="1:2" x14ac:dyDescent="0.25">
      <c r="A24" s="3" t="s">
        <v>224</v>
      </c>
      <c r="B24">
        <v>48</v>
      </c>
    </row>
    <row r="25" spans="1:2" x14ac:dyDescent="0.25">
      <c r="A25" s="3" t="s">
        <v>174</v>
      </c>
      <c r="B25">
        <v>44</v>
      </c>
    </row>
    <row r="26" spans="1:2" x14ac:dyDescent="0.25">
      <c r="A26" s="3" t="s">
        <v>220</v>
      </c>
      <c r="B26">
        <v>7</v>
      </c>
    </row>
    <row r="27" spans="1:2" x14ac:dyDescent="0.25">
      <c r="A27" s="3" t="s">
        <v>167</v>
      </c>
      <c r="B27">
        <v>12</v>
      </c>
    </row>
    <row r="28" spans="1:2" x14ac:dyDescent="0.25">
      <c r="A28" s="3" t="s">
        <v>125</v>
      </c>
      <c r="B28">
        <v>807</v>
      </c>
    </row>
    <row r="29" spans="1:2" x14ac:dyDescent="0.25">
      <c r="A29" s="3" t="s">
        <v>59</v>
      </c>
      <c r="B29">
        <v>48</v>
      </c>
    </row>
    <row r="30" spans="1:2" x14ac:dyDescent="0.25">
      <c r="A30" s="3" t="s">
        <v>237</v>
      </c>
      <c r="B30">
        <v>4</v>
      </c>
    </row>
    <row r="31" spans="1:2" x14ac:dyDescent="0.25">
      <c r="A31" s="3" t="s">
        <v>13</v>
      </c>
      <c r="B31">
        <v>25</v>
      </c>
    </row>
    <row r="32" spans="1:2" x14ac:dyDescent="0.25">
      <c r="A32" s="3" t="s">
        <v>191</v>
      </c>
      <c r="B32">
        <v>9</v>
      </c>
    </row>
    <row r="33" spans="1:2" x14ac:dyDescent="0.25">
      <c r="A33" s="3" t="s">
        <v>163</v>
      </c>
      <c r="B33">
        <v>25</v>
      </c>
    </row>
    <row r="34" spans="1:2" x14ac:dyDescent="0.25">
      <c r="A34" s="3" t="s">
        <v>164</v>
      </c>
      <c r="B34">
        <v>31</v>
      </c>
    </row>
    <row r="35" spans="1:2" x14ac:dyDescent="0.25">
      <c r="A35" s="3" t="s">
        <v>90</v>
      </c>
      <c r="B35">
        <v>22</v>
      </c>
    </row>
    <row r="36" spans="1:2" x14ac:dyDescent="0.25">
      <c r="A36" s="3" t="s">
        <v>67</v>
      </c>
      <c r="B36">
        <v>23</v>
      </c>
    </row>
    <row r="37" spans="1:2" x14ac:dyDescent="0.25">
      <c r="A37" s="3" t="s">
        <v>44</v>
      </c>
      <c r="B37">
        <v>63</v>
      </c>
    </row>
    <row r="38" spans="1:2" x14ac:dyDescent="0.25">
      <c r="A38" s="3" t="s">
        <v>105</v>
      </c>
      <c r="B38">
        <v>1</v>
      </c>
    </row>
    <row r="39" spans="1:2" x14ac:dyDescent="0.25">
      <c r="A39" s="3" t="s">
        <v>150</v>
      </c>
      <c r="B39">
        <v>26</v>
      </c>
    </row>
    <row r="40" spans="1:2" x14ac:dyDescent="0.25">
      <c r="A40" s="3" t="s">
        <v>111</v>
      </c>
      <c r="B40">
        <v>52</v>
      </c>
    </row>
    <row r="41" spans="1:2" x14ac:dyDescent="0.25">
      <c r="A41" s="3" t="s">
        <v>173</v>
      </c>
      <c r="B41">
        <v>29</v>
      </c>
    </row>
    <row r="42" spans="1:2" x14ac:dyDescent="0.25">
      <c r="A42" s="3" t="s">
        <v>138</v>
      </c>
      <c r="B42">
        <v>64</v>
      </c>
    </row>
    <row r="43" spans="1:2" x14ac:dyDescent="0.25">
      <c r="A43" s="3" t="s">
        <v>98</v>
      </c>
      <c r="B43">
        <v>34</v>
      </c>
    </row>
    <row r="44" spans="1:2" x14ac:dyDescent="0.25">
      <c r="A44" s="3" t="s">
        <v>43</v>
      </c>
      <c r="B44">
        <v>49</v>
      </c>
    </row>
    <row r="45" spans="1:2" x14ac:dyDescent="0.25">
      <c r="A45" s="3" t="s">
        <v>239</v>
      </c>
      <c r="B45">
        <v>10</v>
      </c>
    </row>
    <row r="46" spans="1:2" x14ac:dyDescent="0.25">
      <c r="A46" s="3" t="s">
        <v>24</v>
      </c>
      <c r="B46">
        <v>26025</v>
      </c>
    </row>
    <row r="47" spans="1:2" x14ac:dyDescent="0.25">
      <c r="A47" s="3" t="s">
        <v>69</v>
      </c>
      <c r="B47">
        <v>34</v>
      </c>
    </row>
    <row r="48" spans="1:2" x14ac:dyDescent="0.25">
      <c r="A48" s="3" t="s">
        <v>211</v>
      </c>
      <c r="B48">
        <v>12</v>
      </c>
    </row>
    <row r="49" spans="1:2" x14ac:dyDescent="0.25">
      <c r="A49" s="3" t="s">
        <v>133</v>
      </c>
      <c r="B49">
        <v>1503</v>
      </c>
    </row>
    <row r="50" spans="1:2" x14ac:dyDescent="0.25">
      <c r="A50" s="3" t="s">
        <v>177</v>
      </c>
      <c r="B50">
        <v>59</v>
      </c>
    </row>
    <row r="51" spans="1:2" x14ac:dyDescent="0.25">
      <c r="A51" s="3" t="s">
        <v>92</v>
      </c>
      <c r="B51">
        <v>60</v>
      </c>
    </row>
    <row r="52" spans="1:2" x14ac:dyDescent="0.25">
      <c r="A52" s="3" t="s">
        <v>115</v>
      </c>
      <c r="B52">
        <v>63</v>
      </c>
    </row>
    <row r="53" spans="1:2" x14ac:dyDescent="0.25">
      <c r="A53" s="3" t="s">
        <v>154</v>
      </c>
      <c r="B53">
        <v>36</v>
      </c>
    </row>
    <row r="54" spans="1:2" x14ac:dyDescent="0.25">
      <c r="A54" s="3" t="s">
        <v>107</v>
      </c>
      <c r="B54">
        <v>79</v>
      </c>
    </row>
    <row r="55" spans="1:2" x14ac:dyDescent="0.25">
      <c r="A55" s="3" t="s">
        <v>216</v>
      </c>
      <c r="B55">
        <v>16</v>
      </c>
    </row>
    <row r="56" spans="1:2" x14ac:dyDescent="0.25">
      <c r="A56" s="3" t="s">
        <v>185</v>
      </c>
      <c r="B56">
        <v>32</v>
      </c>
    </row>
    <row r="57" spans="1:2" x14ac:dyDescent="0.25">
      <c r="A57" s="3" t="s">
        <v>38</v>
      </c>
      <c r="B57">
        <v>48</v>
      </c>
    </row>
    <row r="58" spans="1:2" x14ac:dyDescent="0.25">
      <c r="A58" s="3" t="s">
        <v>157</v>
      </c>
      <c r="B58">
        <v>60</v>
      </c>
    </row>
    <row r="59" spans="1:2" x14ac:dyDescent="0.25">
      <c r="A59" s="3" t="s">
        <v>120</v>
      </c>
      <c r="B59">
        <v>69</v>
      </c>
    </row>
    <row r="60" spans="1:2" x14ac:dyDescent="0.25">
      <c r="A60" s="3" t="s">
        <v>212</v>
      </c>
      <c r="B60">
        <v>33</v>
      </c>
    </row>
    <row r="61" spans="1:2" x14ac:dyDescent="0.25">
      <c r="A61" s="3" t="s">
        <v>155</v>
      </c>
      <c r="B61">
        <v>44</v>
      </c>
    </row>
    <row r="62" spans="1:2" x14ac:dyDescent="0.25">
      <c r="A62" s="3" t="s">
        <v>204</v>
      </c>
      <c r="B62">
        <v>11</v>
      </c>
    </row>
    <row r="63" spans="1:2" x14ac:dyDescent="0.25">
      <c r="A63" s="3" t="s">
        <v>165</v>
      </c>
      <c r="B63">
        <v>25</v>
      </c>
    </row>
    <row r="64" spans="1:2" x14ac:dyDescent="0.25">
      <c r="A64" s="3" t="s">
        <v>148</v>
      </c>
      <c r="B64">
        <v>50</v>
      </c>
    </row>
    <row r="65" spans="1:2" x14ac:dyDescent="0.25">
      <c r="A65" s="3" t="s">
        <v>40</v>
      </c>
      <c r="B65">
        <v>48</v>
      </c>
    </row>
    <row r="66" spans="1:2" x14ac:dyDescent="0.25">
      <c r="A66" s="3" t="s">
        <v>118</v>
      </c>
      <c r="B66">
        <v>36</v>
      </c>
    </row>
    <row r="67" spans="1:2" x14ac:dyDescent="0.25">
      <c r="A67" s="3" t="s">
        <v>227</v>
      </c>
      <c r="B67">
        <v>3</v>
      </c>
    </row>
    <row r="68" spans="1:2" x14ac:dyDescent="0.25">
      <c r="A68" s="4" t="s">
        <v>9</v>
      </c>
      <c r="B68" s="5">
        <v>27505</v>
      </c>
    </row>
    <row r="69" spans="1:2" x14ac:dyDescent="0.25">
      <c r="A69" s="3" t="s">
        <v>219</v>
      </c>
      <c r="B69">
        <v>9</v>
      </c>
    </row>
    <row r="70" spans="1:2" x14ac:dyDescent="0.25">
      <c r="A70" s="3" t="s">
        <v>238</v>
      </c>
      <c r="B70">
        <v>20</v>
      </c>
    </row>
    <row r="71" spans="1:2" x14ac:dyDescent="0.25">
      <c r="A71" s="3" t="s">
        <v>175</v>
      </c>
      <c r="B71">
        <v>641</v>
      </c>
    </row>
    <row r="72" spans="1:2" x14ac:dyDescent="0.25">
      <c r="A72" s="3" t="s">
        <v>20</v>
      </c>
      <c r="B72">
        <v>5156</v>
      </c>
    </row>
    <row r="73" spans="1:2" x14ac:dyDescent="0.25">
      <c r="A73" s="3" t="s">
        <v>196</v>
      </c>
      <c r="B73">
        <v>19</v>
      </c>
    </row>
    <row r="74" spans="1:2" x14ac:dyDescent="0.25">
      <c r="A74" s="3" t="s">
        <v>161</v>
      </c>
      <c r="B74">
        <v>46</v>
      </c>
    </row>
    <row r="75" spans="1:2" x14ac:dyDescent="0.25">
      <c r="A75" s="3" t="s">
        <v>183</v>
      </c>
      <c r="B75">
        <v>29</v>
      </c>
    </row>
    <row r="76" spans="1:2" x14ac:dyDescent="0.25">
      <c r="A76" s="3" t="s">
        <v>146</v>
      </c>
      <c r="B76">
        <v>49</v>
      </c>
    </row>
    <row r="77" spans="1:2" x14ac:dyDescent="0.25">
      <c r="A77" s="3" t="s">
        <v>89</v>
      </c>
      <c r="B77">
        <v>55</v>
      </c>
    </row>
    <row r="78" spans="1:2" x14ac:dyDescent="0.25">
      <c r="A78" s="3" t="s">
        <v>194</v>
      </c>
      <c r="B78">
        <v>17</v>
      </c>
    </row>
    <row r="79" spans="1:2" x14ac:dyDescent="0.25">
      <c r="A79" s="3" t="s">
        <v>135</v>
      </c>
      <c r="B79">
        <v>22</v>
      </c>
    </row>
    <row r="80" spans="1:2" x14ac:dyDescent="0.25">
      <c r="A80" s="3" t="s">
        <v>70</v>
      </c>
      <c r="B80">
        <v>37</v>
      </c>
    </row>
    <row r="81" spans="1:2" x14ac:dyDescent="0.25">
      <c r="A81" s="3" t="s">
        <v>153</v>
      </c>
      <c r="B81">
        <v>50</v>
      </c>
    </row>
    <row r="82" spans="1:2" x14ac:dyDescent="0.25">
      <c r="A82" s="3" t="s">
        <v>28</v>
      </c>
      <c r="B82">
        <v>2286</v>
      </c>
    </row>
    <row r="83" spans="1:2" x14ac:dyDescent="0.25">
      <c r="A83" s="3" t="s">
        <v>147</v>
      </c>
      <c r="B83">
        <v>14</v>
      </c>
    </row>
    <row r="84" spans="1:2" x14ac:dyDescent="0.25">
      <c r="A84" s="3" t="s">
        <v>93</v>
      </c>
      <c r="B84">
        <v>36</v>
      </c>
    </row>
    <row r="85" spans="1:2" x14ac:dyDescent="0.25">
      <c r="A85" s="3" t="s">
        <v>166</v>
      </c>
      <c r="B85">
        <v>39</v>
      </c>
    </row>
    <row r="86" spans="1:2" x14ac:dyDescent="0.25">
      <c r="A86" s="3" t="s">
        <v>158</v>
      </c>
      <c r="B86">
        <v>31</v>
      </c>
    </row>
    <row r="87" spans="1:2" x14ac:dyDescent="0.25">
      <c r="A87" s="3" t="s">
        <v>75</v>
      </c>
      <c r="B87">
        <v>18</v>
      </c>
    </row>
    <row r="88" spans="1:2" x14ac:dyDescent="0.25">
      <c r="A88" s="3" t="s">
        <v>156</v>
      </c>
      <c r="B88">
        <v>30</v>
      </c>
    </row>
    <row r="89" spans="1:2" x14ac:dyDescent="0.25">
      <c r="A89" s="3" t="s">
        <v>189</v>
      </c>
      <c r="B89">
        <v>16</v>
      </c>
    </row>
    <row r="90" spans="1:2" x14ac:dyDescent="0.25">
      <c r="A90" s="3" t="s">
        <v>81</v>
      </c>
      <c r="B90">
        <v>56</v>
      </c>
    </row>
    <row r="91" spans="1:2" x14ac:dyDescent="0.25">
      <c r="A91" s="3" t="s">
        <v>119</v>
      </c>
      <c r="B91">
        <v>9</v>
      </c>
    </row>
    <row r="92" spans="1:2" x14ac:dyDescent="0.25">
      <c r="A92" s="3" t="s">
        <v>169</v>
      </c>
      <c r="B92">
        <v>24</v>
      </c>
    </row>
    <row r="93" spans="1:2" x14ac:dyDescent="0.25">
      <c r="A93" s="3" t="s">
        <v>57</v>
      </c>
      <c r="B93">
        <v>4926</v>
      </c>
    </row>
    <row r="94" spans="1:2" x14ac:dyDescent="0.25">
      <c r="A94" s="3" t="s">
        <v>210</v>
      </c>
      <c r="B94">
        <v>23</v>
      </c>
    </row>
    <row r="95" spans="1:2" x14ac:dyDescent="0.25">
      <c r="A95" s="3" t="s">
        <v>99</v>
      </c>
      <c r="B95">
        <v>42</v>
      </c>
    </row>
    <row r="96" spans="1:2" x14ac:dyDescent="0.25">
      <c r="A96" s="3" t="s">
        <v>215</v>
      </c>
      <c r="B96">
        <v>13</v>
      </c>
    </row>
    <row r="97" spans="1:2" x14ac:dyDescent="0.25">
      <c r="A97" s="3" t="s">
        <v>232</v>
      </c>
      <c r="B97">
        <v>20</v>
      </c>
    </row>
    <row r="98" spans="1:2" x14ac:dyDescent="0.25">
      <c r="A98" s="3" t="s">
        <v>26</v>
      </c>
      <c r="B98">
        <v>5797</v>
      </c>
    </row>
    <row r="99" spans="1:2" x14ac:dyDescent="0.25">
      <c r="A99" s="3" t="s">
        <v>181</v>
      </c>
      <c r="B99">
        <v>16</v>
      </c>
    </row>
    <row r="100" spans="1:2" x14ac:dyDescent="0.25">
      <c r="A100" s="3" t="s">
        <v>76</v>
      </c>
      <c r="B100">
        <v>38</v>
      </c>
    </row>
    <row r="101" spans="1:2" x14ac:dyDescent="0.25">
      <c r="A101" s="3" t="s">
        <v>209</v>
      </c>
      <c r="B101">
        <v>29</v>
      </c>
    </row>
    <row r="102" spans="1:2" x14ac:dyDescent="0.25">
      <c r="A102" s="3" t="s">
        <v>109</v>
      </c>
      <c r="B102">
        <v>20</v>
      </c>
    </row>
    <row r="103" spans="1:2" x14ac:dyDescent="0.25">
      <c r="A103" s="3" t="s">
        <v>18</v>
      </c>
      <c r="B103">
        <v>38</v>
      </c>
    </row>
    <row r="104" spans="1:2" x14ac:dyDescent="0.25">
      <c r="A104" s="3" t="s">
        <v>221</v>
      </c>
      <c r="B104">
        <v>29</v>
      </c>
    </row>
    <row r="105" spans="1:2" x14ac:dyDescent="0.25">
      <c r="A105" s="3" t="s">
        <v>66</v>
      </c>
      <c r="B105">
        <v>34</v>
      </c>
    </row>
    <row r="106" spans="1:2" x14ac:dyDescent="0.25">
      <c r="A106" s="3" t="s">
        <v>3</v>
      </c>
      <c r="B106">
        <v>69</v>
      </c>
    </row>
    <row r="107" spans="1:2" x14ac:dyDescent="0.25">
      <c r="A107" s="3" t="s">
        <v>159</v>
      </c>
      <c r="B107">
        <v>20</v>
      </c>
    </row>
    <row r="108" spans="1:2" x14ac:dyDescent="0.25">
      <c r="A108" s="3" t="s">
        <v>127</v>
      </c>
      <c r="B108">
        <v>18</v>
      </c>
    </row>
    <row r="109" spans="1:2" x14ac:dyDescent="0.25">
      <c r="A109" s="3" t="s">
        <v>100</v>
      </c>
      <c r="B109">
        <v>55</v>
      </c>
    </row>
    <row r="110" spans="1:2" x14ac:dyDescent="0.25">
      <c r="A110" s="3" t="s">
        <v>42</v>
      </c>
      <c r="B110">
        <v>50</v>
      </c>
    </row>
    <row r="111" spans="1:2" x14ac:dyDescent="0.25">
      <c r="A111" s="3" t="s">
        <v>30</v>
      </c>
      <c r="B111">
        <v>4440</v>
      </c>
    </row>
    <row r="112" spans="1:2" x14ac:dyDescent="0.25">
      <c r="A112" s="3" t="s">
        <v>143</v>
      </c>
      <c r="B112">
        <v>29</v>
      </c>
    </row>
    <row r="113" spans="1:2" x14ac:dyDescent="0.25">
      <c r="A113" s="3" t="s">
        <v>222</v>
      </c>
      <c r="B113">
        <v>12</v>
      </c>
    </row>
    <row r="114" spans="1:2" x14ac:dyDescent="0.25">
      <c r="A114" s="4" t="s">
        <v>47</v>
      </c>
      <c r="B114" s="5">
        <v>26451</v>
      </c>
    </row>
    <row r="115" spans="1:2" x14ac:dyDescent="0.25">
      <c r="A115" s="3" t="s">
        <v>214</v>
      </c>
      <c r="B115">
        <v>26</v>
      </c>
    </row>
    <row r="116" spans="1:2" x14ac:dyDescent="0.25">
      <c r="A116" s="3" t="s">
        <v>192</v>
      </c>
      <c r="B116">
        <v>21</v>
      </c>
    </row>
    <row r="117" spans="1:2" x14ac:dyDescent="0.25">
      <c r="A117" s="3" t="s">
        <v>23</v>
      </c>
      <c r="B117">
        <v>36</v>
      </c>
    </row>
    <row r="118" spans="1:2" x14ac:dyDescent="0.25">
      <c r="A118" s="3" t="s">
        <v>91</v>
      </c>
      <c r="B118">
        <v>32</v>
      </c>
    </row>
    <row r="119" spans="1:2" x14ac:dyDescent="0.25">
      <c r="A119" s="3" t="s">
        <v>195</v>
      </c>
      <c r="B119">
        <v>6</v>
      </c>
    </row>
    <row r="120" spans="1:2" x14ac:dyDescent="0.25">
      <c r="A120" s="3" t="s">
        <v>4</v>
      </c>
      <c r="B120">
        <v>14</v>
      </c>
    </row>
    <row r="121" spans="1:2" x14ac:dyDescent="0.25">
      <c r="A121" s="3" t="s">
        <v>27</v>
      </c>
      <c r="B121">
        <v>2717</v>
      </c>
    </row>
    <row r="122" spans="1:2" x14ac:dyDescent="0.25">
      <c r="A122" s="3" t="s">
        <v>19</v>
      </c>
      <c r="B122">
        <v>19896</v>
      </c>
    </row>
    <row r="123" spans="1:2" x14ac:dyDescent="0.25">
      <c r="A123" s="3" t="s">
        <v>114</v>
      </c>
      <c r="B123">
        <v>69</v>
      </c>
    </row>
    <row r="124" spans="1:2" x14ac:dyDescent="0.25">
      <c r="A124" s="3" t="s">
        <v>137</v>
      </c>
      <c r="B124">
        <v>15</v>
      </c>
    </row>
    <row r="125" spans="1:2" x14ac:dyDescent="0.25">
      <c r="A125" s="3" t="s">
        <v>145</v>
      </c>
      <c r="B125">
        <v>22</v>
      </c>
    </row>
    <row r="126" spans="1:2" x14ac:dyDescent="0.25">
      <c r="A126" s="3" t="s">
        <v>103</v>
      </c>
      <c r="B126">
        <v>36</v>
      </c>
    </row>
    <row r="127" spans="1:2" x14ac:dyDescent="0.25">
      <c r="A127" s="3" t="s">
        <v>123</v>
      </c>
      <c r="B127">
        <v>12</v>
      </c>
    </row>
    <row r="128" spans="1:2" x14ac:dyDescent="0.25">
      <c r="A128" s="3" t="s">
        <v>140</v>
      </c>
      <c r="B128">
        <v>10</v>
      </c>
    </row>
    <row r="129" spans="1:2" x14ac:dyDescent="0.25">
      <c r="A129" s="3" t="s">
        <v>226</v>
      </c>
      <c r="B129">
        <v>18</v>
      </c>
    </row>
    <row r="130" spans="1:2" x14ac:dyDescent="0.25">
      <c r="A130" s="3" t="s">
        <v>139</v>
      </c>
      <c r="B130">
        <v>39</v>
      </c>
    </row>
    <row r="131" spans="1:2" x14ac:dyDescent="0.25">
      <c r="A131" s="3" t="s">
        <v>132</v>
      </c>
      <c r="B131">
        <v>41</v>
      </c>
    </row>
    <row r="132" spans="1:2" x14ac:dyDescent="0.25">
      <c r="A132" s="3" t="s">
        <v>54</v>
      </c>
      <c r="B132">
        <v>5460</v>
      </c>
    </row>
    <row r="133" spans="1:2" x14ac:dyDescent="0.25">
      <c r="A133" s="3" t="s">
        <v>60</v>
      </c>
      <c r="B133">
        <v>1404</v>
      </c>
    </row>
    <row r="134" spans="1:2" x14ac:dyDescent="0.25">
      <c r="A134" s="3" t="s">
        <v>71</v>
      </c>
      <c r="B134">
        <v>3803</v>
      </c>
    </row>
    <row r="135" spans="1:2" x14ac:dyDescent="0.25">
      <c r="A135" s="3" t="s">
        <v>208</v>
      </c>
      <c r="B135">
        <v>21</v>
      </c>
    </row>
    <row r="136" spans="1:2" x14ac:dyDescent="0.25">
      <c r="A136" s="3" t="s">
        <v>68</v>
      </c>
      <c r="B136">
        <v>3795</v>
      </c>
    </row>
    <row r="137" spans="1:2" x14ac:dyDescent="0.25">
      <c r="A137" s="3" t="s">
        <v>50</v>
      </c>
      <c r="B137">
        <v>37</v>
      </c>
    </row>
    <row r="138" spans="1:2" x14ac:dyDescent="0.25">
      <c r="A138" s="3" t="s">
        <v>83</v>
      </c>
      <c r="B138">
        <v>58</v>
      </c>
    </row>
    <row r="139" spans="1:2" x14ac:dyDescent="0.25">
      <c r="A139" s="3" t="s">
        <v>113</v>
      </c>
      <c r="B139">
        <v>35</v>
      </c>
    </row>
    <row r="140" spans="1:2" x14ac:dyDescent="0.25">
      <c r="A140" s="3" t="s">
        <v>61</v>
      </c>
      <c r="B140">
        <v>36</v>
      </c>
    </row>
    <row r="141" spans="1:2" x14ac:dyDescent="0.25">
      <c r="A141" s="3" t="s">
        <v>198</v>
      </c>
      <c r="B141">
        <v>10</v>
      </c>
    </row>
    <row r="142" spans="1:2" x14ac:dyDescent="0.25">
      <c r="A142" s="3" t="s">
        <v>180</v>
      </c>
      <c r="B142">
        <v>19</v>
      </c>
    </row>
    <row r="143" spans="1:2" x14ac:dyDescent="0.25">
      <c r="A143" s="3" t="s">
        <v>184</v>
      </c>
      <c r="B143">
        <v>27</v>
      </c>
    </row>
    <row r="144" spans="1:2" x14ac:dyDescent="0.25">
      <c r="A144" s="3" t="s">
        <v>32</v>
      </c>
      <c r="B144">
        <v>5120</v>
      </c>
    </row>
    <row r="145" spans="1:2" x14ac:dyDescent="0.25">
      <c r="A145" s="3" t="s">
        <v>178</v>
      </c>
      <c r="B145">
        <v>37</v>
      </c>
    </row>
    <row r="146" spans="1:2" x14ac:dyDescent="0.25">
      <c r="A146" s="3" t="s">
        <v>197</v>
      </c>
      <c r="B146">
        <v>11</v>
      </c>
    </row>
    <row r="147" spans="1:2" x14ac:dyDescent="0.25">
      <c r="A147" s="3" t="s">
        <v>172</v>
      </c>
      <c r="B147">
        <v>59</v>
      </c>
    </row>
    <row r="148" spans="1:2" x14ac:dyDescent="0.25">
      <c r="A148" s="3" t="s">
        <v>94</v>
      </c>
      <c r="B148">
        <v>37</v>
      </c>
    </row>
    <row r="149" spans="1:2" x14ac:dyDescent="0.25">
      <c r="A149" s="3" t="s">
        <v>136</v>
      </c>
      <c r="B149">
        <v>16</v>
      </c>
    </row>
    <row r="150" spans="1:2" x14ac:dyDescent="0.25">
      <c r="A150" s="3" t="s">
        <v>112</v>
      </c>
      <c r="B150">
        <v>18</v>
      </c>
    </row>
    <row r="151" spans="1:2" x14ac:dyDescent="0.25">
      <c r="A151" s="3" t="s">
        <v>205</v>
      </c>
      <c r="B151">
        <v>37</v>
      </c>
    </row>
    <row r="152" spans="1:2" x14ac:dyDescent="0.25">
      <c r="A152" s="3" t="s">
        <v>131</v>
      </c>
      <c r="B152">
        <v>16</v>
      </c>
    </row>
    <row r="153" spans="1:2" x14ac:dyDescent="0.25">
      <c r="A153" s="3" t="s">
        <v>151</v>
      </c>
      <c r="B153">
        <v>67</v>
      </c>
    </row>
    <row r="154" spans="1:2" x14ac:dyDescent="0.25">
      <c r="A154" s="3" t="s">
        <v>51</v>
      </c>
      <c r="B154">
        <v>26</v>
      </c>
    </row>
    <row r="155" spans="1:2" x14ac:dyDescent="0.25">
      <c r="A155" s="3" t="s">
        <v>7</v>
      </c>
      <c r="B155">
        <v>11402</v>
      </c>
    </row>
    <row r="156" spans="1:2" x14ac:dyDescent="0.25">
      <c r="A156" s="3" t="s">
        <v>49</v>
      </c>
      <c r="B156">
        <v>50</v>
      </c>
    </row>
    <row r="157" spans="1:2" x14ac:dyDescent="0.25">
      <c r="A157" s="3" t="s">
        <v>46</v>
      </c>
      <c r="B157">
        <v>58</v>
      </c>
    </row>
    <row r="158" spans="1:2" x14ac:dyDescent="0.25">
      <c r="A158" s="3" t="s">
        <v>126</v>
      </c>
      <c r="B158">
        <v>32</v>
      </c>
    </row>
    <row r="159" spans="1:2" x14ac:dyDescent="0.25">
      <c r="A159" s="3" t="s">
        <v>213</v>
      </c>
      <c r="B159">
        <v>29</v>
      </c>
    </row>
    <row r="160" spans="1:2" x14ac:dyDescent="0.25">
      <c r="A160" s="3" t="s">
        <v>65</v>
      </c>
      <c r="B160">
        <v>1002</v>
      </c>
    </row>
    <row r="161" spans="1:2" x14ac:dyDescent="0.25">
      <c r="A161" s="3" t="s">
        <v>176</v>
      </c>
      <c r="B161">
        <v>15</v>
      </c>
    </row>
    <row r="162" spans="1:2" x14ac:dyDescent="0.25">
      <c r="A162" s="3" t="s">
        <v>6</v>
      </c>
      <c r="B162">
        <v>37</v>
      </c>
    </row>
    <row r="163" spans="1:2" x14ac:dyDescent="0.25">
      <c r="A163" s="3" t="s">
        <v>240</v>
      </c>
      <c r="B163">
        <v>6</v>
      </c>
    </row>
    <row r="164" spans="1:2" x14ac:dyDescent="0.25">
      <c r="A164" s="3" t="s">
        <v>241</v>
      </c>
      <c r="B164">
        <v>1</v>
      </c>
    </row>
    <row r="165" spans="1:2" x14ac:dyDescent="0.25">
      <c r="A165" s="3" t="s">
        <v>187</v>
      </c>
      <c r="B165">
        <v>14</v>
      </c>
    </row>
    <row r="166" spans="1:2" x14ac:dyDescent="0.25">
      <c r="A166" s="3" t="s">
        <v>55</v>
      </c>
      <c r="B166">
        <v>59</v>
      </c>
    </row>
    <row r="167" spans="1:2" x14ac:dyDescent="0.25">
      <c r="A167" s="3" t="s">
        <v>31</v>
      </c>
      <c r="B167">
        <v>15</v>
      </c>
    </row>
    <row r="168" spans="1:2" x14ac:dyDescent="0.25">
      <c r="A168" s="3" t="s">
        <v>223</v>
      </c>
      <c r="B168">
        <v>49</v>
      </c>
    </row>
    <row r="169" spans="1:2" x14ac:dyDescent="0.25">
      <c r="A169" s="3" t="s">
        <v>203</v>
      </c>
      <c r="B169">
        <v>29</v>
      </c>
    </row>
    <row r="170" spans="1:2" x14ac:dyDescent="0.25">
      <c r="A170" s="3" t="s">
        <v>63</v>
      </c>
      <c r="B170">
        <v>3705</v>
      </c>
    </row>
    <row r="171" spans="1:2" x14ac:dyDescent="0.25">
      <c r="A171" s="3" t="s">
        <v>190</v>
      </c>
      <c r="B171">
        <v>11</v>
      </c>
    </row>
    <row r="172" spans="1:2" x14ac:dyDescent="0.25">
      <c r="A172" s="3" t="s">
        <v>45</v>
      </c>
      <c r="B172">
        <v>37</v>
      </c>
    </row>
    <row r="173" spans="1:2" x14ac:dyDescent="0.25">
      <c r="A173" s="3" t="s">
        <v>200</v>
      </c>
      <c r="B173">
        <v>15</v>
      </c>
    </row>
    <row r="174" spans="1:2" x14ac:dyDescent="0.25">
      <c r="A174" s="3" t="s">
        <v>152</v>
      </c>
      <c r="B174">
        <v>4</v>
      </c>
    </row>
    <row r="175" spans="1:2" x14ac:dyDescent="0.25">
      <c r="A175" s="3" t="s">
        <v>193</v>
      </c>
      <c r="B175">
        <v>18</v>
      </c>
    </row>
    <row r="176" spans="1:2" x14ac:dyDescent="0.25">
      <c r="A176" s="3" t="s">
        <v>78</v>
      </c>
      <c r="B176">
        <v>19</v>
      </c>
    </row>
    <row r="177" spans="1:2" x14ac:dyDescent="0.25">
      <c r="A177" s="3" t="s">
        <v>12</v>
      </c>
      <c r="B177">
        <v>4831</v>
      </c>
    </row>
    <row r="178" spans="1:2" x14ac:dyDescent="0.25">
      <c r="A178" s="3" t="s">
        <v>56</v>
      </c>
      <c r="B178">
        <v>36</v>
      </c>
    </row>
    <row r="179" spans="1:2" x14ac:dyDescent="0.25">
      <c r="A179" s="3" t="s">
        <v>41</v>
      </c>
      <c r="B179">
        <v>2042</v>
      </c>
    </row>
    <row r="180" spans="1:2" x14ac:dyDescent="0.25">
      <c r="A180" s="3" t="s">
        <v>168</v>
      </c>
      <c r="B180">
        <v>25</v>
      </c>
    </row>
    <row r="181" spans="1:2" x14ac:dyDescent="0.25">
      <c r="A181" s="3" t="s">
        <v>62</v>
      </c>
      <c r="B181">
        <v>46</v>
      </c>
    </row>
    <row r="182" spans="1:2" x14ac:dyDescent="0.25">
      <c r="A182" s="3" t="s">
        <v>80</v>
      </c>
      <c r="B182">
        <v>2123</v>
      </c>
    </row>
    <row r="183" spans="1:2" x14ac:dyDescent="0.25">
      <c r="A183" s="3" t="s">
        <v>144</v>
      </c>
      <c r="B183">
        <v>50</v>
      </c>
    </row>
    <row r="184" spans="1:2" x14ac:dyDescent="0.25">
      <c r="A184" s="3" t="s">
        <v>15</v>
      </c>
      <c r="B184">
        <v>44</v>
      </c>
    </row>
    <row r="185" spans="1:2" x14ac:dyDescent="0.25">
      <c r="A185" s="3" t="s">
        <v>160</v>
      </c>
      <c r="B185">
        <v>12</v>
      </c>
    </row>
    <row r="186" spans="1:2" x14ac:dyDescent="0.25">
      <c r="A186" s="3" t="s">
        <v>170</v>
      </c>
      <c r="B186">
        <v>38</v>
      </c>
    </row>
    <row r="187" spans="1:2" x14ac:dyDescent="0.25">
      <c r="A187" s="3" t="s">
        <v>108</v>
      </c>
      <c r="B187">
        <v>27</v>
      </c>
    </row>
    <row r="188" spans="1:2" x14ac:dyDescent="0.25">
      <c r="A188" s="3" t="s">
        <v>201</v>
      </c>
      <c r="B188">
        <v>16</v>
      </c>
    </row>
    <row r="189" spans="1:2" x14ac:dyDescent="0.25">
      <c r="A189" s="3" t="s">
        <v>186</v>
      </c>
      <c r="B189">
        <v>38</v>
      </c>
    </row>
    <row r="190" spans="1:2" x14ac:dyDescent="0.25">
      <c r="A190" s="3" t="s">
        <v>16</v>
      </c>
      <c r="B190">
        <v>23660</v>
      </c>
    </row>
    <row r="191" spans="1:2" x14ac:dyDescent="0.25">
      <c r="A191" s="3" t="s">
        <v>58</v>
      </c>
      <c r="B191">
        <v>60</v>
      </c>
    </row>
    <row r="192" spans="1:2" x14ac:dyDescent="0.25">
      <c r="A192" s="3" t="s">
        <v>182</v>
      </c>
      <c r="B192">
        <v>7</v>
      </c>
    </row>
    <row r="193" spans="1:2" x14ac:dyDescent="0.25">
      <c r="A193" s="3" t="s">
        <v>88</v>
      </c>
      <c r="B193">
        <v>56</v>
      </c>
    </row>
    <row r="194" spans="1:2" x14ac:dyDescent="0.25">
      <c r="A194" s="3" t="s">
        <v>230</v>
      </c>
      <c r="B194">
        <v>19</v>
      </c>
    </row>
    <row r="195" spans="1:2" x14ac:dyDescent="0.25">
      <c r="A195" s="3" t="s">
        <v>162</v>
      </c>
      <c r="B195">
        <v>20</v>
      </c>
    </row>
    <row r="196" spans="1:2" x14ac:dyDescent="0.25">
      <c r="A196" s="3" t="s">
        <v>235</v>
      </c>
      <c r="B196">
        <v>15</v>
      </c>
    </row>
    <row r="197" spans="1:2" x14ac:dyDescent="0.25">
      <c r="A197" s="3" t="s">
        <v>199</v>
      </c>
      <c r="B197">
        <v>32</v>
      </c>
    </row>
    <row r="198" spans="1:2" x14ac:dyDescent="0.25">
      <c r="A198" s="3" t="s">
        <v>142</v>
      </c>
      <c r="B198">
        <v>40</v>
      </c>
    </row>
    <row r="199" spans="1:2" x14ac:dyDescent="0.25">
      <c r="A199" s="3" t="s">
        <v>96</v>
      </c>
      <c r="B199">
        <v>69</v>
      </c>
    </row>
    <row r="200" spans="1:2" x14ac:dyDescent="0.25">
      <c r="A200" s="3" t="s">
        <v>53</v>
      </c>
      <c r="B200">
        <v>25</v>
      </c>
    </row>
    <row r="201" spans="1:2" x14ac:dyDescent="0.25">
      <c r="A201" s="4" t="s">
        <v>11</v>
      </c>
      <c r="B201" s="5">
        <v>26955</v>
      </c>
    </row>
    <row r="202" spans="1:2" x14ac:dyDescent="0.25">
      <c r="A202" s="3" t="s">
        <v>64</v>
      </c>
      <c r="B202">
        <v>36</v>
      </c>
    </row>
    <row r="203" spans="1:2" x14ac:dyDescent="0.25">
      <c r="A203" s="3" t="s">
        <v>179</v>
      </c>
      <c r="B203">
        <v>29</v>
      </c>
    </row>
    <row r="204" spans="1:2" x14ac:dyDescent="0.25">
      <c r="A204" s="3" t="s">
        <v>228</v>
      </c>
      <c r="B204">
        <v>16</v>
      </c>
    </row>
    <row r="205" spans="1:2" x14ac:dyDescent="0.25">
      <c r="A205" s="3" t="s">
        <v>141</v>
      </c>
      <c r="B205">
        <v>20</v>
      </c>
    </row>
    <row r="206" spans="1:2" x14ac:dyDescent="0.25">
      <c r="A206" s="3" t="s">
        <v>2</v>
      </c>
      <c r="B206">
        <v>60</v>
      </c>
    </row>
    <row r="207" spans="1:2" x14ac:dyDescent="0.25">
      <c r="A207" s="3" t="s">
        <v>207</v>
      </c>
      <c r="B207">
        <v>12</v>
      </c>
    </row>
    <row r="208" spans="1:2" x14ac:dyDescent="0.25">
      <c r="A208" s="3" t="s">
        <v>234</v>
      </c>
      <c r="B208">
        <v>33</v>
      </c>
    </row>
    <row r="209" spans="1:2" x14ac:dyDescent="0.25">
      <c r="A209" s="3" t="s">
        <v>73</v>
      </c>
      <c r="B209">
        <v>3185</v>
      </c>
    </row>
    <row r="210" spans="1:2" x14ac:dyDescent="0.25">
      <c r="A210" s="3" t="s">
        <v>10</v>
      </c>
      <c r="B210">
        <v>3835</v>
      </c>
    </row>
    <row r="211" spans="1:2" x14ac:dyDescent="0.25">
      <c r="A211" s="3" t="s">
        <v>86</v>
      </c>
      <c r="B211">
        <v>19</v>
      </c>
    </row>
    <row r="212" spans="1:2" x14ac:dyDescent="0.25">
      <c r="A212" s="3" t="s">
        <v>129</v>
      </c>
      <c r="B212">
        <v>26</v>
      </c>
    </row>
    <row r="213" spans="1:2" x14ac:dyDescent="0.25">
      <c r="A213" s="3" t="s">
        <v>14</v>
      </c>
      <c r="B213">
        <v>5492</v>
      </c>
    </row>
    <row r="214" spans="1:2" x14ac:dyDescent="0.25">
      <c r="A214" s="3" t="s">
        <v>22</v>
      </c>
      <c r="B214">
        <v>1822</v>
      </c>
    </row>
    <row r="215" spans="1:2" x14ac:dyDescent="0.25">
      <c r="A215" s="3" t="s">
        <v>39</v>
      </c>
      <c r="B215">
        <v>5232</v>
      </c>
    </row>
    <row r="216" spans="1:2" x14ac:dyDescent="0.25">
      <c r="A216" s="3" t="s">
        <v>236</v>
      </c>
      <c r="B216">
        <v>8</v>
      </c>
    </row>
    <row r="217" spans="1:2" x14ac:dyDescent="0.25">
      <c r="A217" s="3" t="s">
        <v>171</v>
      </c>
      <c r="B217">
        <v>14</v>
      </c>
    </row>
    <row r="218" spans="1:2" x14ac:dyDescent="0.25">
      <c r="A218" s="3" t="s">
        <v>33</v>
      </c>
      <c r="B218">
        <v>1737</v>
      </c>
    </row>
    <row r="219" spans="1:2" x14ac:dyDescent="0.25">
      <c r="A219" s="3" t="s">
        <v>82</v>
      </c>
      <c r="B219">
        <v>888</v>
      </c>
    </row>
    <row r="220" spans="1:2" x14ac:dyDescent="0.25">
      <c r="A220" s="3" t="s">
        <v>117</v>
      </c>
      <c r="B220">
        <v>29</v>
      </c>
    </row>
    <row r="221" spans="1:2" x14ac:dyDescent="0.25">
      <c r="A221" s="3" t="s">
        <v>52</v>
      </c>
      <c r="B221">
        <v>22352</v>
      </c>
    </row>
    <row r="222" spans="1:2" x14ac:dyDescent="0.25">
      <c r="A222" s="3" t="s">
        <v>217</v>
      </c>
      <c r="B222">
        <v>23</v>
      </c>
    </row>
    <row r="223" spans="1:2" x14ac:dyDescent="0.25">
      <c r="A223" s="3" t="s">
        <v>5</v>
      </c>
      <c r="B223">
        <v>32</v>
      </c>
    </row>
    <row r="224" spans="1:2" x14ac:dyDescent="0.25">
      <c r="A224" s="3" t="s">
        <v>122</v>
      </c>
      <c r="B224">
        <v>815</v>
      </c>
    </row>
    <row r="225" spans="1:2" x14ac:dyDescent="0.25">
      <c r="A225" s="3" t="s">
        <v>206</v>
      </c>
      <c r="B225">
        <v>16</v>
      </c>
    </row>
    <row r="226" spans="1:2" x14ac:dyDescent="0.25">
      <c r="A226" s="3" t="s">
        <v>87</v>
      </c>
      <c r="B226">
        <v>30</v>
      </c>
    </row>
    <row r="227" spans="1:2" x14ac:dyDescent="0.25">
      <c r="A227" s="3" t="s">
        <v>134</v>
      </c>
      <c r="B227">
        <v>31</v>
      </c>
    </row>
    <row r="228" spans="1:2" x14ac:dyDescent="0.25">
      <c r="A228" s="3" t="s">
        <v>29</v>
      </c>
      <c r="B228">
        <v>66</v>
      </c>
    </row>
    <row r="229" spans="1:2" x14ac:dyDescent="0.25">
      <c r="A229" s="3" t="s">
        <v>36</v>
      </c>
      <c r="B229">
        <v>9</v>
      </c>
    </row>
    <row r="230" spans="1:2" x14ac:dyDescent="0.25">
      <c r="A230" s="3" t="s">
        <v>106</v>
      </c>
      <c r="B230">
        <v>28</v>
      </c>
    </row>
    <row r="231" spans="1:2" x14ac:dyDescent="0.25">
      <c r="A231" s="3" t="s">
        <v>149</v>
      </c>
      <c r="B231">
        <v>35</v>
      </c>
    </row>
    <row r="232" spans="1:2" x14ac:dyDescent="0.25">
      <c r="A232" s="3" t="s">
        <v>229</v>
      </c>
      <c r="B232">
        <v>20</v>
      </c>
    </row>
    <row r="233" spans="1:2" x14ac:dyDescent="0.25">
      <c r="A233" s="3" t="s">
        <v>102</v>
      </c>
      <c r="B233">
        <v>48</v>
      </c>
    </row>
    <row r="234" spans="1:2" x14ac:dyDescent="0.25">
      <c r="A234" s="3" t="s">
        <v>37</v>
      </c>
      <c r="B234">
        <v>4407</v>
      </c>
    </row>
    <row r="235" spans="1:2" x14ac:dyDescent="0.25">
      <c r="A235" s="3" t="s">
        <v>77</v>
      </c>
      <c r="B235">
        <v>26</v>
      </c>
    </row>
    <row r="236" spans="1:2" x14ac:dyDescent="0.25">
      <c r="A236" s="3" t="s">
        <v>130</v>
      </c>
      <c r="B236">
        <v>7</v>
      </c>
    </row>
    <row r="237" spans="1:2" x14ac:dyDescent="0.25">
      <c r="A237" s="3" t="s">
        <v>218</v>
      </c>
      <c r="B237">
        <v>18</v>
      </c>
    </row>
    <row r="238" spans="1:2" x14ac:dyDescent="0.25">
      <c r="A238" s="3" t="s">
        <v>72</v>
      </c>
      <c r="B238">
        <v>55</v>
      </c>
    </row>
    <row r="239" spans="1:2" x14ac:dyDescent="0.25">
      <c r="A239" s="3" t="s">
        <v>121</v>
      </c>
      <c r="B239">
        <v>36</v>
      </c>
    </row>
    <row r="240" spans="1:2" x14ac:dyDescent="0.25">
      <c r="A240" s="3" t="s">
        <v>101</v>
      </c>
      <c r="B240">
        <v>41</v>
      </c>
    </row>
    <row r="241" spans="1:2" x14ac:dyDescent="0.25">
      <c r="A241" s="3" t="s">
        <v>116</v>
      </c>
      <c r="B241">
        <v>7</v>
      </c>
    </row>
    <row r="242" spans="1:2" x14ac:dyDescent="0.25">
      <c r="A242" s="3" t="s">
        <v>104</v>
      </c>
      <c r="B242">
        <v>7904</v>
      </c>
    </row>
    <row r="243" spans="1:2" x14ac:dyDescent="0.25">
      <c r="A243" s="3" t="s">
        <v>34</v>
      </c>
      <c r="B243">
        <v>16</v>
      </c>
    </row>
    <row r="244" spans="1:2" x14ac:dyDescent="0.25">
      <c r="A244" s="3" t="s">
        <v>246</v>
      </c>
      <c r="B244">
        <v>300227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F9F0-10BF-4074-8748-F453B006A1B6}">
  <dimension ref="A1"/>
  <sheetViews>
    <sheetView workbookViewId="0">
      <selection activeCell="J14" sqref="J14"/>
    </sheetView>
  </sheetViews>
  <sheetFormatPr defaultRowHeight="15" x14ac:dyDescent="0.25"/>
  <sheetData>
    <row r="1" spans="1:1" x14ac:dyDescent="0.25">
      <c r="A1">
        <v>643267.07000000111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0749-331E-4C96-BDDE-7C094FF92FE4}">
  <dimension ref="A3:B14"/>
  <sheetViews>
    <sheetView workbookViewId="0">
      <selection activeCell="P14" sqref="P14"/>
    </sheetView>
  </sheetViews>
  <sheetFormatPr defaultRowHeight="15" x14ac:dyDescent="0.25"/>
  <cols>
    <col min="1" max="1" width="17.7109375" bestFit="1" customWidth="1"/>
    <col min="2" max="2" width="17" bestFit="1" customWidth="1"/>
  </cols>
  <sheetData>
    <row r="3" spans="1:2" x14ac:dyDescent="0.25">
      <c r="A3" s="2" t="s">
        <v>245</v>
      </c>
      <c r="B3" t="s">
        <v>247</v>
      </c>
    </row>
    <row r="4" spans="1:2" x14ac:dyDescent="0.25">
      <c r="A4" s="3" t="s">
        <v>250</v>
      </c>
      <c r="B4">
        <v>27016</v>
      </c>
    </row>
    <row r="5" spans="1:2" x14ac:dyDescent="0.25">
      <c r="A5" s="3" t="s">
        <v>251</v>
      </c>
      <c r="B5">
        <v>27226</v>
      </c>
    </row>
    <row r="6" spans="1:2" x14ac:dyDescent="0.25">
      <c r="A6" s="3" t="s">
        <v>252</v>
      </c>
      <c r="B6">
        <v>31720</v>
      </c>
    </row>
    <row r="7" spans="1:2" x14ac:dyDescent="0.25">
      <c r="A7" s="3" t="s">
        <v>253</v>
      </c>
      <c r="B7">
        <v>36523</v>
      </c>
    </row>
    <row r="8" spans="1:2" x14ac:dyDescent="0.25">
      <c r="A8" s="3" t="s">
        <v>254</v>
      </c>
      <c r="B8">
        <v>30764</v>
      </c>
    </row>
    <row r="9" spans="1:2" x14ac:dyDescent="0.25">
      <c r="A9" s="3" t="s">
        <v>255</v>
      </c>
      <c r="B9">
        <v>32521</v>
      </c>
    </row>
    <row r="10" spans="1:2" x14ac:dyDescent="0.25">
      <c r="A10" s="3" t="s">
        <v>256</v>
      </c>
      <c r="B10">
        <v>23778</v>
      </c>
    </row>
    <row r="11" spans="1:2" x14ac:dyDescent="0.25">
      <c r="A11" s="3" t="s">
        <v>257</v>
      </c>
      <c r="B11">
        <v>26976</v>
      </c>
    </row>
    <row r="12" spans="1:2" x14ac:dyDescent="0.25">
      <c r="A12" s="3" t="s">
        <v>258</v>
      </c>
      <c r="B12">
        <v>28419</v>
      </c>
    </row>
    <row r="13" spans="1:2" x14ac:dyDescent="0.25">
      <c r="A13" s="3" t="s">
        <v>259</v>
      </c>
      <c r="B13">
        <v>35284</v>
      </c>
    </row>
    <row r="14" spans="1:2" x14ac:dyDescent="0.25">
      <c r="A14" s="3" t="s">
        <v>246</v>
      </c>
      <c r="B14">
        <v>300227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p l g R 6 o A A A D 3 A A A A E g A A A E N v b m Z p Z y 9 Q Y W N r Y W d l L n h t b I S P v Q 6 C M B z E d x P f g X S n X 2 7 k T x l c I S E x M a 4 N N E g s L a H F 8 m 4 O P p K v I E R R N 8 e 7 + y V 3 9 7 j d I Z s 6 H V 3 V 4 F p r U s Q w R Z H z 0 t R S W 6 N S Z C z K x H Y D p a w u s l H R T B u X T K 5 O 0 d n 7 P i E k h I D D D t u h I Z x S R k 5 F f q j O q p P o A 7 f / 4 b g 1 S 2 2 l k I D j a 4 3 g m H G G O e W Y A l l N K F r z B e a c L u m P C f t R + 3 F Q o t d x m Q N Z J Z D 3 B / E E A A D / / w M A U E s D B B Q A A g A I A A A A I Q A Q Y S G W W A E A A K U F A A A T A A A A R m 9 y b X V s Y X M v U 2 V j d G l v b j E u b e y S v 0 7 D M B D G Z y L 1 H S x 3 S S Q r a l L + S K B M K U g d Q E I t C 4 T B T Q 5 w k 9 i V f U G N q i 6 8 E h M z 6 n v h E g o Z u l R C q A N e z v 7 O v v v u J x t I U S h J R k 0 M z h z H P H E N G U m r X I A m E S k A O w 6 x a / W m 3 1 + z 1 Y u y Y m y e / Y F K q x I k u h e i A D 9 W E u 3 B u D Q + T W 4 M a J N M l e Q m G Y D J U c 2 S o X x Q u u R Y 5 5 x c c q w 0 T 4 J e y a c 8 7 A U n O m n 6 + T h H 6 r G 7 A R S i F A g 6 o g e U k V g V V S l N 1 G f k X K Y q E / I x C s K j H i P X l U I Y Y V 1 A 9 L P 1 r 5 S E e 4 8 1 v r v 0 t h Q g 7 X i K Y D 2 j 1 v 6 Y T + y t s e b S r E 0 1 5 c f 1 D I z 7 P S V b L G i T C K w D + x B I x h G W j G z 0 c K M j z L G l 9 6 0 + l H h 8 6 K 9 L L p d e x x F y u 5 c W b 5 B S 5 H / I + 7 P f F t 6 s x T v c O 9 4 7 c + 3 S L 7 J u 6 N E 9 w N t 1 k U + 8 v W D c Y r n l U 8 u q n I D e m X L / n / J v U / 4 A A A D / / w M A U E s B A i 0 A F A A G A A g A A A A h A C r d q k D S A A A A N w E A A B M A A A A A A A A A A A A A A A A A A A A A A F t D b 2 5 0 Z W 5 0 X 1 R 5 c G V z X S 5 4 b W x Q S w E C L Q A U A A I A C A A A A C E A + p l g R 6 o A A A D 3 A A A A E g A A A A A A A A A A A A A A A A A L A w A A Q 2 9 u Z m l n L 1 B h Y 2 t h Z 2 U u e G 1 s U E s B A i 0 A F A A C A A g A A A A h A B B h I Z Z Y A Q A A p Q U A A B M A A A A A A A A A A A A A A A A A 5 Q M A A E Z v c m 1 1 b G F z L 1 N l Y 3 R p b 2 4 x L m 1 Q S w U G A A A A A A M A A w D C A A A A b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d A A A A A A A A l R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2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I z V D I w O j A x O j I x L j c 3 M D k 1 M z F a I i 8 + P E V u d H J 5 I F R 5 c G U 9 I k Z p b G x D b 2 x 1 b W 5 U e X B l c y I g V m F s d W U 9 I n N D U V l E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Y 3 V r a W V y I i 8 + P C 9 T d G F i b G V F b n R y a W V z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N U M j A 6 M D g 6 M D M u M D I x M T c w N V o i L z 4 8 R W 5 0 c n k g V H l w Z T 0 i R m l s b E N v b H V t b l R 5 c G V z I i B W Y W x 1 Z T 0 i c 0 N R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V u b m l r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N U M j A 6 M D k 6 N T I u M T I y N T k 0 N F o i L z 4 8 R W 5 0 c n k g V H l w Z T 0 i R m l s b E N v b H V t b l R 5 c G V z I i B W Y W x 1 Z T 0 i c 0 F 3 V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N l b m 5 p a 1 9 f M i I v P j w v U 3 R h Y m x l R W 5 0 c m l l c z 4 8 L 0 l 0 Z W 0 + P E l 0 Z W 0 + P E l 0 Z W 1 M b 2 N h d G l v b j 4 8 S X R l b V R 5 c G U + R m 9 y b X V s Y T w v S X R l b V R 5 c G U + P E l 0 Z W 1 Q Y X R o P l N l Y 3 R p b 2 4 x L 2 N l b m 5 p a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j N U M j A 6 M D k 6 N T I u M T I y N T k 0 N F o i L z 4 8 R W 5 0 c n k g V H l w Z T 0 i R m l s b E N v b H V t b l R 5 c G V z I i B W Y W x 1 Z T 0 i c 0 F 3 V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d W t p Z X I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y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Z W 5 u a W s l M j A o M y k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q E y C r Z a b r Q J p 0 A I I I + t Q x A A A A A A I A A A A A A B B m A A A A A Q A A I A A A A H L N c I L 4 e 3 R B O z V C a i t g 0 M c P I u r 9 L H G X h s N v S b h B + u H c A A A A A A 6 A A A A A A g A A I A A A A H T y a d V z P C i E F f K J / 7 H N f S o r j z M h I r B E L d + Z z 7 3 t 9 v h 6 U A A A A L O Q 3 5 I 7 d S v g 6 9 P W u 5 k N 5 m 7 H N G k g s n a S h 9 + M I f s / e r B y 5 r I 0 e X e I b v k W f P M 6 T y A Z R a k + A 2 l a k x Y C L n E F / Z F D r K q J I Q 1 L 3 p 0 Q 2 H 9 + x x E m U r q X Q A A A A F x e T v n f f E W j F m 3 c y F Z V I R e q Z D k d Y 5 F 3 k l t 9 t 9 v a 6 k L h M + J z A b r y l w 6 i N 2 5 5 K R w J M 5 2 w Z 5 d q W 5 u M m + 0 I g q 9 7 5 V 8 = < / D a t a M a s h u p > 
</file>

<file path=customXml/itemProps1.xml><?xml version="1.0" encoding="utf-8"?>
<ds:datastoreItem xmlns:ds="http://schemas.openxmlformats.org/officeDocument/2006/customXml" ds:itemID="{444C13BB-9E58-4750-A9EE-B1506A5875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cennik</vt:lpstr>
      <vt:lpstr>Arkusz1</vt:lpstr>
      <vt:lpstr>cukier</vt:lpstr>
      <vt:lpstr>Arkusz2</vt:lpstr>
      <vt:lpstr>4_1</vt:lpstr>
      <vt:lpstr>4_2</vt:lpstr>
      <vt:lpstr>4_3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2023-10-25T21:00:24Z</dcterms:modified>
</cp:coreProperties>
</file>