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12czerwca2015r\"/>
    </mc:Choice>
  </mc:AlternateContent>
  <xr:revisionPtr revIDLastSave="0" documentId="13_ncr:1_{B1FC9E1D-61A7-487A-AA00-1CF0153AE44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danie1" sheetId="8" r:id="rId1"/>
    <sheet name="zadanie2" sheetId="3" r:id="rId2"/>
    <sheet name="zadanie3" sheetId="2" r:id="rId3"/>
    <sheet name="zadanie4" sheetId="5" r:id="rId4"/>
    <sheet name="zadanie5" sheetId="6" r:id="rId5"/>
    <sheet name="zadanie6" sheetId="7" r:id="rId6"/>
    <sheet name="tabela" sheetId="4" r:id="rId7"/>
  </sheets>
  <definedNames>
    <definedName name="ExternalData_1" localSheetId="2" hidden="1">zadanie3!$B$1:$D$184</definedName>
  </definedNames>
  <calcPr calcId="191029"/>
  <pivotCaches>
    <pivotCache cacheId="3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H4" i="5"/>
  <c r="G4" i="5"/>
  <c r="F4" i="5"/>
  <c r="H186" i="4"/>
  <c r="H185" i="4"/>
  <c r="G9" i="4"/>
  <c r="H6" i="4"/>
  <c r="H2" i="4"/>
  <c r="G3" i="4" s="1"/>
  <c r="E3" i="4"/>
  <c r="H3" i="4" s="1"/>
  <c r="F3" i="4"/>
  <c r="G2" i="4"/>
  <c r="F2" i="4"/>
  <c r="E2" i="4"/>
  <c r="C187" i="2"/>
  <c r="D185" i="2"/>
  <c r="C185" i="2"/>
  <c r="B185" i="2"/>
  <c r="G4" i="4" l="1"/>
  <c r="F4" i="4"/>
  <c r="E4" i="4" l="1"/>
  <c r="H4" i="4" s="1"/>
  <c r="G5" i="4" l="1"/>
  <c r="F5" i="4"/>
  <c r="E5" i="4"/>
  <c r="H5" i="4" s="1"/>
  <c r="F6" i="4" l="1"/>
  <c r="E6" i="4" l="1"/>
  <c r="G6" i="4"/>
  <c r="F7" i="4" l="1"/>
  <c r="G7" i="4"/>
  <c r="E7" i="4" l="1"/>
  <c r="H7" i="4" l="1"/>
  <c r="F8" i="4" s="1"/>
  <c r="E8" i="4" l="1"/>
  <c r="G8" i="4"/>
  <c r="H8" i="4" l="1"/>
  <c r="E9" i="4" s="1"/>
  <c r="F9" i="4" l="1"/>
  <c r="H9" i="4" l="1"/>
  <c r="G10" i="4" s="1"/>
  <c r="E10" i="4" l="1"/>
  <c r="F10" i="4"/>
  <c r="H10" i="4" l="1"/>
  <c r="E11" i="4" l="1"/>
  <c r="F11" i="4"/>
  <c r="G11" i="4"/>
  <c r="H11" i="4" l="1"/>
  <c r="E12" i="4" l="1"/>
  <c r="F12" i="4"/>
  <c r="G12" i="4"/>
  <c r="H12" i="4" l="1"/>
  <c r="E13" i="4" l="1"/>
  <c r="F13" i="4"/>
  <c r="G13" i="4"/>
  <c r="H13" i="4" l="1"/>
  <c r="G14" i="4" s="1"/>
  <c r="E14" i="4" l="1"/>
  <c r="F14" i="4"/>
  <c r="H14" i="4" l="1"/>
  <c r="G15" i="4" s="1"/>
  <c r="E15" i="4" l="1"/>
  <c r="F15" i="4"/>
  <c r="H15" i="4" l="1"/>
  <c r="G16" i="4" s="1"/>
  <c r="F16" i="4" l="1"/>
  <c r="E16" i="4"/>
  <c r="H16" i="4" l="1"/>
  <c r="E17" i="4" s="1"/>
  <c r="G17" i="4" l="1"/>
  <c r="F17" i="4"/>
  <c r="H17" i="4" l="1"/>
  <c r="E18" i="4" s="1"/>
  <c r="G18" i="4" l="1"/>
  <c r="F18" i="4"/>
  <c r="H18" i="4" l="1"/>
  <c r="E19" i="4" s="1"/>
  <c r="F19" i="4" l="1"/>
  <c r="H19" i="4" s="1"/>
  <c r="E20" i="4" s="1"/>
  <c r="G19" i="4"/>
  <c r="G20" i="4" l="1"/>
  <c r="F20" i="4"/>
  <c r="H20" i="4" l="1"/>
  <c r="E21" i="4" s="1"/>
  <c r="G21" i="4" l="1"/>
  <c r="F21" i="4"/>
  <c r="H21" i="4" l="1"/>
  <c r="E22" i="4" s="1"/>
  <c r="G22" i="4" l="1"/>
  <c r="F22" i="4"/>
  <c r="H22" i="4" l="1"/>
  <c r="E23" i="4" s="1"/>
  <c r="G23" i="4" l="1"/>
  <c r="F23" i="4"/>
  <c r="H23" i="4" l="1"/>
  <c r="E24" i="4" s="1"/>
  <c r="G24" i="4" l="1"/>
  <c r="F24" i="4"/>
  <c r="H24" i="4" l="1"/>
  <c r="E25" i="4" s="1"/>
  <c r="G25" i="4" l="1"/>
  <c r="F25" i="4"/>
  <c r="H25" i="4" l="1"/>
  <c r="E26" i="4" s="1"/>
  <c r="F26" i="4" l="1"/>
  <c r="G26" i="4"/>
  <c r="H26" i="4" l="1"/>
  <c r="E27" i="4" s="1"/>
  <c r="G27" i="4" l="1"/>
  <c r="F27" i="4"/>
  <c r="H27" i="4" l="1"/>
  <c r="E28" i="4" s="1"/>
  <c r="G28" i="4" l="1"/>
  <c r="F28" i="4"/>
  <c r="H28" i="4" l="1"/>
  <c r="E29" i="4" s="1"/>
  <c r="G29" i="4" l="1"/>
  <c r="F29" i="4"/>
  <c r="H29" i="4" l="1"/>
  <c r="E30" i="4" s="1"/>
  <c r="G30" i="4" l="1"/>
  <c r="F30" i="4"/>
  <c r="H30" i="4" l="1"/>
  <c r="E31" i="4" s="1"/>
  <c r="G31" i="4" l="1"/>
  <c r="F31" i="4"/>
  <c r="H31" i="4" l="1"/>
  <c r="E32" i="4" s="1"/>
  <c r="G32" i="4" l="1"/>
  <c r="F32" i="4"/>
  <c r="H32" i="4" l="1"/>
  <c r="E33" i="4" s="1"/>
  <c r="F33" i="4" l="1"/>
  <c r="G33" i="4"/>
  <c r="H33" i="4" l="1"/>
  <c r="E34" i="4" s="1"/>
  <c r="F34" i="4" l="1"/>
  <c r="G34" i="4"/>
  <c r="H34" i="4" l="1"/>
  <c r="E35" i="4" s="1"/>
  <c r="G35" i="4" l="1"/>
  <c r="F35" i="4"/>
  <c r="H35" i="4" l="1"/>
  <c r="E36" i="4" s="1"/>
  <c r="F36" i="4" l="1"/>
  <c r="G36" i="4"/>
  <c r="H36" i="4" l="1"/>
  <c r="E37" i="4" s="1"/>
  <c r="G37" i="4" l="1"/>
  <c r="F37" i="4"/>
  <c r="H37" i="4" l="1"/>
  <c r="E38" i="4" s="1"/>
  <c r="F38" i="4" l="1"/>
  <c r="G38" i="4"/>
  <c r="H38" i="4" l="1"/>
  <c r="E39" i="4" s="1"/>
  <c r="G39" i="4" l="1"/>
  <c r="F39" i="4"/>
  <c r="H39" i="4" l="1"/>
  <c r="E40" i="4" s="1"/>
  <c r="F40" i="4" l="1"/>
  <c r="G40" i="4"/>
  <c r="H40" i="4" l="1"/>
  <c r="E41" i="4" s="1"/>
  <c r="G41" i="4" l="1"/>
  <c r="F41" i="4"/>
  <c r="H41" i="4" l="1"/>
  <c r="E42" i="4" s="1"/>
  <c r="F42" i="4" l="1"/>
  <c r="G42" i="4"/>
  <c r="H42" i="4" l="1"/>
  <c r="E43" i="4" s="1"/>
  <c r="G43" i="4" l="1"/>
  <c r="F43" i="4"/>
  <c r="H43" i="4" s="1"/>
  <c r="E44" i="4" s="1"/>
  <c r="F44" i="4" l="1"/>
  <c r="G44" i="4"/>
  <c r="H44" i="4" l="1"/>
  <c r="E45" i="4" s="1"/>
  <c r="F45" i="4" l="1"/>
  <c r="G45" i="4"/>
  <c r="H45" i="4" l="1"/>
  <c r="E46" i="4" s="1"/>
  <c r="G46" i="4" l="1"/>
  <c r="F46" i="4"/>
  <c r="H46" i="4" l="1"/>
  <c r="E47" i="4" s="1"/>
  <c r="G47" i="4" l="1"/>
  <c r="F47" i="4"/>
  <c r="H47" i="4" l="1"/>
  <c r="E48" i="4" s="1"/>
  <c r="G48" i="4" l="1"/>
  <c r="F48" i="4"/>
  <c r="H48" i="4" l="1"/>
  <c r="E49" i="4" s="1"/>
  <c r="G49" i="4" l="1"/>
  <c r="F49" i="4"/>
  <c r="H49" i="4" l="1"/>
  <c r="E50" i="4" s="1"/>
  <c r="F50" i="4" l="1"/>
  <c r="G50" i="4"/>
  <c r="H50" i="4" l="1"/>
  <c r="E51" i="4" s="1"/>
  <c r="F51" i="4" l="1"/>
  <c r="G51" i="4"/>
  <c r="H51" i="4" l="1"/>
  <c r="E52" i="4" s="1"/>
  <c r="F52" i="4" l="1"/>
  <c r="G52" i="4"/>
  <c r="H52" i="4" l="1"/>
  <c r="E53" i="4" s="1"/>
  <c r="F53" i="4" l="1"/>
  <c r="G53" i="4"/>
  <c r="H53" i="4" l="1"/>
  <c r="E54" i="4" s="1"/>
  <c r="F54" i="4" l="1"/>
  <c r="G54" i="4"/>
  <c r="H54" i="4" l="1"/>
  <c r="E55" i="4" s="1"/>
  <c r="G55" i="4" l="1"/>
  <c r="F55" i="4"/>
  <c r="H55" i="4" l="1"/>
  <c r="E56" i="4" s="1"/>
  <c r="F56" i="4" l="1"/>
  <c r="G56" i="4"/>
  <c r="H56" i="4" l="1"/>
  <c r="E57" i="4" s="1"/>
  <c r="G57" i="4" l="1"/>
  <c r="F57" i="4"/>
  <c r="H57" i="4" l="1"/>
  <c r="E58" i="4" s="1"/>
  <c r="F58" i="4" l="1"/>
  <c r="G58" i="4"/>
  <c r="H58" i="4" l="1"/>
  <c r="E59" i="4" s="1"/>
  <c r="F59" i="4" l="1"/>
  <c r="G59" i="4"/>
  <c r="H59" i="4" l="1"/>
  <c r="E60" i="4" s="1"/>
  <c r="G60" i="4" l="1"/>
  <c r="F60" i="4"/>
  <c r="H60" i="4" l="1"/>
  <c r="E61" i="4" s="1"/>
  <c r="G61" i="4" l="1"/>
  <c r="F61" i="4"/>
  <c r="H61" i="4" l="1"/>
  <c r="E62" i="4" s="1"/>
  <c r="G62" i="4" l="1"/>
  <c r="F62" i="4"/>
  <c r="H62" i="4" l="1"/>
  <c r="E63" i="4" s="1"/>
  <c r="F63" i="4" l="1"/>
  <c r="G63" i="4"/>
  <c r="H63" i="4" l="1"/>
  <c r="E64" i="4" s="1"/>
  <c r="F64" i="4" l="1"/>
  <c r="G64" i="4"/>
  <c r="H64" i="4" l="1"/>
  <c r="E65" i="4" s="1"/>
  <c r="F65" i="4" l="1"/>
  <c r="G65" i="4"/>
  <c r="H65" i="4" l="1"/>
  <c r="E66" i="4" s="1"/>
  <c r="F66" i="4" l="1"/>
  <c r="G66" i="4"/>
  <c r="H66" i="4" l="1"/>
  <c r="E67" i="4" s="1"/>
  <c r="G67" i="4" l="1"/>
  <c r="F67" i="4"/>
  <c r="H67" i="4" l="1"/>
  <c r="E68" i="4" s="1"/>
  <c r="G68" i="4" l="1"/>
  <c r="F68" i="4"/>
  <c r="H68" i="4" l="1"/>
  <c r="E69" i="4" s="1"/>
  <c r="G69" i="4" l="1"/>
  <c r="F69" i="4"/>
  <c r="H69" i="4" l="1"/>
  <c r="E70" i="4" s="1"/>
  <c r="G70" i="4" l="1"/>
  <c r="F70" i="4"/>
  <c r="H70" i="4" l="1"/>
  <c r="E71" i="4" s="1"/>
  <c r="G71" i="4" l="1"/>
  <c r="F71" i="4"/>
  <c r="H71" i="4" l="1"/>
  <c r="E72" i="4" s="1"/>
  <c r="G72" i="4" l="1"/>
  <c r="F72" i="4"/>
  <c r="H72" i="4" l="1"/>
  <c r="E73" i="4" s="1"/>
  <c r="G73" i="4" l="1"/>
  <c r="F73" i="4"/>
  <c r="H73" i="4" l="1"/>
  <c r="E74" i="4" s="1"/>
  <c r="G74" i="4" l="1"/>
  <c r="F74" i="4"/>
  <c r="H74" i="4" l="1"/>
  <c r="E75" i="4" s="1"/>
  <c r="G75" i="4" l="1"/>
  <c r="F75" i="4"/>
  <c r="H75" i="4" l="1"/>
  <c r="E76" i="4" s="1"/>
  <c r="G76" i="4" l="1"/>
  <c r="F76" i="4"/>
  <c r="H76" i="4" l="1"/>
  <c r="E77" i="4" s="1"/>
  <c r="F77" i="4" l="1"/>
  <c r="G77" i="4"/>
  <c r="H77" i="4" l="1"/>
  <c r="E78" i="4" s="1"/>
  <c r="F78" i="4" l="1"/>
  <c r="G78" i="4"/>
  <c r="H78" i="4" l="1"/>
  <c r="E79" i="4" s="1"/>
  <c r="F79" i="4" l="1"/>
  <c r="G79" i="4"/>
  <c r="H79" i="4" l="1"/>
  <c r="E80" i="4" s="1"/>
  <c r="F80" i="4" l="1"/>
  <c r="G80" i="4"/>
  <c r="H80" i="4" l="1"/>
  <c r="E81" i="4" s="1"/>
  <c r="F81" i="4" l="1"/>
  <c r="G81" i="4"/>
  <c r="H81" i="4" l="1"/>
  <c r="E82" i="4" s="1"/>
  <c r="G82" i="4" l="1"/>
  <c r="F82" i="4"/>
  <c r="H82" i="4" l="1"/>
  <c r="E83" i="4" s="1"/>
  <c r="F83" i="4" l="1"/>
  <c r="G83" i="4"/>
  <c r="H83" i="4" l="1"/>
  <c r="E84" i="4" s="1"/>
  <c r="F84" i="4" l="1"/>
  <c r="G84" i="4"/>
  <c r="H84" i="4" l="1"/>
  <c r="E85" i="4" s="1"/>
  <c r="F85" i="4" l="1"/>
  <c r="G85" i="4"/>
  <c r="H85" i="4" l="1"/>
  <c r="E86" i="4" s="1"/>
  <c r="F86" i="4" l="1"/>
  <c r="G86" i="4"/>
  <c r="H86" i="4" l="1"/>
  <c r="E87" i="4" s="1"/>
  <c r="F87" i="4" l="1"/>
  <c r="G87" i="4"/>
  <c r="H87" i="4" l="1"/>
  <c r="E88" i="4" s="1"/>
  <c r="F88" i="4" l="1"/>
  <c r="G88" i="4"/>
  <c r="H88" i="4" l="1"/>
  <c r="E89" i="4" s="1"/>
  <c r="G89" i="4" l="1"/>
  <c r="F89" i="4"/>
  <c r="H89" i="4" l="1"/>
  <c r="E90" i="4" s="1"/>
  <c r="F90" i="4" l="1"/>
  <c r="G90" i="4"/>
  <c r="H90" i="4" l="1"/>
  <c r="E91" i="4" s="1"/>
  <c r="G91" i="4" l="1"/>
  <c r="F91" i="4"/>
  <c r="H91" i="4" l="1"/>
  <c r="E92" i="4" s="1"/>
  <c r="F92" i="4" l="1"/>
  <c r="G92" i="4"/>
  <c r="H92" i="4" l="1"/>
  <c r="E93" i="4" s="1"/>
  <c r="G93" i="4" l="1"/>
  <c r="F93" i="4"/>
  <c r="H93" i="4" l="1"/>
  <c r="E94" i="4" s="1"/>
  <c r="F94" i="4" l="1"/>
  <c r="G94" i="4"/>
  <c r="H94" i="4" l="1"/>
  <c r="E95" i="4" s="1"/>
  <c r="G95" i="4" l="1"/>
  <c r="F95" i="4"/>
  <c r="H95" i="4" l="1"/>
  <c r="E96" i="4" s="1"/>
  <c r="G96" i="4" l="1"/>
  <c r="F96" i="4"/>
  <c r="H96" i="4" l="1"/>
  <c r="E97" i="4" s="1"/>
  <c r="F97" i="4" l="1"/>
  <c r="G97" i="4"/>
  <c r="H97" i="4" l="1"/>
  <c r="E98" i="4" s="1"/>
  <c r="F98" i="4" l="1"/>
  <c r="G98" i="4"/>
  <c r="H98" i="4" l="1"/>
  <c r="E99" i="4" s="1"/>
  <c r="G99" i="4" l="1"/>
  <c r="F99" i="4"/>
  <c r="H99" i="4" l="1"/>
  <c r="E100" i="4" s="1"/>
  <c r="F100" i="4" l="1"/>
  <c r="G100" i="4"/>
  <c r="H100" i="4" l="1"/>
  <c r="E101" i="4" s="1"/>
  <c r="F101" i="4" l="1"/>
  <c r="G101" i="4"/>
  <c r="H101" i="4" l="1"/>
  <c r="E102" i="4" s="1"/>
  <c r="G102" i="4" l="1"/>
  <c r="F102" i="4"/>
  <c r="H102" i="4" l="1"/>
  <c r="E103" i="4" s="1"/>
  <c r="F103" i="4" l="1"/>
  <c r="G103" i="4"/>
  <c r="H103" i="4" l="1"/>
  <c r="E104" i="4" s="1"/>
  <c r="G104" i="4" l="1"/>
  <c r="F104" i="4"/>
  <c r="H104" i="4" l="1"/>
  <c r="E105" i="4" s="1"/>
  <c r="F105" i="4" l="1"/>
  <c r="G105" i="4"/>
  <c r="H105" i="4" l="1"/>
  <c r="E106" i="4" s="1"/>
  <c r="G106" i="4" l="1"/>
  <c r="F106" i="4"/>
  <c r="H106" i="4" l="1"/>
  <c r="E107" i="4" s="1"/>
  <c r="F107" i="4" l="1"/>
  <c r="G107" i="4"/>
  <c r="H107" i="4" l="1"/>
  <c r="E108" i="4" s="1"/>
  <c r="F108" i="4" l="1"/>
  <c r="G108" i="4"/>
  <c r="H108" i="4" l="1"/>
  <c r="E109" i="4" s="1"/>
  <c r="G109" i="4" l="1"/>
  <c r="F109" i="4"/>
  <c r="H109" i="4" l="1"/>
  <c r="E110" i="4" s="1"/>
  <c r="G110" i="4" l="1"/>
  <c r="F110" i="4"/>
  <c r="H110" i="4" l="1"/>
  <c r="E111" i="4" s="1"/>
  <c r="F111" i="4" l="1"/>
  <c r="G111" i="4"/>
  <c r="H111" i="4" l="1"/>
  <c r="E112" i="4" s="1"/>
  <c r="F112" i="4" l="1"/>
  <c r="G112" i="4"/>
  <c r="H112" i="4" l="1"/>
  <c r="E113" i="4" s="1"/>
  <c r="F113" i="4" l="1"/>
  <c r="G113" i="4"/>
  <c r="H113" i="4" l="1"/>
  <c r="E114" i="4" s="1"/>
  <c r="F114" i="4" l="1"/>
  <c r="G114" i="4"/>
  <c r="H114" i="4" l="1"/>
  <c r="E115" i="4" s="1"/>
  <c r="F115" i="4" l="1"/>
  <c r="G115" i="4"/>
  <c r="H115" i="4" l="1"/>
  <c r="E116" i="4" s="1"/>
  <c r="H116" i="4" l="1"/>
  <c r="E117" i="4" s="1"/>
  <c r="F116" i="4"/>
  <c r="G116" i="4"/>
  <c r="G117" i="4" l="1"/>
  <c r="F117" i="4"/>
  <c r="H117" i="4" l="1"/>
  <c r="E118" i="4" s="1"/>
  <c r="G118" i="4" l="1"/>
  <c r="F118" i="4"/>
  <c r="H118" i="4" l="1"/>
  <c r="E119" i="4" s="1"/>
  <c r="H119" i="4" l="1"/>
  <c r="E120" i="4" s="1"/>
  <c r="F119" i="4"/>
  <c r="G119" i="4"/>
  <c r="G120" i="4" l="1"/>
  <c r="F120" i="4"/>
  <c r="H120" i="4" l="1"/>
  <c r="E121" i="4" s="1"/>
  <c r="F121" i="4" l="1"/>
  <c r="G121" i="4"/>
  <c r="H121" i="4" l="1"/>
  <c r="E122" i="4" s="1"/>
  <c r="G122" i="4" l="1"/>
  <c r="F122" i="4"/>
  <c r="H122" i="4" l="1"/>
  <c r="E123" i="4" s="1"/>
  <c r="G123" i="4" l="1"/>
  <c r="F123" i="4"/>
  <c r="H123" i="4" l="1"/>
  <c r="E124" i="4" s="1"/>
  <c r="G124" i="4" l="1"/>
  <c r="F124" i="4"/>
  <c r="H124" i="4" l="1"/>
  <c r="E125" i="4" s="1"/>
  <c r="G125" i="4" l="1"/>
  <c r="F125" i="4"/>
  <c r="H125" i="4" l="1"/>
  <c r="E126" i="4" s="1"/>
  <c r="F126" i="4" l="1"/>
  <c r="G126" i="4"/>
  <c r="H126" i="4" l="1"/>
  <c r="E127" i="4" s="1"/>
  <c r="F127" i="4" l="1"/>
  <c r="G127" i="4"/>
  <c r="H127" i="4" l="1"/>
  <c r="E128" i="4" s="1"/>
  <c r="G128" i="4" l="1"/>
  <c r="F128" i="4"/>
  <c r="H128" i="4" l="1"/>
  <c r="E129" i="4" s="1"/>
  <c r="F129" i="4" l="1"/>
  <c r="G129" i="4"/>
  <c r="H129" i="4" s="1"/>
  <c r="E130" i="4" s="1"/>
  <c r="G130" i="4" l="1"/>
  <c r="F130" i="4"/>
  <c r="H130" i="4" l="1"/>
  <c r="E131" i="4" s="1"/>
  <c r="G131" i="4" l="1"/>
  <c r="F131" i="4"/>
  <c r="H131" i="4" l="1"/>
  <c r="E132" i="4" s="1"/>
  <c r="F132" i="4" l="1"/>
  <c r="G132" i="4"/>
  <c r="H132" i="4" l="1"/>
  <c r="E133" i="4" s="1"/>
  <c r="F133" i="4" l="1"/>
  <c r="G133" i="4"/>
  <c r="H133" i="4" l="1"/>
  <c r="E134" i="4" l="1"/>
  <c r="F134" i="4"/>
  <c r="G134" i="4"/>
  <c r="H134" i="4" l="1"/>
  <c r="G135" i="4"/>
  <c r="E135" i="4"/>
  <c r="F135" i="4"/>
  <c r="H135" i="4" l="1"/>
  <c r="E136" i="4" s="1"/>
  <c r="G136" i="4" l="1"/>
  <c r="H136" i="4"/>
  <c r="E137" i="4" s="1"/>
  <c r="F136" i="4"/>
  <c r="F137" i="4" l="1"/>
  <c r="G137" i="4"/>
  <c r="H137" i="4" l="1"/>
  <c r="E138" i="4" s="1"/>
  <c r="G138" i="4" l="1"/>
  <c r="F138" i="4"/>
  <c r="H138" i="4" s="1"/>
  <c r="E139" i="4" s="1"/>
  <c r="F139" i="4" l="1"/>
  <c r="G139" i="4"/>
  <c r="H139" i="4" l="1"/>
  <c r="E140" i="4" s="1"/>
  <c r="F140" i="4" l="1"/>
  <c r="G140" i="4"/>
  <c r="G141" i="4" l="1"/>
  <c r="H140" i="4"/>
  <c r="E141" i="4" s="1"/>
  <c r="F141" i="4" l="1"/>
  <c r="F142" i="4" l="1"/>
  <c r="H141" i="4"/>
  <c r="G142" i="4" l="1"/>
  <c r="E142" i="4"/>
  <c r="H142" i="4" l="1"/>
  <c r="F143" i="4" s="1"/>
  <c r="E143" i="4"/>
  <c r="G143" i="4"/>
  <c r="H143" i="4" l="1"/>
  <c r="G144" i="4" s="1"/>
  <c r="F144" i="4" l="1"/>
  <c r="E144" i="4"/>
  <c r="H144" i="4" l="1"/>
  <c r="G145" i="4" s="1"/>
  <c r="E145" i="4" l="1"/>
  <c r="F145" i="4"/>
  <c r="H145" i="4" l="1"/>
  <c r="G146" i="4" s="1"/>
  <c r="E146" i="4" l="1"/>
  <c r="F146" i="4"/>
  <c r="H146" i="4" l="1"/>
  <c r="G147" i="4" s="1"/>
  <c r="E147" i="4" l="1"/>
  <c r="F147" i="4"/>
  <c r="H147" i="4" l="1"/>
  <c r="G148" i="4" s="1"/>
  <c r="F148" i="4" l="1"/>
  <c r="E148" i="4"/>
  <c r="H148" i="4" l="1"/>
  <c r="G149" i="4" s="1"/>
  <c r="F149" i="4" l="1"/>
  <c r="E149" i="4"/>
  <c r="H149" i="4" l="1"/>
  <c r="G150" i="4" s="1"/>
  <c r="F150" i="4" l="1"/>
  <c r="E150" i="4"/>
  <c r="H150" i="4" l="1"/>
  <c r="G151" i="4" s="1"/>
  <c r="E151" i="4" l="1"/>
  <c r="F151" i="4"/>
  <c r="H151" i="4" l="1"/>
  <c r="G152" i="4" s="1"/>
  <c r="E152" i="4" l="1"/>
  <c r="F152" i="4"/>
  <c r="H152" i="4" l="1"/>
  <c r="G153" i="4" s="1"/>
  <c r="E153" i="4" l="1"/>
  <c r="F153" i="4"/>
  <c r="H153" i="4" l="1"/>
  <c r="G154" i="4" s="1"/>
  <c r="F154" i="4" l="1"/>
  <c r="E154" i="4"/>
  <c r="H154" i="4" l="1"/>
  <c r="F155" i="4" l="1"/>
  <c r="G155" i="4"/>
  <c r="E155" i="4"/>
  <c r="H155" i="4" l="1"/>
  <c r="G156" i="4" s="1"/>
  <c r="F156" i="4" l="1"/>
  <c r="E156" i="4"/>
  <c r="H156" i="4" s="1"/>
  <c r="G157" i="4" s="1"/>
  <c r="F157" i="4" l="1"/>
  <c r="E157" i="4"/>
  <c r="H157" i="4" l="1"/>
  <c r="G158" i="4" s="1"/>
  <c r="F158" i="4"/>
  <c r="E158" i="4" l="1"/>
  <c r="H158" i="4" l="1"/>
  <c r="E159" i="4" s="1"/>
  <c r="F159" i="4" l="1"/>
  <c r="G159" i="4"/>
  <c r="H159" i="4" l="1"/>
  <c r="E160" i="4" s="1"/>
  <c r="F160" i="4" l="1"/>
  <c r="G160" i="4"/>
  <c r="H160" i="4" l="1"/>
  <c r="E161" i="4" s="1"/>
  <c r="H161" i="4" l="1"/>
  <c r="E162" i="4" s="1"/>
  <c r="F161" i="4"/>
  <c r="G161" i="4"/>
  <c r="G162" i="4" l="1"/>
  <c r="F162" i="4"/>
  <c r="H162" i="4" l="1"/>
  <c r="E163" i="4" s="1"/>
  <c r="H163" i="4" l="1"/>
  <c r="E164" i="4" s="1"/>
  <c r="F163" i="4"/>
  <c r="G163" i="4"/>
  <c r="G164" i="4" l="1"/>
  <c r="F164" i="4"/>
  <c r="H164" i="4" l="1"/>
  <c r="E165" i="4" s="1"/>
  <c r="F165" i="4" l="1"/>
  <c r="H165" i="4" s="1"/>
  <c r="E166" i="4" s="1"/>
  <c r="G165" i="4"/>
  <c r="G166" i="4" l="1"/>
  <c r="F166" i="4"/>
  <c r="H166" i="4" l="1"/>
  <c r="E167" i="4" s="1"/>
  <c r="F167" i="4" l="1"/>
  <c r="H167" i="4" s="1"/>
  <c r="E168" i="4" s="1"/>
  <c r="G167" i="4"/>
  <c r="G168" i="4" l="1"/>
  <c r="F168" i="4"/>
  <c r="H168" i="4" l="1"/>
  <c r="E169" i="4" s="1"/>
  <c r="F169" i="4" l="1"/>
  <c r="G169" i="4"/>
  <c r="H169" i="4" l="1"/>
  <c r="E170" i="4" s="1"/>
  <c r="F170" i="4" l="1"/>
  <c r="G170" i="4"/>
  <c r="H170" i="4" l="1"/>
  <c r="E171" i="4" s="1"/>
  <c r="G171" i="4" l="1"/>
  <c r="F171" i="4"/>
  <c r="H171" i="4" s="1"/>
  <c r="E172" i="4" s="1"/>
  <c r="G172" i="4" l="1"/>
  <c r="F172" i="4"/>
  <c r="H172" i="4" l="1"/>
  <c r="E173" i="4" s="1"/>
  <c r="G173" i="4" l="1"/>
  <c r="F173" i="4"/>
  <c r="H173" i="4" s="1"/>
  <c r="E174" i="4" s="1"/>
  <c r="F174" i="4" l="1"/>
  <c r="G174" i="4"/>
  <c r="H174" i="4" l="1"/>
  <c r="E175" i="4" s="1"/>
  <c r="F175" i="4" l="1"/>
  <c r="H175" i="4" s="1"/>
  <c r="E176" i="4" s="1"/>
  <c r="G175" i="4"/>
  <c r="G176" i="4" l="1"/>
  <c r="F176" i="4"/>
  <c r="H176" i="4" l="1"/>
  <c r="E177" i="4" s="1"/>
  <c r="F177" i="4" l="1"/>
  <c r="G177" i="4"/>
  <c r="H177" i="4" l="1"/>
  <c r="E178" i="4" s="1"/>
  <c r="F178" i="4" l="1"/>
  <c r="G178" i="4"/>
  <c r="H178" i="4" l="1"/>
  <c r="E179" i="4" s="1"/>
  <c r="F179" i="4" l="1"/>
  <c r="G179" i="4"/>
  <c r="H179" i="4" l="1"/>
  <c r="E180" i="4" s="1"/>
  <c r="G180" i="4" l="1"/>
  <c r="F180" i="4"/>
  <c r="H180" i="4" l="1"/>
  <c r="E181" i="4" s="1"/>
  <c r="F181" i="4" l="1"/>
  <c r="G181" i="4"/>
  <c r="H181" i="4" l="1"/>
  <c r="E182" i="4" s="1"/>
  <c r="F182" i="4" l="1"/>
  <c r="G182" i="4"/>
  <c r="H182" i="4" l="1"/>
  <c r="E183" i="4" s="1"/>
  <c r="G183" i="4" l="1"/>
  <c r="F183" i="4"/>
  <c r="H183" i="4" l="1"/>
  <c r="E184" i="4" s="1"/>
  <c r="G184" i="4" l="1"/>
  <c r="F184" i="4"/>
  <c r="H18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F6333-FF43-42B0-8DDE-34BA87D194BF}" keepAlive="1" name="Zapytanie — piastek" description="Połączenie z zapytaniem „piastek” w skoroszycie." type="5" refreshedVersion="8" background="1" saveData="1">
    <dbPr connection="Provider=Microsoft.Mashup.OleDb.1;Data Source=$Workbook$;Location=piastek;Extended Properties=&quot;&quot;" command="SELECT * FROM [piastek]"/>
  </connection>
</connections>
</file>

<file path=xl/sharedStrings.xml><?xml version="1.0" encoding="utf-8"?>
<sst xmlns="http://schemas.openxmlformats.org/spreadsheetml/2006/main" count="46" uniqueCount="26">
  <si>
    <t>Kolumna1</t>
  </si>
  <si>
    <t>kostka</t>
  </si>
  <si>
    <t>miał</t>
  </si>
  <si>
    <t>data</t>
  </si>
  <si>
    <t>dostwa_kostka</t>
  </si>
  <si>
    <t>dostawa_orzech</t>
  </si>
  <si>
    <t>dostawa_miał</t>
  </si>
  <si>
    <t>Etykiety wierszy</t>
  </si>
  <si>
    <t>Suma końcowa</t>
  </si>
  <si>
    <t>2014</t>
  </si>
  <si>
    <t>2015</t>
  </si>
  <si>
    <t>Suma z dostwa_kostka</t>
  </si>
  <si>
    <t>Suma z dostawa_orzech</t>
  </si>
  <si>
    <t>Suma z dostawa_miał</t>
  </si>
  <si>
    <t>sty</t>
  </si>
  <si>
    <t>lut</t>
  </si>
  <si>
    <t>mar</t>
  </si>
  <si>
    <t>kwi</t>
  </si>
  <si>
    <t>paź</t>
  </si>
  <si>
    <t>lis</t>
  </si>
  <si>
    <t>gru</t>
  </si>
  <si>
    <t>stan kostki</t>
  </si>
  <si>
    <t>stan orzecha</t>
  </si>
  <si>
    <t>stan miału</t>
  </si>
  <si>
    <t>Suma z Kolumna1</t>
  </si>
  <si>
    <t>orzech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</si>
</sst>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1" xfId="0" applyNumberFormat="1" applyFont="1" applyBorder="1"/>
    <xf numFmtId="0" fontId="1" fillId="2" borderId="0" xfId="0" applyFont="1" applyFill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</cellXfs>
  <cellStyles count="1">
    <cellStyle name="Normalny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dostawy węgla</a:t>
            </a:r>
            <a:endParaRPr lang="pl-PL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135870516185475"/>
          <c:y val="0.18097222222222226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kostka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zadanie2!$A$17:$A$23</c:f>
              <c:strCache>
                <c:ptCount val="7"/>
                <c:pt idx="0">
                  <c:v>paź</c:v>
                </c:pt>
                <c:pt idx="1">
                  <c:v>lis</c:v>
                </c:pt>
                <c:pt idx="2">
                  <c:v>gru</c:v>
                </c:pt>
                <c:pt idx="3">
                  <c:v>sty</c:v>
                </c:pt>
                <c:pt idx="4">
                  <c:v>lut</c:v>
                </c:pt>
                <c:pt idx="5">
                  <c:v>mar</c:v>
                </c:pt>
                <c:pt idx="6">
                  <c:v>kwi</c:v>
                </c:pt>
              </c:strCache>
            </c:strRef>
          </c:cat>
          <c:val>
            <c:numRef>
              <c:f>zadanie2!$B$17:$B$23</c:f>
              <c:numCache>
                <c:formatCode>General</c:formatCode>
                <c:ptCount val="7"/>
                <c:pt idx="0">
                  <c:v>1742</c:v>
                </c:pt>
                <c:pt idx="1">
                  <c:v>2756</c:v>
                </c:pt>
                <c:pt idx="2">
                  <c:v>2696</c:v>
                </c:pt>
                <c:pt idx="3">
                  <c:v>2990</c:v>
                </c:pt>
                <c:pt idx="4">
                  <c:v>2579</c:v>
                </c:pt>
                <c:pt idx="5">
                  <c:v>3332</c:v>
                </c:pt>
                <c:pt idx="6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9-4AF3-A673-C5830F3BF84D}"/>
            </c:ext>
          </c:extLst>
        </c:ser>
        <c:ser>
          <c:idx val="1"/>
          <c:order val="1"/>
          <c:tx>
            <c:v>orzech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zadanie2!$A$17:$A$23</c:f>
              <c:strCache>
                <c:ptCount val="7"/>
                <c:pt idx="0">
                  <c:v>paź</c:v>
                </c:pt>
                <c:pt idx="1">
                  <c:v>lis</c:v>
                </c:pt>
                <c:pt idx="2">
                  <c:v>gru</c:v>
                </c:pt>
                <c:pt idx="3">
                  <c:v>sty</c:v>
                </c:pt>
                <c:pt idx="4">
                  <c:v>lut</c:v>
                </c:pt>
                <c:pt idx="5">
                  <c:v>mar</c:v>
                </c:pt>
                <c:pt idx="6">
                  <c:v>kwi</c:v>
                </c:pt>
              </c:strCache>
            </c:strRef>
          </c:cat>
          <c:val>
            <c:numRef>
              <c:f>zadanie2!$C$17:$C$23</c:f>
              <c:numCache>
                <c:formatCode>General</c:formatCode>
                <c:ptCount val="7"/>
                <c:pt idx="0">
                  <c:v>1658</c:v>
                </c:pt>
                <c:pt idx="1">
                  <c:v>2884</c:v>
                </c:pt>
                <c:pt idx="2">
                  <c:v>2749</c:v>
                </c:pt>
                <c:pt idx="3">
                  <c:v>2870</c:v>
                </c:pt>
                <c:pt idx="4">
                  <c:v>2651</c:v>
                </c:pt>
                <c:pt idx="5">
                  <c:v>3026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9-4AF3-A673-C5830F3BF84D}"/>
            </c:ext>
          </c:extLst>
        </c:ser>
        <c:ser>
          <c:idx val="2"/>
          <c:order val="2"/>
          <c:tx>
            <c:v>miał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zadanie2!$A$17:$A$23</c:f>
              <c:strCache>
                <c:ptCount val="7"/>
                <c:pt idx="0">
                  <c:v>paź</c:v>
                </c:pt>
                <c:pt idx="1">
                  <c:v>lis</c:v>
                </c:pt>
                <c:pt idx="2">
                  <c:v>gru</c:v>
                </c:pt>
                <c:pt idx="3">
                  <c:v>sty</c:v>
                </c:pt>
                <c:pt idx="4">
                  <c:v>lut</c:v>
                </c:pt>
                <c:pt idx="5">
                  <c:v>mar</c:v>
                </c:pt>
                <c:pt idx="6">
                  <c:v>kwi</c:v>
                </c:pt>
              </c:strCache>
            </c:strRef>
          </c:cat>
          <c:val>
            <c:numRef>
              <c:f>zadanie2!$D$17:$D$23</c:f>
              <c:numCache>
                <c:formatCode>General</c:formatCode>
                <c:ptCount val="7"/>
                <c:pt idx="0">
                  <c:v>915</c:v>
                </c:pt>
                <c:pt idx="1">
                  <c:v>1750</c:v>
                </c:pt>
                <c:pt idx="2">
                  <c:v>1586</c:v>
                </c:pt>
                <c:pt idx="3">
                  <c:v>1646</c:v>
                </c:pt>
                <c:pt idx="4">
                  <c:v>1252</c:v>
                </c:pt>
                <c:pt idx="5">
                  <c:v>1360</c:v>
                </c:pt>
                <c:pt idx="6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9-4AF3-A673-C5830F3B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041568"/>
        <c:axId val="1013043968"/>
      </c:barChart>
      <c:catAx>
        <c:axId val="10130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3043968"/>
        <c:crosses val="autoZero"/>
        <c:auto val="1"/>
        <c:lblAlgn val="ctr"/>
        <c:lblOffset val="100"/>
        <c:noMultiLvlLbl val="0"/>
      </c:catAx>
      <c:valAx>
        <c:axId val="10130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30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16B7A7-252C-41E3-7873-EAA84268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375.907845486108" createdVersion="8" refreshedVersion="8" minRefreshableVersion="3" recordCount="183" xr:uid="{6D9A205D-833A-42F9-814B-0E292130AF6D}">
  <cacheSource type="worksheet">
    <worksheetSource name="piastek"/>
  </cacheSource>
  <cacheFields count="7">
    <cacheField name="data" numFmtId="14">
      <sharedItems containsSemiMixedTypes="0" containsNonDate="0" containsDate="1" containsString="0" minDate="2014-10-15T00:00:00" maxDate="2015-04-16T00:00:00" count="183"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</sharedItems>
      <fieldGroup par="6"/>
    </cacheField>
    <cacheField name="dostwa_kostka" numFmtId="0">
      <sharedItems containsSemiMixedTypes="0" containsString="0" containsNumber="1" containsInteger="1" minValue="0" maxValue="200"/>
    </cacheField>
    <cacheField name="dostawa_orzech" numFmtId="0">
      <sharedItems containsSemiMixedTypes="0" containsString="0" containsNumber="1" containsInteger="1" minValue="1" maxValue="191"/>
    </cacheField>
    <cacheField name="dostawa_miał" numFmtId="0">
      <sharedItems containsSemiMixedTypes="0" containsString="0" containsNumber="1" containsInteger="1" minValue="0" maxValue="99"/>
    </cacheField>
    <cacheField name="Miesiące (data)" numFmtId="0" databaseField="0">
      <fieldGroup base="0">
        <rangePr groupBy="months" startDate="2014-10-15T00:00:00" endDate="2015-04-16T00:00:00"/>
        <groupItems count="14">
          <s v="&lt;15.10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6.04.2015"/>
        </groupItems>
      </fieldGroup>
    </cacheField>
    <cacheField name="Kwartały (data)" numFmtId="0" databaseField="0">
      <fieldGroup base="0">
        <rangePr groupBy="quarters" startDate="2014-10-15T00:00:00" endDate="2015-04-16T00:00:00"/>
        <groupItems count="6">
          <s v="&lt;15.10.2014"/>
          <s v="Kwartał1"/>
          <s v="Kwartał2"/>
          <s v="Kwartał3"/>
          <s v="Kwartał4"/>
          <s v="&gt;16.04.2015"/>
        </groupItems>
      </fieldGroup>
    </cacheField>
    <cacheField name="Lata (data)" numFmtId="0" databaseField="0">
      <fieldGroup base="0">
        <rangePr groupBy="years" startDate="2014-10-15T00:00:00" endDate="2015-04-16T00:00:00"/>
        <groupItems count="4">
          <s v="&lt;15.10.2014"/>
          <s v="2014"/>
          <s v="2015"/>
          <s v="&gt;16.04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375.921737962963" createdVersion="8" refreshedVersion="8" minRefreshableVersion="3" recordCount="183" xr:uid="{34DE2F37-CB32-4945-B243-E713F4B99958}">
  <cacheSource type="worksheet">
    <worksheetSource name="Tabela2"/>
  </cacheSource>
  <cacheFields count="11">
    <cacheField name="data" numFmtId="14">
      <sharedItems containsSemiMixedTypes="0" containsNonDate="0" containsDate="1" containsString="0" minDate="2014-10-15T00:00:00" maxDate="2015-04-16T00:00:00" count="183"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</sharedItems>
      <fieldGroup par="10"/>
    </cacheField>
    <cacheField name="dostwa_kostka" numFmtId="0">
      <sharedItems containsSemiMixedTypes="0" containsString="0" containsNumber="1" containsInteger="1" minValue="0" maxValue="200"/>
    </cacheField>
    <cacheField name="dostawa_orzech" numFmtId="0">
      <sharedItems containsSemiMixedTypes="0" containsString="0" containsNumber="1" containsInteger="1" minValue="1" maxValue="191"/>
    </cacheField>
    <cacheField name="dostawa_miał" numFmtId="0">
      <sharedItems containsSemiMixedTypes="0" containsString="0" containsNumber="1" containsInteger="1" minValue="0" maxValue="99"/>
    </cacheField>
    <cacheField name="stan kostki" numFmtId="0">
      <sharedItems containsSemiMixedTypes="0" containsString="0" containsNumber="1" containsInteger="1" minValue="5" maxValue="375"/>
    </cacheField>
    <cacheField name="stan orzecha" numFmtId="0">
      <sharedItems containsSemiMixedTypes="0" containsString="0" containsNumber="1" containsInteger="1" minValue="45" maxValue="633"/>
    </cacheField>
    <cacheField name="stan miału" numFmtId="0">
      <sharedItems containsSemiMixedTypes="0" containsString="0" containsNumber="1" containsInteger="1" minValue="66" maxValue="1367"/>
    </cacheField>
    <cacheField name="Kolumna1" numFmtId="0">
      <sharedItems containsSemiMixedTypes="0" containsString="0" containsNumber="1" containsInteger="1" minValue="0" maxValue="3" count="4">
        <n v="1"/>
        <n v="2"/>
        <n v="3"/>
        <n v="0"/>
      </sharedItems>
    </cacheField>
    <cacheField name="Miesiące (data)" numFmtId="0" databaseField="0">
      <fieldGroup base="0">
        <rangePr groupBy="months" startDate="2014-10-15T00:00:00" endDate="2015-04-16T00:00:00"/>
        <groupItems count="14">
          <s v="&lt;15.10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6.04.2015"/>
        </groupItems>
      </fieldGroup>
    </cacheField>
    <cacheField name="Kwartały (data)" numFmtId="0" databaseField="0">
      <fieldGroup base="0">
        <rangePr groupBy="quarters" startDate="2014-10-15T00:00:00" endDate="2015-04-16T00:00:00"/>
        <groupItems count="6">
          <s v="&lt;15.10.2014"/>
          <s v="Kwartał1"/>
          <s v="Kwartał2"/>
          <s v="Kwartał3"/>
          <s v="Kwartał4"/>
          <s v="&gt;16.04.2015"/>
        </groupItems>
      </fieldGroup>
    </cacheField>
    <cacheField name="Lata (data)" numFmtId="0" databaseField="0">
      <fieldGroup base="0">
        <rangePr groupBy="years" startDate="2014-10-15T00:00:00" endDate="2015-04-16T00:00:00"/>
        <groupItems count="4">
          <s v="&lt;15.10.2014"/>
          <s v="2014"/>
          <s v="2015"/>
          <s v="&gt;16.04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200"/>
    <n v="120"/>
    <n v="81"/>
  </r>
  <r>
    <x v="1"/>
    <n v="100"/>
    <n v="135"/>
    <n v="33"/>
  </r>
  <r>
    <x v="2"/>
    <n v="50"/>
    <n v="29"/>
    <n v="85"/>
  </r>
  <r>
    <x v="3"/>
    <n v="68"/>
    <n v="107"/>
    <n v="84"/>
  </r>
  <r>
    <x v="4"/>
    <n v="75"/>
    <n v="49"/>
    <n v="23"/>
  </r>
  <r>
    <x v="5"/>
    <n v="109"/>
    <n v="90"/>
    <n v="48"/>
  </r>
  <r>
    <x v="6"/>
    <n v="161"/>
    <n v="2"/>
    <n v="16"/>
  </r>
  <r>
    <x v="7"/>
    <n v="97"/>
    <n v="129"/>
    <n v="43"/>
  </r>
  <r>
    <x v="8"/>
    <n v="25"/>
    <n v="186"/>
    <n v="4"/>
  </r>
  <r>
    <x v="9"/>
    <n v="113"/>
    <n v="97"/>
    <n v="97"/>
  </r>
  <r>
    <x v="10"/>
    <n v="70"/>
    <n v="12"/>
    <n v="53"/>
  </r>
  <r>
    <x v="11"/>
    <n v="117"/>
    <n v="142"/>
    <n v="90"/>
  </r>
  <r>
    <x v="12"/>
    <n v="189"/>
    <n v="28"/>
    <n v="43"/>
  </r>
  <r>
    <x v="13"/>
    <n v="140"/>
    <n v="191"/>
    <n v="40"/>
  </r>
  <r>
    <x v="14"/>
    <n v="167"/>
    <n v="48"/>
    <n v="30"/>
  </r>
  <r>
    <x v="15"/>
    <n v="0"/>
    <n v="154"/>
    <n v="68"/>
  </r>
  <r>
    <x v="16"/>
    <n v="61"/>
    <n v="139"/>
    <n v="77"/>
  </r>
  <r>
    <x v="17"/>
    <n v="18"/>
    <n v="163"/>
    <n v="75"/>
  </r>
  <r>
    <x v="18"/>
    <n v="43"/>
    <n v="169"/>
    <n v="0"/>
  </r>
  <r>
    <x v="19"/>
    <n v="160"/>
    <n v="135"/>
    <n v="34"/>
  </r>
  <r>
    <x v="20"/>
    <n v="150"/>
    <n v="89"/>
    <n v="17"/>
  </r>
  <r>
    <x v="21"/>
    <n v="57"/>
    <n v="109"/>
    <n v="93"/>
  </r>
  <r>
    <x v="22"/>
    <n v="62"/>
    <n v="80"/>
    <n v="62"/>
  </r>
  <r>
    <x v="23"/>
    <n v="162"/>
    <n v="62"/>
    <n v="88"/>
  </r>
  <r>
    <x v="24"/>
    <n v="142"/>
    <n v="79"/>
    <n v="76"/>
  </r>
  <r>
    <x v="25"/>
    <n v="7"/>
    <n v="30"/>
    <n v="68"/>
  </r>
  <r>
    <x v="26"/>
    <n v="116"/>
    <n v="6"/>
    <n v="88"/>
  </r>
  <r>
    <x v="27"/>
    <n v="0"/>
    <n v="1"/>
    <n v="47"/>
  </r>
  <r>
    <x v="28"/>
    <n v="78"/>
    <n v="84"/>
    <n v="16"/>
  </r>
  <r>
    <x v="29"/>
    <n v="112"/>
    <n v="140"/>
    <n v="97"/>
  </r>
  <r>
    <x v="30"/>
    <n v="109"/>
    <n v="74"/>
    <n v="53"/>
  </r>
  <r>
    <x v="31"/>
    <n v="121"/>
    <n v="77"/>
    <n v="70"/>
  </r>
  <r>
    <x v="32"/>
    <n v="106"/>
    <n v="89"/>
    <n v="75"/>
  </r>
  <r>
    <x v="33"/>
    <n v="57"/>
    <n v="119"/>
    <n v="64"/>
  </r>
  <r>
    <x v="34"/>
    <n v="26"/>
    <n v="87"/>
    <n v="84"/>
  </r>
  <r>
    <x v="35"/>
    <n v="79"/>
    <n v="171"/>
    <n v="75"/>
  </r>
  <r>
    <x v="36"/>
    <n v="192"/>
    <n v="151"/>
    <n v="45"/>
  </r>
  <r>
    <x v="37"/>
    <n v="9"/>
    <n v="64"/>
    <n v="22"/>
  </r>
  <r>
    <x v="38"/>
    <n v="123"/>
    <n v="150"/>
    <n v="10"/>
  </r>
  <r>
    <x v="39"/>
    <n v="87"/>
    <n v="123"/>
    <n v="33"/>
  </r>
  <r>
    <x v="40"/>
    <n v="165"/>
    <n v="88"/>
    <n v="13"/>
  </r>
  <r>
    <x v="41"/>
    <n v="144"/>
    <n v="78"/>
    <n v="82"/>
  </r>
  <r>
    <x v="42"/>
    <n v="54"/>
    <n v="38"/>
    <n v="68"/>
  </r>
  <r>
    <x v="43"/>
    <n v="188"/>
    <n v="44"/>
    <n v="86"/>
  </r>
  <r>
    <x v="44"/>
    <n v="165"/>
    <n v="170"/>
    <n v="62"/>
  </r>
  <r>
    <x v="45"/>
    <n v="24"/>
    <n v="94"/>
    <n v="87"/>
  </r>
  <r>
    <x v="46"/>
    <n v="0"/>
    <n v="120"/>
    <n v="60"/>
  </r>
  <r>
    <x v="47"/>
    <n v="101"/>
    <n v="53"/>
    <n v="62"/>
  </r>
  <r>
    <x v="48"/>
    <n v="67"/>
    <n v="147"/>
    <n v="20"/>
  </r>
  <r>
    <x v="49"/>
    <n v="109"/>
    <n v="99"/>
    <n v="70"/>
  </r>
  <r>
    <x v="50"/>
    <n v="22"/>
    <n v="16"/>
    <n v="59"/>
  </r>
  <r>
    <x v="51"/>
    <n v="5"/>
    <n v="91"/>
    <n v="73"/>
  </r>
  <r>
    <x v="52"/>
    <n v="105"/>
    <n v="154"/>
    <n v="48"/>
  </r>
  <r>
    <x v="53"/>
    <n v="108"/>
    <n v="5"/>
    <n v="71"/>
  </r>
  <r>
    <x v="54"/>
    <n v="64"/>
    <n v="37"/>
    <n v="89"/>
  </r>
  <r>
    <x v="55"/>
    <n v="114"/>
    <n v="140"/>
    <n v="36"/>
  </r>
  <r>
    <x v="56"/>
    <n v="147"/>
    <n v="140"/>
    <n v="61"/>
  </r>
  <r>
    <x v="57"/>
    <n v="69"/>
    <n v="120"/>
    <n v="52"/>
  </r>
  <r>
    <x v="58"/>
    <n v="101"/>
    <n v="39"/>
    <n v="10"/>
  </r>
  <r>
    <x v="59"/>
    <n v="158"/>
    <n v="36"/>
    <n v="79"/>
  </r>
  <r>
    <x v="60"/>
    <n v="79"/>
    <n v="105"/>
    <n v="73"/>
  </r>
  <r>
    <x v="61"/>
    <n v="5"/>
    <n v="24"/>
    <n v="43"/>
  </r>
  <r>
    <x v="62"/>
    <n v="68"/>
    <n v="112"/>
    <n v="25"/>
  </r>
  <r>
    <x v="63"/>
    <n v="37"/>
    <n v="57"/>
    <n v="81"/>
  </r>
  <r>
    <x v="64"/>
    <n v="188"/>
    <n v="28"/>
    <n v="7"/>
  </r>
  <r>
    <x v="65"/>
    <n v="167"/>
    <n v="41"/>
    <n v="45"/>
  </r>
  <r>
    <x v="66"/>
    <n v="197"/>
    <n v="82"/>
    <n v="43"/>
  </r>
  <r>
    <x v="67"/>
    <n v="54"/>
    <n v="130"/>
    <n v="50"/>
  </r>
  <r>
    <x v="68"/>
    <n v="19"/>
    <n v="153"/>
    <n v="65"/>
  </r>
  <r>
    <x v="69"/>
    <n v="27"/>
    <n v="160"/>
    <n v="81"/>
  </r>
  <r>
    <x v="70"/>
    <n v="11"/>
    <n v="140"/>
    <n v="77"/>
  </r>
  <r>
    <x v="71"/>
    <n v="182"/>
    <n v="50"/>
    <n v="22"/>
  </r>
  <r>
    <x v="72"/>
    <n v="63"/>
    <n v="83"/>
    <n v="69"/>
  </r>
  <r>
    <x v="73"/>
    <n v="33"/>
    <n v="59"/>
    <n v="46"/>
  </r>
  <r>
    <x v="74"/>
    <n v="119"/>
    <n v="57"/>
    <n v="67"/>
  </r>
  <r>
    <x v="75"/>
    <n v="58"/>
    <n v="176"/>
    <n v="16"/>
  </r>
  <r>
    <x v="76"/>
    <n v="174"/>
    <n v="61"/>
    <n v="46"/>
  </r>
  <r>
    <x v="77"/>
    <n v="45"/>
    <n v="154"/>
    <n v="0"/>
  </r>
  <r>
    <x v="78"/>
    <n v="94"/>
    <n v="120"/>
    <n v="95"/>
  </r>
  <r>
    <x v="79"/>
    <n v="12"/>
    <n v="5"/>
    <n v="42"/>
  </r>
  <r>
    <x v="80"/>
    <n v="80"/>
    <n v="170"/>
    <n v="96"/>
  </r>
  <r>
    <x v="81"/>
    <n v="80"/>
    <n v="10"/>
    <n v="30"/>
  </r>
  <r>
    <x v="82"/>
    <n v="90"/>
    <n v="80"/>
    <n v="31"/>
  </r>
  <r>
    <x v="83"/>
    <n v="130"/>
    <n v="163"/>
    <n v="92"/>
  </r>
  <r>
    <x v="84"/>
    <n v="54"/>
    <n v="7"/>
    <n v="79"/>
  </r>
  <r>
    <x v="85"/>
    <n v="88"/>
    <n v="125"/>
    <n v="97"/>
  </r>
  <r>
    <x v="86"/>
    <n v="83"/>
    <n v="85"/>
    <n v="99"/>
  </r>
  <r>
    <x v="87"/>
    <n v="139"/>
    <n v="155"/>
    <n v="11"/>
  </r>
  <r>
    <x v="88"/>
    <n v="82"/>
    <n v="43"/>
    <n v="93"/>
  </r>
  <r>
    <x v="89"/>
    <n v="23"/>
    <n v="40"/>
    <n v="83"/>
  </r>
  <r>
    <x v="90"/>
    <n v="118"/>
    <n v="165"/>
    <n v="56"/>
  </r>
  <r>
    <x v="91"/>
    <n v="59"/>
    <n v="35"/>
    <n v="17"/>
  </r>
  <r>
    <x v="92"/>
    <n v="127"/>
    <n v="58"/>
    <n v="39"/>
  </r>
  <r>
    <x v="93"/>
    <n v="121"/>
    <n v="175"/>
    <n v="77"/>
  </r>
  <r>
    <x v="94"/>
    <n v="80"/>
    <n v="101"/>
    <n v="3"/>
  </r>
  <r>
    <x v="95"/>
    <n v="189"/>
    <n v="161"/>
    <n v="53"/>
  </r>
  <r>
    <x v="96"/>
    <n v="18"/>
    <n v="61"/>
    <n v="19"/>
  </r>
  <r>
    <x v="97"/>
    <n v="68"/>
    <n v="127"/>
    <n v="3"/>
  </r>
  <r>
    <x v="98"/>
    <n v="37"/>
    <n v="112"/>
    <n v="68"/>
  </r>
  <r>
    <x v="99"/>
    <n v="40"/>
    <n v="140"/>
    <n v="15"/>
  </r>
  <r>
    <x v="100"/>
    <n v="189"/>
    <n v="87"/>
    <n v="64"/>
  </r>
  <r>
    <x v="101"/>
    <n v="145"/>
    <n v="18"/>
    <n v="1"/>
  </r>
  <r>
    <x v="102"/>
    <n v="148"/>
    <n v="27"/>
    <n v="13"/>
  </r>
  <r>
    <x v="103"/>
    <n v="127"/>
    <n v="161"/>
    <n v="31"/>
  </r>
  <r>
    <x v="104"/>
    <n v="131"/>
    <n v="1"/>
    <n v="98"/>
  </r>
  <r>
    <x v="105"/>
    <n v="142"/>
    <n v="131"/>
    <n v="62"/>
  </r>
  <r>
    <x v="106"/>
    <n v="121"/>
    <n v="150"/>
    <n v="25"/>
  </r>
  <r>
    <x v="107"/>
    <n v="33"/>
    <n v="113"/>
    <n v="62"/>
  </r>
  <r>
    <x v="108"/>
    <n v="142"/>
    <n v="44"/>
    <n v="92"/>
  </r>
  <r>
    <x v="109"/>
    <n v="119"/>
    <n v="167"/>
    <n v="64"/>
  </r>
  <r>
    <x v="110"/>
    <n v="54"/>
    <n v="109"/>
    <n v="65"/>
  </r>
  <r>
    <x v="111"/>
    <n v="53"/>
    <n v="94"/>
    <n v="43"/>
  </r>
  <r>
    <x v="112"/>
    <n v="165"/>
    <n v="101"/>
    <n v="8"/>
  </r>
  <r>
    <x v="113"/>
    <n v="159"/>
    <n v="68"/>
    <n v="96"/>
  </r>
  <r>
    <x v="114"/>
    <n v="79"/>
    <n v="119"/>
    <n v="35"/>
  </r>
  <r>
    <x v="115"/>
    <n v="128"/>
    <n v="148"/>
    <n v="77"/>
  </r>
  <r>
    <x v="116"/>
    <n v="195"/>
    <n v="39"/>
    <n v="77"/>
  </r>
  <r>
    <x v="117"/>
    <n v="87"/>
    <n v="8"/>
    <n v="17"/>
  </r>
  <r>
    <x v="118"/>
    <n v="114"/>
    <n v="124"/>
    <n v="94"/>
  </r>
  <r>
    <x v="119"/>
    <n v="126"/>
    <n v="122"/>
    <n v="39"/>
  </r>
  <r>
    <x v="120"/>
    <n v="96"/>
    <n v="113"/>
    <n v="28"/>
  </r>
  <r>
    <x v="121"/>
    <n v="165"/>
    <n v="4"/>
    <n v="83"/>
  </r>
  <r>
    <x v="122"/>
    <n v="1"/>
    <n v="117"/>
    <n v="76"/>
  </r>
  <r>
    <x v="123"/>
    <n v="107"/>
    <n v="70"/>
    <n v="28"/>
  </r>
  <r>
    <x v="124"/>
    <n v="83"/>
    <n v="81"/>
    <n v="1"/>
  </r>
  <r>
    <x v="125"/>
    <n v="43"/>
    <n v="109"/>
    <n v="50"/>
  </r>
  <r>
    <x v="126"/>
    <n v="52"/>
    <n v="110"/>
    <n v="19"/>
  </r>
  <r>
    <x v="127"/>
    <n v="104"/>
    <n v="132"/>
    <n v="57"/>
  </r>
  <r>
    <x v="128"/>
    <n v="57"/>
    <n v="150"/>
    <n v="36"/>
  </r>
  <r>
    <x v="129"/>
    <n v="86"/>
    <n v="183"/>
    <n v="0"/>
  </r>
  <r>
    <x v="130"/>
    <n v="108"/>
    <n v="20"/>
    <n v="87"/>
  </r>
  <r>
    <x v="131"/>
    <n v="102"/>
    <n v="142"/>
    <n v="20"/>
  </r>
  <r>
    <x v="132"/>
    <n v="81"/>
    <n v="133"/>
    <n v="25"/>
  </r>
  <r>
    <x v="133"/>
    <n v="59"/>
    <n v="87"/>
    <n v="10"/>
  </r>
  <r>
    <x v="134"/>
    <n v="21"/>
    <n v="75"/>
    <n v="65"/>
  </r>
  <r>
    <x v="135"/>
    <n v="79"/>
    <n v="14"/>
    <n v="27"/>
  </r>
  <r>
    <x v="136"/>
    <n v="56"/>
    <n v="12"/>
    <n v="25"/>
  </r>
  <r>
    <x v="137"/>
    <n v="195"/>
    <n v="90"/>
    <n v="56"/>
  </r>
  <r>
    <x v="138"/>
    <n v="113"/>
    <n v="90"/>
    <n v="24"/>
  </r>
  <r>
    <x v="139"/>
    <n v="93"/>
    <n v="139"/>
    <n v="47"/>
  </r>
  <r>
    <x v="140"/>
    <n v="93"/>
    <n v="147"/>
    <n v="26"/>
  </r>
  <r>
    <x v="141"/>
    <n v="79"/>
    <n v="145"/>
    <n v="36"/>
  </r>
  <r>
    <x v="142"/>
    <n v="148"/>
    <n v="127"/>
    <n v="27"/>
  </r>
  <r>
    <x v="143"/>
    <n v="132"/>
    <n v="128"/>
    <n v="37"/>
  </r>
  <r>
    <x v="144"/>
    <n v="22"/>
    <n v="115"/>
    <n v="28"/>
  </r>
  <r>
    <x v="145"/>
    <n v="50"/>
    <n v="99"/>
    <n v="78"/>
  </r>
  <r>
    <x v="146"/>
    <n v="178"/>
    <n v="146"/>
    <n v="75"/>
  </r>
  <r>
    <x v="147"/>
    <n v="97"/>
    <n v="135"/>
    <n v="66"/>
  </r>
  <r>
    <x v="148"/>
    <n v="138"/>
    <n v="160"/>
    <n v="6"/>
  </r>
  <r>
    <x v="149"/>
    <n v="194"/>
    <n v="87"/>
    <n v="60"/>
  </r>
  <r>
    <x v="150"/>
    <n v="86"/>
    <n v="21"/>
    <n v="45"/>
  </r>
  <r>
    <x v="151"/>
    <n v="26"/>
    <n v="60"/>
    <n v="44"/>
  </r>
  <r>
    <x v="152"/>
    <n v="28"/>
    <n v="35"/>
    <n v="96"/>
  </r>
  <r>
    <x v="153"/>
    <n v="53"/>
    <n v="100"/>
    <n v="64"/>
  </r>
  <r>
    <x v="154"/>
    <n v="168"/>
    <n v="64"/>
    <n v="46"/>
  </r>
  <r>
    <x v="155"/>
    <n v="77"/>
    <n v="60"/>
    <n v="35"/>
  </r>
  <r>
    <x v="156"/>
    <n v="17"/>
    <n v="80"/>
    <n v="30"/>
  </r>
  <r>
    <x v="157"/>
    <n v="175"/>
    <n v="47"/>
    <n v="25"/>
  </r>
  <r>
    <x v="158"/>
    <n v="164"/>
    <n v="60"/>
    <n v="22"/>
  </r>
  <r>
    <x v="159"/>
    <n v="199"/>
    <n v="80"/>
    <n v="45"/>
  </r>
  <r>
    <x v="160"/>
    <n v="111"/>
    <n v="92"/>
    <n v="45"/>
  </r>
  <r>
    <x v="161"/>
    <n v="58"/>
    <n v="90"/>
    <n v="40"/>
  </r>
  <r>
    <x v="162"/>
    <n v="59"/>
    <n v="164"/>
    <n v="47"/>
  </r>
  <r>
    <x v="163"/>
    <n v="158"/>
    <n v="120"/>
    <n v="30"/>
  </r>
  <r>
    <x v="164"/>
    <n v="84"/>
    <n v="90"/>
    <n v="30"/>
  </r>
  <r>
    <x v="165"/>
    <n v="64"/>
    <n v="61"/>
    <n v="60"/>
  </r>
  <r>
    <x v="166"/>
    <n v="125"/>
    <n v="84"/>
    <n v="40"/>
  </r>
  <r>
    <x v="167"/>
    <n v="148"/>
    <n v="110"/>
    <n v="50"/>
  </r>
  <r>
    <x v="168"/>
    <n v="172"/>
    <n v="100"/>
    <n v="30"/>
  </r>
  <r>
    <x v="169"/>
    <n v="103"/>
    <n v="60"/>
    <n v="40"/>
  </r>
  <r>
    <x v="170"/>
    <n v="191"/>
    <n v="41"/>
    <n v="52"/>
  </r>
  <r>
    <x v="171"/>
    <n v="128"/>
    <n v="98"/>
    <n v="40"/>
  </r>
  <r>
    <x v="172"/>
    <n v="75"/>
    <n v="87"/>
    <n v="47"/>
  </r>
  <r>
    <x v="173"/>
    <n v="38"/>
    <n v="100"/>
    <n v="50"/>
  </r>
  <r>
    <x v="174"/>
    <n v="80"/>
    <n v="40"/>
    <n v="30"/>
  </r>
  <r>
    <x v="175"/>
    <n v="55"/>
    <n v="60"/>
    <n v="50"/>
  </r>
  <r>
    <x v="176"/>
    <n v="10"/>
    <n v="80"/>
    <n v="48"/>
  </r>
  <r>
    <x v="177"/>
    <n v="95"/>
    <n v="60"/>
    <n v="51"/>
  </r>
  <r>
    <x v="178"/>
    <n v="90"/>
    <n v="100"/>
    <n v="50"/>
  </r>
  <r>
    <x v="179"/>
    <n v="186"/>
    <n v="60"/>
    <n v="92"/>
  </r>
  <r>
    <x v="180"/>
    <n v="2"/>
    <n v="40"/>
    <n v="50"/>
  </r>
  <r>
    <x v="181"/>
    <n v="136"/>
    <n v="20"/>
    <n v="66"/>
  </r>
  <r>
    <x v="182"/>
    <n v="4"/>
    <n v="20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200"/>
    <n v="120"/>
    <n v="81"/>
    <n v="280"/>
    <n v="200"/>
    <n v="161"/>
    <x v="0"/>
  </r>
  <r>
    <x v="1"/>
    <n v="100"/>
    <n v="135"/>
    <n v="33"/>
    <n v="180"/>
    <n v="335"/>
    <n v="194"/>
    <x v="1"/>
  </r>
  <r>
    <x v="2"/>
    <n v="50"/>
    <n v="29"/>
    <n v="85"/>
    <n v="230"/>
    <n v="104"/>
    <n v="279"/>
    <x v="0"/>
  </r>
  <r>
    <x v="3"/>
    <n v="68"/>
    <n v="107"/>
    <n v="84"/>
    <n v="98"/>
    <n v="211"/>
    <n v="363"/>
    <x v="2"/>
  </r>
  <r>
    <x v="4"/>
    <n v="75"/>
    <n v="49"/>
    <n v="23"/>
    <n v="173"/>
    <n v="260"/>
    <n v="66"/>
    <x v="1"/>
  </r>
  <r>
    <x v="5"/>
    <n v="109"/>
    <n v="90"/>
    <n v="48"/>
    <n v="282"/>
    <n v="90"/>
    <n v="114"/>
    <x v="0"/>
  </r>
  <r>
    <x v="6"/>
    <n v="161"/>
    <n v="2"/>
    <n v="16"/>
    <n v="243"/>
    <n v="92"/>
    <n v="130"/>
    <x v="0"/>
  </r>
  <r>
    <x v="7"/>
    <n v="97"/>
    <n v="129"/>
    <n v="43"/>
    <n v="140"/>
    <n v="221"/>
    <n v="173"/>
    <x v="3"/>
  </r>
  <r>
    <x v="8"/>
    <n v="25"/>
    <n v="186"/>
    <n v="4"/>
    <n v="165"/>
    <n v="407"/>
    <n v="177"/>
    <x v="1"/>
  </r>
  <r>
    <x v="9"/>
    <n v="113"/>
    <n v="97"/>
    <n v="97"/>
    <n v="278"/>
    <n v="244"/>
    <n v="274"/>
    <x v="0"/>
  </r>
  <r>
    <x v="10"/>
    <n v="70"/>
    <n v="12"/>
    <n v="53"/>
    <n v="148"/>
    <n v="256"/>
    <n v="327"/>
    <x v="2"/>
  </r>
  <r>
    <x v="11"/>
    <n v="117"/>
    <n v="142"/>
    <n v="90"/>
    <n v="265"/>
    <n v="398"/>
    <n v="97"/>
    <x v="0"/>
  </r>
  <r>
    <x v="12"/>
    <n v="189"/>
    <n v="28"/>
    <n v="43"/>
    <n v="254"/>
    <n v="426"/>
    <n v="140"/>
    <x v="0"/>
  </r>
  <r>
    <x v="13"/>
    <n v="140"/>
    <n v="191"/>
    <n v="40"/>
    <n v="194"/>
    <n v="617"/>
    <n v="180"/>
    <x v="1"/>
  </r>
  <r>
    <x v="14"/>
    <n v="167"/>
    <n v="48"/>
    <n v="30"/>
    <n v="361"/>
    <n v="405"/>
    <n v="210"/>
    <x v="0"/>
  </r>
  <r>
    <x v="15"/>
    <n v="0"/>
    <n v="154"/>
    <n v="68"/>
    <n v="161"/>
    <n v="559"/>
    <n v="278"/>
    <x v="1"/>
  </r>
  <r>
    <x v="16"/>
    <n v="61"/>
    <n v="139"/>
    <n v="77"/>
    <n v="222"/>
    <n v="438"/>
    <n v="355"/>
    <x v="0"/>
  </r>
  <r>
    <x v="17"/>
    <n v="18"/>
    <n v="163"/>
    <n v="75"/>
    <n v="40"/>
    <n v="601"/>
    <n v="430"/>
    <x v="1"/>
  </r>
  <r>
    <x v="18"/>
    <n v="43"/>
    <n v="169"/>
    <n v="0"/>
    <n v="83"/>
    <n v="510"/>
    <n v="430"/>
    <x v="1"/>
  </r>
  <r>
    <x v="19"/>
    <n v="160"/>
    <n v="135"/>
    <n v="34"/>
    <n v="243"/>
    <n v="385"/>
    <n v="464"/>
    <x v="0"/>
  </r>
  <r>
    <x v="20"/>
    <n v="150"/>
    <n v="89"/>
    <n v="17"/>
    <n v="193"/>
    <n v="474"/>
    <n v="481"/>
    <x v="1"/>
  </r>
  <r>
    <x v="21"/>
    <n v="57"/>
    <n v="109"/>
    <n v="93"/>
    <n v="250"/>
    <n v="323"/>
    <n v="574"/>
    <x v="0"/>
  </r>
  <r>
    <x v="22"/>
    <n v="62"/>
    <n v="80"/>
    <n v="62"/>
    <n v="112"/>
    <n v="403"/>
    <n v="636"/>
    <x v="1"/>
  </r>
  <r>
    <x v="23"/>
    <n v="162"/>
    <n v="62"/>
    <n v="88"/>
    <n v="274"/>
    <n v="205"/>
    <n v="724"/>
    <x v="0"/>
  </r>
  <r>
    <x v="24"/>
    <n v="142"/>
    <n v="79"/>
    <n v="76"/>
    <n v="216"/>
    <n v="284"/>
    <n v="800"/>
    <x v="0"/>
  </r>
  <r>
    <x v="25"/>
    <n v="7"/>
    <n v="30"/>
    <n v="68"/>
    <n v="23"/>
    <n v="314"/>
    <n v="868"/>
    <x v="1"/>
  </r>
  <r>
    <x v="26"/>
    <n v="116"/>
    <n v="6"/>
    <n v="88"/>
    <n v="139"/>
    <n v="60"/>
    <n v="956"/>
    <x v="2"/>
  </r>
  <r>
    <x v="27"/>
    <n v="0"/>
    <n v="1"/>
    <n v="47"/>
    <n v="139"/>
    <n v="61"/>
    <n v="683"/>
    <x v="2"/>
  </r>
  <r>
    <x v="28"/>
    <n v="78"/>
    <n v="84"/>
    <n v="16"/>
    <n v="217"/>
    <n v="145"/>
    <n v="379"/>
    <x v="0"/>
  </r>
  <r>
    <x v="29"/>
    <n v="112"/>
    <n v="140"/>
    <n v="97"/>
    <n v="129"/>
    <n v="285"/>
    <n v="476"/>
    <x v="1"/>
  </r>
  <r>
    <x v="30"/>
    <n v="109"/>
    <n v="74"/>
    <n v="53"/>
    <n v="238"/>
    <n v="99"/>
    <n v="529"/>
    <x v="0"/>
  </r>
  <r>
    <x v="31"/>
    <n v="121"/>
    <n v="77"/>
    <n v="70"/>
    <n v="159"/>
    <n v="176"/>
    <n v="599"/>
    <x v="2"/>
  </r>
  <r>
    <x v="32"/>
    <n v="106"/>
    <n v="89"/>
    <n v="75"/>
    <n v="265"/>
    <n v="265"/>
    <n v="354"/>
    <x v="0"/>
  </r>
  <r>
    <x v="33"/>
    <n v="57"/>
    <n v="119"/>
    <n v="64"/>
    <n v="122"/>
    <n v="384"/>
    <n v="418"/>
    <x v="1"/>
  </r>
  <r>
    <x v="34"/>
    <n v="26"/>
    <n v="87"/>
    <n v="84"/>
    <n v="148"/>
    <n v="211"/>
    <n v="502"/>
    <x v="2"/>
  </r>
  <r>
    <x v="35"/>
    <n v="79"/>
    <n v="171"/>
    <n v="75"/>
    <n v="227"/>
    <n v="382"/>
    <n v="257"/>
    <x v="0"/>
  </r>
  <r>
    <x v="36"/>
    <n v="192"/>
    <n v="151"/>
    <n v="45"/>
    <n v="219"/>
    <n v="533"/>
    <n v="302"/>
    <x v="0"/>
  </r>
  <r>
    <x v="37"/>
    <n v="9"/>
    <n v="64"/>
    <n v="22"/>
    <n v="28"/>
    <n v="597"/>
    <n v="324"/>
    <x v="1"/>
  </r>
  <r>
    <x v="38"/>
    <n v="123"/>
    <n v="150"/>
    <n v="10"/>
    <n v="151"/>
    <n v="487"/>
    <n v="334"/>
    <x v="1"/>
  </r>
  <r>
    <x v="39"/>
    <n v="87"/>
    <n v="123"/>
    <n v="33"/>
    <n v="238"/>
    <n v="350"/>
    <n v="367"/>
    <x v="0"/>
  </r>
  <r>
    <x v="40"/>
    <n v="165"/>
    <n v="88"/>
    <n v="13"/>
    <n v="203"/>
    <n v="438"/>
    <n v="380"/>
    <x v="0"/>
  </r>
  <r>
    <x v="41"/>
    <n v="144"/>
    <n v="78"/>
    <n v="82"/>
    <n v="147"/>
    <n v="516"/>
    <n v="462"/>
    <x v="1"/>
  </r>
  <r>
    <x v="42"/>
    <n v="54"/>
    <n v="38"/>
    <n v="68"/>
    <n v="201"/>
    <n v="294"/>
    <n v="530"/>
    <x v="0"/>
  </r>
  <r>
    <x v="43"/>
    <n v="188"/>
    <n v="44"/>
    <n v="86"/>
    <n v="189"/>
    <n v="338"/>
    <n v="616"/>
    <x v="1"/>
  </r>
  <r>
    <x v="44"/>
    <n v="165"/>
    <n v="170"/>
    <n v="62"/>
    <n v="354"/>
    <n v="248"/>
    <n v="678"/>
    <x v="0"/>
  </r>
  <r>
    <x v="45"/>
    <n v="24"/>
    <n v="94"/>
    <n v="87"/>
    <n v="178"/>
    <n v="342"/>
    <n v="765"/>
    <x v="1"/>
  </r>
  <r>
    <x v="46"/>
    <n v="0"/>
    <n v="120"/>
    <n v="60"/>
    <n v="178"/>
    <n v="202"/>
    <n v="825"/>
    <x v="2"/>
  </r>
  <r>
    <x v="47"/>
    <n v="101"/>
    <n v="53"/>
    <n v="62"/>
    <n v="279"/>
    <n v="255"/>
    <n v="567"/>
    <x v="0"/>
  </r>
  <r>
    <x v="48"/>
    <n v="67"/>
    <n v="147"/>
    <n v="20"/>
    <n v="146"/>
    <n v="402"/>
    <n v="587"/>
    <x v="1"/>
  </r>
  <r>
    <x v="49"/>
    <n v="109"/>
    <n v="99"/>
    <n v="70"/>
    <n v="255"/>
    <n v="241"/>
    <n v="657"/>
    <x v="0"/>
  </r>
  <r>
    <x v="50"/>
    <n v="22"/>
    <n v="16"/>
    <n v="59"/>
    <n v="77"/>
    <n v="257"/>
    <n v="716"/>
    <x v="2"/>
  </r>
  <r>
    <x v="51"/>
    <n v="5"/>
    <n v="91"/>
    <n v="73"/>
    <n v="82"/>
    <n v="348"/>
    <n v="469"/>
    <x v="1"/>
  </r>
  <r>
    <x v="52"/>
    <n v="105"/>
    <n v="154"/>
    <n v="48"/>
    <n v="187"/>
    <n v="242"/>
    <n v="517"/>
    <x v="2"/>
  </r>
  <r>
    <x v="53"/>
    <n v="108"/>
    <n v="5"/>
    <n v="71"/>
    <n v="295"/>
    <n v="247"/>
    <n v="268"/>
    <x v="0"/>
  </r>
  <r>
    <x v="54"/>
    <n v="64"/>
    <n v="37"/>
    <n v="89"/>
    <n v="159"/>
    <n v="284"/>
    <n v="357"/>
    <x v="1"/>
  </r>
  <r>
    <x v="55"/>
    <n v="114"/>
    <n v="140"/>
    <n v="36"/>
    <n v="273"/>
    <n v="164"/>
    <n v="393"/>
    <x v="0"/>
  </r>
  <r>
    <x v="56"/>
    <n v="147"/>
    <n v="140"/>
    <n v="61"/>
    <n v="220"/>
    <n v="304"/>
    <n v="454"/>
    <x v="0"/>
  </r>
  <r>
    <x v="57"/>
    <n v="69"/>
    <n v="120"/>
    <n v="52"/>
    <n v="89"/>
    <n v="424"/>
    <n v="506"/>
    <x v="1"/>
  </r>
  <r>
    <x v="58"/>
    <n v="101"/>
    <n v="39"/>
    <n v="10"/>
    <n v="190"/>
    <n v="203"/>
    <n v="516"/>
    <x v="2"/>
  </r>
  <r>
    <x v="59"/>
    <n v="158"/>
    <n v="36"/>
    <n v="79"/>
    <n v="348"/>
    <n v="239"/>
    <n v="275"/>
    <x v="0"/>
  </r>
  <r>
    <x v="60"/>
    <n v="79"/>
    <n v="105"/>
    <n v="73"/>
    <n v="227"/>
    <n v="344"/>
    <n v="348"/>
    <x v="0"/>
  </r>
  <r>
    <x v="61"/>
    <n v="5"/>
    <n v="24"/>
    <n v="43"/>
    <n v="32"/>
    <n v="368"/>
    <n v="391"/>
    <x v="1"/>
  </r>
  <r>
    <x v="62"/>
    <n v="68"/>
    <n v="112"/>
    <n v="25"/>
    <n v="100"/>
    <n v="220"/>
    <n v="416"/>
    <x v="2"/>
  </r>
  <r>
    <x v="63"/>
    <n v="37"/>
    <n v="57"/>
    <n v="81"/>
    <n v="137"/>
    <n v="277"/>
    <n v="177"/>
    <x v="1"/>
  </r>
  <r>
    <x v="64"/>
    <n v="188"/>
    <n v="28"/>
    <n v="7"/>
    <n v="325"/>
    <n v="45"/>
    <n v="184"/>
    <x v="0"/>
  </r>
  <r>
    <x v="65"/>
    <n v="167"/>
    <n v="41"/>
    <n v="45"/>
    <n v="292"/>
    <n v="86"/>
    <n v="229"/>
    <x v="0"/>
  </r>
  <r>
    <x v="66"/>
    <n v="197"/>
    <n v="82"/>
    <n v="43"/>
    <n v="289"/>
    <n v="168"/>
    <n v="272"/>
    <x v="0"/>
  </r>
  <r>
    <x v="67"/>
    <n v="54"/>
    <n v="130"/>
    <n v="50"/>
    <n v="143"/>
    <n v="298"/>
    <n v="322"/>
    <x v="1"/>
  </r>
  <r>
    <x v="68"/>
    <n v="19"/>
    <n v="153"/>
    <n v="65"/>
    <n v="162"/>
    <n v="191"/>
    <n v="387"/>
    <x v="2"/>
  </r>
  <r>
    <x v="69"/>
    <n v="27"/>
    <n v="160"/>
    <n v="81"/>
    <n v="189"/>
    <n v="351"/>
    <n v="148"/>
    <x v="1"/>
  </r>
  <r>
    <x v="70"/>
    <n v="11"/>
    <n v="140"/>
    <n v="77"/>
    <n v="200"/>
    <n v="231"/>
    <n v="225"/>
    <x v="0"/>
  </r>
  <r>
    <x v="71"/>
    <n v="182"/>
    <n v="50"/>
    <n v="22"/>
    <n v="182"/>
    <n v="281"/>
    <n v="247"/>
    <x v="1"/>
  </r>
  <r>
    <x v="72"/>
    <n v="63"/>
    <n v="83"/>
    <n v="69"/>
    <n v="245"/>
    <n v="104"/>
    <n v="316"/>
    <x v="0"/>
  </r>
  <r>
    <x v="73"/>
    <n v="33"/>
    <n v="59"/>
    <n v="46"/>
    <n v="78"/>
    <n v="163"/>
    <n v="362"/>
    <x v="2"/>
  </r>
  <r>
    <x v="74"/>
    <n v="119"/>
    <n v="57"/>
    <n v="67"/>
    <n v="197"/>
    <n v="220"/>
    <n v="109"/>
    <x v="3"/>
  </r>
  <r>
    <x v="75"/>
    <n v="58"/>
    <n v="176"/>
    <n v="16"/>
    <n v="255"/>
    <n v="396"/>
    <n v="125"/>
    <x v="0"/>
  </r>
  <r>
    <x v="76"/>
    <n v="174"/>
    <n v="61"/>
    <n v="46"/>
    <n v="229"/>
    <n v="457"/>
    <n v="171"/>
    <x v="0"/>
  </r>
  <r>
    <x v="77"/>
    <n v="45"/>
    <n v="154"/>
    <n v="0"/>
    <n v="74"/>
    <n v="611"/>
    <n v="171"/>
    <x v="1"/>
  </r>
  <r>
    <x v="78"/>
    <n v="94"/>
    <n v="120"/>
    <n v="95"/>
    <n v="168"/>
    <n v="471"/>
    <n v="266"/>
    <x v="1"/>
  </r>
  <r>
    <x v="79"/>
    <n v="12"/>
    <n v="5"/>
    <n v="42"/>
    <n v="180"/>
    <n v="216"/>
    <n v="308"/>
    <x v="3"/>
  </r>
  <r>
    <x v="80"/>
    <n v="80"/>
    <n v="170"/>
    <n v="96"/>
    <n v="260"/>
    <n v="386"/>
    <n v="404"/>
    <x v="0"/>
  </r>
  <r>
    <x v="81"/>
    <n v="80"/>
    <n v="10"/>
    <n v="30"/>
    <n v="140"/>
    <n v="396"/>
    <n v="434"/>
    <x v="1"/>
  </r>
  <r>
    <x v="82"/>
    <n v="90"/>
    <n v="80"/>
    <n v="31"/>
    <n v="230"/>
    <n v="216"/>
    <n v="465"/>
    <x v="0"/>
  </r>
  <r>
    <x v="83"/>
    <n v="130"/>
    <n v="163"/>
    <n v="92"/>
    <n v="160"/>
    <n v="379"/>
    <n v="557"/>
    <x v="1"/>
  </r>
  <r>
    <x v="84"/>
    <n v="54"/>
    <n v="7"/>
    <n v="79"/>
    <n v="214"/>
    <n v="126"/>
    <n v="636"/>
    <x v="0"/>
  </r>
  <r>
    <x v="85"/>
    <n v="88"/>
    <n v="125"/>
    <n v="97"/>
    <n v="102"/>
    <n v="251"/>
    <n v="733"/>
    <x v="2"/>
  </r>
  <r>
    <x v="86"/>
    <n v="83"/>
    <n v="85"/>
    <n v="99"/>
    <n v="185"/>
    <n v="336"/>
    <n v="512"/>
    <x v="1"/>
  </r>
  <r>
    <x v="87"/>
    <n v="139"/>
    <n v="155"/>
    <n v="11"/>
    <n v="324"/>
    <n v="231"/>
    <n v="523"/>
    <x v="0"/>
  </r>
  <r>
    <x v="88"/>
    <n v="82"/>
    <n v="43"/>
    <n v="93"/>
    <n v="206"/>
    <n v="274"/>
    <n v="616"/>
    <x v="0"/>
  </r>
  <r>
    <x v="89"/>
    <n v="23"/>
    <n v="40"/>
    <n v="83"/>
    <n v="29"/>
    <n v="314"/>
    <n v="699"/>
    <x v="1"/>
  </r>
  <r>
    <x v="90"/>
    <n v="118"/>
    <n v="165"/>
    <n v="56"/>
    <n v="147"/>
    <n v="219"/>
    <n v="755"/>
    <x v="2"/>
  </r>
  <r>
    <x v="91"/>
    <n v="59"/>
    <n v="35"/>
    <n v="17"/>
    <n v="206"/>
    <n v="254"/>
    <n v="452"/>
    <x v="0"/>
  </r>
  <r>
    <x v="92"/>
    <n v="127"/>
    <n v="58"/>
    <n v="39"/>
    <n v="133"/>
    <n v="312"/>
    <n v="491"/>
    <x v="1"/>
  </r>
  <r>
    <x v="93"/>
    <n v="121"/>
    <n v="175"/>
    <n v="77"/>
    <n v="254"/>
    <n v="227"/>
    <n v="568"/>
    <x v="0"/>
  </r>
  <r>
    <x v="94"/>
    <n v="80"/>
    <n v="101"/>
    <n v="3"/>
    <n v="134"/>
    <n v="328"/>
    <n v="571"/>
    <x v="1"/>
  </r>
  <r>
    <x v="95"/>
    <n v="189"/>
    <n v="161"/>
    <n v="53"/>
    <n v="323"/>
    <n v="229"/>
    <n v="624"/>
    <x v="0"/>
  </r>
  <r>
    <x v="96"/>
    <n v="18"/>
    <n v="61"/>
    <n v="19"/>
    <n v="141"/>
    <n v="290"/>
    <n v="643"/>
    <x v="1"/>
  </r>
  <r>
    <x v="97"/>
    <n v="68"/>
    <n v="127"/>
    <n v="3"/>
    <n v="209"/>
    <n v="157"/>
    <n v="646"/>
    <x v="0"/>
  </r>
  <r>
    <x v="98"/>
    <n v="37"/>
    <n v="112"/>
    <n v="68"/>
    <n v="46"/>
    <n v="269"/>
    <n v="714"/>
    <x v="1"/>
  </r>
  <r>
    <x v="99"/>
    <n v="40"/>
    <n v="140"/>
    <n v="15"/>
    <n v="86"/>
    <n v="149"/>
    <n v="729"/>
    <x v="2"/>
  </r>
  <r>
    <x v="100"/>
    <n v="189"/>
    <n v="87"/>
    <n v="64"/>
    <n v="275"/>
    <n v="236"/>
    <n v="473"/>
    <x v="0"/>
  </r>
  <r>
    <x v="101"/>
    <n v="145"/>
    <n v="18"/>
    <n v="1"/>
    <n v="220"/>
    <n v="254"/>
    <n v="474"/>
    <x v="0"/>
  </r>
  <r>
    <x v="102"/>
    <n v="148"/>
    <n v="27"/>
    <n v="13"/>
    <n v="168"/>
    <n v="281"/>
    <n v="487"/>
    <x v="1"/>
  </r>
  <r>
    <x v="103"/>
    <n v="127"/>
    <n v="161"/>
    <n v="31"/>
    <n v="295"/>
    <n v="182"/>
    <n v="518"/>
    <x v="0"/>
  </r>
  <r>
    <x v="104"/>
    <n v="131"/>
    <n v="1"/>
    <n v="98"/>
    <n v="226"/>
    <n v="183"/>
    <n v="616"/>
    <x v="0"/>
  </r>
  <r>
    <x v="105"/>
    <n v="142"/>
    <n v="131"/>
    <n v="62"/>
    <n v="168"/>
    <n v="314"/>
    <n v="678"/>
    <x v="1"/>
  </r>
  <r>
    <x v="106"/>
    <n v="121"/>
    <n v="150"/>
    <n v="25"/>
    <n v="289"/>
    <n v="204"/>
    <n v="703"/>
    <x v="0"/>
  </r>
  <r>
    <x v="107"/>
    <n v="33"/>
    <n v="113"/>
    <n v="62"/>
    <n v="122"/>
    <n v="317"/>
    <n v="765"/>
    <x v="1"/>
  </r>
  <r>
    <x v="108"/>
    <n v="142"/>
    <n v="44"/>
    <n v="92"/>
    <n v="264"/>
    <n v="101"/>
    <n v="857"/>
    <x v="0"/>
  </r>
  <r>
    <x v="109"/>
    <n v="119"/>
    <n v="167"/>
    <n v="64"/>
    <n v="183"/>
    <n v="268"/>
    <n v="921"/>
    <x v="1"/>
  </r>
  <r>
    <x v="110"/>
    <n v="54"/>
    <n v="109"/>
    <n v="65"/>
    <n v="237"/>
    <n v="117"/>
    <n v="986"/>
    <x v="0"/>
  </r>
  <r>
    <x v="111"/>
    <n v="53"/>
    <n v="94"/>
    <n v="43"/>
    <n v="90"/>
    <n v="211"/>
    <n v="1029"/>
    <x v="2"/>
  </r>
  <r>
    <x v="112"/>
    <n v="165"/>
    <n v="101"/>
    <n v="8"/>
    <n v="255"/>
    <n v="312"/>
    <n v="717"/>
    <x v="0"/>
  </r>
  <r>
    <x v="113"/>
    <n v="159"/>
    <n v="68"/>
    <n v="96"/>
    <n v="214"/>
    <n v="380"/>
    <n v="813"/>
    <x v="0"/>
  </r>
  <r>
    <x v="114"/>
    <n v="79"/>
    <n v="119"/>
    <n v="35"/>
    <n v="93"/>
    <n v="499"/>
    <n v="848"/>
    <x v="1"/>
  </r>
  <r>
    <x v="115"/>
    <n v="128"/>
    <n v="148"/>
    <n v="77"/>
    <n v="221"/>
    <n v="387"/>
    <n v="925"/>
    <x v="0"/>
  </r>
  <r>
    <x v="116"/>
    <n v="195"/>
    <n v="39"/>
    <n v="77"/>
    <n v="216"/>
    <n v="426"/>
    <n v="1002"/>
    <x v="0"/>
  </r>
  <r>
    <x v="117"/>
    <n v="87"/>
    <n v="8"/>
    <n v="17"/>
    <n v="103"/>
    <n v="434"/>
    <n v="1019"/>
    <x v="1"/>
  </r>
  <r>
    <x v="118"/>
    <n v="114"/>
    <n v="124"/>
    <n v="94"/>
    <n v="217"/>
    <n v="298"/>
    <n v="1113"/>
    <x v="0"/>
  </r>
  <r>
    <x v="119"/>
    <n v="126"/>
    <n v="122"/>
    <n v="39"/>
    <n v="143"/>
    <n v="420"/>
    <n v="1152"/>
    <x v="1"/>
  </r>
  <r>
    <x v="120"/>
    <n v="96"/>
    <n v="113"/>
    <n v="28"/>
    <n v="239"/>
    <n v="273"/>
    <n v="1180"/>
    <x v="0"/>
  </r>
  <r>
    <x v="121"/>
    <n v="165"/>
    <n v="4"/>
    <n v="83"/>
    <n v="204"/>
    <n v="277"/>
    <n v="1263"/>
    <x v="0"/>
  </r>
  <r>
    <x v="122"/>
    <n v="1"/>
    <n v="117"/>
    <n v="76"/>
    <n v="5"/>
    <n v="394"/>
    <n v="1339"/>
    <x v="1"/>
  </r>
  <r>
    <x v="123"/>
    <n v="107"/>
    <n v="70"/>
    <n v="28"/>
    <n v="112"/>
    <n v="204"/>
    <n v="1367"/>
    <x v="2"/>
  </r>
  <r>
    <x v="124"/>
    <n v="83"/>
    <n v="81"/>
    <n v="1"/>
    <n v="195"/>
    <n v="285"/>
    <n v="1048"/>
    <x v="1"/>
  </r>
  <r>
    <x v="125"/>
    <n v="43"/>
    <n v="109"/>
    <n v="50"/>
    <n v="238"/>
    <n v="134"/>
    <n v="1098"/>
    <x v="0"/>
  </r>
  <r>
    <x v="126"/>
    <n v="52"/>
    <n v="110"/>
    <n v="19"/>
    <n v="90"/>
    <n v="244"/>
    <n v="1117"/>
    <x v="2"/>
  </r>
  <r>
    <x v="127"/>
    <n v="104"/>
    <n v="132"/>
    <n v="57"/>
    <n v="194"/>
    <n v="376"/>
    <n v="854"/>
    <x v="1"/>
  </r>
  <r>
    <x v="128"/>
    <n v="57"/>
    <n v="150"/>
    <n v="36"/>
    <n v="251"/>
    <n v="266"/>
    <n v="890"/>
    <x v="0"/>
  </r>
  <r>
    <x v="129"/>
    <n v="86"/>
    <n v="183"/>
    <n v="0"/>
    <n v="137"/>
    <n v="449"/>
    <n v="890"/>
    <x v="1"/>
  </r>
  <r>
    <x v="130"/>
    <n v="108"/>
    <n v="20"/>
    <n v="87"/>
    <n v="245"/>
    <n v="209"/>
    <n v="977"/>
    <x v="0"/>
  </r>
  <r>
    <x v="131"/>
    <n v="102"/>
    <n v="142"/>
    <n v="20"/>
    <n v="147"/>
    <n v="351"/>
    <n v="997"/>
    <x v="1"/>
  </r>
  <r>
    <x v="132"/>
    <n v="81"/>
    <n v="133"/>
    <n v="25"/>
    <n v="228"/>
    <n v="224"/>
    <n v="1022"/>
    <x v="0"/>
  </r>
  <r>
    <x v="133"/>
    <n v="59"/>
    <n v="87"/>
    <n v="10"/>
    <n v="87"/>
    <n v="311"/>
    <n v="1032"/>
    <x v="1"/>
  </r>
  <r>
    <x v="134"/>
    <n v="21"/>
    <n v="75"/>
    <n v="65"/>
    <n v="108"/>
    <n v="126"/>
    <n v="1097"/>
    <x v="2"/>
  </r>
  <r>
    <x v="135"/>
    <n v="79"/>
    <n v="14"/>
    <n v="27"/>
    <n v="187"/>
    <n v="140"/>
    <n v="804"/>
    <x v="2"/>
  </r>
  <r>
    <x v="136"/>
    <n v="56"/>
    <n v="12"/>
    <n v="25"/>
    <n v="243"/>
    <n v="152"/>
    <n v="509"/>
    <x v="0"/>
  </r>
  <r>
    <x v="137"/>
    <n v="195"/>
    <n v="90"/>
    <n v="56"/>
    <n v="238"/>
    <n v="242"/>
    <n v="565"/>
    <x v="0"/>
  </r>
  <r>
    <x v="138"/>
    <n v="113"/>
    <n v="90"/>
    <n v="24"/>
    <n v="151"/>
    <n v="332"/>
    <n v="589"/>
    <x v="1"/>
  </r>
  <r>
    <x v="139"/>
    <n v="93"/>
    <n v="139"/>
    <n v="47"/>
    <n v="244"/>
    <n v="211"/>
    <n v="636"/>
    <x v="0"/>
  </r>
  <r>
    <x v="140"/>
    <n v="93"/>
    <n v="147"/>
    <n v="26"/>
    <n v="137"/>
    <n v="358"/>
    <n v="662"/>
    <x v="1"/>
  </r>
  <r>
    <x v="141"/>
    <n v="79"/>
    <n v="145"/>
    <n v="36"/>
    <n v="216"/>
    <n v="243"/>
    <n v="698"/>
    <x v="0"/>
  </r>
  <r>
    <x v="142"/>
    <n v="148"/>
    <n v="127"/>
    <n v="27"/>
    <n v="164"/>
    <n v="370"/>
    <n v="725"/>
    <x v="1"/>
  </r>
  <r>
    <x v="143"/>
    <n v="132"/>
    <n v="128"/>
    <n v="37"/>
    <n v="296"/>
    <n v="238"/>
    <n v="762"/>
    <x v="0"/>
  </r>
  <r>
    <x v="144"/>
    <n v="22"/>
    <n v="115"/>
    <n v="28"/>
    <n v="118"/>
    <n v="353"/>
    <n v="790"/>
    <x v="1"/>
  </r>
  <r>
    <x v="145"/>
    <n v="50"/>
    <n v="99"/>
    <n v="78"/>
    <n v="168"/>
    <n v="192"/>
    <n v="868"/>
    <x v="2"/>
  </r>
  <r>
    <x v="146"/>
    <n v="178"/>
    <n v="146"/>
    <n v="75"/>
    <n v="346"/>
    <n v="338"/>
    <n v="623"/>
    <x v="0"/>
  </r>
  <r>
    <x v="147"/>
    <n v="97"/>
    <n v="135"/>
    <n v="66"/>
    <n v="243"/>
    <n v="473"/>
    <n v="689"/>
    <x v="0"/>
  </r>
  <r>
    <x v="148"/>
    <n v="138"/>
    <n v="160"/>
    <n v="6"/>
    <n v="181"/>
    <n v="633"/>
    <n v="695"/>
    <x v="1"/>
  </r>
  <r>
    <x v="149"/>
    <n v="194"/>
    <n v="87"/>
    <n v="60"/>
    <n v="375"/>
    <n v="460"/>
    <n v="755"/>
    <x v="0"/>
  </r>
  <r>
    <x v="150"/>
    <n v="86"/>
    <n v="21"/>
    <n v="45"/>
    <n v="261"/>
    <n v="481"/>
    <n v="800"/>
    <x v="0"/>
  </r>
  <r>
    <x v="151"/>
    <n v="26"/>
    <n v="60"/>
    <n v="44"/>
    <n v="87"/>
    <n v="541"/>
    <n v="844"/>
    <x v="1"/>
  </r>
  <r>
    <x v="152"/>
    <n v="28"/>
    <n v="35"/>
    <n v="96"/>
    <n v="115"/>
    <n v="316"/>
    <n v="940"/>
    <x v="1"/>
  </r>
  <r>
    <x v="153"/>
    <n v="53"/>
    <n v="100"/>
    <n v="64"/>
    <n v="168"/>
    <n v="156"/>
    <n v="1004"/>
    <x v="2"/>
  </r>
  <r>
    <x v="154"/>
    <n v="168"/>
    <n v="64"/>
    <n v="46"/>
    <n v="336"/>
    <n v="220"/>
    <n v="730"/>
    <x v="0"/>
  </r>
  <r>
    <x v="155"/>
    <n v="77"/>
    <n v="60"/>
    <n v="35"/>
    <n v="213"/>
    <n v="280"/>
    <n v="765"/>
    <x v="0"/>
  </r>
  <r>
    <x v="156"/>
    <n v="17"/>
    <n v="80"/>
    <n v="30"/>
    <n v="30"/>
    <n v="360"/>
    <n v="795"/>
    <x v="1"/>
  </r>
  <r>
    <x v="157"/>
    <n v="175"/>
    <n v="47"/>
    <n v="25"/>
    <n v="205"/>
    <n v="147"/>
    <n v="820"/>
    <x v="0"/>
  </r>
  <r>
    <x v="158"/>
    <n v="164"/>
    <n v="60"/>
    <n v="22"/>
    <n v="169"/>
    <n v="207"/>
    <n v="842"/>
    <x v="2"/>
  </r>
  <r>
    <x v="159"/>
    <n v="199"/>
    <n v="80"/>
    <n v="45"/>
    <n v="368"/>
    <n v="287"/>
    <n v="567"/>
    <x v="0"/>
  </r>
  <r>
    <x v="160"/>
    <n v="111"/>
    <n v="92"/>
    <n v="45"/>
    <n v="279"/>
    <n v="379"/>
    <n v="612"/>
    <x v="0"/>
  </r>
  <r>
    <x v="161"/>
    <n v="58"/>
    <n v="90"/>
    <n v="40"/>
    <n v="137"/>
    <n v="469"/>
    <n v="652"/>
    <x v="1"/>
  </r>
  <r>
    <x v="162"/>
    <n v="59"/>
    <n v="164"/>
    <n v="47"/>
    <n v="196"/>
    <n v="373"/>
    <n v="699"/>
    <x v="1"/>
  </r>
  <r>
    <x v="163"/>
    <n v="158"/>
    <n v="120"/>
    <n v="30"/>
    <n v="354"/>
    <n v="233"/>
    <n v="729"/>
    <x v="0"/>
  </r>
  <r>
    <x v="164"/>
    <n v="84"/>
    <n v="90"/>
    <n v="30"/>
    <n v="238"/>
    <n v="323"/>
    <n v="759"/>
    <x v="0"/>
  </r>
  <r>
    <x v="165"/>
    <n v="64"/>
    <n v="61"/>
    <n v="60"/>
    <n v="102"/>
    <n v="384"/>
    <n v="819"/>
    <x v="1"/>
  </r>
  <r>
    <x v="166"/>
    <n v="125"/>
    <n v="84"/>
    <n v="40"/>
    <n v="227"/>
    <n v="208"/>
    <n v="859"/>
    <x v="0"/>
  </r>
  <r>
    <x v="167"/>
    <n v="148"/>
    <n v="110"/>
    <n v="50"/>
    <n v="175"/>
    <n v="318"/>
    <n v="909"/>
    <x v="1"/>
  </r>
  <r>
    <x v="168"/>
    <n v="172"/>
    <n v="100"/>
    <n v="30"/>
    <n v="347"/>
    <n v="158"/>
    <n v="939"/>
    <x v="0"/>
  </r>
  <r>
    <x v="169"/>
    <n v="103"/>
    <n v="60"/>
    <n v="40"/>
    <n v="250"/>
    <n v="218"/>
    <n v="979"/>
    <x v="0"/>
  </r>
  <r>
    <x v="170"/>
    <n v="191"/>
    <n v="41"/>
    <n v="52"/>
    <n v="241"/>
    <n v="259"/>
    <n v="1031"/>
    <x v="0"/>
  </r>
  <r>
    <x v="171"/>
    <n v="128"/>
    <n v="98"/>
    <n v="40"/>
    <n v="169"/>
    <n v="357"/>
    <n v="1071"/>
    <x v="1"/>
  </r>
  <r>
    <x v="172"/>
    <n v="75"/>
    <n v="87"/>
    <n v="47"/>
    <n v="244"/>
    <n v="184"/>
    <n v="1118"/>
    <x v="0"/>
  </r>
  <r>
    <x v="173"/>
    <n v="38"/>
    <n v="100"/>
    <n v="50"/>
    <n v="82"/>
    <n v="284"/>
    <n v="1168"/>
    <x v="1"/>
  </r>
  <r>
    <x v="174"/>
    <n v="80"/>
    <n v="40"/>
    <n v="30"/>
    <n v="162"/>
    <n v="64"/>
    <n v="1198"/>
    <x v="2"/>
  </r>
  <r>
    <x v="175"/>
    <n v="55"/>
    <n v="60"/>
    <n v="50"/>
    <n v="217"/>
    <n v="124"/>
    <n v="928"/>
    <x v="0"/>
  </r>
  <r>
    <x v="176"/>
    <n v="10"/>
    <n v="80"/>
    <n v="48"/>
    <n v="27"/>
    <n v="204"/>
    <n v="976"/>
    <x v="2"/>
  </r>
  <r>
    <x v="177"/>
    <n v="95"/>
    <n v="60"/>
    <n v="51"/>
    <n v="122"/>
    <n v="264"/>
    <n v="707"/>
    <x v="1"/>
  </r>
  <r>
    <x v="178"/>
    <n v="90"/>
    <n v="100"/>
    <n v="50"/>
    <n v="212"/>
    <n v="104"/>
    <n v="757"/>
    <x v="0"/>
  </r>
  <r>
    <x v="179"/>
    <n v="186"/>
    <n v="60"/>
    <n v="92"/>
    <n v="198"/>
    <n v="164"/>
    <n v="849"/>
    <x v="2"/>
  </r>
  <r>
    <x v="180"/>
    <n v="2"/>
    <n v="40"/>
    <n v="50"/>
    <n v="200"/>
    <n v="204"/>
    <n v="579"/>
    <x v="0"/>
  </r>
  <r>
    <x v="181"/>
    <n v="136"/>
    <n v="20"/>
    <n v="66"/>
    <n v="136"/>
    <n v="224"/>
    <n v="645"/>
    <x v="2"/>
  </r>
  <r>
    <x v="182"/>
    <n v="4"/>
    <n v="20"/>
    <n v="10"/>
    <n v="140"/>
    <n v="244"/>
    <n v="33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62B5A-D68D-4C8A-8AF9-7E33E249BDA6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3" firstHeaderRow="0" firstDataRow="1" firstDataCol="1"/>
  <pivotFields count="7"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6"/>
    <field x="4"/>
  </rowFields>
  <rowItems count="10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wa_kostka" fld="1" baseField="0" baseItem="0"/>
    <dataField name="Suma z dostawa_orzech" fld="2" baseField="0" baseItem="0"/>
    <dataField name="Suma z dostawa_miał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E0E97-61DA-44C8-9448-D9BA52DEE6E4}" name="Tabela przestawna4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87" firstHeaderRow="1" firstDataRow="1" firstDataCol="1"/>
  <pivotFields count="11"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">
        <item x="3"/>
        <item x="0"/>
        <item x="1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0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Suma z Kolumna1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AEB661-758A-4B56-89D5-594CB66E751E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4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3ED7C-7185-4B81-B06D-000EA294DF0F}" name="piastek" displayName="piastek" ref="A1:D185" tableType="queryTable" totalsRowCount="1">
  <autoFilter ref="A1:D184" xr:uid="{F673ED7C-7185-4B81-B06D-000EA294DF0F}"/>
  <tableColumns count="4">
    <tableColumn id="4" xr3:uid="{2F465ED3-981C-48A1-AC0C-9AD8A011C77D}" uniqueName="4" name="data" queryTableFieldId="4"/>
    <tableColumn id="1" xr3:uid="{6EAFF313-512F-4415-88FA-1E732F692260}" uniqueName="1" name="dostwa_kostka" totalsRowFunction="custom" queryTableFieldId="1">
      <totalsRowFormula>SUM(B2:B184)*685</totalsRowFormula>
    </tableColumn>
    <tableColumn id="2" xr3:uid="{B183766C-6D3E-4EB6-82A0-474197C09FFD}" uniqueName="2" name="dostawa_orzech" totalsRowFunction="custom" queryTableFieldId="2">
      <totalsRowFormula>SUM(C2:C184)*620</totalsRowFormula>
    </tableColumn>
    <tableColumn id="3" xr3:uid="{D120E377-6361-42D1-A2D7-87745CCADBFB}" uniqueName="3" name="dostawa_miał" totalsRowFunction="custom" queryTableFieldId="3">
      <totalsRowFormula>SUM(D2:D184)*380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0D59D5-911E-4E2D-A373-97800B4B9D52}" name="Tabela2" displayName="Tabela2" ref="A1:H184" totalsRowShown="0" headerRowDxfId="0" tableBorderDxfId="5">
  <autoFilter ref="A1:H184" xr:uid="{3C0D59D5-911E-4E2D-A373-97800B4B9D52}"/>
  <tableColumns count="8">
    <tableColumn id="1" xr3:uid="{19409A2E-5D1E-46B9-B4B9-90D22D7AFA05}" name="data" dataDxfId="4"/>
    <tableColumn id="2" xr3:uid="{1B7B7167-E578-497E-93DE-F67B52716561}" name="dostwa_kostka" dataDxfId="3"/>
    <tableColumn id="3" xr3:uid="{B526F060-BCC3-4266-8668-E47EEECBAF5D}" name="dostawa_orzech" dataDxfId="2"/>
    <tableColumn id="4" xr3:uid="{78565E23-1D84-4678-BA46-186542561FF3}" name="dostawa_miał" dataDxfId="1"/>
    <tableColumn id="5" xr3:uid="{A9CC25C7-230D-4C20-BFA7-0027529F85BC}" name="stan kostki">
      <calculatedColumnFormula>B2+E1-IF(H1=1,200,0)</calculatedColumnFormula>
    </tableColumn>
    <tableColumn id="6" xr3:uid="{5D3E16F6-3795-4013-AC6E-3540126FBD1C}" name="stan orzecha">
      <calculatedColumnFormula>F1+C2-IF(H1=2,260,0)</calculatedColumnFormula>
    </tableColumn>
    <tableColumn id="7" xr3:uid="{6155BDD3-B0A9-4B2F-A288-09EABF0E42E7}" name="stan miału">
      <calculatedColumnFormula>G1+D2-IF(H1=3,320,0)</calculatedColumnFormula>
    </tableColumn>
    <tableColumn id="8" xr3:uid="{9DB86CC4-0A75-4724-A4F6-90E41159EA68}" name="Kolumna1">
      <calculatedColumnFormula>IF(E2&gt;=200,1,0)+IF(F2&gt;=260,2,0)*IF(E2&gt;=200,0,1)+IF(E2&gt;=200,0,1)*IF(F2&gt;=260,0,3)*IF(G2&gt;=320,1,0)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0030-E41C-444C-941A-2DD8F1087877}">
  <dimension ref="A2:D8"/>
  <sheetViews>
    <sheetView workbookViewId="0">
      <selection activeCell="P13" sqref="P13"/>
    </sheetView>
  </sheetViews>
  <sheetFormatPr defaultRowHeight="15" x14ac:dyDescent="0.25"/>
  <sheetData>
    <row r="2" spans="1:4" x14ac:dyDescent="0.25">
      <c r="A2" s="12" t="s">
        <v>18</v>
      </c>
      <c r="B2" s="11">
        <v>1742</v>
      </c>
      <c r="C2" s="11">
        <v>1658</v>
      </c>
      <c r="D2" s="11">
        <v>915</v>
      </c>
    </row>
    <row r="3" spans="1:4" x14ac:dyDescent="0.25">
      <c r="A3" s="12" t="s">
        <v>19</v>
      </c>
      <c r="B3" s="11">
        <v>2756</v>
      </c>
      <c r="C3" s="11">
        <v>2884</v>
      </c>
      <c r="D3" s="11">
        <v>1750</v>
      </c>
    </row>
    <row r="4" spans="1:4" x14ac:dyDescent="0.25">
      <c r="A4" s="12" t="s">
        <v>20</v>
      </c>
      <c r="B4" s="11">
        <v>2696</v>
      </c>
      <c r="C4" s="11">
        <v>2749</v>
      </c>
      <c r="D4" s="11">
        <v>1586</v>
      </c>
    </row>
    <row r="5" spans="1:4" x14ac:dyDescent="0.25">
      <c r="A5" s="12" t="s">
        <v>14</v>
      </c>
      <c r="B5" s="11">
        <v>2990</v>
      </c>
      <c r="C5" s="11">
        <v>2870</v>
      </c>
      <c r="D5" s="11">
        <v>1646</v>
      </c>
    </row>
    <row r="6" spans="1:4" x14ac:dyDescent="0.25">
      <c r="A6" s="12" t="s">
        <v>15</v>
      </c>
      <c r="B6" s="11">
        <v>2579</v>
      </c>
      <c r="C6" s="11">
        <v>2651</v>
      </c>
      <c r="D6" s="11">
        <v>1252</v>
      </c>
    </row>
    <row r="7" spans="1:4" x14ac:dyDescent="0.25">
      <c r="A7" s="12" t="s">
        <v>16</v>
      </c>
      <c r="B7" s="11">
        <v>3332</v>
      </c>
      <c r="C7" s="11">
        <v>3026</v>
      </c>
      <c r="D7" s="11">
        <v>1360</v>
      </c>
    </row>
    <row r="8" spans="1:4" x14ac:dyDescent="0.25">
      <c r="A8" s="12" t="s">
        <v>17</v>
      </c>
      <c r="B8" s="11">
        <v>1365</v>
      </c>
      <c r="C8" s="11">
        <v>966</v>
      </c>
      <c r="D8" s="11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9E45-2DA7-4945-8F06-99564D9050E0}">
  <dimension ref="A3:D23"/>
  <sheetViews>
    <sheetView workbookViewId="0">
      <selection activeCell="D23" sqref="A17:D23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22.28515625" bestFit="1" customWidth="1"/>
    <col min="4" max="4" width="20.140625" bestFit="1" customWidth="1"/>
  </cols>
  <sheetData>
    <row r="3" spans="1:4" x14ac:dyDescent="0.25">
      <c r="A3" s="8" t="s">
        <v>7</v>
      </c>
      <c r="B3" t="s">
        <v>11</v>
      </c>
      <c r="C3" t="s">
        <v>12</v>
      </c>
      <c r="D3" t="s">
        <v>13</v>
      </c>
    </row>
    <row r="4" spans="1:4" x14ac:dyDescent="0.25">
      <c r="A4" s="10" t="s">
        <v>9</v>
      </c>
      <c r="B4" s="11">
        <v>7194</v>
      </c>
      <c r="C4" s="11">
        <v>7291</v>
      </c>
      <c r="D4" s="11">
        <v>4251</v>
      </c>
    </row>
    <row r="5" spans="1:4" x14ac:dyDescent="0.25">
      <c r="A5" s="12" t="s">
        <v>18</v>
      </c>
      <c r="B5" s="11">
        <v>1742</v>
      </c>
      <c r="C5" s="11">
        <v>1658</v>
      </c>
      <c r="D5" s="11">
        <v>915</v>
      </c>
    </row>
    <row r="6" spans="1:4" x14ac:dyDescent="0.25">
      <c r="A6" s="12" t="s">
        <v>19</v>
      </c>
      <c r="B6" s="11">
        <v>2756</v>
      </c>
      <c r="C6" s="11">
        <v>2884</v>
      </c>
      <c r="D6" s="11">
        <v>1750</v>
      </c>
    </row>
    <row r="7" spans="1:4" x14ac:dyDescent="0.25">
      <c r="A7" s="12" t="s">
        <v>20</v>
      </c>
      <c r="B7" s="11">
        <v>2696</v>
      </c>
      <c r="C7" s="11">
        <v>2749</v>
      </c>
      <c r="D7" s="11">
        <v>1586</v>
      </c>
    </row>
    <row r="8" spans="1:4" x14ac:dyDescent="0.25">
      <c r="A8" s="10" t="s">
        <v>10</v>
      </c>
      <c r="B8" s="11">
        <v>10266</v>
      </c>
      <c r="C8" s="11">
        <v>9513</v>
      </c>
      <c r="D8" s="11">
        <v>4964</v>
      </c>
    </row>
    <row r="9" spans="1:4" x14ac:dyDescent="0.25">
      <c r="A9" s="12" t="s">
        <v>14</v>
      </c>
      <c r="B9" s="11">
        <v>2990</v>
      </c>
      <c r="C9" s="11">
        <v>2870</v>
      </c>
      <c r="D9" s="11">
        <v>1646</v>
      </c>
    </row>
    <row r="10" spans="1:4" x14ac:dyDescent="0.25">
      <c r="A10" s="12" t="s">
        <v>15</v>
      </c>
      <c r="B10" s="11">
        <v>2579</v>
      </c>
      <c r="C10" s="11">
        <v>2651</v>
      </c>
      <c r="D10" s="11">
        <v>1252</v>
      </c>
    </row>
    <row r="11" spans="1:4" x14ac:dyDescent="0.25">
      <c r="A11" s="12" t="s">
        <v>16</v>
      </c>
      <c r="B11" s="11">
        <v>3332</v>
      </c>
      <c r="C11" s="11">
        <v>3026</v>
      </c>
      <c r="D11" s="11">
        <v>1360</v>
      </c>
    </row>
    <row r="12" spans="1:4" x14ac:dyDescent="0.25">
      <c r="A12" s="12" t="s">
        <v>17</v>
      </c>
      <c r="B12" s="11">
        <v>1365</v>
      </c>
      <c r="C12" s="11">
        <v>966</v>
      </c>
      <c r="D12" s="11">
        <v>706</v>
      </c>
    </row>
    <row r="13" spans="1:4" x14ac:dyDescent="0.25">
      <c r="A13" s="10" t="s">
        <v>8</v>
      </c>
      <c r="B13" s="11">
        <v>17460</v>
      </c>
      <c r="C13" s="11">
        <v>16804</v>
      </c>
      <c r="D13" s="11">
        <v>9215</v>
      </c>
    </row>
    <row r="17" spans="1:4" x14ac:dyDescent="0.25">
      <c r="A17" s="12" t="s">
        <v>18</v>
      </c>
      <c r="B17" s="11">
        <v>1742</v>
      </c>
      <c r="C17" s="11">
        <v>1658</v>
      </c>
      <c r="D17" s="11">
        <v>915</v>
      </c>
    </row>
    <row r="18" spans="1:4" x14ac:dyDescent="0.25">
      <c r="A18" s="12" t="s">
        <v>19</v>
      </c>
      <c r="B18" s="11">
        <v>2756</v>
      </c>
      <c r="C18" s="11">
        <v>2884</v>
      </c>
      <c r="D18" s="11">
        <v>1750</v>
      </c>
    </row>
    <row r="19" spans="1:4" x14ac:dyDescent="0.25">
      <c r="A19" s="12" t="s">
        <v>20</v>
      </c>
      <c r="B19" s="11">
        <v>2696</v>
      </c>
      <c r="C19" s="11">
        <v>2749</v>
      </c>
      <c r="D19" s="11">
        <v>1586</v>
      </c>
    </row>
    <row r="20" spans="1:4" x14ac:dyDescent="0.25">
      <c r="A20" s="12" t="s">
        <v>14</v>
      </c>
      <c r="B20" s="11">
        <v>2990</v>
      </c>
      <c r="C20" s="11">
        <v>2870</v>
      </c>
      <c r="D20" s="11">
        <v>1646</v>
      </c>
    </row>
    <row r="21" spans="1:4" x14ac:dyDescent="0.25">
      <c r="A21" s="12" t="s">
        <v>15</v>
      </c>
      <c r="B21" s="11">
        <v>2579</v>
      </c>
      <c r="C21" s="11">
        <v>2651</v>
      </c>
      <c r="D21" s="11">
        <v>1252</v>
      </c>
    </row>
    <row r="22" spans="1:4" x14ac:dyDescent="0.25">
      <c r="A22" s="12" t="s">
        <v>16</v>
      </c>
      <c r="B22" s="11">
        <v>3332</v>
      </c>
      <c r="C22" s="11">
        <v>3026</v>
      </c>
      <c r="D22" s="11">
        <v>1360</v>
      </c>
    </row>
    <row r="23" spans="1:4" x14ac:dyDescent="0.25">
      <c r="A23" s="12" t="s">
        <v>17</v>
      </c>
      <c r="B23" s="11">
        <v>1365</v>
      </c>
      <c r="C23" s="11">
        <v>966</v>
      </c>
      <c r="D23" s="11">
        <v>706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C40D-6CA8-4D16-BA4E-C636FF59E0AE}">
  <dimension ref="A1:D187"/>
  <sheetViews>
    <sheetView tabSelected="1" workbookViewId="0">
      <selection activeCell="K24" sqref="K24"/>
    </sheetView>
  </sheetViews>
  <sheetFormatPr defaultRowHeight="15" x14ac:dyDescent="0.25"/>
  <cols>
    <col min="1" max="1" width="11.140625" bestFit="1" customWidth="1"/>
    <col min="2" max="2" width="16.28515625" customWidth="1"/>
    <col min="3" max="3" width="20.140625" customWidth="1"/>
    <col min="4" max="4" width="19.710937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7">
        <v>41927</v>
      </c>
      <c r="B2">
        <v>200</v>
      </c>
      <c r="C2">
        <v>120</v>
      </c>
      <c r="D2">
        <v>81</v>
      </c>
    </row>
    <row r="3" spans="1:4" x14ac:dyDescent="0.25">
      <c r="A3" s="7">
        <v>41928</v>
      </c>
      <c r="B3">
        <v>100</v>
      </c>
      <c r="C3">
        <v>135</v>
      </c>
      <c r="D3">
        <v>33</v>
      </c>
    </row>
    <row r="4" spans="1:4" x14ac:dyDescent="0.25">
      <c r="A4" s="7">
        <v>41929</v>
      </c>
      <c r="B4">
        <v>50</v>
      </c>
      <c r="C4">
        <v>29</v>
      </c>
      <c r="D4">
        <v>85</v>
      </c>
    </row>
    <row r="5" spans="1:4" x14ac:dyDescent="0.25">
      <c r="A5" s="7">
        <v>41930</v>
      </c>
      <c r="B5">
        <v>68</v>
      </c>
      <c r="C5">
        <v>107</v>
      </c>
      <c r="D5">
        <v>84</v>
      </c>
    </row>
    <row r="6" spans="1:4" x14ac:dyDescent="0.25">
      <c r="A6" s="7">
        <v>41931</v>
      </c>
      <c r="B6">
        <v>75</v>
      </c>
      <c r="C6">
        <v>49</v>
      </c>
      <c r="D6">
        <v>23</v>
      </c>
    </row>
    <row r="7" spans="1:4" x14ac:dyDescent="0.25">
      <c r="A7" s="7">
        <v>41932</v>
      </c>
      <c r="B7">
        <v>109</v>
      </c>
      <c r="C7">
        <v>90</v>
      </c>
      <c r="D7">
        <v>48</v>
      </c>
    </row>
    <row r="8" spans="1:4" x14ac:dyDescent="0.25">
      <c r="A8" s="7">
        <v>41933</v>
      </c>
      <c r="B8">
        <v>161</v>
      </c>
      <c r="C8">
        <v>2</v>
      </c>
      <c r="D8">
        <v>16</v>
      </c>
    </row>
    <row r="9" spans="1:4" x14ac:dyDescent="0.25">
      <c r="A9" s="7">
        <v>41934</v>
      </c>
      <c r="B9">
        <v>97</v>
      </c>
      <c r="C9">
        <v>129</v>
      </c>
      <c r="D9">
        <v>43</v>
      </c>
    </row>
    <row r="10" spans="1:4" x14ac:dyDescent="0.25">
      <c r="A10" s="7">
        <v>41935</v>
      </c>
      <c r="B10">
        <v>25</v>
      </c>
      <c r="C10">
        <v>186</v>
      </c>
      <c r="D10">
        <v>4</v>
      </c>
    </row>
    <row r="11" spans="1:4" x14ac:dyDescent="0.25">
      <c r="A11" s="7">
        <v>41936</v>
      </c>
      <c r="B11">
        <v>113</v>
      </c>
      <c r="C11">
        <v>97</v>
      </c>
      <c r="D11">
        <v>97</v>
      </c>
    </row>
    <row r="12" spans="1:4" x14ac:dyDescent="0.25">
      <c r="A12" s="7">
        <v>41937</v>
      </c>
      <c r="B12">
        <v>70</v>
      </c>
      <c r="C12">
        <v>12</v>
      </c>
      <c r="D12">
        <v>53</v>
      </c>
    </row>
    <row r="13" spans="1:4" x14ac:dyDescent="0.25">
      <c r="A13" s="7">
        <v>41938</v>
      </c>
      <c r="B13">
        <v>117</v>
      </c>
      <c r="C13">
        <v>142</v>
      </c>
      <c r="D13">
        <v>90</v>
      </c>
    </row>
    <row r="14" spans="1:4" x14ac:dyDescent="0.25">
      <c r="A14" s="7">
        <v>41939</v>
      </c>
      <c r="B14">
        <v>189</v>
      </c>
      <c r="C14">
        <v>28</v>
      </c>
      <c r="D14">
        <v>43</v>
      </c>
    </row>
    <row r="15" spans="1:4" x14ac:dyDescent="0.25">
      <c r="A15" s="7">
        <v>41940</v>
      </c>
      <c r="B15">
        <v>140</v>
      </c>
      <c r="C15">
        <v>191</v>
      </c>
      <c r="D15">
        <v>40</v>
      </c>
    </row>
    <row r="16" spans="1:4" x14ac:dyDescent="0.25">
      <c r="A16" s="7">
        <v>41941</v>
      </c>
      <c r="B16">
        <v>167</v>
      </c>
      <c r="C16">
        <v>48</v>
      </c>
      <c r="D16">
        <v>30</v>
      </c>
    </row>
    <row r="17" spans="1:4" x14ac:dyDescent="0.25">
      <c r="A17" s="7">
        <v>41942</v>
      </c>
      <c r="B17">
        <v>0</v>
      </c>
      <c r="C17">
        <v>154</v>
      </c>
      <c r="D17">
        <v>68</v>
      </c>
    </row>
    <row r="18" spans="1:4" x14ac:dyDescent="0.25">
      <c r="A18" s="7">
        <v>41943</v>
      </c>
      <c r="B18">
        <v>61</v>
      </c>
      <c r="C18">
        <v>139</v>
      </c>
      <c r="D18">
        <v>77</v>
      </c>
    </row>
    <row r="19" spans="1:4" x14ac:dyDescent="0.25">
      <c r="A19" s="7">
        <v>41944</v>
      </c>
      <c r="B19">
        <v>18</v>
      </c>
      <c r="C19">
        <v>163</v>
      </c>
      <c r="D19">
        <v>75</v>
      </c>
    </row>
    <row r="20" spans="1:4" x14ac:dyDescent="0.25">
      <c r="A20" s="7">
        <v>41945</v>
      </c>
      <c r="B20">
        <v>43</v>
      </c>
      <c r="C20">
        <v>169</v>
      </c>
      <c r="D20">
        <v>0</v>
      </c>
    </row>
    <row r="21" spans="1:4" x14ac:dyDescent="0.25">
      <c r="A21" s="7">
        <v>41946</v>
      </c>
      <c r="B21">
        <v>160</v>
      </c>
      <c r="C21">
        <v>135</v>
      </c>
      <c r="D21">
        <v>34</v>
      </c>
    </row>
    <row r="22" spans="1:4" x14ac:dyDescent="0.25">
      <c r="A22" s="7">
        <v>41947</v>
      </c>
      <c r="B22">
        <v>150</v>
      </c>
      <c r="C22">
        <v>89</v>
      </c>
      <c r="D22">
        <v>17</v>
      </c>
    </row>
    <row r="23" spans="1:4" x14ac:dyDescent="0.25">
      <c r="A23" s="7">
        <v>41948</v>
      </c>
      <c r="B23">
        <v>57</v>
      </c>
      <c r="C23">
        <v>109</v>
      </c>
      <c r="D23">
        <v>93</v>
      </c>
    </row>
    <row r="24" spans="1:4" x14ac:dyDescent="0.25">
      <c r="A24" s="7">
        <v>41949</v>
      </c>
      <c r="B24">
        <v>62</v>
      </c>
      <c r="C24">
        <v>80</v>
      </c>
      <c r="D24">
        <v>62</v>
      </c>
    </row>
    <row r="25" spans="1:4" x14ac:dyDescent="0.25">
      <c r="A25" s="7">
        <v>41950</v>
      </c>
      <c r="B25">
        <v>162</v>
      </c>
      <c r="C25">
        <v>62</v>
      </c>
      <c r="D25">
        <v>88</v>
      </c>
    </row>
    <row r="26" spans="1:4" x14ac:dyDescent="0.25">
      <c r="A26" s="7">
        <v>41951</v>
      </c>
      <c r="B26">
        <v>142</v>
      </c>
      <c r="C26">
        <v>79</v>
      </c>
      <c r="D26">
        <v>76</v>
      </c>
    </row>
    <row r="27" spans="1:4" x14ac:dyDescent="0.25">
      <c r="A27" s="7">
        <v>41952</v>
      </c>
      <c r="B27">
        <v>7</v>
      </c>
      <c r="C27">
        <v>30</v>
      </c>
      <c r="D27">
        <v>68</v>
      </c>
    </row>
    <row r="28" spans="1:4" x14ac:dyDescent="0.25">
      <c r="A28" s="7">
        <v>41953</v>
      </c>
      <c r="B28">
        <v>116</v>
      </c>
      <c r="C28">
        <v>6</v>
      </c>
      <c r="D28">
        <v>88</v>
      </c>
    </row>
    <row r="29" spans="1:4" x14ac:dyDescent="0.25">
      <c r="A29" s="7">
        <v>41954</v>
      </c>
      <c r="B29">
        <v>0</v>
      </c>
      <c r="C29">
        <v>1</v>
      </c>
      <c r="D29">
        <v>47</v>
      </c>
    </row>
    <row r="30" spans="1:4" x14ac:dyDescent="0.25">
      <c r="A30" s="7">
        <v>41955</v>
      </c>
      <c r="B30">
        <v>78</v>
      </c>
      <c r="C30">
        <v>84</v>
      </c>
      <c r="D30">
        <v>16</v>
      </c>
    </row>
    <row r="31" spans="1:4" x14ac:dyDescent="0.25">
      <c r="A31" s="7">
        <v>41956</v>
      </c>
      <c r="B31">
        <v>112</v>
      </c>
      <c r="C31">
        <v>140</v>
      </c>
      <c r="D31">
        <v>97</v>
      </c>
    </row>
    <row r="32" spans="1:4" x14ac:dyDescent="0.25">
      <c r="A32" s="7">
        <v>41957</v>
      </c>
      <c r="B32">
        <v>109</v>
      </c>
      <c r="C32">
        <v>74</v>
      </c>
      <c r="D32">
        <v>53</v>
      </c>
    </row>
    <row r="33" spans="1:4" x14ac:dyDescent="0.25">
      <c r="A33" s="7">
        <v>41958</v>
      </c>
      <c r="B33">
        <v>121</v>
      </c>
      <c r="C33">
        <v>77</v>
      </c>
      <c r="D33">
        <v>70</v>
      </c>
    </row>
    <row r="34" spans="1:4" x14ac:dyDescent="0.25">
      <c r="A34" s="7">
        <v>41959</v>
      </c>
      <c r="B34">
        <v>106</v>
      </c>
      <c r="C34">
        <v>89</v>
      </c>
      <c r="D34">
        <v>75</v>
      </c>
    </row>
    <row r="35" spans="1:4" x14ac:dyDescent="0.25">
      <c r="A35" s="7">
        <v>41960</v>
      </c>
      <c r="B35">
        <v>57</v>
      </c>
      <c r="C35">
        <v>119</v>
      </c>
      <c r="D35">
        <v>64</v>
      </c>
    </row>
    <row r="36" spans="1:4" x14ac:dyDescent="0.25">
      <c r="A36" s="7">
        <v>41961</v>
      </c>
      <c r="B36">
        <v>26</v>
      </c>
      <c r="C36">
        <v>87</v>
      </c>
      <c r="D36">
        <v>84</v>
      </c>
    </row>
    <row r="37" spans="1:4" x14ac:dyDescent="0.25">
      <c r="A37" s="7">
        <v>41962</v>
      </c>
      <c r="B37">
        <v>79</v>
      </c>
      <c r="C37">
        <v>171</v>
      </c>
      <c r="D37">
        <v>75</v>
      </c>
    </row>
    <row r="38" spans="1:4" x14ac:dyDescent="0.25">
      <c r="A38" s="7">
        <v>41963</v>
      </c>
      <c r="B38">
        <v>192</v>
      </c>
      <c r="C38">
        <v>151</v>
      </c>
      <c r="D38">
        <v>45</v>
      </c>
    </row>
    <row r="39" spans="1:4" x14ac:dyDescent="0.25">
      <c r="A39" s="7">
        <v>41964</v>
      </c>
      <c r="B39">
        <v>9</v>
      </c>
      <c r="C39">
        <v>64</v>
      </c>
      <c r="D39">
        <v>22</v>
      </c>
    </row>
    <row r="40" spans="1:4" x14ac:dyDescent="0.25">
      <c r="A40" s="7">
        <v>41965</v>
      </c>
      <c r="B40">
        <v>123</v>
      </c>
      <c r="C40">
        <v>150</v>
      </c>
      <c r="D40">
        <v>10</v>
      </c>
    </row>
    <row r="41" spans="1:4" x14ac:dyDescent="0.25">
      <c r="A41" s="7">
        <v>41966</v>
      </c>
      <c r="B41">
        <v>87</v>
      </c>
      <c r="C41">
        <v>123</v>
      </c>
      <c r="D41">
        <v>33</v>
      </c>
    </row>
    <row r="42" spans="1:4" x14ac:dyDescent="0.25">
      <c r="A42" s="7">
        <v>41967</v>
      </c>
      <c r="B42">
        <v>165</v>
      </c>
      <c r="C42">
        <v>88</v>
      </c>
      <c r="D42">
        <v>13</v>
      </c>
    </row>
    <row r="43" spans="1:4" x14ac:dyDescent="0.25">
      <c r="A43" s="7">
        <v>41968</v>
      </c>
      <c r="B43">
        <v>144</v>
      </c>
      <c r="C43">
        <v>78</v>
      </c>
      <c r="D43">
        <v>82</v>
      </c>
    </row>
    <row r="44" spans="1:4" x14ac:dyDescent="0.25">
      <c r="A44" s="7">
        <v>41969</v>
      </c>
      <c r="B44">
        <v>54</v>
      </c>
      <c r="C44">
        <v>38</v>
      </c>
      <c r="D44">
        <v>68</v>
      </c>
    </row>
    <row r="45" spans="1:4" x14ac:dyDescent="0.25">
      <c r="A45" s="7">
        <v>41970</v>
      </c>
      <c r="B45">
        <v>188</v>
      </c>
      <c r="C45">
        <v>44</v>
      </c>
      <c r="D45">
        <v>86</v>
      </c>
    </row>
    <row r="46" spans="1:4" x14ac:dyDescent="0.25">
      <c r="A46" s="7">
        <v>41971</v>
      </c>
      <c r="B46">
        <v>165</v>
      </c>
      <c r="C46">
        <v>170</v>
      </c>
      <c r="D46">
        <v>62</v>
      </c>
    </row>
    <row r="47" spans="1:4" x14ac:dyDescent="0.25">
      <c r="A47" s="7">
        <v>41972</v>
      </c>
      <c r="B47">
        <v>24</v>
      </c>
      <c r="C47">
        <v>94</v>
      </c>
      <c r="D47">
        <v>87</v>
      </c>
    </row>
    <row r="48" spans="1:4" x14ac:dyDescent="0.25">
      <c r="A48" s="7">
        <v>41973</v>
      </c>
      <c r="B48">
        <v>0</v>
      </c>
      <c r="C48">
        <v>120</v>
      </c>
      <c r="D48">
        <v>60</v>
      </c>
    </row>
    <row r="49" spans="1:4" x14ac:dyDescent="0.25">
      <c r="A49" s="7">
        <v>41974</v>
      </c>
      <c r="B49">
        <v>101</v>
      </c>
      <c r="C49">
        <v>53</v>
      </c>
      <c r="D49">
        <v>62</v>
      </c>
    </row>
    <row r="50" spans="1:4" x14ac:dyDescent="0.25">
      <c r="A50" s="7">
        <v>41975</v>
      </c>
      <c r="B50">
        <v>67</v>
      </c>
      <c r="C50">
        <v>147</v>
      </c>
      <c r="D50">
        <v>20</v>
      </c>
    </row>
    <row r="51" spans="1:4" x14ac:dyDescent="0.25">
      <c r="A51" s="7">
        <v>41976</v>
      </c>
      <c r="B51">
        <v>109</v>
      </c>
      <c r="C51">
        <v>99</v>
      </c>
      <c r="D51">
        <v>70</v>
      </c>
    </row>
    <row r="52" spans="1:4" x14ac:dyDescent="0.25">
      <c r="A52" s="7">
        <v>41977</v>
      </c>
      <c r="B52">
        <v>22</v>
      </c>
      <c r="C52">
        <v>16</v>
      </c>
      <c r="D52">
        <v>59</v>
      </c>
    </row>
    <row r="53" spans="1:4" x14ac:dyDescent="0.25">
      <c r="A53" s="7">
        <v>41978</v>
      </c>
      <c r="B53">
        <v>5</v>
      </c>
      <c r="C53">
        <v>91</v>
      </c>
      <c r="D53">
        <v>73</v>
      </c>
    </row>
    <row r="54" spans="1:4" x14ac:dyDescent="0.25">
      <c r="A54" s="7">
        <v>41979</v>
      </c>
      <c r="B54">
        <v>105</v>
      </c>
      <c r="C54">
        <v>154</v>
      </c>
      <c r="D54">
        <v>48</v>
      </c>
    </row>
    <row r="55" spans="1:4" x14ac:dyDescent="0.25">
      <c r="A55" s="7">
        <v>41980</v>
      </c>
      <c r="B55">
        <v>108</v>
      </c>
      <c r="C55">
        <v>5</v>
      </c>
      <c r="D55">
        <v>71</v>
      </c>
    </row>
    <row r="56" spans="1:4" x14ac:dyDescent="0.25">
      <c r="A56" s="7">
        <v>41981</v>
      </c>
      <c r="B56">
        <v>64</v>
      </c>
      <c r="C56">
        <v>37</v>
      </c>
      <c r="D56">
        <v>89</v>
      </c>
    </row>
    <row r="57" spans="1:4" x14ac:dyDescent="0.25">
      <c r="A57" s="7">
        <v>41982</v>
      </c>
      <c r="B57">
        <v>114</v>
      </c>
      <c r="C57">
        <v>140</v>
      </c>
      <c r="D57">
        <v>36</v>
      </c>
    </row>
    <row r="58" spans="1:4" x14ac:dyDescent="0.25">
      <c r="A58" s="7">
        <v>41983</v>
      </c>
      <c r="B58">
        <v>147</v>
      </c>
      <c r="C58">
        <v>140</v>
      </c>
      <c r="D58">
        <v>61</v>
      </c>
    </row>
    <row r="59" spans="1:4" x14ac:dyDescent="0.25">
      <c r="A59" s="7">
        <v>41984</v>
      </c>
      <c r="B59">
        <v>69</v>
      </c>
      <c r="C59">
        <v>120</v>
      </c>
      <c r="D59">
        <v>52</v>
      </c>
    </row>
    <row r="60" spans="1:4" x14ac:dyDescent="0.25">
      <c r="A60" s="7">
        <v>41985</v>
      </c>
      <c r="B60">
        <v>101</v>
      </c>
      <c r="C60">
        <v>39</v>
      </c>
      <c r="D60">
        <v>10</v>
      </c>
    </row>
    <row r="61" spans="1:4" x14ac:dyDescent="0.25">
      <c r="A61" s="7">
        <v>41986</v>
      </c>
      <c r="B61">
        <v>158</v>
      </c>
      <c r="C61">
        <v>36</v>
      </c>
      <c r="D61">
        <v>79</v>
      </c>
    </row>
    <row r="62" spans="1:4" x14ac:dyDescent="0.25">
      <c r="A62" s="7">
        <v>41987</v>
      </c>
      <c r="B62">
        <v>79</v>
      </c>
      <c r="C62">
        <v>105</v>
      </c>
      <c r="D62">
        <v>73</v>
      </c>
    </row>
    <row r="63" spans="1:4" x14ac:dyDescent="0.25">
      <c r="A63" s="7">
        <v>41988</v>
      </c>
      <c r="B63">
        <v>5</v>
      </c>
      <c r="C63">
        <v>24</v>
      </c>
      <c r="D63">
        <v>43</v>
      </c>
    </row>
    <row r="64" spans="1:4" x14ac:dyDescent="0.25">
      <c r="A64" s="7">
        <v>41989</v>
      </c>
      <c r="B64">
        <v>68</v>
      </c>
      <c r="C64">
        <v>112</v>
      </c>
      <c r="D64">
        <v>25</v>
      </c>
    </row>
    <row r="65" spans="1:4" x14ac:dyDescent="0.25">
      <c r="A65" s="7">
        <v>41990</v>
      </c>
      <c r="B65">
        <v>37</v>
      </c>
      <c r="C65">
        <v>57</v>
      </c>
      <c r="D65">
        <v>81</v>
      </c>
    </row>
    <row r="66" spans="1:4" x14ac:dyDescent="0.25">
      <c r="A66" s="7">
        <v>41991</v>
      </c>
      <c r="B66">
        <v>188</v>
      </c>
      <c r="C66">
        <v>28</v>
      </c>
      <c r="D66">
        <v>7</v>
      </c>
    </row>
    <row r="67" spans="1:4" x14ac:dyDescent="0.25">
      <c r="A67" s="7">
        <v>41992</v>
      </c>
      <c r="B67">
        <v>167</v>
      </c>
      <c r="C67">
        <v>41</v>
      </c>
      <c r="D67">
        <v>45</v>
      </c>
    </row>
    <row r="68" spans="1:4" x14ac:dyDescent="0.25">
      <c r="A68" s="7">
        <v>41993</v>
      </c>
      <c r="B68">
        <v>197</v>
      </c>
      <c r="C68">
        <v>82</v>
      </c>
      <c r="D68">
        <v>43</v>
      </c>
    </row>
    <row r="69" spans="1:4" x14ac:dyDescent="0.25">
      <c r="A69" s="7">
        <v>41994</v>
      </c>
      <c r="B69">
        <v>54</v>
      </c>
      <c r="C69">
        <v>130</v>
      </c>
      <c r="D69">
        <v>50</v>
      </c>
    </row>
    <row r="70" spans="1:4" x14ac:dyDescent="0.25">
      <c r="A70" s="7">
        <v>41995</v>
      </c>
      <c r="B70">
        <v>19</v>
      </c>
      <c r="C70">
        <v>153</v>
      </c>
      <c r="D70">
        <v>65</v>
      </c>
    </row>
    <row r="71" spans="1:4" x14ac:dyDescent="0.25">
      <c r="A71" s="7">
        <v>41996</v>
      </c>
      <c r="B71">
        <v>27</v>
      </c>
      <c r="C71">
        <v>160</v>
      </c>
      <c r="D71">
        <v>81</v>
      </c>
    </row>
    <row r="72" spans="1:4" x14ac:dyDescent="0.25">
      <c r="A72" s="7">
        <v>41997</v>
      </c>
      <c r="B72">
        <v>11</v>
      </c>
      <c r="C72">
        <v>140</v>
      </c>
      <c r="D72">
        <v>77</v>
      </c>
    </row>
    <row r="73" spans="1:4" x14ac:dyDescent="0.25">
      <c r="A73" s="7">
        <v>41998</v>
      </c>
      <c r="B73">
        <v>182</v>
      </c>
      <c r="C73">
        <v>50</v>
      </c>
      <c r="D73">
        <v>22</v>
      </c>
    </row>
    <row r="74" spans="1:4" x14ac:dyDescent="0.25">
      <c r="A74" s="7">
        <v>41999</v>
      </c>
      <c r="B74">
        <v>63</v>
      </c>
      <c r="C74">
        <v>83</v>
      </c>
      <c r="D74">
        <v>69</v>
      </c>
    </row>
    <row r="75" spans="1:4" x14ac:dyDescent="0.25">
      <c r="A75" s="7">
        <v>42000</v>
      </c>
      <c r="B75">
        <v>33</v>
      </c>
      <c r="C75">
        <v>59</v>
      </c>
      <c r="D75">
        <v>46</v>
      </c>
    </row>
    <row r="76" spans="1:4" x14ac:dyDescent="0.25">
      <c r="A76" s="7">
        <v>42001</v>
      </c>
      <c r="B76">
        <v>119</v>
      </c>
      <c r="C76">
        <v>57</v>
      </c>
      <c r="D76">
        <v>67</v>
      </c>
    </row>
    <row r="77" spans="1:4" x14ac:dyDescent="0.25">
      <c r="A77" s="7">
        <v>42002</v>
      </c>
      <c r="B77">
        <v>58</v>
      </c>
      <c r="C77">
        <v>176</v>
      </c>
      <c r="D77">
        <v>16</v>
      </c>
    </row>
    <row r="78" spans="1:4" x14ac:dyDescent="0.25">
      <c r="A78" s="7">
        <v>42003</v>
      </c>
      <c r="B78">
        <v>174</v>
      </c>
      <c r="C78">
        <v>61</v>
      </c>
      <c r="D78">
        <v>46</v>
      </c>
    </row>
    <row r="79" spans="1:4" x14ac:dyDescent="0.25">
      <c r="A79" s="7">
        <v>42004</v>
      </c>
      <c r="B79">
        <v>45</v>
      </c>
      <c r="C79">
        <v>154</v>
      </c>
      <c r="D79">
        <v>0</v>
      </c>
    </row>
    <row r="80" spans="1:4" x14ac:dyDescent="0.25">
      <c r="A80" s="7">
        <v>42005</v>
      </c>
      <c r="B80">
        <v>94</v>
      </c>
      <c r="C80">
        <v>120</v>
      </c>
      <c r="D80">
        <v>95</v>
      </c>
    </row>
    <row r="81" spans="1:4" x14ac:dyDescent="0.25">
      <c r="A81" s="7">
        <v>42006</v>
      </c>
      <c r="B81">
        <v>12</v>
      </c>
      <c r="C81">
        <v>5</v>
      </c>
      <c r="D81">
        <v>42</v>
      </c>
    </row>
    <row r="82" spans="1:4" x14ac:dyDescent="0.25">
      <c r="A82" s="7">
        <v>42007</v>
      </c>
      <c r="B82">
        <v>80</v>
      </c>
      <c r="C82">
        <v>170</v>
      </c>
      <c r="D82">
        <v>96</v>
      </c>
    </row>
    <row r="83" spans="1:4" x14ac:dyDescent="0.25">
      <c r="A83" s="7">
        <v>42008</v>
      </c>
      <c r="B83">
        <v>80</v>
      </c>
      <c r="C83">
        <v>10</v>
      </c>
      <c r="D83">
        <v>30</v>
      </c>
    </row>
    <row r="84" spans="1:4" x14ac:dyDescent="0.25">
      <c r="A84" s="7">
        <v>42009</v>
      </c>
      <c r="B84">
        <v>90</v>
      </c>
      <c r="C84">
        <v>80</v>
      </c>
      <c r="D84">
        <v>31</v>
      </c>
    </row>
    <row r="85" spans="1:4" x14ac:dyDescent="0.25">
      <c r="A85" s="7">
        <v>42010</v>
      </c>
      <c r="B85">
        <v>130</v>
      </c>
      <c r="C85">
        <v>163</v>
      </c>
      <c r="D85">
        <v>92</v>
      </c>
    </row>
    <row r="86" spans="1:4" x14ac:dyDescent="0.25">
      <c r="A86" s="7">
        <v>42011</v>
      </c>
      <c r="B86">
        <v>54</v>
      </c>
      <c r="C86">
        <v>7</v>
      </c>
      <c r="D86">
        <v>79</v>
      </c>
    </row>
    <row r="87" spans="1:4" x14ac:dyDescent="0.25">
      <c r="A87" s="7">
        <v>42012</v>
      </c>
      <c r="B87">
        <v>88</v>
      </c>
      <c r="C87">
        <v>125</v>
      </c>
      <c r="D87">
        <v>97</v>
      </c>
    </row>
    <row r="88" spans="1:4" x14ac:dyDescent="0.25">
      <c r="A88" s="7">
        <v>42013</v>
      </c>
      <c r="B88">
        <v>83</v>
      </c>
      <c r="C88">
        <v>85</v>
      </c>
      <c r="D88">
        <v>99</v>
      </c>
    </row>
    <row r="89" spans="1:4" x14ac:dyDescent="0.25">
      <c r="A89" s="7">
        <v>42014</v>
      </c>
      <c r="B89">
        <v>139</v>
      </c>
      <c r="C89">
        <v>155</v>
      </c>
      <c r="D89">
        <v>11</v>
      </c>
    </row>
    <row r="90" spans="1:4" x14ac:dyDescent="0.25">
      <c r="A90" s="7">
        <v>42015</v>
      </c>
      <c r="B90">
        <v>82</v>
      </c>
      <c r="C90">
        <v>43</v>
      </c>
      <c r="D90">
        <v>93</v>
      </c>
    </row>
    <row r="91" spans="1:4" x14ac:dyDescent="0.25">
      <c r="A91" s="7">
        <v>42016</v>
      </c>
      <c r="B91">
        <v>23</v>
      </c>
      <c r="C91">
        <v>40</v>
      </c>
      <c r="D91">
        <v>83</v>
      </c>
    </row>
    <row r="92" spans="1:4" x14ac:dyDescent="0.25">
      <c r="A92" s="7">
        <v>42017</v>
      </c>
      <c r="B92">
        <v>118</v>
      </c>
      <c r="C92">
        <v>165</v>
      </c>
      <c r="D92">
        <v>56</v>
      </c>
    </row>
    <row r="93" spans="1:4" x14ac:dyDescent="0.25">
      <c r="A93" s="7">
        <v>42018</v>
      </c>
      <c r="B93">
        <v>59</v>
      </c>
      <c r="C93">
        <v>35</v>
      </c>
      <c r="D93">
        <v>17</v>
      </c>
    </row>
    <row r="94" spans="1:4" x14ac:dyDescent="0.25">
      <c r="A94" s="7">
        <v>42019</v>
      </c>
      <c r="B94">
        <v>127</v>
      </c>
      <c r="C94">
        <v>58</v>
      </c>
      <c r="D94">
        <v>39</v>
      </c>
    </row>
    <row r="95" spans="1:4" x14ac:dyDescent="0.25">
      <c r="A95" s="7">
        <v>42020</v>
      </c>
      <c r="B95">
        <v>121</v>
      </c>
      <c r="C95">
        <v>175</v>
      </c>
      <c r="D95">
        <v>77</v>
      </c>
    </row>
    <row r="96" spans="1:4" x14ac:dyDescent="0.25">
      <c r="A96" s="7">
        <v>42021</v>
      </c>
      <c r="B96">
        <v>80</v>
      </c>
      <c r="C96">
        <v>101</v>
      </c>
      <c r="D96">
        <v>3</v>
      </c>
    </row>
    <row r="97" spans="1:4" x14ac:dyDescent="0.25">
      <c r="A97" s="7">
        <v>42022</v>
      </c>
      <c r="B97">
        <v>189</v>
      </c>
      <c r="C97">
        <v>161</v>
      </c>
      <c r="D97">
        <v>53</v>
      </c>
    </row>
    <row r="98" spans="1:4" x14ac:dyDescent="0.25">
      <c r="A98" s="7">
        <v>42023</v>
      </c>
      <c r="B98">
        <v>18</v>
      </c>
      <c r="C98">
        <v>61</v>
      </c>
      <c r="D98">
        <v>19</v>
      </c>
    </row>
    <row r="99" spans="1:4" x14ac:dyDescent="0.25">
      <c r="A99" s="7">
        <v>42024</v>
      </c>
      <c r="B99">
        <v>68</v>
      </c>
      <c r="C99">
        <v>127</v>
      </c>
      <c r="D99">
        <v>3</v>
      </c>
    </row>
    <row r="100" spans="1:4" x14ac:dyDescent="0.25">
      <c r="A100" s="7">
        <v>42025</v>
      </c>
      <c r="B100">
        <v>37</v>
      </c>
      <c r="C100">
        <v>112</v>
      </c>
      <c r="D100">
        <v>68</v>
      </c>
    </row>
    <row r="101" spans="1:4" x14ac:dyDescent="0.25">
      <c r="A101" s="7">
        <v>42026</v>
      </c>
      <c r="B101">
        <v>40</v>
      </c>
      <c r="C101">
        <v>140</v>
      </c>
      <c r="D101">
        <v>15</v>
      </c>
    </row>
    <row r="102" spans="1:4" x14ac:dyDescent="0.25">
      <c r="A102" s="7">
        <v>42027</v>
      </c>
      <c r="B102">
        <v>189</v>
      </c>
      <c r="C102">
        <v>87</v>
      </c>
      <c r="D102">
        <v>64</v>
      </c>
    </row>
    <row r="103" spans="1:4" x14ac:dyDescent="0.25">
      <c r="A103" s="7">
        <v>42028</v>
      </c>
      <c r="B103">
        <v>145</v>
      </c>
      <c r="C103">
        <v>18</v>
      </c>
      <c r="D103">
        <v>1</v>
      </c>
    </row>
    <row r="104" spans="1:4" x14ac:dyDescent="0.25">
      <c r="A104" s="7">
        <v>42029</v>
      </c>
      <c r="B104">
        <v>148</v>
      </c>
      <c r="C104">
        <v>27</v>
      </c>
      <c r="D104">
        <v>13</v>
      </c>
    </row>
    <row r="105" spans="1:4" x14ac:dyDescent="0.25">
      <c r="A105" s="7">
        <v>42030</v>
      </c>
      <c r="B105">
        <v>127</v>
      </c>
      <c r="C105">
        <v>161</v>
      </c>
      <c r="D105">
        <v>31</v>
      </c>
    </row>
    <row r="106" spans="1:4" x14ac:dyDescent="0.25">
      <c r="A106" s="7">
        <v>42031</v>
      </c>
      <c r="B106">
        <v>131</v>
      </c>
      <c r="C106">
        <v>1</v>
      </c>
      <c r="D106">
        <v>98</v>
      </c>
    </row>
    <row r="107" spans="1:4" x14ac:dyDescent="0.25">
      <c r="A107" s="7">
        <v>42032</v>
      </c>
      <c r="B107">
        <v>142</v>
      </c>
      <c r="C107">
        <v>131</v>
      </c>
      <c r="D107">
        <v>62</v>
      </c>
    </row>
    <row r="108" spans="1:4" x14ac:dyDescent="0.25">
      <c r="A108" s="7">
        <v>42033</v>
      </c>
      <c r="B108">
        <v>121</v>
      </c>
      <c r="C108">
        <v>150</v>
      </c>
      <c r="D108">
        <v>25</v>
      </c>
    </row>
    <row r="109" spans="1:4" x14ac:dyDescent="0.25">
      <c r="A109" s="7">
        <v>42034</v>
      </c>
      <c r="B109">
        <v>33</v>
      </c>
      <c r="C109">
        <v>113</v>
      </c>
      <c r="D109">
        <v>62</v>
      </c>
    </row>
    <row r="110" spans="1:4" x14ac:dyDescent="0.25">
      <c r="A110" s="7">
        <v>42035</v>
      </c>
      <c r="B110">
        <v>142</v>
      </c>
      <c r="C110">
        <v>44</v>
      </c>
      <c r="D110">
        <v>92</v>
      </c>
    </row>
    <row r="111" spans="1:4" x14ac:dyDescent="0.25">
      <c r="A111" s="7">
        <v>42036</v>
      </c>
      <c r="B111">
        <v>119</v>
      </c>
      <c r="C111">
        <v>167</v>
      </c>
      <c r="D111">
        <v>64</v>
      </c>
    </row>
    <row r="112" spans="1:4" x14ac:dyDescent="0.25">
      <c r="A112" s="7">
        <v>42037</v>
      </c>
      <c r="B112">
        <v>54</v>
      </c>
      <c r="C112">
        <v>109</v>
      </c>
      <c r="D112">
        <v>65</v>
      </c>
    </row>
    <row r="113" spans="1:4" x14ac:dyDescent="0.25">
      <c r="A113" s="7">
        <v>42038</v>
      </c>
      <c r="B113">
        <v>53</v>
      </c>
      <c r="C113">
        <v>94</v>
      </c>
      <c r="D113">
        <v>43</v>
      </c>
    </row>
    <row r="114" spans="1:4" x14ac:dyDescent="0.25">
      <c r="A114" s="7">
        <v>42039</v>
      </c>
      <c r="B114">
        <v>165</v>
      </c>
      <c r="C114">
        <v>101</v>
      </c>
      <c r="D114">
        <v>8</v>
      </c>
    </row>
    <row r="115" spans="1:4" x14ac:dyDescent="0.25">
      <c r="A115" s="7">
        <v>42040</v>
      </c>
      <c r="B115">
        <v>159</v>
      </c>
      <c r="C115">
        <v>68</v>
      </c>
      <c r="D115">
        <v>96</v>
      </c>
    </row>
    <row r="116" spans="1:4" x14ac:dyDescent="0.25">
      <c r="A116" s="7">
        <v>42041</v>
      </c>
      <c r="B116">
        <v>79</v>
      </c>
      <c r="C116">
        <v>119</v>
      </c>
      <c r="D116">
        <v>35</v>
      </c>
    </row>
    <row r="117" spans="1:4" x14ac:dyDescent="0.25">
      <c r="A117" s="7">
        <v>42042</v>
      </c>
      <c r="B117">
        <v>128</v>
      </c>
      <c r="C117">
        <v>148</v>
      </c>
      <c r="D117">
        <v>77</v>
      </c>
    </row>
    <row r="118" spans="1:4" x14ac:dyDescent="0.25">
      <c r="A118" s="7">
        <v>42043</v>
      </c>
      <c r="B118">
        <v>195</v>
      </c>
      <c r="C118">
        <v>39</v>
      </c>
      <c r="D118">
        <v>77</v>
      </c>
    </row>
    <row r="119" spans="1:4" x14ac:dyDescent="0.25">
      <c r="A119" s="7">
        <v>42044</v>
      </c>
      <c r="B119">
        <v>87</v>
      </c>
      <c r="C119">
        <v>8</v>
      </c>
      <c r="D119">
        <v>17</v>
      </c>
    </row>
    <row r="120" spans="1:4" x14ac:dyDescent="0.25">
      <c r="A120" s="7">
        <v>42045</v>
      </c>
      <c r="B120">
        <v>114</v>
      </c>
      <c r="C120">
        <v>124</v>
      </c>
      <c r="D120">
        <v>94</v>
      </c>
    </row>
    <row r="121" spans="1:4" x14ac:dyDescent="0.25">
      <c r="A121" s="7">
        <v>42046</v>
      </c>
      <c r="B121">
        <v>126</v>
      </c>
      <c r="C121">
        <v>122</v>
      </c>
      <c r="D121">
        <v>39</v>
      </c>
    </row>
    <row r="122" spans="1:4" x14ac:dyDescent="0.25">
      <c r="A122" s="7">
        <v>42047</v>
      </c>
      <c r="B122">
        <v>96</v>
      </c>
      <c r="C122">
        <v>113</v>
      </c>
      <c r="D122">
        <v>28</v>
      </c>
    </row>
    <row r="123" spans="1:4" x14ac:dyDescent="0.25">
      <c r="A123" s="7">
        <v>42048</v>
      </c>
      <c r="B123">
        <v>165</v>
      </c>
      <c r="C123">
        <v>4</v>
      </c>
      <c r="D123">
        <v>83</v>
      </c>
    </row>
    <row r="124" spans="1:4" x14ac:dyDescent="0.25">
      <c r="A124" s="7">
        <v>42049</v>
      </c>
      <c r="B124">
        <v>1</v>
      </c>
      <c r="C124">
        <v>117</v>
      </c>
      <c r="D124">
        <v>76</v>
      </c>
    </row>
    <row r="125" spans="1:4" x14ac:dyDescent="0.25">
      <c r="A125" s="7">
        <v>42050</v>
      </c>
      <c r="B125">
        <v>107</v>
      </c>
      <c r="C125">
        <v>70</v>
      </c>
      <c r="D125">
        <v>28</v>
      </c>
    </row>
    <row r="126" spans="1:4" x14ac:dyDescent="0.25">
      <c r="A126" s="7">
        <v>42051</v>
      </c>
      <c r="B126">
        <v>83</v>
      </c>
      <c r="C126">
        <v>81</v>
      </c>
      <c r="D126">
        <v>1</v>
      </c>
    </row>
    <row r="127" spans="1:4" x14ac:dyDescent="0.25">
      <c r="A127" s="7">
        <v>42052</v>
      </c>
      <c r="B127">
        <v>43</v>
      </c>
      <c r="C127">
        <v>109</v>
      </c>
      <c r="D127">
        <v>50</v>
      </c>
    </row>
    <row r="128" spans="1:4" x14ac:dyDescent="0.25">
      <c r="A128" s="7">
        <v>42053</v>
      </c>
      <c r="B128">
        <v>52</v>
      </c>
      <c r="C128">
        <v>110</v>
      </c>
      <c r="D128">
        <v>19</v>
      </c>
    </row>
    <row r="129" spans="1:4" x14ac:dyDescent="0.25">
      <c r="A129" s="7">
        <v>42054</v>
      </c>
      <c r="B129">
        <v>104</v>
      </c>
      <c r="C129">
        <v>132</v>
      </c>
      <c r="D129">
        <v>57</v>
      </c>
    </row>
    <row r="130" spans="1:4" x14ac:dyDescent="0.25">
      <c r="A130" s="7">
        <v>42055</v>
      </c>
      <c r="B130">
        <v>57</v>
      </c>
      <c r="C130">
        <v>150</v>
      </c>
      <c r="D130">
        <v>36</v>
      </c>
    </row>
    <row r="131" spans="1:4" x14ac:dyDescent="0.25">
      <c r="A131" s="7">
        <v>42056</v>
      </c>
      <c r="B131">
        <v>86</v>
      </c>
      <c r="C131">
        <v>183</v>
      </c>
      <c r="D131">
        <v>0</v>
      </c>
    </row>
    <row r="132" spans="1:4" x14ac:dyDescent="0.25">
      <c r="A132" s="7">
        <v>42057</v>
      </c>
      <c r="B132">
        <v>108</v>
      </c>
      <c r="C132">
        <v>20</v>
      </c>
      <c r="D132">
        <v>87</v>
      </c>
    </row>
    <row r="133" spans="1:4" x14ac:dyDescent="0.25">
      <c r="A133" s="7">
        <v>42058</v>
      </c>
      <c r="B133">
        <v>102</v>
      </c>
      <c r="C133">
        <v>142</v>
      </c>
      <c r="D133">
        <v>20</v>
      </c>
    </row>
    <row r="134" spans="1:4" x14ac:dyDescent="0.25">
      <c r="A134" s="7">
        <v>42059</v>
      </c>
      <c r="B134">
        <v>81</v>
      </c>
      <c r="C134">
        <v>133</v>
      </c>
      <c r="D134">
        <v>25</v>
      </c>
    </row>
    <row r="135" spans="1:4" x14ac:dyDescent="0.25">
      <c r="A135" s="7">
        <v>42060</v>
      </c>
      <c r="B135">
        <v>59</v>
      </c>
      <c r="C135">
        <v>87</v>
      </c>
      <c r="D135">
        <v>10</v>
      </c>
    </row>
    <row r="136" spans="1:4" x14ac:dyDescent="0.25">
      <c r="A136" s="7">
        <v>42061</v>
      </c>
      <c r="B136">
        <v>21</v>
      </c>
      <c r="C136">
        <v>75</v>
      </c>
      <c r="D136">
        <v>65</v>
      </c>
    </row>
    <row r="137" spans="1:4" x14ac:dyDescent="0.25">
      <c r="A137" s="7">
        <v>42062</v>
      </c>
      <c r="B137">
        <v>79</v>
      </c>
      <c r="C137">
        <v>14</v>
      </c>
      <c r="D137">
        <v>27</v>
      </c>
    </row>
    <row r="138" spans="1:4" x14ac:dyDescent="0.25">
      <c r="A138" s="7">
        <v>42063</v>
      </c>
      <c r="B138">
        <v>56</v>
      </c>
      <c r="C138">
        <v>12</v>
      </c>
      <c r="D138">
        <v>25</v>
      </c>
    </row>
    <row r="139" spans="1:4" x14ac:dyDescent="0.25">
      <c r="A139" s="7">
        <v>42064</v>
      </c>
      <c r="B139">
        <v>195</v>
      </c>
      <c r="C139">
        <v>90</v>
      </c>
      <c r="D139">
        <v>56</v>
      </c>
    </row>
    <row r="140" spans="1:4" x14ac:dyDescent="0.25">
      <c r="A140" s="7">
        <v>42065</v>
      </c>
      <c r="B140">
        <v>113</v>
      </c>
      <c r="C140">
        <v>90</v>
      </c>
      <c r="D140">
        <v>24</v>
      </c>
    </row>
    <row r="141" spans="1:4" x14ac:dyDescent="0.25">
      <c r="A141" s="7">
        <v>42066</v>
      </c>
      <c r="B141">
        <v>93</v>
      </c>
      <c r="C141">
        <v>139</v>
      </c>
      <c r="D141">
        <v>47</v>
      </c>
    </row>
    <row r="142" spans="1:4" x14ac:dyDescent="0.25">
      <c r="A142" s="7">
        <v>42067</v>
      </c>
      <c r="B142">
        <v>93</v>
      </c>
      <c r="C142">
        <v>147</v>
      </c>
      <c r="D142">
        <v>26</v>
      </c>
    </row>
    <row r="143" spans="1:4" x14ac:dyDescent="0.25">
      <c r="A143" s="7">
        <v>42068</v>
      </c>
      <c r="B143">
        <v>79</v>
      </c>
      <c r="C143">
        <v>145</v>
      </c>
      <c r="D143">
        <v>36</v>
      </c>
    </row>
    <row r="144" spans="1:4" x14ac:dyDescent="0.25">
      <c r="A144" s="7">
        <v>42069</v>
      </c>
      <c r="B144">
        <v>148</v>
      </c>
      <c r="C144">
        <v>127</v>
      </c>
      <c r="D144">
        <v>27</v>
      </c>
    </row>
    <row r="145" spans="1:4" x14ac:dyDescent="0.25">
      <c r="A145" s="7">
        <v>42070</v>
      </c>
      <c r="B145">
        <v>132</v>
      </c>
      <c r="C145">
        <v>128</v>
      </c>
      <c r="D145">
        <v>37</v>
      </c>
    </row>
    <row r="146" spans="1:4" x14ac:dyDescent="0.25">
      <c r="A146" s="7">
        <v>42071</v>
      </c>
      <c r="B146">
        <v>22</v>
      </c>
      <c r="C146">
        <v>115</v>
      </c>
      <c r="D146">
        <v>28</v>
      </c>
    </row>
    <row r="147" spans="1:4" x14ac:dyDescent="0.25">
      <c r="A147" s="7">
        <v>42072</v>
      </c>
      <c r="B147">
        <v>50</v>
      </c>
      <c r="C147">
        <v>99</v>
      </c>
      <c r="D147">
        <v>78</v>
      </c>
    </row>
    <row r="148" spans="1:4" x14ac:dyDescent="0.25">
      <c r="A148" s="7">
        <v>42073</v>
      </c>
      <c r="B148">
        <v>178</v>
      </c>
      <c r="C148">
        <v>146</v>
      </c>
      <c r="D148">
        <v>75</v>
      </c>
    </row>
    <row r="149" spans="1:4" x14ac:dyDescent="0.25">
      <c r="A149" s="7">
        <v>42074</v>
      </c>
      <c r="B149">
        <v>97</v>
      </c>
      <c r="C149">
        <v>135</v>
      </c>
      <c r="D149">
        <v>66</v>
      </c>
    </row>
    <row r="150" spans="1:4" x14ac:dyDescent="0.25">
      <c r="A150" s="7">
        <v>42075</v>
      </c>
      <c r="B150">
        <v>138</v>
      </c>
      <c r="C150">
        <v>160</v>
      </c>
      <c r="D150">
        <v>6</v>
      </c>
    </row>
    <row r="151" spans="1:4" x14ac:dyDescent="0.25">
      <c r="A151" s="7">
        <v>42076</v>
      </c>
      <c r="B151">
        <v>194</v>
      </c>
      <c r="C151">
        <v>87</v>
      </c>
      <c r="D151">
        <v>60</v>
      </c>
    </row>
    <row r="152" spans="1:4" x14ac:dyDescent="0.25">
      <c r="A152" s="7">
        <v>42077</v>
      </c>
      <c r="B152">
        <v>86</v>
      </c>
      <c r="C152">
        <v>21</v>
      </c>
      <c r="D152">
        <v>45</v>
      </c>
    </row>
    <row r="153" spans="1:4" x14ac:dyDescent="0.25">
      <c r="A153" s="7">
        <v>42078</v>
      </c>
      <c r="B153">
        <v>26</v>
      </c>
      <c r="C153">
        <v>60</v>
      </c>
      <c r="D153">
        <v>44</v>
      </c>
    </row>
    <row r="154" spans="1:4" x14ac:dyDescent="0.25">
      <c r="A154" s="7">
        <v>42079</v>
      </c>
      <c r="B154">
        <v>28</v>
      </c>
      <c r="C154">
        <v>35</v>
      </c>
      <c r="D154">
        <v>96</v>
      </c>
    </row>
    <row r="155" spans="1:4" x14ac:dyDescent="0.25">
      <c r="A155" s="7">
        <v>42080</v>
      </c>
      <c r="B155">
        <v>53</v>
      </c>
      <c r="C155">
        <v>100</v>
      </c>
      <c r="D155">
        <v>64</v>
      </c>
    </row>
    <row r="156" spans="1:4" x14ac:dyDescent="0.25">
      <c r="A156" s="7">
        <v>42081</v>
      </c>
      <c r="B156">
        <v>168</v>
      </c>
      <c r="C156">
        <v>64</v>
      </c>
      <c r="D156">
        <v>46</v>
      </c>
    </row>
    <row r="157" spans="1:4" x14ac:dyDescent="0.25">
      <c r="A157" s="7">
        <v>42082</v>
      </c>
      <c r="B157">
        <v>77</v>
      </c>
      <c r="C157">
        <v>60</v>
      </c>
      <c r="D157">
        <v>35</v>
      </c>
    </row>
    <row r="158" spans="1:4" x14ac:dyDescent="0.25">
      <c r="A158" s="7">
        <v>42083</v>
      </c>
      <c r="B158">
        <v>17</v>
      </c>
      <c r="C158">
        <v>80</v>
      </c>
      <c r="D158">
        <v>30</v>
      </c>
    </row>
    <row r="159" spans="1:4" x14ac:dyDescent="0.25">
      <c r="A159" s="7">
        <v>42084</v>
      </c>
      <c r="B159">
        <v>175</v>
      </c>
      <c r="C159">
        <v>47</v>
      </c>
      <c r="D159">
        <v>25</v>
      </c>
    </row>
    <row r="160" spans="1:4" x14ac:dyDescent="0.25">
      <c r="A160" s="7">
        <v>42085</v>
      </c>
      <c r="B160">
        <v>164</v>
      </c>
      <c r="C160">
        <v>60</v>
      </c>
      <c r="D160">
        <v>22</v>
      </c>
    </row>
    <row r="161" spans="1:4" x14ac:dyDescent="0.25">
      <c r="A161" s="7">
        <v>42086</v>
      </c>
      <c r="B161">
        <v>199</v>
      </c>
      <c r="C161">
        <v>80</v>
      </c>
      <c r="D161">
        <v>45</v>
      </c>
    </row>
    <row r="162" spans="1:4" x14ac:dyDescent="0.25">
      <c r="A162" s="7">
        <v>42087</v>
      </c>
      <c r="B162">
        <v>111</v>
      </c>
      <c r="C162">
        <v>92</v>
      </c>
      <c r="D162">
        <v>45</v>
      </c>
    </row>
    <row r="163" spans="1:4" x14ac:dyDescent="0.25">
      <c r="A163" s="7">
        <v>42088</v>
      </c>
      <c r="B163">
        <v>58</v>
      </c>
      <c r="C163">
        <v>90</v>
      </c>
      <c r="D163">
        <v>40</v>
      </c>
    </row>
    <row r="164" spans="1:4" x14ac:dyDescent="0.25">
      <c r="A164" s="7">
        <v>42089</v>
      </c>
      <c r="B164">
        <v>59</v>
      </c>
      <c r="C164">
        <v>164</v>
      </c>
      <c r="D164">
        <v>47</v>
      </c>
    </row>
    <row r="165" spans="1:4" x14ac:dyDescent="0.25">
      <c r="A165" s="7">
        <v>42090</v>
      </c>
      <c r="B165">
        <v>158</v>
      </c>
      <c r="C165">
        <v>120</v>
      </c>
      <c r="D165">
        <v>30</v>
      </c>
    </row>
    <row r="166" spans="1:4" x14ac:dyDescent="0.25">
      <c r="A166" s="7">
        <v>42091</v>
      </c>
      <c r="B166">
        <v>84</v>
      </c>
      <c r="C166">
        <v>90</v>
      </c>
      <c r="D166">
        <v>30</v>
      </c>
    </row>
    <row r="167" spans="1:4" x14ac:dyDescent="0.25">
      <c r="A167" s="7">
        <v>42092</v>
      </c>
      <c r="B167">
        <v>64</v>
      </c>
      <c r="C167">
        <v>61</v>
      </c>
      <c r="D167">
        <v>60</v>
      </c>
    </row>
    <row r="168" spans="1:4" x14ac:dyDescent="0.25">
      <c r="A168" s="7">
        <v>42093</v>
      </c>
      <c r="B168">
        <v>125</v>
      </c>
      <c r="C168">
        <v>84</v>
      </c>
      <c r="D168">
        <v>40</v>
      </c>
    </row>
    <row r="169" spans="1:4" x14ac:dyDescent="0.25">
      <c r="A169" s="7">
        <v>42094</v>
      </c>
      <c r="B169">
        <v>148</v>
      </c>
      <c r="C169">
        <v>110</v>
      </c>
      <c r="D169">
        <v>50</v>
      </c>
    </row>
    <row r="170" spans="1:4" x14ac:dyDescent="0.25">
      <c r="A170" s="7">
        <v>42095</v>
      </c>
      <c r="B170">
        <v>172</v>
      </c>
      <c r="C170">
        <v>100</v>
      </c>
      <c r="D170">
        <v>30</v>
      </c>
    </row>
    <row r="171" spans="1:4" x14ac:dyDescent="0.25">
      <c r="A171" s="7">
        <v>42096</v>
      </c>
      <c r="B171">
        <v>103</v>
      </c>
      <c r="C171">
        <v>60</v>
      </c>
      <c r="D171">
        <v>40</v>
      </c>
    </row>
    <row r="172" spans="1:4" x14ac:dyDescent="0.25">
      <c r="A172" s="7">
        <v>42097</v>
      </c>
      <c r="B172">
        <v>191</v>
      </c>
      <c r="C172">
        <v>41</v>
      </c>
      <c r="D172">
        <v>52</v>
      </c>
    </row>
    <row r="173" spans="1:4" x14ac:dyDescent="0.25">
      <c r="A173" s="7">
        <v>42098</v>
      </c>
      <c r="B173">
        <v>128</v>
      </c>
      <c r="C173">
        <v>98</v>
      </c>
      <c r="D173">
        <v>40</v>
      </c>
    </row>
    <row r="174" spans="1:4" x14ac:dyDescent="0.25">
      <c r="A174" s="7">
        <v>42099</v>
      </c>
      <c r="B174">
        <v>75</v>
      </c>
      <c r="C174">
        <v>87</v>
      </c>
      <c r="D174">
        <v>47</v>
      </c>
    </row>
    <row r="175" spans="1:4" x14ac:dyDescent="0.25">
      <c r="A175" s="7">
        <v>42100</v>
      </c>
      <c r="B175">
        <v>38</v>
      </c>
      <c r="C175">
        <v>100</v>
      </c>
      <c r="D175">
        <v>50</v>
      </c>
    </row>
    <row r="176" spans="1:4" x14ac:dyDescent="0.25">
      <c r="A176" s="7">
        <v>42101</v>
      </c>
      <c r="B176">
        <v>80</v>
      </c>
      <c r="C176">
        <v>40</v>
      </c>
      <c r="D176">
        <v>30</v>
      </c>
    </row>
    <row r="177" spans="1:4" x14ac:dyDescent="0.25">
      <c r="A177" s="7">
        <v>42102</v>
      </c>
      <c r="B177">
        <v>55</v>
      </c>
      <c r="C177">
        <v>60</v>
      </c>
      <c r="D177">
        <v>50</v>
      </c>
    </row>
    <row r="178" spans="1:4" x14ac:dyDescent="0.25">
      <c r="A178" s="7">
        <v>42103</v>
      </c>
      <c r="B178">
        <v>10</v>
      </c>
      <c r="C178">
        <v>80</v>
      </c>
      <c r="D178">
        <v>48</v>
      </c>
    </row>
    <row r="179" spans="1:4" x14ac:dyDescent="0.25">
      <c r="A179" s="7">
        <v>42104</v>
      </c>
      <c r="B179">
        <v>95</v>
      </c>
      <c r="C179">
        <v>60</v>
      </c>
      <c r="D179">
        <v>51</v>
      </c>
    </row>
    <row r="180" spans="1:4" x14ac:dyDescent="0.25">
      <c r="A180" s="7">
        <v>42105</v>
      </c>
      <c r="B180">
        <v>90</v>
      </c>
      <c r="C180">
        <v>100</v>
      </c>
      <c r="D180">
        <v>50</v>
      </c>
    </row>
    <row r="181" spans="1:4" x14ac:dyDescent="0.25">
      <c r="A181" s="7">
        <v>42106</v>
      </c>
      <c r="B181">
        <v>186</v>
      </c>
      <c r="C181">
        <v>60</v>
      </c>
      <c r="D181">
        <v>92</v>
      </c>
    </row>
    <row r="182" spans="1:4" x14ac:dyDescent="0.25">
      <c r="A182" s="7">
        <v>42107</v>
      </c>
      <c r="B182">
        <v>2</v>
      </c>
      <c r="C182">
        <v>40</v>
      </c>
      <c r="D182">
        <v>50</v>
      </c>
    </row>
    <row r="183" spans="1:4" x14ac:dyDescent="0.25">
      <c r="A183" s="7">
        <v>42108</v>
      </c>
      <c r="B183">
        <v>136</v>
      </c>
      <c r="C183">
        <v>20</v>
      </c>
      <c r="D183">
        <v>66</v>
      </c>
    </row>
    <row r="184" spans="1:4" x14ac:dyDescent="0.25">
      <c r="A184" s="7">
        <v>42109</v>
      </c>
      <c r="B184">
        <v>4</v>
      </c>
      <c r="C184">
        <v>20</v>
      </c>
      <c r="D184">
        <v>10</v>
      </c>
    </row>
    <row r="185" spans="1:4" x14ac:dyDescent="0.25">
      <c r="B185">
        <f>SUM(B2:B184)*685</f>
        <v>11960100</v>
      </c>
      <c r="C185">
        <f>SUM(C2:C184)*620</f>
        <v>10418480</v>
      </c>
      <c r="D185">
        <f>SUM(D2:D184)*380</f>
        <v>3501700</v>
      </c>
    </row>
    <row r="187" spans="1:4" x14ac:dyDescent="0.25">
      <c r="C187">
        <f>SUM(piastek[[#Totals],[dostwa_kostka]:[dostawa_miał]])</f>
        <v>25880280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DBED-0668-42DB-8B23-BE3A207FE64F}">
  <dimension ref="A3:H187"/>
  <sheetViews>
    <sheetView workbookViewId="0">
      <selection activeCell="N17" sqref="N17"/>
    </sheetView>
  </sheetViews>
  <sheetFormatPr defaultRowHeight="15" x14ac:dyDescent="0.25"/>
  <cols>
    <col min="1" max="1" width="17.7109375" bestFit="1" customWidth="1"/>
    <col min="2" max="2" width="16.5703125" bestFit="1" customWidth="1"/>
    <col min="3" max="5" width="2" bestFit="1" customWidth="1"/>
    <col min="6" max="6" width="14.28515625" bestFit="1" customWidth="1"/>
  </cols>
  <sheetData>
    <row r="3" spans="1:8" x14ac:dyDescent="0.25">
      <c r="A3" s="8" t="s">
        <v>7</v>
      </c>
      <c r="B3" t="s">
        <v>24</v>
      </c>
      <c r="F3" s="17" t="s">
        <v>1</v>
      </c>
      <c r="G3" s="17" t="s">
        <v>25</v>
      </c>
      <c r="H3" s="17" t="s">
        <v>2</v>
      </c>
    </row>
    <row r="4" spans="1:8" x14ac:dyDescent="0.25">
      <c r="A4" s="9">
        <v>41927</v>
      </c>
      <c r="B4" s="11">
        <v>1</v>
      </c>
      <c r="F4" s="17">
        <f>COUNTIF(B4:B186,"=1")</f>
        <v>87</v>
      </c>
      <c r="G4" s="17">
        <f>COUNTIF(B4:B186,"=2")</f>
        <v>64</v>
      </c>
      <c r="H4" s="17">
        <f>COUNTIF(B4:B186,"=3")</f>
        <v>29</v>
      </c>
    </row>
    <row r="5" spans="1:8" x14ac:dyDescent="0.25">
      <c r="A5" s="9">
        <v>41928</v>
      </c>
      <c r="B5" s="11">
        <v>2</v>
      </c>
    </row>
    <row r="6" spans="1:8" x14ac:dyDescent="0.25">
      <c r="A6" s="9">
        <v>41929</v>
      </c>
      <c r="B6" s="11">
        <v>1</v>
      </c>
    </row>
    <row r="7" spans="1:8" x14ac:dyDescent="0.25">
      <c r="A7" s="9">
        <v>41930</v>
      </c>
      <c r="B7" s="11">
        <v>3</v>
      </c>
    </row>
    <row r="8" spans="1:8" x14ac:dyDescent="0.25">
      <c r="A8" s="9">
        <v>41931</v>
      </c>
      <c r="B8" s="11">
        <v>2</v>
      </c>
    </row>
    <row r="9" spans="1:8" x14ac:dyDescent="0.25">
      <c r="A9" s="9">
        <v>41932</v>
      </c>
      <c r="B9" s="11">
        <v>1</v>
      </c>
    </row>
    <row r="10" spans="1:8" x14ac:dyDescent="0.25">
      <c r="A10" s="9">
        <v>41933</v>
      </c>
      <c r="B10" s="11">
        <v>1</v>
      </c>
    </row>
    <row r="11" spans="1:8" x14ac:dyDescent="0.25">
      <c r="A11" s="9">
        <v>41934</v>
      </c>
      <c r="B11" s="11">
        <v>0</v>
      </c>
    </row>
    <row r="12" spans="1:8" x14ac:dyDescent="0.25">
      <c r="A12" s="9">
        <v>41935</v>
      </c>
      <c r="B12" s="11">
        <v>2</v>
      </c>
    </row>
    <row r="13" spans="1:8" x14ac:dyDescent="0.25">
      <c r="A13" s="9">
        <v>41936</v>
      </c>
      <c r="B13" s="11">
        <v>1</v>
      </c>
    </row>
    <row r="14" spans="1:8" x14ac:dyDescent="0.25">
      <c r="A14" s="9">
        <v>41937</v>
      </c>
      <c r="B14" s="11">
        <v>3</v>
      </c>
    </row>
    <row r="15" spans="1:8" x14ac:dyDescent="0.25">
      <c r="A15" s="9">
        <v>41938</v>
      </c>
      <c r="B15" s="11">
        <v>1</v>
      </c>
    </row>
    <row r="16" spans="1:8" x14ac:dyDescent="0.25">
      <c r="A16" s="9">
        <v>41939</v>
      </c>
      <c r="B16" s="11">
        <v>1</v>
      </c>
    </row>
    <row r="17" spans="1:2" x14ac:dyDescent="0.25">
      <c r="A17" s="9">
        <v>41940</v>
      </c>
      <c r="B17" s="11">
        <v>2</v>
      </c>
    </row>
    <row r="18" spans="1:2" x14ac:dyDescent="0.25">
      <c r="A18" s="9">
        <v>41941</v>
      </c>
      <c r="B18" s="11">
        <v>1</v>
      </c>
    </row>
    <row r="19" spans="1:2" x14ac:dyDescent="0.25">
      <c r="A19" s="9">
        <v>41942</v>
      </c>
      <c r="B19" s="11">
        <v>2</v>
      </c>
    </row>
    <row r="20" spans="1:2" x14ac:dyDescent="0.25">
      <c r="A20" s="9">
        <v>41943</v>
      </c>
      <c r="B20" s="11">
        <v>1</v>
      </c>
    </row>
    <row r="21" spans="1:2" x14ac:dyDescent="0.25">
      <c r="A21" s="9">
        <v>41944</v>
      </c>
      <c r="B21" s="11">
        <v>2</v>
      </c>
    </row>
    <row r="22" spans="1:2" x14ac:dyDescent="0.25">
      <c r="A22" s="9">
        <v>41945</v>
      </c>
      <c r="B22" s="11">
        <v>2</v>
      </c>
    </row>
    <row r="23" spans="1:2" x14ac:dyDescent="0.25">
      <c r="A23" s="9">
        <v>41946</v>
      </c>
      <c r="B23" s="11">
        <v>1</v>
      </c>
    </row>
    <row r="24" spans="1:2" x14ac:dyDescent="0.25">
      <c r="A24" s="9">
        <v>41947</v>
      </c>
      <c r="B24" s="11">
        <v>2</v>
      </c>
    </row>
    <row r="25" spans="1:2" x14ac:dyDescent="0.25">
      <c r="A25" s="9">
        <v>41948</v>
      </c>
      <c r="B25" s="11">
        <v>1</v>
      </c>
    </row>
    <row r="26" spans="1:2" x14ac:dyDescent="0.25">
      <c r="A26" s="9">
        <v>41949</v>
      </c>
      <c r="B26" s="11">
        <v>2</v>
      </c>
    </row>
    <row r="27" spans="1:2" x14ac:dyDescent="0.25">
      <c r="A27" s="9">
        <v>41950</v>
      </c>
      <c r="B27" s="11">
        <v>1</v>
      </c>
    </row>
    <row r="28" spans="1:2" x14ac:dyDescent="0.25">
      <c r="A28" s="9">
        <v>41951</v>
      </c>
      <c r="B28" s="11">
        <v>1</v>
      </c>
    </row>
    <row r="29" spans="1:2" x14ac:dyDescent="0.25">
      <c r="A29" s="9">
        <v>41952</v>
      </c>
      <c r="B29" s="11">
        <v>2</v>
      </c>
    </row>
    <row r="30" spans="1:2" x14ac:dyDescent="0.25">
      <c r="A30" s="9">
        <v>41953</v>
      </c>
      <c r="B30" s="11">
        <v>3</v>
      </c>
    </row>
    <row r="31" spans="1:2" x14ac:dyDescent="0.25">
      <c r="A31" s="9">
        <v>41954</v>
      </c>
      <c r="B31" s="11">
        <v>3</v>
      </c>
    </row>
    <row r="32" spans="1:2" x14ac:dyDescent="0.25">
      <c r="A32" s="9">
        <v>41955</v>
      </c>
      <c r="B32" s="11">
        <v>1</v>
      </c>
    </row>
    <row r="33" spans="1:2" x14ac:dyDescent="0.25">
      <c r="A33" s="9">
        <v>41956</v>
      </c>
      <c r="B33" s="11">
        <v>2</v>
      </c>
    </row>
    <row r="34" spans="1:2" x14ac:dyDescent="0.25">
      <c r="A34" s="9">
        <v>41957</v>
      </c>
      <c r="B34" s="11">
        <v>1</v>
      </c>
    </row>
    <row r="35" spans="1:2" x14ac:dyDescent="0.25">
      <c r="A35" s="9">
        <v>41958</v>
      </c>
      <c r="B35" s="11">
        <v>3</v>
      </c>
    </row>
    <row r="36" spans="1:2" x14ac:dyDescent="0.25">
      <c r="A36" s="9">
        <v>41959</v>
      </c>
      <c r="B36" s="11">
        <v>1</v>
      </c>
    </row>
    <row r="37" spans="1:2" x14ac:dyDescent="0.25">
      <c r="A37" s="9">
        <v>41960</v>
      </c>
      <c r="B37" s="11">
        <v>2</v>
      </c>
    </row>
    <row r="38" spans="1:2" x14ac:dyDescent="0.25">
      <c r="A38" s="9">
        <v>41961</v>
      </c>
      <c r="B38" s="11">
        <v>3</v>
      </c>
    </row>
    <row r="39" spans="1:2" x14ac:dyDescent="0.25">
      <c r="A39" s="9">
        <v>41962</v>
      </c>
      <c r="B39" s="11">
        <v>1</v>
      </c>
    </row>
    <row r="40" spans="1:2" x14ac:dyDescent="0.25">
      <c r="A40" s="9">
        <v>41963</v>
      </c>
      <c r="B40" s="11">
        <v>1</v>
      </c>
    </row>
    <row r="41" spans="1:2" x14ac:dyDescent="0.25">
      <c r="A41" s="9">
        <v>41964</v>
      </c>
      <c r="B41" s="11">
        <v>2</v>
      </c>
    </row>
    <row r="42" spans="1:2" x14ac:dyDescent="0.25">
      <c r="A42" s="9">
        <v>41965</v>
      </c>
      <c r="B42" s="11">
        <v>2</v>
      </c>
    </row>
    <row r="43" spans="1:2" x14ac:dyDescent="0.25">
      <c r="A43" s="9">
        <v>41966</v>
      </c>
      <c r="B43" s="11">
        <v>1</v>
      </c>
    </row>
    <row r="44" spans="1:2" x14ac:dyDescent="0.25">
      <c r="A44" s="9">
        <v>41967</v>
      </c>
      <c r="B44" s="11">
        <v>1</v>
      </c>
    </row>
    <row r="45" spans="1:2" x14ac:dyDescent="0.25">
      <c r="A45" s="9">
        <v>41968</v>
      </c>
      <c r="B45" s="11">
        <v>2</v>
      </c>
    </row>
    <row r="46" spans="1:2" x14ac:dyDescent="0.25">
      <c r="A46" s="9">
        <v>41969</v>
      </c>
      <c r="B46" s="11">
        <v>1</v>
      </c>
    </row>
    <row r="47" spans="1:2" x14ac:dyDescent="0.25">
      <c r="A47" s="9">
        <v>41970</v>
      </c>
      <c r="B47" s="11">
        <v>2</v>
      </c>
    </row>
    <row r="48" spans="1:2" x14ac:dyDescent="0.25">
      <c r="A48" s="9">
        <v>41971</v>
      </c>
      <c r="B48" s="11">
        <v>1</v>
      </c>
    </row>
    <row r="49" spans="1:2" x14ac:dyDescent="0.25">
      <c r="A49" s="9">
        <v>41972</v>
      </c>
      <c r="B49" s="11">
        <v>2</v>
      </c>
    </row>
    <row r="50" spans="1:2" x14ac:dyDescent="0.25">
      <c r="A50" s="9">
        <v>41973</v>
      </c>
      <c r="B50" s="11">
        <v>3</v>
      </c>
    </row>
    <row r="51" spans="1:2" x14ac:dyDescent="0.25">
      <c r="A51" s="9">
        <v>41974</v>
      </c>
      <c r="B51" s="11">
        <v>1</v>
      </c>
    </row>
    <row r="52" spans="1:2" x14ac:dyDescent="0.25">
      <c r="A52" s="9">
        <v>41975</v>
      </c>
      <c r="B52" s="11">
        <v>2</v>
      </c>
    </row>
    <row r="53" spans="1:2" x14ac:dyDescent="0.25">
      <c r="A53" s="9">
        <v>41976</v>
      </c>
      <c r="B53" s="11">
        <v>1</v>
      </c>
    </row>
    <row r="54" spans="1:2" x14ac:dyDescent="0.25">
      <c r="A54" s="9">
        <v>41977</v>
      </c>
      <c r="B54" s="11">
        <v>3</v>
      </c>
    </row>
    <row r="55" spans="1:2" x14ac:dyDescent="0.25">
      <c r="A55" s="9">
        <v>41978</v>
      </c>
      <c r="B55" s="11">
        <v>2</v>
      </c>
    </row>
    <row r="56" spans="1:2" x14ac:dyDescent="0.25">
      <c r="A56" s="9">
        <v>41979</v>
      </c>
      <c r="B56" s="11">
        <v>3</v>
      </c>
    </row>
    <row r="57" spans="1:2" x14ac:dyDescent="0.25">
      <c r="A57" s="9">
        <v>41980</v>
      </c>
      <c r="B57" s="11">
        <v>1</v>
      </c>
    </row>
    <row r="58" spans="1:2" x14ac:dyDescent="0.25">
      <c r="A58" s="9">
        <v>41981</v>
      </c>
      <c r="B58" s="11">
        <v>2</v>
      </c>
    </row>
    <row r="59" spans="1:2" x14ac:dyDescent="0.25">
      <c r="A59" s="9">
        <v>41982</v>
      </c>
      <c r="B59" s="11">
        <v>1</v>
      </c>
    </row>
    <row r="60" spans="1:2" x14ac:dyDescent="0.25">
      <c r="A60" s="9">
        <v>41983</v>
      </c>
      <c r="B60" s="11">
        <v>1</v>
      </c>
    </row>
    <row r="61" spans="1:2" x14ac:dyDescent="0.25">
      <c r="A61" s="9">
        <v>41984</v>
      </c>
      <c r="B61" s="11">
        <v>2</v>
      </c>
    </row>
    <row r="62" spans="1:2" x14ac:dyDescent="0.25">
      <c r="A62" s="9">
        <v>41985</v>
      </c>
      <c r="B62" s="11">
        <v>3</v>
      </c>
    </row>
    <row r="63" spans="1:2" x14ac:dyDescent="0.25">
      <c r="A63" s="9">
        <v>41986</v>
      </c>
      <c r="B63" s="11">
        <v>1</v>
      </c>
    </row>
    <row r="64" spans="1:2" x14ac:dyDescent="0.25">
      <c r="A64" s="9">
        <v>41987</v>
      </c>
      <c r="B64" s="11">
        <v>1</v>
      </c>
    </row>
    <row r="65" spans="1:2" x14ac:dyDescent="0.25">
      <c r="A65" s="9">
        <v>41988</v>
      </c>
      <c r="B65" s="11">
        <v>2</v>
      </c>
    </row>
    <row r="66" spans="1:2" x14ac:dyDescent="0.25">
      <c r="A66" s="9">
        <v>41989</v>
      </c>
      <c r="B66" s="11">
        <v>3</v>
      </c>
    </row>
    <row r="67" spans="1:2" x14ac:dyDescent="0.25">
      <c r="A67" s="9">
        <v>41990</v>
      </c>
      <c r="B67" s="11">
        <v>2</v>
      </c>
    </row>
    <row r="68" spans="1:2" x14ac:dyDescent="0.25">
      <c r="A68" s="9">
        <v>41991</v>
      </c>
      <c r="B68" s="11">
        <v>1</v>
      </c>
    </row>
    <row r="69" spans="1:2" x14ac:dyDescent="0.25">
      <c r="A69" s="9">
        <v>41992</v>
      </c>
      <c r="B69" s="11">
        <v>1</v>
      </c>
    </row>
    <row r="70" spans="1:2" x14ac:dyDescent="0.25">
      <c r="A70" s="9">
        <v>41993</v>
      </c>
      <c r="B70" s="11">
        <v>1</v>
      </c>
    </row>
    <row r="71" spans="1:2" x14ac:dyDescent="0.25">
      <c r="A71" s="9">
        <v>41994</v>
      </c>
      <c r="B71" s="11">
        <v>2</v>
      </c>
    </row>
    <row r="72" spans="1:2" x14ac:dyDescent="0.25">
      <c r="A72" s="9">
        <v>41995</v>
      </c>
      <c r="B72" s="11">
        <v>3</v>
      </c>
    </row>
    <row r="73" spans="1:2" x14ac:dyDescent="0.25">
      <c r="A73" s="9">
        <v>41996</v>
      </c>
      <c r="B73" s="11">
        <v>2</v>
      </c>
    </row>
    <row r="74" spans="1:2" x14ac:dyDescent="0.25">
      <c r="A74" s="9">
        <v>41997</v>
      </c>
      <c r="B74" s="11">
        <v>1</v>
      </c>
    </row>
    <row r="75" spans="1:2" x14ac:dyDescent="0.25">
      <c r="A75" s="9">
        <v>41998</v>
      </c>
      <c r="B75" s="11">
        <v>2</v>
      </c>
    </row>
    <row r="76" spans="1:2" x14ac:dyDescent="0.25">
      <c r="A76" s="9">
        <v>41999</v>
      </c>
      <c r="B76" s="11">
        <v>1</v>
      </c>
    </row>
    <row r="77" spans="1:2" x14ac:dyDescent="0.25">
      <c r="A77" s="9">
        <v>42000</v>
      </c>
      <c r="B77" s="11">
        <v>3</v>
      </c>
    </row>
    <row r="78" spans="1:2" x14ac:dyDescent="0.25">
      <c r="A78" s="9">
        <v>42001</v>
      </c>
      <c r="B78" s="11">
        <v>0</v>
      </c>
    </row>
    <row r="79" spans="1:2" x14ac:dyDescent="0.25">
      <c r="A79" s="9">
        <v>42002</v>
      </c>
      <c r="B79" s="11">
        <v>1</v>
      </c>
    </row>
    <row r="80" spans="1:2" x14ac:dyDescent="0.25">
      <c r="A80" s="9">
        <v>42003</v>
      </c>
      <c r="B80" s="11">
        <v>1</v>
      </c>
    </row>
    <row r="81" spans="1:2" x14ac:dyDescent="0.25">
      <c r="A81" s="9">
        <v>42004</v>
      </c>
      <c r="B81" s="11">
        <v>2</v>
      </c>
    </row>
    <row r="82" spans="1:2" x14ac:dyDescent="0.25">
      <c r="A82" s="9">
        <v>42005</v>
      </c>
      <c r="B82" s="11">
        <v>2</v>
      </c>
    </row>
    <row r="83" spans="1:2" x14ac:dyDescent="0.25">
      <c r="A83" s="9">
        <v>42006</v>
      </c>
      <c r="B83" s="11">
        <v>0</v>
      </c>
    </row>
    <row r="84" spans="1:2" x14ac:dyDescent="0.25">
      <c r="A84" s="9">
        <v>42007</v>
      </c>
      <c r="B84" s="11">
        <v>1</v>
      </c>
    </row>
    <row r="85" spans="1:2" x14ac:dyDescent="0.25">
      <c r="A85" s="9">
        <v>42008</v>
      </c>
      <c r="B85" s="11">
        <v>2</v>
      </c>
    </row>
    <row r="86" spans="1:2" x14ac:dyDescent="0.25">
      <c r="A86" s="9">
        <v>42009</v>
      </c>
      <c r="B86" s="11">
        <v>1</v>
      </c>
    </row>
    <row r="87" spans="1:2" x14ac:dyDescent="0.25">
      <c r="A87" s="9">
        <v>42010</v>
      </c>
      <c r="B87" s="11">
        <v>2</v>
      </c>
    </row>
    <row r="88" spans="1:2" x14ac:dyDescent="0.25">
      <c r="A88" s="9">
        <v>42011</v>
      </c>
      <c r="B88" s="11">
        <v>1</v>
      </c>
    </row>
    <row r="89" spans="1:2" x14ac:dyDescent="0.25">
      <c r="A89" s="9">
        <v>42012</v>
      </c>
      <c r="B89" s="11">
        <v>3</v>
      </c>
    </row>
    <row r="90" spans="1:2" x14ac:dyDescent="0.25">
      <c r="A90" s="9">
        <v>42013</v>
      </c>
      <c r="B90" s="11">
        <v>2</v>
      </c>
    </row>
    <row r="91" spans="1:2" x14ac:dyDescent="0.25">
      <c r="A91" s="9">
        <v>42014</v>
      </c>
      <c r="B91" s="11">
        <v>1</v>
      </c>
    </row>
    <row r="92" spans="1:2" x14ac:dyDescent="0.25">
      <c r="A92" s="9">
        <v>42015</v>
      </c>
      <c r="B92" s="11">
        <v>1</v>
      </c>
    </row>
    <row r="93" spans="1:2" x14ac:dyDescent="0.25">
      <c r="A93" s="9">
        <v>42016</v>
      </c>
      <c r="B93" s="11">
        <v>2</v>
      </c>
    </row>
    <row r="94" spans="1:2" x14ac:dyDescent="0.25">
      <c r="A94" s="9">
        <v>42017</v>
      </c>
      <c r="B94" s="11">
        <v>3</v>
      </c>
    </row>
    <row r="95" spans="1:2" x14ac:dyDescent="0.25">
      <c r="A95" s="9">
        <v>42018</v>
      </c>
      <c r="B95" s="11">
        <v>1</v>
      </c>
    </row>
    <row r="96" spans="1:2" x14ac:dyDescent="0.25">
      <c r="A96" s="9">
        <v>42019</v>
      </c>
      <c r="B96" s="11">
        <v>2</v>
      </c>
    </row>
    <row r="97" spans="1:2" x14ac:dyDescent="0.25">
      <c r="A97" s="9">
        <v>42020</v>
      </c>
      <c r="B97" s="11">
        <v>1</v>
      </c>
    </row>
    <row r="98" spans="1:2" x14ac:dyDescent="0.25">
      <c r="A98" s="9">
        <v>42021</v>
      </c>
      <c r="B98" s="11">
        <v>2</v>
      </c>
    </row>
    <row r="99" spans="1:2" x14ac:dyDescent="0.25">
      <c r="A99" s="9">
        <v>42022</v>
      </c>
      <c r="B99" s="11">
        <v>1</v>
      </c>
    </row>
    <row r="100" spans="1:2" x14ac:dyDescent="0.25">
      <c r="A100" s="9">
        <v>42023</v>
      </c>
      <c r="B100" s="11">
        <v>2</v>
      </c>
    </row>
    <row r="101" spans="1:2" x14ac:dyDescent="0.25">
      <c r="A101" s="9">
        <v>42024</v>
      </c>
      <c r="B101" s="11">
        <v>1</v>
      </c>
    </row>
    <row r="102" spans="1:2" x14ac:dyDescent="0.25">
      <c r="A102" s="9">
        <v>42025</v>
      </c>
      <c r="B102" s="11">
        <v>2</v>
      </c>
    </row>
    <row r="103" spans="1:2" x14ac:dyDescent="0.25">
      <c r="A103" s="9">
        <v>42026</v>
      </c>
      <c r="B103" s="11">
        <v>3</v>
      </c>
    </row>
    <row r="104" spans="1:2" x14ac:dyDescent="0.25">
      <c r="A104" s="9">
        <v>42027</v>
      </c>
      <c r="B104" s="11">
        <v>1</v>
      </c>
    </row>
    <row r="105" spans="1:2" x14ac:dyDescent="0.25">
      <c r="A105" s="9">
        <v>42028</v>
      </c>
      <c r="B105" s="11">
        <v>1</v>
      </c>
    </row>
    <row r="106" spans="1:2" x14ac:dyDescent="0.25">
      <c r="A106" s="9">
        <v>42029</v>
      </c>
      <c r="B106" s="11">
        <v>2</v>
      </c>
    </row>
    <row r="107" spans="1:2" x14ac:dyDescent="0.25">
      <c r="A107" s="9">
        <v>42030</v>
      </c>
      <c r="B107" s="11">
        <v>1</v>
      </c>
    </row>
    <row r="108" spans="1:2" x14ac:dyDescent="0.25">
      <c r="A108" s="9">
        <v>42031</v>
      </c>
      <c r="B108" s="11">
        <v>1</v>
      </c>
    </row>
    <row r="109" spans="1:2" x14ac:dyDescent="0.25">
      <c r="A109" s="9">
        <v>42032</v>
      </c>
      <c r="B109" s="11">
        <v>2</v>
      </c>
    </row>
    <row r="110" spans="1:2" x14ac:dyDescent="0.25">
      <c r="A110" s="9">
        <v>42033</v>
      </c>
      <c r="B110" s="11">
        <v>1</v>
      </c>
    </row>
    <row r="111" spans="1:2" x14ac:dyDescent="0.25">
      <c r="A111" s="9">
        <v>42034</v>
      </c>
      <c r="B111" s="11">
        <v>2</v>
      </c>
    </row>
    <row r="112" spans="1:2" x14ac:dyDescent="0.25">
      <c r="A112" s="9">
        <v>42035</v>
      </c>
      <c r="B112" s="11">
        <v>1</v>
      </c>
    </row>
    <row r="113" spans="1:2" x14ac:dyDescent="0.25">
      <c r="A113" s="9">
        <v>42036</v>
      </c>
      <c r="B113" s="11">
        <v>2</v>
      </c>
    </row>
    <row r="114" spans="1:2" x14ac:dyDescent="0.25">
      <c r="A114" s="9">
        <v>42037</v>
      </c>
      <c r="B114" s="11">
        <v>1</v>
      </c>
    </row>
    <row r="115" spans="1:2" x14ac:dyDescent="0.25">
      <c r="A115" s="9">
        <v>42038</v>
      </c>
      <c r="B115" s="11">
        <v>3</v>
      </c>
    </row>
    <row r="116" spans="1:2" x14ac:dyDescent="0.25">
      <c r="A116" s="9">
        <v>42039</v>
      </c>
      <c r="B116" s="11">
        <v>1</v>
      </c>
    </row>
    <row r="117" spans="1:2" x14ac:dyDescent="0.25">
      <c r="A117" s="9">
        <v>42040</v>
      </c>
      <c r="B117" s="11">
        <v>1</v>
      </c>
    </row>
    <row r="118" spans="1:2" x14ac:dyDescent="0.25">
      <c r="A118" s="9">
        <v>42041</v>
      </c>
      <c r="B118" s="11">
        <v>2</v>
      </c>
    </row>
    <row r="119" spans="1:2" x14ac:dyDescent="0.25">
      <c r="A119" s="9">
        <v>42042</v>
      </c>
      <c r="B119" s="11">
        <v>1</v>
      </c>
    </row>
    <row r="120" spans="1:2" x14ac:dyDescent="0.25">
      <c r="A120" s="9">
        <v>42043</v>
      </c>
      <c r="B120" s="11">
        <v>1</v>
      </c>
    </row>
    <row r="121" spans="1:2" x14ac:dyDescent="0.25">
      <c r="A121" s="9">
        <v>42044</v>
      </c>
      <c r="B121" s="11">
        <v>2</v>
      </c>
    </row>
    <row r="122" spans="1:2" x14ac:dyDescent="0.25">
      <c r="A122" s="9">
        <v>42045</v>
      </c>
      <c r="B122" s="11">
        <v>1</v>
      </c>
    </row>
    <row r="123" spans="1:2" x14ac:dyDescent="0.25">
      <c r="A123" s="9">
        <v>42046</v>
      </c>
      <c r="B123" s="11">
        <v>2</v>
      </c>
    </row>
    <row r="124" spans="1:2" x14ac:dyDescent="0.25">
      <c r="A124" s="9">
        <v>42047</v>
      </c>
      <c r="B124" s="11">
        <v>1</v>
      </c>
    </row>
    <row r="125" spans="1:2" x14ac:dyDescent="0.25">
      <c r="A125" s="9">
        <v>42048</v>
      </c>
      <c r="B125" s="11">
        <v>1</v>
      </c>
    </row>
    <row r="126" spans="1:2" x14ac:dyDescent="0.25">
      <c r="A126" s="9">
        <v>42049</v>
      </c>
      <c r="B126" s="11">
        <v>2</v>
      </c>
    </row>
    <row r="127" spans="1:2" x14ac:dyDescent="0.25">
      <c r="A127" s="9">
        <v>42050</v>
      </c>
      <c r="B127" s="11">
        <v>3</v>
      </c>
    </row>
    <row r="128" spans="1:2" x14ac:dyDescent="0.25">
      <c r="A128" s="9">
        <v>42051</v>
      </c>
      <c r="B128" s="11">
        <v>2</v>
      </c>
    </row>
    <row r="129" spans="1:2" x14ac:dyDescent="0.25">
      <c r="A129" s="9">
        <v>42052</v>
      </c>
      <c r="B129" s="11">
        <v>1</v>
      </c>
    </row>
    <row r="130" spans="1:2" x14ac:dyDescent="0.25">
      <c r="A130" s="9">
        <v>42053</v>
      </c>
      <c r="B130" s="11">
        <v>3</v>
      </c>
    </row>
    <row r="131" spans="1:2" x14ac:dyDescent="0.25">
      <c r="A131" s="9">
        <v>42054</v>
      </c>
      <c r="B131" s="11">
        <v>2</v>
      </c>
    </row>
    <row r="132" spans="1:2" x14ac:dyDescent="0.25">
      <c r="A132" s="9">
        <v>42055</v>
      </c>
      <c r="B132" s="11">
        <v>1</v>
      </c>
    </row>
    <row r="133" spans="1:2" x14ac:dyDescent="0.25">
      <c r="A133" s="9">
        <v>42056</v>
      </c>
      <c r="B133" s="11">
        <v>2</v>
      </c>
    </row>
    <row r="134" spans="1:2" x14ac:dyDescent="0.25">
      <c r="A134" s="9">
        <v>42057</v>
      </c>
      <c r="B134" s="11">
        <v>1</v>
      </c>
    </row>
    <row r="135" spans="1:2" x14ac:dyDescent="0.25">
      <c r="A135" s="9">
        <v>42058</v>
      </c>
      <c r="B135" s="11">
        <v>2</v>
      </c>
    </row>
    <row r="136" spans="1:2" x14ac:dyDescent="0.25">
      <c r="A136" s="9">
        <v>42059</v>
      </c>
      <c r="B136" s="11">
        <v>1</v>
      </c>
    </row>
    <row r="137" spans="1:2" x14ac:dyDescent="0.25">
      <c r="A137" s="9">
        <v>42060</v>
      </c>
      <c r="B137" s="11">
        <v>2</v>
      </c>
    </row>
    <row r="138" spans="1:2" x14ac:dyDescent="0.25">
      <c r="A138" s="9">
        <v>42061</v>
      </c>
      <c r="B138" s="11">
        <v>3</v>
      </c>
    </row>
    <row r="139" spans="1:2" x14ac:dyDescent="0.25">
      <c r="A139" s="9">
        <v>42062</v>
      </c>
      <c r="B139" s="11">
        <v>3</v>
      </c>
    </row>
    <row r="140" spans="1:2" x14ac:dyDescent="0.25">
      <c r="A140" s="9">
        <v>42063</v>
      </c>
      <c r="B140" s="11">
        <v>1</v>
      </c>
    </row>
    <row r="141" spans="1:2" x14ac:dyDescent="0.25">
      <c r="A141" s="9">
        <v>42064</v>
      </c>
      <c r="B141" s="11">
        <v>1</v>
      </c>
    </row>
    <row r="142" spans="1:2" x14ac:dyDescent="0.25">
      <c r="A142" s="9">
        <v>42065</v>
      </c>
      <c r="B142" s="11">
        <v>2</v>
      </c>
    </row>
    <row r="143" spans="1:2" x14ac:dyDescent="0.25">
      <c r="A143" s="9">
        <v>42066</v>
      </c>
      <c r="B143" s="11">
        <v>1</v>
      </c>
    </row>
    <row r="144" spans="1:2" x14ac:dyDescent="0.25">
      <c r="A144" s="9">
        <v>42067</v>
      </c>
      <c r="B144" s="11">
        <v>2</v>
      </c>
    </row>
    <row r="145" spans="1:2" x14ac:dyDescent="0.25">
      <c r="A145" s="9">
        <v>42068</v>
      </c>
      <c r="B145" s="11">
        <v>1</v>
      </c>
    </row>
    <row r="146" spans="1:2" x14ac:dyDescent="0.25">
      <c r="A146" s="9">
        <v>42069</v>
      </c>
      <c r="B146" s="11">
        <v>2</v>
      </c>
    </row>
    <row r="147" spans="1:2" x14ac:dyDescent="0.25">
      <c r="A147" s="9">
        <v>42070</v>
      </c>
      <c r="B147" s="11">
        <v>1</v>
      </c>
    </row>
    <row r="148" spans="1:2" x14ac:dyDescent="0.25">
      <c r="A148" s="9">
        <v>42071</v>
      </c>
      <c r="B148" s="11">
        <v>2</v>
      </c>
    </row>
    <row r="149" spans="1:2" x14ac:dyDescent="0.25">
      <c r="A149" s="9">
        <v>42072</v>
      </c>
      <c r="B149" s="11">
        <v>3</v>
      </c>
    </row>
    <row r="150" spans="1:2" x14ac:dyDescent="0.25">
      <c r="A150" s="9">
        <v>42073</v>
      </c>
      <c r="B150" s="11">
        <v>1</v>
      </c>
    </row>
    <row r="151" spans="1:2" x14ac:dyDescent="0.25">
      <c r="A151" s="9">
        <v>42074</v>
      </c>
      <c r="B151" s="11">
        <v>1</v>
      </c>
    </row>
    <row r="152" spans="1:2" x14ac:dyDescent="0.25">
      <c r="A152" s="9">
        <v>42075</v>
      </c>
      <c r="B152" s="11">
        <v>2</v>
      </c>
    </row>
    <row r="153" spans="1:2" x14ac:dyDescent="0.25">
      <c r="A153" s="9">
        <v>42076</v>
      </c>
      <c r="B153" s="11">
        <v>1</v>
      </c>
    </row>
    <row r="154" spans="1:2" x14ac:dyDescent="0.25">
      <c r="A154" s="9">
        <v>42077</v>
      </c>
      <c r="B154" s="11">
        <v>1</v>
      </c>
    </row>
    <row r="155" spans="1:2" x14ac:dyDescent="0.25">
      <c r="A155" s="9">
        <v>42078</v>
      </c>
      <c r="B155" s="11">
        <v>2</v>
      </c>
    </row>
    <row r="156" spans="1:2" x14ac:dyDescent="0.25">
      <c r="A156" s="9">
        <v>42079</v>
      </c>
      <c r="B156" s="11">
        <v>2</v>
      </c>
    </row>
    <row r="157" spans="1:2" x14ac:dyDescent="0.25">
      <c r="A157" s="9">
        <v>42080</v>
      </c>
      <c r="B157" s="11">
        <v>3</v>
      </c>
    </row>
    <row r="158" spans="1:2" x14ac:dyDescent="0.25">
      <c r="A158" s="9">
        <v>42081</v>
      </c>
      <c r="B158" s="11">
        <v>1</v>
      </c>
    </row>
    <row r="159" spans="1:2" x14ac:dyDescent="0.25">
      <c r="A159" s="9">
        <v>42082</v>
      </c>
      <c r="B159" s="11">
        <v>1</v>
      </c>
    </row>
    <row r="160" spans="1:2" x14ac:dyDescent="0.25">
      <c r="A160" s="9">
        <v>42083</v>
      </c>
      <c r="B160" s="11">
        <v>2</v>
      </c>
    </row>
    <row r="161" spans="1:2" x14ac:dyDescent="0.25">
      <c r="A161" s="9">
        <v>42084</v>
      </c>
      <c r="B161" s="11">
        <v>1</v>
      </c>
    </row>
    <row r="162" spans="1:2" x14ac:dyDescent="0.25">
      <c r="A162" s="9">
        <v>42085</v>
      </c>
      <c r="B162" s="11">
        <v>3</v>
      </c>
    </row>
    <row r="163" spans="1:2" x14ac:dyDescent="0.25">
      <c r="A163" s="9">
        <v>42086</v>
      </c>
      <c r="B163" s="11">
        <v>1</v>
      </c>
    </row>
    <row r="164" spans="1:2" x14ac:dyDescent="0.25">
      <c r="A164" s="9">
        <v>42087</v>
      </c>
      <c r="B164" s="11">
        <v>1</v>
      </c>
    </row>
    <row r="165" spans="1:2" x14ac:dyDescent="0.25">
      <c r="A165" s="9">
        <v>42088</v>
      </c>
      <c r="B165" s="11">
        <v>2</v>
      </c>
    </row>
    <row r="166" spans="1:2" x14ac:dyDescent="0.25">
      <c r="A166" s="9">
        <v>42089</v>
      </c>
      <c r="B166" s="11">
        <v>2</v>
      </c>
    </row>
    <row r="167" spans="1:2" x14ac:dyDescent="0.25">
      <c r="A167" s="9">
        <v>42090</v>
      </c>
      <c r="B167" s="11">
        <v>1</v>
      </c>
    </row>
    <row r="168" spans="1:2" x14ac:dyDescent="0.25">
      <c r="A168" s="9">
        <v>42091</v>
      </c>
      <c r="B168" s="11">
        <v>1</v>
      </c>
    </row>
    <row r="169" spans="1:2" x14ac:dyDescent="0.25">
      <c r="A169" s="9">
        <v>42092</v>
      </c>
      <c r="B169" s="11">
        <v>2</v>
      </c>
    </row>
    <row r="170" spans="1:2" x14ac:dyDescent="0.25">
      <c r="A170" s="9">
        <v>42093</v>
      </c>
      <c r="B170" s="11">
        <v>1</v>
      </c>
    </row>
    <row r="171" spans="1:2" x14ac:dyDescent="0.25">
      <c r="A171" s="9">
        <v>42094</v>
      </c>
      <c r="B171" s="11">
        <v>2</v>
      </c>
    </row>
    <row r="172" spans="1:2" x14ac:dyDescent="0.25">
      <c r="A172" s="9">
        <v>42095</v>
      </c>
      <c r="B172" s="11">
        <v>1</v>
      </c>
    </row>
    <row r="173" spans="1:2" x14ac:dyDescent="0.25">
      <c r="A173" s="9">
        <v>42096</v>
      </c>
      <c r="B173" s="11">
        <v>1</v>
      </c>
    </row>
    <row r="174" spans="1:2" x14ac:dyDescent="0.25">
      <c r="A174" s="9">
        <v>42097</v>
      </c>
      <c r="B174" s="11">
        <v>1</v>
      </c>
    </row>
    <row r="175" spans="1:2" x14ac:dyDescent="0.25">
      <c r="A175" s="9">
        <v>42098</v>
      </c>
      <c r="B175" s="11">
        <v>2</v>
      </c>
    </row>
    <row r="176" spans="1:2" x14ac:dyDescent="0.25">
      <c r="A176" s="9">
        <v>42099</v>
      </c>
      <c r="B176" s="11">
        <v>1</v>
      </c>
    </row>
    <row r="177" spans="1:2" x14ac:dyDescent="0.25">
      <c r="A177" s="9">
        <v>42100</v>
      </c>
      <c r="B177" s="11">
        <v>2</v>
      </c>
    </row>
    <row r="178" spans="1:2" x14ac:dyDescent="0.25">
      <c r="A178" s="9">
        <v>42101</v>
      </c>
      <c r="B178" s="11">
        <v>3</v>
      </c>
    </row>
    <row r="179" spans="1:2" x14ac:dyDescent="0.25">
      <c r="A179" s="9">
        <v>42102</v>
      </c>
      <c r="B179" s="11">
        <v>1</v>
      </c>
    </row>
    <row r="180" spans="1:2" x14ac:dyDescent="0.25">
      <c r="A180" s="9">
        <v>42103</v>
      </c>
      <c r="B180" s="11">
        <v>3</v>
      </c>
    </row>
    <row r="181" spans="1:2" x14ac:dyDescent="0.25">
      <c r="A181" s="9">
        <v>42104</v>
      </c>
      <c r="B181" s="11">
        <v>2</v>
      </c>
    </row>
    <row r="182" spans="1:2" x14ac:dyDescent="0.25">
      <c r="A182" s="9">
        <v>42105</v>
      </c>
      <c r="B182" s="11">
        <v>1</v>
      </c>
    </row>
    <row r="183" spans="1:2" x14ac:dyDescent="0.25">
      <c r="A183" s="9">
        <v>42106</v>
      </c>
      <c r="B183" s="11">
        <v>3</v>
      </c>
    </row>
    <row r="184" spans="1:2" x14ac:dyDescent="0.25">
      <c r="A184" s="9">
        <v>42107</v>
      </c>
      <c r="B184" s="11">
        <v>1</v>
      </c>
    </row>
    <row r="185" spans="1:2" x14ac:dyDescent="0.25">
      <c r="A185" s="9">
        <v>42108</v>
      </c>
      <c r="B185" s="11">
        <v>3</v>
      </c>
    </row>
    <row r="186" spans="1:2" x14ac:dyDescent="0.25">
      <c r="A186" s="9">
        <v>42109</v>
      </c>
      <c r="B186" s="11">
        <v>3</v>
      </c>
    </row>
    <row r="187" spans="1:2" x14ac:dyDescent="0.25">
      <c r="A187" s="9" t="s">
        <v>8</v>
      </c>
      <c r="B187" s="11"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5E00-301D-41B1-A660-591E0BE8908E}">
  <dimension ref="A1"/>
  <sheetViews>
    <sheetView workbookViewId="0">
      <selection activeCell="K22" sqref="K22"/>
    </sheetView>
  </sheetViews>
  <sheetFormatPr defaultRowHeight="15" x14ac:dyDescent="0.25"/>
  <cols>
    <col min="1" max="1" width="17.42578125" customWidth="1"/>
  </cols>
  <sheetData>
    <row r="1" spans="1:1" x14ac:dyDescent="0.25">
      <c r="A1" s="13">
        <v>41930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415F-BA4C-4882-BE0E-7DD1E0AF26C7}">
  <dimension ref="A2:D184"/>
  <sheetViews>
    <sheetView workbookViewId="0">
      <selection activeCell="I31" sqref="I31"/>
    </sheetView>
  </sheetViews>
  <sheetFormatPr defaultRowHeight="15" x14ac:dyDescent="0.25"/>
  <sheetData>
    <row r="2" spans="1:4" x14ac:dyDescent="0.25">
      <c r="A2">
        <v>1</v>
      </c>
      <c r="D2" s="17">
        <f>COUNTIF(A2:A184,"=0")</f>
        <v>3</v>
      </c>
    </row>
    <row r="3" spans="1:4" x14ac:dyDescent="0.25">
      <c r="A3">
        <v>2</v>
      </c>
    </row>
    <row r="4" spans="1:4" x14ac:dyDescent="0.25">
      <c r="A4">
        <v>1</v>
      </c>
    </row>
    <row r="5" spans="1:4" x14ac:dyDescent="0.25">
      <c r="A5">
        <v>3</v>
      </c>
    </row>
    <row r="6" spans="1:4" x14ac:dyDescent="0.25">
      <c r="A6">
        <v>2</v>
      </c>
    </row>
    <row r="7" spans="1:4" x14ac:dyDescent="0.25">
      <c r="A7">
        <v>1</v>
      </c>
    </row>
    <row r="8" spans="1:4" x14ac:dyDescent="0.25">
      <c r="A8">
        <v>1</v>
      </c>
    </row>
    <row r="9" spans="1:4" x14ac:dyDescent="0.25">
      <c r="A9">
        <v>0</v>
      </c>
    </row>
    <row r="10" spans="1:4" x14ac:dyDescent="0.25">
      <c r="A10">
        <v>2</v>
      </c>
    </row>
    <row r="11" spans="1:4" x14ac:dyDescent="0.25">
      <c r="A11">
        <v>1</v>
      </c>
    </row>
    <row r="12" spans="1:4" x14ac:dyDescent="0.25">
      <c r="A12">
        <v>3</v>
      </c>
    </row>
    <row r="13" spans="1:4" x14ac:dyDescent="0.25">
      <c r="A13">
        <v>1</v>
      </c>
    </row>
    <row r="14" spans="1:4" x14ac:dyDescent="0.25">
      <c r="A14">
        <v>1</v>
      </c>
    </row>
    <row r="15" spans="1:4" x14ac:dyDescent="0.25">
      <c r="A15">
        <v>2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1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1</v>
      </c>
    </row>
    <row r="22" spans="1:1" x14ac:dyDescent="0.25">
      <c r="A22">
        <v>2</v>
      </c>
    </row>
    <row r="23" spans="1:1" x14ac:dyDescent="0.25">
      <c r="A23">
        <v>1</v>
      </c>
    </row>
    <row r="24" spans="1:1" x14ac:dyDescent="0.25">
      <c r="A24">
        <v>2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2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1</v>
      </c>
    </row>
    <row r="31" spans="1:1" x14ac:dyDescent="0.25">
      <c r="A31">
        <v>2</v>
      </c>
    </row>
    <row r="32" spans="1:1" x14ac:dyDescent="0.25">
      <c r="A32">
        <v>1</v>
      </c>
    </row>
    <row r="33" spans="1:1" x14ac:dyDescent="0.25">
      <c r="A33">
        <v>3</v>
      </c>
    </row>
    <row r="34" spans="1:1" x14ac:dyDescent="0.25">
      <c r="A34">
        <v>1</v>
      </c>
    </row>
    <row r="35" spans="1:1" x14ac:dyDescent="0.25">
      <c r="A35">
        <v>2</v>
      </c>
    </row>
    <row r="36" spans="1:1" x14ac:dyDescent="0.25">
      <c r="A36">
        <v>3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2</v>
      </c>
    </row>
    <row r="44" spans="1:1" x14ac:dyDescent="0.25">
      <c r="A44">
        <v>1</v>
      </c>
    </row>
    <row r="45" spans="1:1" x14ac:dyDescent="0.25">
      <c r="A45">
        <v>2</v>
      </c>
    </row>
    <row r="46" spans="1:1" x14ac:dyDescent="0.25">
      <c r="A46">
        <v>1</v>
      </c>
    </row>
    <row r="47" spans="1:1" x14ac:dyDescent="0.25">
      <c r="A47">
        <v>2</v>
      </c>
    </row>
    <row r="48" spans="1:1" x14ac:dyDescent="0.25">
      <c r="A48">
        <v>3</v>
      </c>
    </row>
    <row r="49" spans="1:1" x14ac:dyDescent="0.25">
      <c r="A49">
        <v>1</v>
      </c>
    </row>
    <row r="50" spans="1:1" x14ac:dyDescent="0.25">
      <c r="A50">
        <v>2</v>
      </c>
    </row>
    <row r="51" spans="1:1" x14ac:dyDescent="0.25">
      <c r="A51">
        <v>1</v>
      </c>
    </row>
    <row r="52" spans="1:1" x14ac:dyDescent="0.25">
      <c r="A52">
        <v>3</v>
      </c>
    </row>
    <row r="53" spans="1:1" x14ac:dyDescent="0.25">
      <c r="A53">
        <v>2</v>
      </c>
    </row>
    <row r="54" spans="1:1" x14ac:dyDescent="0.25">
      <c r="A54">
        <v>3</v>
      </c>
    </row>
    <row r="55" spans="1:1" x14ac:dyDescent="0.25">
      <c r="A55">
        <v>1</v>
      </c>
    </row>
    <row r="56" spans="1:1" x14ac:dyDescent="0.25">
      <c r="A56">
        <v>2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2</v>
      </c>
    </row>
    <row r="60" spans="1:1" x14ac:dyDescent="0.25">
      <c r="A60">
        <v>3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2</v>
      </c>
    </row>
    <row r="64" spans="1:1" x14ac:dyDescent="0.25">
      <c r="A64">
        <v>3</v>
      </c>
    </row>
    <row r="65" spans="1:1" x14ac:dyDescent="0.25">
      <c r="A65">
        <v>2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2</v>
      </c>
    </row>
    <row r="70" spans="1:1" x14ac:dyDescent="0.25">
      <c r="A70">
        <v>3</v>
      </c>
    </row>
    <row r="71" spans="1:1" x14ac:dyDescent="0.25">
      <c r="A71">
        <v>2</v>
      </c>
    </row>
    <row r="72" spans="1:1" x14ac:dyDescent="0.25">
      <c r="A72">
        <v>1</v>
      </c>
    </row>
    <row r="73" spans="1:1" x14ac:dyDescent="0.25">
      <c r="A73">
        <v>2</v>
      </c>
    </row>
    <row r="74" spans="1:1" x14ac:dyDescent="0.25">
      <c r="A74">
        <v>1</v>
      </c>
    </row>
    <row r="75" spans="1:1" x14ac:dyDescent="0.25">
      <c r="A75">
        <v>3</v>
      </c>
    </row>
    <row r="76" spans="1:1" x14ac:dyDescent="0.25">
      <c r="A76">
        <v>0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2</v>
      </c>
    </row>
    <row r="80" spans="1:1" x14ac:dyDescent="0.25">
      <c r="A80">
        <v>2</v>
      </c>
    </row>
    <row r="81" spans="1:1" x14ac:dyDescent="0.25">
      <c r="A81">
        <v>0</v>
      </c>
    </row>
    <row r="82" spans="1:1" x14ac:dyDescent="0.25">
      <c r="A82">
        <v>1</v>
      </c>
    </row>
    <row r="83" spans="1:1" x14ac:dyDescent="0.25">
      <c r="A83">
        <v>2</v>
      </c>
    </row>
    <row r="84" spans="1:1" x14ac:dyDescent="0.25">
      <c r="A84">
        <v>1</v>
      </c>
    </row>
    <row r="85" spans="1:1" x14ac:dyDescent="0.25">
      <c r="A85">
        <v>2</v>
      </c>
    </row>
    <row r="86" spans="1:1" x14ac:dyDescent="0.25">
      <c r="A86">
        <v>1</v>
      </c>
    </row>
    <row r="87" spans="1:1" x14ac:dyDescent="0.25">
      <c r="A87">
        <v>3</v>
      </c>
    </row>
    <row r="88" spans="1:1" x14ac:dyDescent="0.25">
      <c r="A88">
        <v>2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2</v>
      </c>
    </row>
    <row r="92" spans="1:1" x14ac:dyDescent="0.25">
      <c r="A92">
        <v>3</v>
      </c>
    </row>
    <row r="93" spans="1:1" x14ac:dyDescent="0.25">
      <c r="A93">
        <v>1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1</v>
      </c>
    </row>
    <row r="98" spans="1:1" x14ac:dyDescent="0.25">
      <c r="A98">
        <v>2</v>
      </c>
    </row>
    <row r="99" spans="1:1" x14ac:dyDescent="0.25">
      <c r="A99">
        <v>1</v>
      </c>
    </row>
    <row r="100" spans="1:1" x14ac:dyDescent="0.25">
      <c r="A100">
        <v>2</v>
      </c>
    </row>
    <row r="101" spans="1:1" x14ac:dyDescent="0.25">
      <c r="A101">
        <v>3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2</v>
      </c>
    </row>
    <row r="108" spans="1:1" x14ac:dyDescent="0.25">
      <c r="A108">
        <v>1</v>
      </c>
    </row>
    <row r="109" spans="1:1" x14ac:dyDescent="0.25">
      <c r="A109">
        <v>2</v>
      </c>
    </row>
    <row r="110" spans="1:1" x14ac:dyDescent="0.25">
      <c r="A110">
        <v>1</v>
      </c>
    </row>
    <row r="111" spans="1:1" x14ac:dyDescent="0.25">
      <c r="A111">
        <v>2</v>
      </c>
    </row>
    <row r="112" spans="1:1" x14ac:dyDescent="0.25">
      <c r="A112">
        <v>1</v>
      </c>
    </row>
    <row r="113" spans="1:1" x14ac:dyDescent="0.25">
      <c r="A113">
        <v>3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2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2</v>
      </c>
    </row>
    <row r="120" spans="1:1" x14ac:dyDescent="0.25">
      <c r="A120">
        <v>1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2</v>
      </c>
    </row>
    <row r="125" spans="1:1" x14ac:dyDescent="0.25">
      <c r="A125">
        <v>3</v>
      </c>
    </row>
    <row r="126" spans="1:1" x14ac:dyDescent="0.25">
      <c r="A126">
        <v>2</v>
      </c>
    </row>
    <row r="127" spans="1:1" x14ac:dyDescent="0.25">
      <c r="A127">
        <v>1</v>
      </c>
    </row>
    <row r="128" spans="1:1" x14ac:dyDescent="0.25">
      <c r="A128">
        <v>3</v>
      </c>
    </row>
    <row r="129" spans="1:1" x14ac:dyDescent="0.25">
      <c r="A129">
        <v>2</v>
      </c>
    </row>
    <row r="130" spans="1:1" x14ac:dyDescent="0.25">
      <c r="A130">
        <v>1</v>
      </c>
    </row>
    <row r="131" spans="1:1" x14ac:dyDescent="0.25">
      <c r="A131">
        <v>2</v>
      </c>
    </row>
    <row r="132" spans="1:1" x14ac:dyDescent="0.25">
      <c r="A132">
        <v>1</v>
      </c>
    </row>
    <row r="133" spans="1:1" x14ac:dyDescent="0.25">
      <c r="A133">
        <v>2</v>
      </c>
    </row>
    <row r="134" spans="1:1" x14ac:dyDescent="0.25">
      <c r="A134">
        <v>1</v>
      </c>
    </row>
    <row r="135" spans="1:1" x14ac:dyDescent="0.25">
      <c r="A135">
        <v>2</v>
      </c>
    </row>
    <row r="136" spans="1:1" x14ac:dyDescent="0.25">
      <c r="A136">
        <v>3</v>
      </c>
    </row>
    <row r="137" spans="1:1" x14ac:dyDescent="0.25">
      <c r="A137">
        <v>3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2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3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2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2</v>
      </c>
    </row>
    <row r="154" spans="1:1" x14ac:dyDescent="0.25">
      <c r="A154">
        <v>2</v>
      </c>
    </row>
    <row r="155" spans="1:1" x14ac:dyDescent="0.25">
      <c r="A155">
        <v>3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2</v>
      </c>
    </row>
    <row r="159" spans="1:1" x14ac:dyDescent="0.25">
      <c r="A159">
        <v>1</v>
      </c>
    </row>
    <row r="160" spans="1:1" x14ac:dyDescent="0.25">
      <c r="A160">
        <v>3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2</v>
      </c>
    </row>
    <row r="164" spans="1:1" x14ac:dyDescent="0.25">
      <c r="A164">
        <v>2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2</v>
      </c>
    </row>
    <row r="168" spans="1:1" x14ac:dyDescent="0.25">
      <c r="A168">
        <v>1</v>
      </c>
    </row>
    <row r="169" spans="1:1" x14ac:dyDescent="0.25">
      <c r="A169">
        <v>2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2</v>
      </c>
    </row>
    <row r="174" spans="1:1" x14ac:dyDescent="0.25">
      <c r="A174">
        <v>1</v>
      </c>
    </row>
    <row r="175" spans="1:1" x14ac:dyDescent="0.25">
      <c r="A175">
        <v>2</v>
      </c>
    </row>
    <row r="176" spans="1:1" x14ac:dyDescent="0.25">
      <c r="A176">
        <v>3</v>
      </c>
    </row>
    <row r="177" spans="1:1" x14ac:dyDescent="0.25">
      <c r="A177">
        <v>1</v>
      </c>
    </row>
    <row r="178" spans="1:1" x14ac:dyDescent="0.25">
      <c r="A178">
        <v>3</v>
      </c>
    </row>
    <row r="179" spans="1:1" x14ac:dyDescent="0.25">
      <c r="A179">
        <v>2</v>
      </c>
    </row>
    <row r="180" spans="1:1" x14ac:dyDescent="0.25">
      <c r="A180">
        <v>1</v>
      </c>
    </row>
    <row r="181" spans="1:1" x14ac:dyDescent="0.25">
      <c r="A181">
        <v>3</v>
      </c>
    </row>
    <row r="182" spans="1:1" x14ac:dyDescent="0.25">
      <c r="A182">
        <v>1</v>
      </c>
    </row>
    <row r="183" spans="1:1" x14ac:dyDescent="0.25">
      <c r="A183">
        <v>3</v>
      </c>
    </row>
    <row r="184" spans="1:1" x14ac:dyDescent="0.25">
      <c r="A18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2D5D-033D-45D1-9B1B-2942E0B5BE9B}">
  <dimension ref="A1:H186"/>
  <sheetViews>
    <sheetView topLeftCell="A172" workbookViewId="0">
      <selection activeCell="K17" sqref="K17"/>
    </sheetView>
  </sheetViews>
  <sheetFormatPr defaultRowHeight="15" x14ac:dyDescent="0.25"/>
  <cols>
    <col min="1" max="1" width="15.7109375" customWidth="1"/>
    <col min="2" max="2" width="16.28515625" customWidth="1"/>
    <col min="3" max="3" width="17.42578125" customWidth="1"/>
    <col min="4" max="4" width="15.42578125" customWidth="1"/>
    <col min="5" max="5" width="12.5703125" customWidth="1"/>
    <col min="6" max="6" width="14.140625" customWidth="1"/>
    <col min="7" max="7" width="12.28515625" customWidth="1"/>
    <col min="8" max="8" width="12" customWidth="1"/>
  </cols>
  <sheetData>
    <row r="1" spans="1:8" x14ac:dyDescent="0.25">
      <c r="A1" s="1" t="s">
        <v>3</v>
      </c>
      <c r="B1" s="1" t="s">
        <v>4</v>
      </c>
      <c r="C1" s="1" t="s">
        <v>5</v>
      </c>
      <c r="D1" s="2" t="s">
        <v>6</v>
      </c>
      <c r="E1" s="14" t="s">
        <v>21</v>
      </c>
      <c r="F1" s="14" t="s">
        <v>22</v>
      </c>
      <c r="G1" s="14" t="s">
        <v>23</v>
      </c>
      <c r="H1" t="s">
        <v>0</v>
      </c>
    </row>
    <row r="2" spans="1:8" x14ac:dyDescent="0.25">
      <c r="A2" s="15">
        <v>41927</v>
      </c>
      <c r="B2" s="3">
        <v>200</v>
      </c>
      <c r="C2" s="3">
        <v>120</v>
      </c>
      <c r="D2" s="4">
        <v>81</v>
      </c>
      <c r="E2">
        <f>B2+80</f>
        <v>280</v>
      </c>
      <c r="F2">
        <f>C2+80</f>
        <v>200</v>
      </c>
      <c r="G2">
        <f>D2+80</f>
        <v>161</v>
      </c>
      <c r="H2">
        <f t="shared" ref="H2:H65" si="0">IF(E2&gt;=200,1,0)+IF(F2&gt;=260,2,0)*IF(E2&gt;=200,0,1)+IF(E2&gt;=200,0,1)*IF(F2&gt;=260,0,3)*IF(G2&gt;=320,1,0)</f>
        <v>1</v>
      </c>
    </row>
    <row r="3" spans="1:8" x14ac:dyDescent="0.25">
      <c r="A3" s="16">
        <v>41928</v>
      </c>
      <c r="B3" s="5">
        <v>100</v>
      </c>
      <c r="C3" s="5">
        <v>135</v>
      </c>
      <c r="D3" s="6">
        <v>33</v>
      </c>
      <c r="E3">
        <f>B3+E2-IF(H2=1,200,0)</f>
        <v>180</v>
      </c>
      <c r="F3">
        <f>F2+C3-IF(H2=2,260,0)</f>
        <v>335</v>
      </c>
      <c r="G3">
        <f>G2+D3-IF(H2=3,320,0)</f>
        <v>194</v>
      </c>
      <c r="H3">
        <f t="shared" si="0"/>
        <v>2</v>
      </c>
    </row>
    <row r="4" spans="1:8" x14ac:dyDescent="0.25">
      <c r="A4" s="15">
        <v>41929</v>
      </c>
      <c r="B4" s="3">
        <v>50</v>
      </c>
      <c r="C4" s="3">
        <v>29</v>
      </c>
      <c r="D4" s="4">
        <v>85</v>
      </c>
      <c r="E4">
        <f>B4+E3-IF(H3=1,200,0)</f>
        <v>230</v>
      </c>
      <c r="F4">
        <f>F3+C4-IF(H3=2,260,0)</f>
        <v>104</v>
      </c>
      <c r="G4">
        <f>G3+D4-IF(H3=3,320,0)</f>
        <v>279</v>
      </c>
      <c r="H4">
        <f t="shared" si="0"/>
        <v>1</v>
      </c>
    </row>
    <row r="5" spans="1:8" x14ac:dyDescent="0.25">
      <c r="A5" s="16">
        <v>41930</v>
      </c>
      <c r="B5" s="5">
        <v>68</v>
      </c>
      <c r="C5" s="5">
        <v>107</v>
      </c>
      <c r="D5" s="6">
        <v>84</v>
      </c>
      <c r="E5">
        <f>B5+E4-IF(H4=1,200,0)</f>
        <v>98</v>
      </c>
      <c r="F5">
        <f>F4+C5-IF(H4=2,260,0)</f>
        <v>211</v>
      </c>
      <c r="G5">
        <f>G4+D5-IF(H4=3,320,0)</f>
        <v>363</v>
      </c>
      <c r="H5">
        <f>IF(E5&gt;=200,1,0)+IF(F5&gt;=260,2,0)*IF(E5&gt;=200,0,1)+IF(E5&gt;=200,0,1)*IF(F5&gt;=260,0,3)*IF(G5&gt;=320,1,0)</f>
        <v>3</v>
      </c>
    </row>
    <row r="6" spans="1:8" x14ac:dyDescent="0.25">
      <c r="A6" s="15">
        <v>41931</v>
      </c>
      <c r="B6" s="3">
        <v>75</v>
      </c>
      <c r="C6" s="3">
        <v>49</v>
      </c>
      <c r="D6" s="4">
        <v>23</v>
      </c>
      <c r="E6">
        <f t="shared" ref="E6:E69" si="1">B6+E5-IF(H5=1,200,0)</f>
        <v>173</v>
      </c>
      <c r="F6">
        <f t="shared" ref="F6:F69" si="2">F5+C6-IF(H5=2,260,0)</f>
        <v>260</v>
      </c>
      <c r="G6">
        <f t="shared" ref="G6:G69" si="3">G5+D6-IF(H5=3,320,0)</f>
        <v>66</v>
      </c>
      <c r="H6">
        <f t="shared" si="0"/>
        <v>2</v>
      </c>
    </row>
    <row r="7" spans="1:8" x14ac:dyDescent="0.25">
      <c r="A7" s="16">
        <v>41932</v>
      </c>
      <c r="B7" s="5">
        <v>109</v>
      </c>
      <c r="C7" s="5">
        <v>90</v>
      </c>
      <c r="D7" s="6">
        <v>48</v>
      </c>
      <c r="E7">
        <f t="shared" si="1"/>
        <v>282</v>
      </c>
      <c r="F7">
        <f t="shared" si="2"/>
        <v>90</v>
      </c>
      <c r="G7">
        <f t="shared" si="3"/>
        <v>114</v>
      </c>
      <c r="H7">
        <f t="shared" si="0"/>
        <v>1</v>
      </c>
    </row>
    <row r="8" spans="1:8" x14ac:dyDescent="0.25">
      <c r="A8" s="15">
        <v>41933</v>
      </c>
      <c r="B8" s="3">
        <v>161</v>
      </c>
      <c r="C8" s="3">
        <v>2</v>
      </c>
      <c r="D8" s="4">
        <v>16</v>
      </c>
      <c r="E8">
        <f t="shared" si="1"/>
        <v>243</v>
      </c>
      <c r="F8">
        <f t="shared" si="2"/>
        <v>92</v>
      </c>
      <c r="G8">
        <f t="shared" si="3"/>
        <v>130</v>
      </c>
      <c r="H8">
        <f t="shared" si="0"/>
        <v>1</v>
      </c>
    </row>
    <row r="9" spans="1:8" x14ac:dyDescent="0.25">
      <c r="A9" s="16">
        <v>41934</v>
      </c>
      <c r="B9" s="5">
        <v>97</v>
      </c>
      <c r="C9" s="5">
        <v>129</v>
      </c>
      <c r="D9" s="6">
        <v>43</v>
      </c>
      <c r="E9">
        <f t="shared" si="1"/>
        <v>140</v>
      </c>
      <c r="F9">
        <f t="shared" si="2"/>
        <v>221</v>
      </c>
      <c r="G9">
        <f>G8+D9-IF(H8=3,320,0)</f>
        <v>173</v>
      </c>
      <c r="H9">
        <f t="shared" si="0"/>
        <v>0</v>
      </c>
    </row>
    <row r="10" spans="1:8" x14ac:dyDescent="0.25">
      <c r="A10" s="15">
        <v>41935</v>
      </c>
      <c r="B10" s="3">
        <v>25</v>
      </c>
      <c r="C10" s="3">
        <v>186</v>
      </c>
      <c r="D10" s="4">
        <v>4</v>
      </c>
      <c r="E10">
        <f t="shared" si="1"/>
        <v>165</v>
      </c>
      <c r="F10">
        <f t="shared" si="2"/>
        <v>407</v>
      </c>
      <c r="G10">
        <f t="shared" si="3"/>
        <v>177</v>
      </c>
      <c r="H10">
        <f t="shared" si="0"/>
        <v>2</v>
      </c>
    </row>
    <row r="11" spans="1:8" x14ac:dyDescent="0.25">
      <c r="A11" s="16">
        <v>41936</v>
      </c>
      <c r="B11" s="5">
        <v>113</v>
      </c>
      <c r="C11" s="5">
        <v>97</v>
      </c>
      <c r="D11" s="6">
        <v>97</v>
      </c>
      <c r="E11">
        <f t="shared" si="1"/>
        <v>278</v>
      </c>
      <c r="F11">
        <f t="shared" si="2"/>
        <v>244</v>
      </c>
      <c r="G11">
        <f t="shared" si="3"/>
        <v>274</v>
      </c>
      <c r="H11">
        <f t="shared" si="0"/>
        <v>1</v>
      </c>
    </row>
    <row r="12" spans="1:8" x14ac:dyDescent="0.25">
      <c r="A12" s="15">
        <v>41937</v>
      </c>
      <c r="B12" s="3">
        <v>70</v>
      </c>
      <c r="C12" s="3">
        <v>12</v>
      </c>
      <c r="D12" s="4">
        <v>53</v>
      </c>
      <c r="E12">
        <f t="shared" si="1"/>
        <v>148</v>
      </c>
      <c r="F12">
        <f t="shared" si="2"/>
        <v>256</v>
      </c>
      <c r="G12">
        <f t="shared" si="3"/>
        <v>327</v>
      </c>
      <c r="H12">
        <f t="shared" si="0"/>
        <v>3</v>
      </c>
    </row>
    <row r="13" spans="1:8" x14ac:dyDescent="0.25">
      <c r="A13" s="16">
        <v>41938</v>
      </c>
      <c r="B13" s="5">
        <v>117</v>
      </c>
      <c r="C13" s="5">
        <v>142</v>
      </c>
      <c r="D13" s="6">
        <v>90</v>
      </c>
      <c r="E13">
        <f t="shared" si="1"/>
        <v>265</v>
      </c>
      <c r="F13">
        <f t="shared" si="2"/>
        <v>398</v>
      </c>
      <c r="G13">
        <f t="shared" si="3"/>
        <v>97</v>
      </c>
      <c r="H13">
        <f t="shared" si="0"/>
        <v>1</v>
      </c>
    </row>
    <row r="14" spans="1:8" x14ac:dyDescent="0.25">
      <c r="A14" s="15">
        <v>41939</v>
      </c>
      <c r="B14" s="3">
        <v>189</v>
      </c>
      <c r="C14" s="3">
        <v>28</v>
      </c>
      <c r="D14" s="4">
        <v>43</v>
      </c>
      <c r="E14">
        <f t="shared" si="1"/>
        <v>254</v>
      </c>
      <c r="F14">
        <f t="shared" si="2"/>
        <v>426</v>
      </c>
      <c r="G14">
        <f t="shared" si="3"/>
        <v>140</v>
      </c>
      <c r="H14">
        <f t="shared" si="0"/>
        <v>1</v>
      </c>
    </row>
    <row r="15" spans="1:8" x14ac:dyDescent="0.25">
      <c r="A15" s="16">
        <v>41940</v>
      </c>
      <c r="B15" s="5">
        <v>140</v>
      </c>
      <c r="C15" s="5">
        <v>191</v>
      </c>
      <c r="D15" s="6">
        <v>40</v>
      </c>
      <c r="E15">
        <f t="shared" si="1"/>
        <v>194</v>
      </c>
      <c r="F15">
        <f t="shared" si="2"/>
        <v>617</v>
      </c>
      <c r="G15">
        <f t="shared" si="3"/>
        <v>180</v>
      </c>
      <c r="H15">
        <f t="shared" si="0"/>
        <v>2</v>
      </c>
    </row>
    <row r="16" spans="1:8" x14ac:dyDescent="0.25">
      <c r="A16" s="15">
        <v>41941</v>
      </c>
      <c r="B16" s="3">
        <v>167</v>
      </c>
      <c r="C16" s="3">
        <v>48</v>
      </c>
      <c r="D16" s="4">
        <v>30</v>
      </c>
      <c r="E16">
        <f t="shared" si="1"/>
        <v>361</v>
      </c>
      <c r="F16">
        <f t="shared" si="2"/>
        <v>405</v>
      </c>
      <c r="G16">
        <f t="shared" si="3"/>
        <v>210</v>
      </c>
      <c r="H16">
        <f t="shared" si="0"/>
        <v>1</v>
      </c>
    </row>
    <row r="17" spans="1:8" x14ac:dyDescent="0.25">
      <c r="A17" s="16">
        <v>41942</v>
      </c>
      <c r="B17" s="5">
        <v>0</v>
      </c>
      <c r="C17" s="5">
        <v>154</v>
      </c>
      <c r="D17" s="6">
        <v>68</v>
      </c>
      <c r="E17">
        <f t="shared" si="1"/>
        <v>161</v>
      </c>
      <c r="F17">
        <f t="shared" si="2"/>
        <v>559</v>
      </c>
      <c r="G17">
        <f t="shared" si="3"/>
        <v>278</v>
      </c>
      <c r="H17">
        <f t="shared" si="0"/>
        <v>2</v>
      </c>
    </row>
    <row r="18" spans="1:8" x14ac:dyDescent="0.25">
      <c r="A18" s="15">
        <v>41943</v>
      </c>
      <c r="B18" s="3">
        <v>61</v>
      </c>
      <c r="C18" s="3">
        <v>139</v>
      </c>
      <c r="D18" s="4">
        <v>77</v>
      </c>
      <c r="E18">
        <f t="shared" si="1"/>
        <v>222</v>
      </c>
      <c r="F18">
        <f t="shared" si="2"/>
        <v>438</v>
      </c>
      <c r="G18">
        <f t="shared" si="3"/>
        <v>355</v>
      </c>
      <c r="H18">
        <f t="shared" si="0"/>
        <v>1</v>
      </c>
    </row>
    <row r="19" spans="1:8" x14ac:dyDescent="0.25">
      <c r="A19" s="16">
        <v>41944</v>
      </c>
      <c r="B19" s="5">
        <v>18</v>
      </c>
      <c r="C19" s="5">
        <v>163</v>
      </c>
      <c r="D19" s="6">
        <v>75</v>
      </c>
      <c r="E19">
        <f t="shared" si="1"/>
        <v>40</v>
      </c>
      <c r="F19">
        <f t="shared" si="2"/>
        <v>601</v>
      </c>
      <c r="G19">
        <f t="shared" si="3"/>
        <v>430</v>
      </c>
      <c r="H19">
        <f t="shared" si="0"/>
        <v>2</v>
      </c>
    </row>
    <row r="20" spans="1:8" x14ac:dyDescent="0.25">
      <c r="A20" s="15">
        <v>41945</v>
      </c>
      <c r="B20" s="3">
        <v>43</v>
      </c>
      <c r="C20" s="3">
        <v>169</v>
      </c>
      <c r="D20" s="4">
        <v>0</v>
      </c>
      <c r="E20">
        <f t="shared" si="1"/>
        <v>83</v>
      </c>
      <c r="F20">
        <f t="shared" si="2"/>
        <v>510</v>
      </c>
      <c r="G20">
        <f t="shared" si="3"/>
        <v>430</v>
      </c>
      <c r="H20">
        <f t="shared" si="0"/>
        <v>2</v>
      </c>
    </row>
    <row r="21" spans="1:8" x14ac:dyDescent="0.25">
      <c r="A21" s="16">
        <v>41946</v>
      </c>
      <c r="B21" s="5">
        <v>160</v>
      </c>
      <c r="C21" s="5">
        <v>135</v>
      </c>
      <c r="D21" s="6">
        <v>34</v>
      </c>
      <c r="E21">
        <f t="shared" si="1"/>
        <v>243</v>
      </c>
      <c r="F21">
        <f t="shared" si="2"/>
        <v>385</v>
      </c>
      <c r="G21">
        <f t="shared" si="3"/>
        <v>464</v>
      </c>
      <c r="H21">
        <f t="shared" si="0"/>
        <v>1</v>
      </c>
    </row>
    <row r="22" spans="1:8" x14ac:dyDescent="0.25">
      <c r="A22" s="15">
        <v>41947</v>
      </c>
      <c r="B22" s="3">
        <v>150</v>
      </c>
      <c r="C22" s="3">
        <v>89</v>
      </c>
      <c r="D22" s="4">
        <v>17</v>
      </c>
      <c r="E22">
        <f t="shared" si="1"/>
        <v>193</v>
      </c>
      <c r="F22">
        <f t="shared" si="2"/>
        <v>474</v>
      </c>
      <c r="G22">
        <f t="shared" si="3"/>
        <v>481</v>
      </c>
      <c r="H22">
        <f t="shared" si="0"/>
        <v>2</v>
      </c>
    </row>
    <row r="23" spans="1:8" x14ac:dyDescent="0.25">
      <c r="A23" s="16">
        <v>41948</v>
      </c>
      <c r="B23" s="5">
        <v>57</v>
      </c>
      <c r="C23" s="5">
        <v>109</v>
      </c>
      <c r="D23" s="6">
        <v>93</v>
      </c>
      <c r="E23">
        <f t="shared" si="1"/>
        <v>250</v>
      </c>
      <c r="F23">
        <f t="shared" si="2"/>
        <v>323</v>
      </c>
      <c r="G23">
        <f t="shared" si="3"/>
        <v>574</v>
      </c>
      <c r="H23">
        <f t="shared" si="0"/>
        <v>1</v>
      </c>
    </row>
    <row r="24" spans="1:8" x14ac:dyDescent="0.25">
      <c r="A24" s="15">
        <v>41949</v>
      </c>
      <c r="B24" s="3">
        <v>62</v>
      </c>
      <c r="C24" s="3">
        <v>80</v>
      </c>
      <c r="D24" s="4">
        <v>62</v>
      </c>
      <c r="E24">
        <f t="shared" si="1"/>
        <v>112</v>
      </c>
      <c r="F24">
        <f t="shared" si="2"/>
        <v>403</v>
      </c>
      <c r="G24">
        <f t="shared" si="3"/>
        <v>636</v>
      </c>
      <c r="H24">
        <f t="shared" si="0"/>
        <v>2</v>
      </c>
    </row>
    <row r="25" spans="1:8" x14ac:dyDescent="0.25">
      <c r="A25" s="16">
        <v>41950</v>
      </c>
      <c r="B25" s="5">
        <v>162</v>
      </c>
      <c r="C25" s="5">
        <v>62</v>
      </c>
      <c r="D25" s="6">
        <v>88</v>
      </c>
      <c r="E25">
        <f t="shared" si="1"/>
        <v>274</v>
      </c>
      <c r="F25">
        <f t="shared" si="2"/>
        <v>205</v>
      </c>
      <c r="G25">
        <f t="shared" si="3"/>
        <v>724</v>
      </c>
      <c r="H25">
        <f t="shared" si="0"/>
        <v>1</v>
      </c>
    </row>
    <row r="26" spans="1:8" x14ac:dyDescent="0.25">
      <c r="A26" s="15">
        <v>41951</v>
      </c>
      <c r="B26" s="3">
        <v>142</v>
      </c>
      <c r="C26" s="3">
        <v>79</v>
      </c>
      <c r="D26" s="4">
        <v>76</v>
      </c>
      <c r="E26">
        <f t="shared" si="1"/>
        <v>216</v>
      </c>
      <c r="F26">
        <f t="shared" si="2"/>
        <v>284</v>
      </c>
      <c r="G26">
        <f t="shared" si="3"/>
        <v>800</v>
      </c>
      <c r="H26">
        <f t="shared" si="0"/>
        <v>1</v>
      </c>
    </row>
    <row r="27" spans="1:8" x14ac:dyDescent="0.25">
      <c r="A27" s="16">
        <v>41952</v>
      </c>
      <c r="B27" s="5">
        <v>7</v>
      </c>
      <c r="C27" s="5">
        <v>30</v>
      </c>
      <c r="D27" s="6">
        <v>68</v>
      </c>
      <c r="E27">
        <f t="shared" si="1"/>
        <v>23</v>
      </c>
      <c r="F27">
        <f t="shared" si="2"/>
        <v>314</v>
      </c>
      <c r="G27">
        <f t="shared" si="3"/>
        <v>868</v>
      </c>
      <c r="H27">
        <f t="shared" si="0"/>
        <v>2</v>
      </c>
    </row>
    <row r="28" spans="1:8" x14ac:dyDescent="0.25">
      <c r="A28" s="15">
        <v>41953</v>
      </c>
      <c r="B28" s="3">
        <v>116</v>
      </c>
      <c r="C28" s="3">
        <v>6</v>
      </c>
      <c r="D28" s="4">
        <v>88</v>
      </c>
      <c r="E28">
        <f t="shared" si="1"/>
        <v>139</v>
      </c>
      <c r="F28">
        <f t="shared" si="2"/>
        <v>60</v>
      </c>
      <c r="G28">
        <f t="shared" si="3"/>
        <v>956</v>
      </c>
      <c r="H28">
        <f t="shared" si="0"/>
        <v>3</v>
      </c>
    </row>
    <row r="29" spans="1:8" x14ac:dyDescent="0.25">
      <c r="A29" s="16">
        <v>41954</v>
      </c>
      <c r="B29" s="5">
        <v>0</v>
      </c>
      <c r="C29" s="5">
        <v>1</v>
      </c>
      <c r="D29" s="6">
        <v>47</v>
      </c>
      <c r="E29">
        <f t="shared" si="1"/>
        <v>139</v>
      </c>
      <c r="F29">
        <f t="shared" si="2"/>
        <v>61</v>
      </c>
      <c r="G29">
        <f t="shared" si="3"/>
        <v>683</v>
      </c>
      <c r="H29">
        <f t="shared" si="0"/>
        <v>3</v>
      </c>
    </row>
    <row r="30" spans="1:8" x14ac:dyDescent="0.25">
      <c r="A30" s="15">
        <v>41955</v>
      </c>
      <c r="B30" s="3">
        <v>78</v>
      </c>
      <c r="C30" s="3">
        <v>84</v>
      </c>
      <c r="D30" s="4">
        <v>16</v>
      </c>
      <c r="E30">
        <f t="shared" si="1"/>
        <v>217</v>
      </c>
      <c r="F30">
        <f t="shared" si="2"/>
        <v>145</v>
      </c>
      <c r="G30">
        <f t="shared" si="3"/>
        <v>379</v>
      </c>
      <c r="H30">
        <f t="shared" si="0"/>
        <v>1</v>
      </c>
    </row>
    <row r="31" spans="1:8" x14ac:dyDescent="0.25">
      <c r="A31" s="16">
        <v>41956</v>
      </c>
      <c r="B31" s="5">
        <v>112</v>
      </c>
      <c r="C31" s="5">
        <v>140</v>
      </c>
      <c r="D31" s="6">
        <v>97</v>
      </c>
      <c r="E31">
        <f t="shared" si="1"/>
        <v>129</v>
      </c>
      <c r="F31">
        <f t="shared" si="2"/>
        <v>285</v>
      </c>
      <c r="G31">
        <f t="shared" si="3"/>
        <v>476</v>
      </c>
      <c r="H31">
        <f t="shared" si="0"/>
        <v>2</v>
      </c>
    </row>
    <row r="32" spans="1:8" x14ac:dyDescent="0.25">
      <c r="A32" s="15">
        <v>41957</v>
      </c>
      <c r="B32" s="3">
        <v>109</v>
      </c>
      <c r="C32" s="3">
        <v>74</v>
      </c>
      <c r="D32" s="4">
        <v>53</v>
      </c>
      <c r="E32">
        <f t="shared" si="1"/>
        <v>238</v>
      </c>
      <c r="F32">
        <f t="shared" si="2"/>
        <v>99</v>
      </c>
      <c r="G32">
        <f t="shared" si="3"/>
        <v>529</v>
      </c>
      <c r="H32">
        <f t="shared" si="0"/>
        <v>1</v>
      </c>
    </row>
    <row r="33" spans="1:8" x14ac:dyDescent="0.25">
      <c r="A33" s="16">
        <v>41958</v>
      </c>
      <c r="B33" s="5">
        <v>121</v>
      </c>
      <c r="C33" s="5">
        <v>77</v>
      </c>
      <c r="D33" s="6">
        <v>70</v>
      </c>
      <c r="E33">
        <f t="shared" si="1"/>
        <v>159</v>
      </c>
      <c r="F33">
        <f t="shared" si="2"/>
        <v>176</v>
      </c>
      <c r="G33">
        <f t="shared" si="3"/>
        <v>599</v>
      </c>
      <c r="H33">
        <f t="shared" si="0"/>
        <v>3</v>
      </c>
    </row>
    <row r="34" spans="1:8" x14ac:dyDescent="0.25">
      <c r="A34" s="15">
        <v>41959</v>
      </c>
      <c r="B34" s="3">
        <v>106</v>
      </c>
      <c r="C34" s="3">
        <v>89</v>
      </c>
      <c r="D34" s="4">
        <v>75</v>
      </c>
      <c r="E34">
        <f t="shared" si="1"/>
        <v>265</v>
      </c>
      <c r="F34">
        <f t="shared" si="2"/>
        <v>265</v>
      </c>
      <c r="G34">
        <f t="shared" si="3"/>
        <v>354</v>
      </c>
      <c r="H34">
        <f t="shared" si="0"/>
        <v>1</v>
      </c>
    </row>
    <row r="35" spans="1:8" x14ac:dyDescent="0.25">
      <c r="A35" s="16">
        <v>41960</v>
      </c>
      <c r="B35" s="5">
        <v>57</v>
      </c>
      <c r="C35" s="5">
        <v>119</v>
      </c>
      <c r="D35" s="6">
        <v>64</v>
      </c>
      <c r="E35">
        <f t="shared" si="1"/>
        <v>122</v>
      </c>
      <c r="F35">
        <f t="shared" si="2"/>
        <v>384</v>
      </c>
      <c r="G35">
        <f t="shared" si="3"/>
        <v>418</v>
      </c>
      <c r="H35">
        <f t="shared" si="0"/>
        <v>2</v>
      </c>
    </row>
    <row r="36" spans="1:8" x14ac:dyDescent="0.25">
      <c r="A36" s="15">
        <v>41961</v>
      </c>
      <c r="B36" s="3">
        <v>26</v>
      </c>
      <c r="C36" s="3">
        <v>87</v>
      </c>
      <c r="D36" s="4">
        <v>84</v>
      </c>
      <c r="E36">
        <f t="shared" si="1"/>
        <v>148</v>
      </c>
      <c r="F36">
        <f t="shared" si="2"/>
        <v>211</v>
      </c>
      <c r="G36">
        <f t="shared" si="3"/>
        <v>502</v>
      </c>
      <c r="H36">
        <f t="shared" si="0"/>
        <v>3</v>
      </c>
    </row>
    <row r="37" spans="1:8" x14ac:dyDescent="0.25">
      <c r="A37" s="16">
        <v>41962</v>
      </c>
      <c r="B37" s="5">
        <v>79</v>
      </c>
      <c r="C37" s="5">
        <v>171</v>
      </c>
      <c r="D37" s="6">
        <v>75</v>
      </c>
      <c r="E37">
        <f t="shared" si="1"/>
        <v>227</v>
      </c>
      <c r="F37">
        <f t="shared" si="2"/>
        <v>382</v>
      </c>
      <c r="G37">
        <f t="shared" si="3"/>
        <v>257</v>
      </c>
      <c r="H37">
        <f t="shared" si="0"/>
        <v>1</v>
      </c>
    </row>
    <row r="38" spans="1:8" x14ac:dyDescent="0.25">
      <c r="A38" s="15">
        <v>41963</v>
      </c>
      <c r="B38" s="3">
        <v>192</v>
      </c>
      <c r="C38" s="3">
        <v>151</v>
      </c>
      <c r="D38" s="4">
        <v>45</v>
      </c>
      <c r="E38">
        <f t="shared" si="1"/>
        <v>219</v>
      </c>
      <c r="F38">
        <f t="shared" si="2"/>
        <v>533</v>
      </c>
      <c r="G38">
        <f t="shared" si="3"/>
        <v>302</v>
      </c>
      <c r="H38">
        <f t="shared" si="0"/>
        <v>1</v>
      </c>
    </row>
    <row r="39" spans="1:8" x14ac:dyDescent="0.25">
      <c r="A39" s="16">
        <v>41964</v>
      </c>
      <c r="B39" s="5">
        <v>9</v>
      </c>
      <c r="C39" s="5">
        <v>64</v>
      </c>
      <c r="D39" s="6">
        <v>22</v>
      </c>
      <c r="E39">
        <f t="shared" si="1"/>
        <v>28</v>
      </c>
      <c r="F39">
        <f t="shared" si="2"/>
        <v>597</v>
      </c>
      <c r="G39">
        <f t="shared" si="3"/>
        <v>324</v>
      </c>
      <c r="H39">
        <f t="shared" si="0"/>
        <v>2</v>
      </c>
    </row>
    <row r="40" spans="1:8" x14ac:dyDescent="0.25">
      <c r="A40" s="15">
        <v>41965</v>
      </c>
      <c r="B40" s="3">
        <v>123</v>
      </c>
      <c r="C40" s="3">
        <v>150</v>
      </c>
      <c r="D40" s="4">
        <v>10</v>
      </c>
      <c r="E40">
        <f t="shared" si="1"/>
        <v>151</v>
      </c>
      <c r="F40">
        <f t="shared" si="2"/>
        <v>487</v>
      </c>
      <c r="G40">
        <f t="shared" si="3"/>
        <v>334</v>
      </c>
      <c r="H40">
        <f t="shared" si="0"/>
        <v>2</v>
      </c>
    </row>
    <row r="41" spans="1:8" x14ac:dyDescent="0.25">
      <c r="A41" s="16">
        <v>41966</v>
      </c>
      <c r="B41" s="5">
        <v>87</v>
      </c>
      <c r="C41" s="5">
        <v>123</v>
      </c>
      <c r="D41" s="6">
        <v>33</v>
      </c>
      <c r="E41">
        <f t="shared" si="1"/>
        <v>238</v>
      </c>
      <c r="F41">
        <f t="shared" si="2"/>
        <v>350</v>
      </c>
      <c r="G41">
        <f t="shared" si="3"/>
        <v>367</v>
      </c>
      <c r="H41">
        <f t="shared" si="0"/>
        <v>1</v>
      </c>
    </row>
    <row r="42" spans="1:8" x14ac:dyDescent="0.25">
      <c r="A42" s="15">
        <v>41967</v>
      </c>
      <c r="B42" s="3">
        <v>165</v>
      </c>
      <c r="C42" s="3">
        <v>88</v>
      </c>
      <c r="D42" s="4">
        <v>13</v>
      </c>
      <c r="E42">
        <f t="shared" si="1"/>
        <v>203</v>
      </c>
      <c r="F42">
        <f t="shared" si="2"/>
        <v>438</v>
      </c>
      <c r="G42">
        <f t="shared" si="3"/>
        <v>380</v>
      </c>
      <c r="H42">
        <f t="shared" si="0"/>
        <v>1</v>
      </c>
    </row>
    <row r="43" spans="1:8" x14ac:dyDescent="0.25">
      <c r="A43" s="16">
        <v>41968</v>
      </c>
      <c r="B43" s="5">
        <v>144</v>
      </c>
      <c r="C43" s="5">
        <v>78</v>
      </c>
      <c r="D43" s="6">
        <v>82</v>
      </c>
      <c r="E43">
        <f t="shared" si="1"/>
        <v>147</v>
      </c>
      <c r="F43">
        <f t="shared" si="2"/>
        <v>516</v>
      </c>
      <c r="G43">
        <f t="shared" si="3"/>
        <v>462</v>
      </c>
      <c r="H43">
        <f t="shared" si="0"/>
        <v>2</v>
      </c>
    </row>
    <row r="44" spans="1:8" x14ac:dyDescent="0.25">
      <c r="A44" s="15">
        <v>41969</v>
      </c>
      <c r="B44" s="3">
        <v>54</v>
      </c>
      <c r="C44" s="3">
        <v>38</v>
      </c>
      <c r="D44" s="4">
        <v>68</v>
      </c>
      <c r="E44">
        <f t="shared" si="1"/>
        <v>201</v>
      </c>
      <c r="F44">
        <f t="shared" si="2"/>
        <v>294</v>
      </c>
      <c r="G44">
        <f t="shared" si="3"/>
        <v>530</v>
      </c>
      <c r="H44">
        <f t="shared" si="0"/>
        <v>1</v>
      </c>
    </row>
    <row r="45" spans="1:8" x14ac:dyDescent="0.25">
      <c r="A45" s="16">
        <v>41970</v>
      </c>
      <c r="B45" s="5">
        <v>188</v>
      </c>
      <c r="C45" s="5">
        <v>44</v>
      </c>
      <c r="D45" s="6">
        <v>86</v>
      </c>
      <c r="E45">
        <f t="shared" si="1"/>
        <v>189</v>
      </c>
      <c r="F45">
        <f t="shared" si="2"/>
        <v>338</v>
      </c>
      <c r="G45">
        <f t="shared" si="3"/>
        <v>616</v>
      </c>
      <c r="H45">
        <f t="shared" si="0"/>
        <v>2</v>
      </c>
    </row>
    <row r="46" spans="1:8" x14ac:dyDescent="0.25">
      <c r="A46" s="15">
        <v>41971</v>
      </c>
      <c r="B46" s="3">
        <v>165</v>
      </c>
      <c r="C46" s="3">
        <v>170</v>
      </c>
      <c r="D46" s="4">
        <v>62</v>
      </c>
      <c r="E46">
        <f t="shared" si="1"/>
        <v>354</v>
      </c>
      <c r="F46">
        <f t="shared" si="2"/>
        <v>248</v>
      </c>
      <c r="G46">
        <f t="shared" si="3"/>
        <v>678</v>
      </c>
      <c r="H46">
        <f t="shared" si="0"/>
        <v>1</v>
      </c>
    </row>
    <row r="47" spans="1:8" x14ac:dyDescent="0.25">
      <c r="A47" s="16">
        <v>41972</v>
      </c>
      <c r="B47" s="5">
        <v>24</v>
      </c>
      <c r="C47" s="5">
        <v>94</v>
      </c>
      <c r="D47" s="6">
        <v>87</v>
      </c>
      <c r="E47">
        <f t="shared" si="1"/>
        <v>178</v>
      </c>
      <c r="F47">
        <f t="shared" si="2"/>
        <v>342</v>
      </c>
      <c r="G47">
        <f t="shared" si="3"/>
        <v>765</v>
      </c>
      <c r="H47">
        <f t="shared" si="0"/>
        <v>2</v>
      </c>
    </row>
    <row r="48" spans="1:8" x14ac:dyDescent="0.25">
      <c r="A48" s="15">
        <v>41973</v>
      </c>
      <c r="B48" s="3">
        <v>0</v>
      </c>
      <c r="C48" s="3">
        <v>120</v>
      </c>
      <c r="D48" s="4">
        <v>60</v>
      </c>
      <c r="E48">
        <f t="shared" si="1"/>
        <v>178</v>
      </c>
      <c r="F48">
        <f t="shared" si="2"/>
        <v>202</v>
      </c>
      <c r="G48">
        <f t="shared" si="3"/>
        <v>825</v>
      </c>
      <c r="H48">
        <f t="shared" si="0"/>
        <v>3</v>
      </c>
    </row>
    <row r="49" spans="1:8" x14ac:dyDescent="0.25">
      <c r="A49" s="16">
        <v>41974</v>
      </c>
      <c r="B49" s="5">
        <v>101</v>
      </c>
      <c r="C49" s="5">
        <v>53</v>
      </c>
      <c r="D49" s="6">
        <v>62</v>
      </c>
      <c r="E49">
        <f t="shared" si="1"/>
        <v>279</v>
      </c>
      <c r="F49">
        <f t="shared" si="2"/>
        <v>255</v>
      </c>
      <c r="G49">
        <f t="shared" si="3"/>
        <v>567</v>
      </c>
      <c r="H49">
        <f t="shared" si="0"/>
        <v>1</v>
      </c>
    </row>
    <row r="50" spans="1:8" x14ac:dyDescent="0.25">
      <c r="A50" s="15">
        <v>41975</v>
      </c>
      <c r="B50" s="3">
        <v>67</v>
      </c>
      <c r="C50" s="3">
        <v>147</v>
      </c>
      <c r="D50" s="4">
        <v>20</v>
      </c>
      <c r="E50">
        <f t="shared" si="1"/>
        <v>146</v>
      </c>
      <c r="F50">
        <f t="shared" si="2"/>
        <v>402</v>
      </c>
      <c r="G50">
        <f t="shared" si="3"/>
        <v>587</v>
      </c>
      <c r="H50">
        <f t="shared" si="0"/>
        <v>2</v>
      </c>
    </row>
    <row r="51" spans="1:8" x14ac:dyDescent="0.25">
      <c r="A51" s="16">
        <v>41976</v>
      </c>
      <c r="B51" s="5">
        <v>109</v>
      </c>
      <c r="C51" s="5">
        <v>99</v>
      </c>
      <c r="D51" s="6">
        <v>70</v>
      </c>
      <c r="E51">
        <f t="shared" si="1"/>
        <v>255</v>
      </c>
      <c r="F51">
        <f t="shared" si="2"/>
        <v>241</v>
      </c>
      <c r="G51">
        <f t="shared" si="3"/>
        <v>657</v>
      </c>
      <c r="H51">
        <f t="shared" si="0"/>
        <v>1</v>
      </c>
    </row>
    <row r="52" spans="1:8" x14ac:dyDescent="0.25">
      <c r="A52" s="15">
        <v>41977</v>
      </c>
      <c r="B52" s="3">
        <v>22</v>
      </c>
      <c r="C52" s="3">
        <v>16</v>
      </c>
      <c r="D52" s="4">
        <v>59</v>
      </c>
      <c r="E52">
        <f t="shared" si="1"/>
        <v>77</v>
      </c>
      <c r="F52">
        <f t="shared" si="2"/>
        <v>257</v>
      </c>
      <c r="G52">
        <f t="shared" si="3"/>
        <v>716</v>
      </c>
      <c r="H52">
        <f t="shared" si="0"/>
        <v>3</v>
      </c>
    </row>
    <row r="53" spans="1:8" x14ac:dyDescent="0.25">
      <c r="A53" s="16">
        <v>41978</v>
      </c>
      <c r="B53" s="5">
        <v>5</v>
      </c>
      <c r="C53" s="5">
        <v>91</v>
      </c>
      <c r="D53" s="6">
        <v>73</v>
      </c>
      <c r="E53">
        <f t="shared" si="1"/>
        <v>82</v>
      </c>
      <c r="F53">
        <f t="shared" si="2"/>
        <v>348</v>
      </c>
      <c r="G53">
        <f t="shared" si="3"/>
        <v>469</v>
      </c>
      <c r="H53">
        <f t="shared" si="0"/>
        <v>2</v>
      </c>
    </row>
    <row r="54" spans="1:8" x14ac:dyDescent="0.25">
      <c r="A54" s="15">
        <v>41979</v>
      </c>
      <c r="B54" s="3">
        <v>105</v>
      </c>
      <c r="C54" s="3">
        <v>154</v>
      </c>
      <c r="D54" s="4">
        <v>48</v>
      </c>
      <c r="E54">
        <f t="shared" si="1"/>
        <v>187</v>
      </c>
      <c r="F54">
        <f t="shared" si="2"/>
        <v>242</v>
      </c>
      <c r="G54">
        <f t="shared" si="3"/>
        <v>517</v>
      </c>
      <c r="H54">
        <f t="shared" si="0"/>
        <v>3</v>
      </c>
    </row>
    <row r="55" spans="1:8" x14ac:dyDescent="0.25">
      <c r="A55" s="16">
        <v>41980</v>
      </c>
      <c r="B55" s="5">
        <v>108</v>
      </c>
      <c r="C55" s="5">
        <v>5</v>
      </c>
      <c r="D55" s="6">
        <v>71</v>
      </c>
      <c r="E55">
        <f t="shared" si="1"/>
        <v>295</v>
      </c>
      <c r="F55">
        <f t="shared" si="2"/>
        <v>247</v>
      </c>
      <c r="G55">
        <f t="shared" si="3"/>
        <v>268</v>
      </c>
      <c r="H55">
        <f t="shared" si="0"/>
        <v>1</v>
      </c>
    </row>
    <row r="56" spans="1:8" x14ac:dyDescent="0.25">
      <c r="A56" s="15">
        <v>41981</v>
      </c>
      <c r="B56" s="3">
        <v>64</v>
      </c>
      <c r="C56" s="3">
        <v>37</v>
      </c>
      <c r="D56" s="4">
        <v>89</v>
      </c>
      <c r="E56">
        <f t="shared" si="1"/>
        <v>159</v>
      </c>
      <c r="F56">
        <f t="shared" si="2"/>
        <v>284</v>
      </c>
      <c r="G56">
        <f t="shared" si="3"/>
        <v>357</v>
      </c>
      <c r="H56">
        <f t="shared" si="0"/>
        <v>2</v>
      </c>
    </row>
    <row r="57" spans="1:8" x14ac:dyDescent="0.25">
      <c r="A57" s="16">
        <v>41982</v>
      </c>
      <c r="B57" s="5">
        <v>114</v>
      </c>
      <c r="C57" s="5">
        <v>140</v>
      </c>
      <c r="D57" s="6">
        <v>36</v>
      </c>
      <c r="E57">
        <f t="shared" si="1"/>
        <v>273</v>
      </c>
      <c r="F57">
        <f t="shared" si="2"/>
        <v>164</v>
      </c>
      <c r="G57">
        <f t="shared" si="3"/>
        <v>393</v>
      </c>
      <c r="H57">
        <f t="shared" si="0"/>
        <v>1</v>
      </c>
    </row>
    <row r="58" spans="1:8" x14ac:dyDescent="0.25">
      <c r="A58" s="15">
        <v>41983</v>
      </c>
      <c r="B58" s="3">
        <v>147</v>
      </c>
      <c r="C58" s="3">
        <v>140</v>
      </c>
      <c r="D58" s="4">
        <v>61</v>
      </c>
      <c r="E58">
        <f t="shared" si="1"/>
        <v>220</v>
      </c>
      <c r="F58">
        <f t="shared" si="2"/>
        <v>304</v>
      </c>
      <c r="G58">
        <f t="shared" si="3"/>
        <v>454</v>
      </c>
      <c r="H58">
        <f t="shared" si="0"/>
        <v>1</v>
      </c>
    </row>
    <row r="59" spans="1:8" x14ac:dyDescent="0.25">
      <c r="A59" s="16">
        <v>41984</v>
      </c>
      <c r="B59" s="5">
        <v>69</v>
      </c>
      <c r="C59" s="5">
        <v>120</v>
      </c>
      <c r="D59" s="6">
        <v>52</v>
      </c>
      <c r="E59">
        <f t="shared" si="1"/>
        <v>89</v>
      </c>
      <c r="F59">
        <f t="shared" si="2"/>
        <v>424</v>
      </c>
      <c r="G59">
        <f t="shared" si="3"/>
        <v>506</v>
      </c>
      <c r="H59">
        <f t="shared" si="0"/>
        <v>2</v>
      </c>
    </row>
    <row r="60" spans="1:8" x14ac:dyDescent="0.25">
      <c r="A60" s="15">
        <v>41985</v>
      </c>
      <c r="B60" s="3">
        <v>101</v>
      </c>
      <c r="C60" s="3">
        <v>39</v>
      </c>
      <c r="D60" s="4">
        <v>10</v>
      </c>
      <c r="E60">
        <f t="shared" si="1"/>
        <v>190</v>
      </c>
      <c r="F60">
        <f t="shared" si="2"/>
        <v>203</v>
      </c>
      <c r="G60">
        <f t="shared" si="3"/>
        <v>516</v>
      </c>
      <c r="H60">
        <f t="shared" si="0"/>
        <v>3</v>
      </c>
    </row>
    <row r="61" spans="1:8" x14ac:dyDescent="0.25">
      <c r="A61" s="16">
        <v>41986</v>
      </c>
      <c r="B61" s="5">
        <v>158</v>
      </c>
      <c r="C61" s="5">
        <v>36</v>
      </c>
      <c r="D61" s="6">
        <v>79</v>
      </c>
      <c r="E61">
        <f t="shared" si="1"/>
        <v>348</v>
      </c>
      <c r="F61">
        <f t="shared" si="2"/>
        <v>239</v>
      </c>
      <c r="G61">
        <f t="shared" si="3"/>
        <v>275</v>
      </c>
      <c r="H61">
        <f t="shared" si="0"/>
        <v>1</v>
      </c>
    </row>
    <row r="62" spans="1:8" x14ac:dyDescent="0.25">
      <c r="A62" s="15">
        <v>41987</v>
      </c>
      <c r="B62" s="3">
        <v>79</v>
      </c>
      <c r="C62" s="3">
        <v>105</v>
      </c>
      <c r="D62" s="4">
        <v>73</v>
      </c>
      <c r="E62">
        <f t="shared" si="1"/>
        <v>227</v>
      </c>
      <c r="F62">
        <f t="shared" si="2"/>
        <v>344</v>
      </c>
      <c r="G62">
        <f t="shared" si="3"/>
        <v>348</v>
      </c>
      <c r="H62">
        <f t="shared" si="0"/>
        <v>1</v>
      </c>
    </row>
    <row r="63" spans="1:8" x14ac:dyDescent="0.25">
      <c r="A63" s="16">
        <v>41988</v>
      </c>
      <c r="B63" s="5">
        <v>5</v>
      </c>
      <c r="C63" s="5">
        <v>24</v>
      </c>
      <c r="D63" s="6">
        <v>43</v>
      </c>
      <c r="E63">
        <f t="shared" si="1"/>
        <v>32</v>
      </c>
      <c r="F63">
        <f t="shared" si="2"/>
        <v>368</v>
      </c>
      <c r="G63">
        <f t="shared" si="3"/>
        <v>391</v>
      </c>
      <c r="H63">
        <f t="shared" si="0"/>
        <v>2</v>
      </c>
    </row>
    <row r="64" spans="1:8" x14ac:dyDescent="0.25">
      <c r="A64" s="15">
        <v>41989</v>
      </c>
      <c r="B64" s="3">
        <v>68</v>
      </c>
      <c r="C64" s="3">
        <v>112</v>
      </c>
      <c r="D64" s="4">
        <v>25</v>
      </c>
      <c r="E64">
        <f t="shared" si="1"/>
        <v>100</v>
      </c>
      <c r="F64">
        <f t="shared" si="2"/>
        <v>220</v>
      </c>
      <c r="G64">
        <f t="shared" si="3"/>
        <v>416</v>
      </c>
      <c r="H64">
        <f t="shared" si="0"/>
        <v>3</v>
      </c>
    </row>
    <row r="65" spans="1:8" x14ac:dyDescent="0.25">
      <c r="A65" s="16">
        <v>41990</v>
      </c>
      <c r="B65" s="5">
        <v>37</v>
      </c>
      <c r="C65" s="5">
        <v>57</v>
      </c>
      <c r="D65" s="6">
        <v>81</v>
      </c>
      <c r="E65">
        <f t="shared" si="1"/>
        <v>137</v>
      </c>
      <c r="F65">
        <f t="shared" si="2"/>
        <v>277</v>
      </c>
      <c r="G65">
        <f t="shared" si="3"/>
        <v>177</v>
      </c>
      <c r="H65">
        <f t="shared" si="0"/>
        <v>2</v>
      </c>
    </row>
    <row r="66" spans="1:8" x14ac:dyDescent="0.25">
      <c r="A66" s="15">
        <v>41991</v>
      </c>
      <c r="B66" s="3">
        <v>188</v>
      </c>
      <c r="C66" s="3">
        <v>28</v>
      </c>
      <c r="D66" s="4">
        <v>7</v>
      </c>
      <c r="E66">
        <f t="shared" si="1"/>
        <v>325</v>
      </c>
      <c r="F66">
        <f t="shared" si="2"/>
        <v>45</v>
      </c>
      <c r="G66">
        <f t="shared" si="3"/>
        <v>184</v>
      </c>
      <c r="H66">
        <f t="shared" ref="H66:H129" si="4">IF(E66&gt;=200,1,0)+IF(F66&gt;=260,2,0)*IF(E66&gt;=200,0,1)+IF(E66&gt;=200,0,1)*IF(F66&gt;=260,0,3)*IF(G66&gt;=320,1,0)</f>
        <v>1</v>
      </c>
    </row>
    <row r="67" spans="1:8" x14ac:dyDescent="0.25">
      <c r="A67" s="16">
        <v>41992</v>
      </c>
      <c r="B67" s="5">
        <v>167</v>
      </c>
      <c r="C67" s="5">
        <v>41</v>
      </c>
      <c r="D67" s="6">
        <v>45</v>
      </c>
      <c r="E67">
        <f t="shared" si="1"/>
        <v>292</v>
      </c>
      <c r="F67">
        <f t="shared" si="2"/>
        <v>86</v>
      </c>
      <c r="G67">
        <f t="shared" si="3"/>
        <v>229</v>
      </c>
      <c r="H67">
        <f t="shared" si="4"/>
        <v>1</v>
      </c>
    </row>
    <row r="68" spans="1:8" x14ac:dyDescent="0.25">
      <c r="A68" s="15">
        <v>41993</v>
      </c>
      <c r="B68" s="3">
        <v>197</v>
      </c>
      <c r="C68" s="3">
        <v>82</v>
      </c>
      <c r="D68" s="4">
        <v>43</v>
      </c>
      <c r="E68">
        <f t="shared" si="1"/>
        <v>289</v>
      </c>
      <c r="F68">
        <f t="shared" si="2"/>
        <v>168</v>
      </c>
      <c r="G68">
        <f t="shared" si="3"/>
        <v>272</v>
      </c>
      <c r="H68">
        <f t="shared" si="4"/>
        <v>1</v>
      </c>
    </row>
    <row r="69" spans="1:8" x14ac:dyDescent="0.25">
      <c r="A69" s="16">
        <v>41994</v>
      </c>
      <c r="B69" s="5">
        <v>54</v>
      </c>
      <c r="C69" s="5">
        <v>130</v>
      </c>
      <c r="D69" s="6">
        <v>50</v>
      </c>
      <c r="E69">
        <f t="shared" si="1"/>
        <v>143</v>
      </c>
      <c r="F69">
        <f t="shared" si="2"/>
        <v>298</v>
      </c>
      <c r="G69">
        <f t="shared" si="3"/>
        <v>322</v>
      </c>
      <c r="H69">
        <f t="shared" si="4"/>
        <v>2</v>
      </c>
    </row>
    <row r="70" spans="1:8" x14ac:dyDescent="0.25">
      <c r="A70" s="15">
        <v>41995</v>
      </c>
      <c r="B70" s="3">
        <v>19</v>
      </c>
      <c r="C70" s="3">
        <v>153</v>
      </c>
      <c r="D70" s="4">
        <v>65</v>
      </c>
      <c r="E70">
        <f t="shared" ref="E70:E133" si="5">B70+E69-IF(H69=1,200,0)</f>
        <v>162</v>
      </c>
      <c r="F70">
        <f t="shared" ref="F70:F133" si="6">F69+C70-IF(H69=2,260,0)</f>
        <v>191</v>
      </c>
      <c r="G70">
        <f t="shared" ref="G70:G133" si="7">G69+D70-IF(H69=3,320,0)</f>
        <v>387</v>
      </c>
      <c r="H70">
        <f t="shared" si="4"/>
        <v>3</v>
      </c>
    </row>
    <row r="71" spans="1:8" x14ac:dyDescent="0.25">
      <c r="A71" s="16">
        <v>41996</v>
      </c>
      <c r="B71" s="5">
        <v>27</v>
      </c>
      <c r="C71" s="5">
        <v>160</v>
      </c>
      <c r="D71" s="6">
        <v>81</v>
      </c>
      <c r="E71">
        <f t="shared" si="5"/>
        <v>189</v>
      </c>
      <c r="F71">
        <f t="shared" si="6"/>
        <v>351</v>
      </c>
      <c r="G71">
        <f t="shared" si="7"/>
        <v>148</v>
      </c>
      <c r="H71">
        <f t="shared" si="4"/>
        <v>2</v>
      </c>
    </row>
    <row r="72" spans="1:8" x14ac:dyDescent="0.25">
      <c r="A72" s="15">
        <v>41997</v>
      </c>
      <c r="B72" s="3">
        <v>11</v>
      </c>
      <c r="C72" s="3">
        <v>140</v>
      </c>
      <c r="D72" s="4">
        <v>77</v>
      </c>
      <c r="E72">
        <f t="shared" si="5"/>
        <v>200</v>
      </c>
      <c r="F72">
        <f t="shared" si="6"/>
        <v>231</v>
      </c>
      <c r="G72">
        <f t="shared" si="7"/>
        <v>225</v>
      </c>
      <c r="H72">
        <f t="shared" si="4"/>
        <v>1</v>
      </c>
    </row>
    <row r="73" spans="1:8" x14ac:dyDescent="0.25">
      <c r="A73" s="16">
        <v>41998</v>
      </c>
      <c r="B73" s="5">
        <v>182</v>
      </c>
      <c r="C73" s="5">
        <v>50</v>
      </c>
      <c r="D73" s="6">
        <v>22</v>
      </c>
      <c r="E73">
        <f t="shared" si="5"/>
        <v>182</v>
      </c>
      <c r="F73">
        <f t="shared" si="6"/>
        <v>281</v>
      </c>
      <c r="G73">
        <f t="shared" si="7"/>
        <v>247</v>
      </c>
      <c r="H73">
        <f t="shared" si="4"/>
        <v>2</v>
      </c>
    </row>
    <row r="74" spans="1:8" x14ac:dyDescent="0.25">
      <c r="A74" s="15">
        <v>41999</v>
      </c>
      <c r="B74" s="3">
        <v>63</v>
      </c>
      <c r="C74" s="3">
        <v>83</v>
      </c>
      <c r="D74" s="4">
        <v>69</v>
      </c>
      <c r="E74">
        <f t="shared" si="5"/>
        <v>245</v>
      </c>
      <c r="F74">
        <f t="shared" si="6"/>
        <v>104</v>
      </c>
      <c r="G74">
        <f t="shared" si="7"/>
        <v>316</v>
      </c>
      <c r="H74">
        <f t="shared" si="4"/>
        <v>1</v>
      </c>
    </row>
    <row r="75" spans="1:8" x14ac:dyDescent="0.25">
      <c r="A75" s="16">
        <v>42000</v>
      </c>
      <c r="B75" s="5">
        <v>33</v>
      </c>
      <c r="C75" s="5">
        <v>59</v>
      </c>
      <c r="D75" s="6">
        <v>46</v>
      </c>
      <c r="E75">
        <f t="shared" si="5"/>
        <v>78</v>
      </c>
      <c r="F75">
        <f t="shared" si="6"/>
        <v>163</v>
      </c>
      <c r="G75">
        <f t="shared" si="7"/>
        <v>362</v>
      </c>
      <c r="H75">
        <f t="shared" si="4"/>
        <v>3</v>
      </c>
    </row>
    <row r="76" spans="1:8" x14ac:dyDescent="0.25">
      <c r="A76" s="15">
        <v>42001</v>
      </c>
      <c r="B76" s="3">
        <v>119</v>
      </c>
      <c r="C76" s="3">
        <v>57</v>
      </c>
      <c r="D76" s="4">
        <v>67</v>
      </c>
      <c r="E76">
        <f t="shared" si="5"/>
        <v>197</v>
      </c>
      <c r="F76">
        <f t="shared" si="6"/>
        <v>220</v>
      </c>
      <c r="G76">
        <f t="shared" si="7"/>
        <v>109</v>
      </c>
      <c r="H76">
        <f t="shared" si="4"/>
        <v>0</v>
      </c>
    </row>
    <row r="77" spans="1:8" x14ac:dyDescent="0.25">
      <c r="A77" s="16">
        <v>42002</v>
      </c>
      <c r="B77" s="5">
        <v>58</v>
      </c>
      <c r="C77" s="5">
        <v>176</v>
      </c>
      <c r="D77" s="6">
        <v>16</v>
      </c>
      <c r="E77">
        <f t="shared" si="5"/>
        <v>255</v>
      </c>
      <c r="F77">
        <f t="shared" si="6"/>
        <v>396</v>
      </c>
      <c r="G77">
        <f t="shared" si="7"/>
        <v>125</v>
      </c>
      <c r="H77">
        <f t="shared" si="4"/>
        <v>1</v>
      </c>
    </row>
    <row r="78" spans="1:8" x14ac:dyDescent="0.25">
      <c r="A78" s="15">
        <v>42003</v>
      </c>
      <c r="B78" s="3">
        <v>174</v>
      </c>
      <c r="C78" s="3">
        <v>61</v>
      </c>
      <c r="D78" s="4">
        <v>46</v>
      </c>
      <c r="E78">
        <f t="shared" si="5"/>
        <v>229</v>
      </c>
      <c r="F78">
        <f t="shared" si="6"/>
        <v>457</v>
      </c>
      <c r="G78">
        <f t="shared" si="7"/>
        <v>171</v>
      </c>
      <c r="H78">
        <f t="shared" si="4"/>
        <v>1</v>
      </c>
    </row>
    <row r="79" spans="1:8" x14ac:dyDescent="0.25">
      <c r="A79" s="16">
        <v>42004</v>
      </c>
      <c r="B79" s="5">
        <v>45</v>
      </c>
      <c r="C79" s="5">
        <v>154</v>
      </c>
      <c r="D79" s="6">
        <v>0</v>
      </c>
      <c r="E79">
        <f t="shared" si="5"/>
        <v>74</v>
      </c>
      <c r="F79">
        <f t="shared" si="6"/>
        <v>611</v>
      </c>
      <c r="G79">
        <f t="shared" si="7"/>
        <v>171</v>
      </c>
      <c r="H79">
        <f t="shared" si="4"/>
        <v>2</v>
      </c>
    </row>
    <row r="80" spans="1:8" x14ac:dyDescent="0.25">
      <c r="A80" s="15">
        <v>42005</v>
      </c>
      <c r="B80" s="3">
        <v>94</v>
      </c>
      <c r="C80" s="3">
        <v>120</v>
      </c>
      <c r="D80" s="4">
        <v>95</v>
      </c>
      <c r="E80">
        <f t="shared" si="5"/>
        <v>168</v>
      </c>
      <c r="F80">
        <f t="shared" si="6"/>
        <v>471</v>
      </c>
      <c r="G80">
        <f t="shared" si="7"/>
        <v>266</v>
      </c>
      <c r="H80">
        <f t="shared" si="4"/>
        <v>2</v>
      </c>
    </row>
    <row r="81" spans="1:8" x14ac:dyDescent="0.25">
      <c r="A81" s="16">
        <v>42006</v>
      </c>
      <c r="B81" s="5">
        <v>12</v>
      </c>
      <c r="C81" s="5">
        <v>5</v>
      </c>
      <c r="D81" s="6">
        <v>42</v>
      </c>
      <c r="E81">
        <f t="shared" si="5"/>
        <v>180</v>
      </c>
      <c r="F81">
        <f t="shared" si="6"/>
        <v>216</v>
      </c>
      <c r="G81">
        <f t="shared" si="7"/>
        <v>308</v>
      </c>
      <c r="H81">
        <f t="shared" si="4"/>
        <v>0</v>
      </c>
    </row>
    <row r="82" spans="1:8" x14ac:dyDescent="0.25">
      <c r="A82" s="15">
        <v>42007</v>
      </c>
      <c r="B82" s="3">
        <v>80</v>
      </c>
      <c r="C82" s="3">
        <v>170</v>
      </c>
      <c r="D82" s="4">
        <v>96</v>
      </c>
      <c r="E82">
        <f t="shared" si="5"/>
        <v>260</v>
      </c>
      <c r="F82">
        <f t="shared" si="6"/>
        <v>386</v>
      </c>
      <c r="G82">
        <f t="shared" si="7"/>
        <v>404</v>
      </c>
      <c r="H82">
        <f t="shared" si="4"/>
        <v>1</v>
      </c>
    </row>
    <row r="83" spans="1:8" x14ac:dyDescent="0.25">
      <c r="A83" s="16">
        <v>42008</v>
      </c>
      <c r="B83" s="5">
        <v>80</v>
      </c>
      <c r="C83" s="5">
        <v>10</v>
      </c>
      <c r="D83" s="6">
        <v>30</v>
      </c>
      <c r="E83">
        <f t="shared" si="5"/>
        <v>140</v>
      </c>
      <c r="F83">
        <f t="shared" si="6"/>
        <v>396</v>
      </c>
      <c r="G83">
        <f t="shared" si="7"/>
        <v>434</v>
      </c>
      <c r="H83">
        <f t="shared" si="4"/>
        <v>2</v>
      </c>
    </row>
    <row r="84" spans="1:8" x14ac:dyDescent="0.25">
      <c r="A84" s="15">
        <v>42009</v>
      </c>
      <c r="B84" s="3">
        <v>90</v>
      </c>
      <c r="C84" s="3">
        <v>80</v>
      </c>
      <c r="D84" s="4">
        <v>31</v>
      </c>
      <c r="E84">
        <f t="shared" si="5"/>
        <v>230</v>
      </c>
      <c r="F84">
        <f t="shared" si="6"/>
        <v>216</v>
      </c>
      <c r="G84">
        <f t="shared" si="7"/>
        <v>465</v>
      </c>
      <c r="H84">
        <f t="shared" si="4"/>
        <v>1</v>
      </c>
    </row>
    <row r="85" spans="1:8" x14ac:dyDescent="0.25">
      <c r="A85" s="16">
        <v>42010</v>
      </c>
      <c r="B85" s="5">
        <v>130</v>
      </c>
      <c r="C85" s="5">
        <v>163</v>
      </c>
      <c r="D85" s="6">
        <v>92</v>
      </c>
      <c r="E85">
        <f t="shared" si="5"/>
        <v>160</v>
      </c>
      <c r="F85">
        <f t="shared" si="6"/>
        <v>379</v>
      </c>
      <c r="G85">
        <f t="shared" si="7"/>
        <v>557</v>
      </c>
      <c r="H85">
        <f t="shared" si="4"/>
        <v>2</v>
      </c>
    </row>
    <row r="86" spans="1:8" x14ac:dyDescent="0.25">
      <c r="A86" s="15">
        <v>42011</v>
      </c>
      <c r="B86" s="3">
        <v>54</v>
      </c>
      <c r="C86" s="3">
        <v>7</v>
      </c>
      <c r="D86" s="4">
        <v>79</v>
      </c>
      <c r="E86">
        <f t="shared" si="5"/>
        <v>214</v>
      </c>
      <c r="F86">
        <f t="shared" si="6"/>
        <v>126</v>
      </c>
      <c r="G86">
        <f t="shared" si="7"/>
        <v>636</v>
      </c>
      <c r="H86">
        <f t="shared" si="4"/>
        <v>1</v>
      </c>
    </row>
    <row r="87" spans="1:8" x14ac:dyDescent="0.25">
      <c r="A87" s="16">
        <v>42012</v>
      </c>
      <c r="B87" s="5">
        <v>88</v>
      </c>
      <c r="C87" s="5">
        <v>125</v>
      </c>
      <c r="D87" s="6">
        <v>97</v>
      </c>
      <c r="E87">
        <f t="shared" si="5"/>
        <v>102</v>
      </c>
      <c r="F87">
        <f t="shared" si="6"/>
        <v>251</v>
      </c>
      <c r="G87">
        <f t="shared" si="7"/>
        <v>733</v>
      </c>
      <c r="H87">
        <f t="shared" si="4"/>
        <v>3</v>
      </c>
    </row>
    <row r="88" spans="1:8" x14ac:dyDescent="0.25">
      <c r="A88" s="15">
        <v>42013</v>
      </c>
      <c r="B88" s="3">
        <v>83</v>
      </c>
      <c r="C88" s="3">
        <v>85</v>
      </c>
      <c r="D88" s="4">
        <v>99</v>
      </c>
      <c r="E88">
        <f t="shared" si="5"/>
        <v>185</v>
      </c>
      <c r="F88">
        <f t="shared" si="6"/>
        <v>336</v>
      </c>
      <c r="G88">
        <f t="shared" si="7"/>
        <v>512</v>
      </c>
      <c r="H88">
        <f t="shared" si="4"/>
        <v>2</v>
      </c>
    </row>
    <row r="89" spans="1:8" x14ac:dyDescent="0.25">
      <c r="A89" s="16">
        <v>42014</v>
      </c>
      <c r="B89" s="5">
        <v>139</v>
      </c>
      <c r="C89" s="5">
        <v>155</v>
      </c>
      <c r="D89" s="6">
        <v>11</v>
      </c>
      <c r="E89">
        <f t="shared" si="5"/>
        <v>324</v>
      </c>
      <c r="F89">
        <f t="shared" si="6"/>
        <v>231</v>
      </c>
      <c r="G89">
        <f t="shared" si="7"/>
        <v>523</v>
      </c>
      <c r="H89">
        <f t="shared" si="4"/>
        <v>1</v>
      </c>
    </row>
    <row r="90" spans="1:8" x14ac:dyDescent="0.25">
      <c r="A90" s="15">
        <v>42015</v>
      </c>
      <c r="B90" s="3">
        <v>82</v>
      </c>
      <c r="C90" s="3">
        <v>43</v>
      </c>
      <c r="D90" s="4">
        <v>93</v>
      </c>
      <c r="E90">
        <f t="shared" si="5"/>
        <v>206</v>
      </c>
      <c r="F90">
        <f t="shared" si="6"/>
        <v>274</v>
      </c>
      <c r="G90">
        <f t="shared" si="7"/>
        <v>616</v>
      </c>
      <c r="H90">
        <f t="shared" si="4"/>
        <v>1</v>
      </c>
    </row>
    <row r="91" spans="1:8" x14ac:dyDescent="0.25">
      <c r="A91" s="16">
        <v>42016</v>
      </c>
      <c r="B91" s="5">
        <v>23</v>
      </c>
      <c r="C91" s="5">
        <v>40</v>
      </c>
      <c r="D91" s="6">
        <v>83</v>
      </c>
      <c r="E91">
        <f t="shared" si="5"/>
        <v>29</v>
      </c>
      <c r="F91">
        <f t="shared" si="6"/>
        <v>314</v>
      </c>
      <c r="G91">
        <f t="shared" si="7"/>
        <v>699</v>
      </c>
      <c r="H91">
        <f t="shared" si="4"/>
        <v>2</v>
      </c>
    </row>
    <row r="92" spans="1:8" x14ac:dyDescent="0.25">
      <c r="A92" s="15">
        <v>42017</v>
      </c>
      <c r="B92" s="3">
        <v>118</v>
      </c>
      <c r="C92" s="3">
        <v>165</v>
      </c>
      <c r="D92" s="4">
        <v>56</v>
      </c>
      <c r="E92">
        <f t="shared" si="5"/>
        <v>147</v>
      </c>
      <c r="F92">
        <f t="shared" si="6"/>
        <v>219</v>
      </c>
      <c r="G92">
        <f t="shared" si="7"/>
        <v>755</v>
      </c>
      <c r="H92">
        <f t="shared" si="4"/>
        <v>3</v>
      </c>
    </row>
    <row r="93" spans="1:8" x14ac:dyDescent="0.25">
      <c r="A93" s="16">
        <v>42018</v>
      </c>
      <c r="B93" s="5">
        <v>59</v>
      </c>
      <c r="C93" s="5">
        <v>35</v>
      </c>
      <c r="D93" s="6">
        <v>17</v>
      </c>
      <c r="E93">
        <f t="shared" si="5"/>
        <v>206</v>
      </c>
      <c r="F93">
        <f t="shared" si="6"/>
        <v>254</v>
      </c>
      <c r="G93">
        <f t="shared" si="7"/>
        <v>452</v>
      </c>
      <c r="H93">
        <f t="shared" si="4"/>
        <v>1</v>
      </c>
    </row>
    <row r="94" spans="1:8" x14ac:dyDescent="0.25">
      <c r="A94" s="15">
        <v>42019</v>
      </c>
      <c r="B94" s="3">
        <v>127</v>
      </c>
      <c r="C94" s="3">
        <v>58</v>
      </c>
      <c r="D94" s="4">
        <v>39</v>
      </c>
      <c r="E94">
        <f t="shared" si="5"/>
        <v>133</v>
      </c>
      <c r="F94">
        <f t="shared" si="6"/>
        <v>312</v>
      </c>
      <c r="G94">
        <f t="shared" si="7"/>
        <v>491</v>
      </c>
      <c r="H94">
        <f t="shared" si="4"/>
        <v>2</v>
      </c>
    </row>
    <row r="95" spans="1:8" x14ac:dyDescent="0.25">
      <c r="A95" s="16">
        <v>42020</v>
      </c>
      <c r="B95" s="5">
        <v>121</v>
      </c>
      <c r="C95" s="5">
        <v>175</v>
      </c>
      <c r="D95" s="6">
        <v>77</v>
      </c>
      <c r="E95">
        <f t="shared" si="5"/>
        <v>254</v>
      </c>
      <c r="F95">
        <f t="shared" si="6"/>
        <v>227</v>
      </c>
      <c r="G95">
        <f t="shared" si="7"/>
        <v>568</v>
      </c>
      <c r="H95">
        <f t="shared" si="4"/>
        <v>1</v>
      </c>
    </row>
    <row r="96" spans="1:8" x14ac:dyDescent="0.25">
      <c r="A96" s="15">
        <v>42021</v>
      </c>
      <c r="B96" s="3">
        <v>80</v>
      </c>
      <c r="C96" s="3">
        <v>101</v>
      </c>
      <c r="D96" s="4">
        <v>3</v>
      </c>
      <c r="E96">
        <f t="shared" si="5"/>
        <v>134</v>
      </c>
      <c r="F96">
        <f t="shared" si="6"/>
        <v>328</v>
      </c>
      <c r="G96">
        <f t="shared" si="7"/>
        <v>571</v>
      </c>
      <c r="H96">
        <f t="shared" si="4"/>
        <v>2</v>
      </c>
    </row>
    <row r="97" spans="1:8" x14ac:dyDescent="0.25">
      <c r="A97" s="16">
        <v>42022</v>
      </c>
      <c r="B97" s="5">
        <v>189</v>
      </c>
      <c r="C97" s="5">
        <v>161</v>
      </c>
      <c r="D97" s="6">
        <v>53</v>
      </c>
      <c r="E97">
        <f t="shared" si="5"/>
        <v>323</v>
      </c>
      <c r="F97">
        <f t="shared" si="6"/>
        <v>229</v>
      </c>
      <c r="G97">
        <f t="shared" si="7"/>
        <v>624</v>
      </c>
      <c r="H97">
        <f t="shared" si="4"/>
        <v>1</v>
      </c>
    </row>
    <row r="98" spans="1:8" x14ac:dyDescent="0.25">
      <c r="A98" s="15">
        <v>42023</v>
      </c>
      <c r="B98" s="3">
        <v>18</v>
      </c>
      <c r="C98" s="3">
        <v>61</v>
      </c>
      <c r="D98" s="4">
        <v>19</v>
      </c>
      <c r="E98">
        <f t="shared" si="5"/>
        <v>141</v>
      </c>
      <c r="F98">
        <f t="shared" si="6"/>
        <v>290</v>
      </c>
      <c r="G98">
        <f t="shared" si="7"/>
        <v>643</v>
      </c>
      <c r="H98">
        <f t="shared" si="4"/>
        <v>2</v>
      </c>
    </row>
    <row r="99" spans="1:8" x14ac:dyDescent="0.25">
      <c r="A99" s="16">
        <v>42024</v>
      </c>
      <c r="B99" s="5">
        <v>68</v>
      </c>
      <c r="C99" s="5">
        <v>127</v>
      </c>
      <c r="D99" s="6">
        <v>3</v>
      </c>
      <c r="E99">
        <f t="shared" si="5"/>
        <v>209</v>
      </c>
      <c r="F99">
        <f t="shared" si="6"/>
        <v>157</v>
      </c>
      <c r="G99">
        <f t="shared" si="7"/>
        <v>646</v>
      </c>
      <c r="H99">
        <f t="shared" si="4"/>
        <v>1</v>
      </c>
    </row>
    <row r="100" spans="1:8" x14ac:dyDescent="0.25">
      <c r="A100" s="15">
        <v>42025</v>
      </c>
      <c r="B100" s="3">
        <v>37</v>
      </c>
      <c r="C100" s="3">
        <v>112</v>
      </c>
      <c r="D100" s="4">
        <v>68</v>
      </c>
      <c r="E100">
        <f t="shared" si="5"/>
        <v>46</v>
      </c>
      <c r="F100">
        <f t="shared" si="6"/>
        <v>269</v>
      </c>
      <c r="G100">
        <f t="shared" si="7"/>
        <v>714</v>
      </c>
      <c r="H100">
        <f t="shared" si="4"/>
        <v>2</v>
      </c>
    </row>
    <row r="101" spans="1:8" x14ac:dyDescent="0.25">
      <c r="A101" s="16">
        <v>42026</v>
      </c>
      <c r="B101" s="5">
        <v>40</v>
      </c>
      <c r="C101" s="5">
        <v>140</v>
      </c>
      <c r="D101" s="6">
        <v>15</v>
      </c>
      <c r="E101">
        <f t="shared" si="5"/>
        <v>86</v>
      </c>
      <c r="F101">
        <f t="shared" si="6"/>
        <v>149</v>
      </c>
      <c r="G101">
        <f t="shared" si="7"/>
        <v>729</v>
      </c>
      <c r="H101">
        <f t="shared" si="4"/>
        <v>3</v>
      </c>
    </row>
    <row r="102" spans="1:8" x14ac:dyDescent="0.25">
      <c r="A102" s="15">
        <v>42027</v>
      </c>
      <c r="B102" s="3">
        <v>189</v>
      </c>
      <c r="C102" s="3">
        <v>87</v>
      </c>
      <c r="D102" s="4">
        <v>64</v>
      </c>
      <c r="E102">
        <f t="shared" si="5"/>
        <v>275</v>
      </c>
      <c r="F102">
        <f t="shared" si="6"/>
        <v>236</v>
      </c>
      <c r="G102">
        <f t="shared" si="7"/>
        <v>473</v>
      </c>
      <c r="H102">
        <f t="shared" si="4"/>
        <v>1</v>
      </c>
    </row>
    <row r="103" spans="1:8" x14ac:dyDescent="0.25">
      <c r="A103" s="16">
        <v>42028</v>
      </c>
      <c r="B103" s="5">
        <v>145</v>
      </c>
      <c r="C103" s="5">
        <v>18</v>
      </c>
      <c r="D103" s="6">
        <v>1</v>
      </c>
      <c r="E103">
        <f t="shared" si="5"/>
        <v>220</v>
      </c>
      <c r="F103">
        <f t="shared" si="6"/>
        <v>254</v>
      </c>
      <c r="G103">
        <f t="shared" si="7"/>
        <v>474</v>
      </c>
      <c r="H103">
        <f t="shared" si="4"/>
        <v>1</v>
      </c>
    </row>
    <row r="104" spans="1:8" x14ac:dyDescent="0.25">
      <c r="A104" s="15">
        <v>42029</v>
      </c>
      <c r="B104" s="3">
        <v>148</v>
      </c>
      <c r="C104" s="3">
        <v>27</v>
      </c>
      <c r="D104" s="4">
        <v>13</v>
      </c>
      <c r="E104">
        <f t="shared" si="5"/>
        <v>168</v>
      </c>
      <c r="F104">
        <f t="shared" si="6"/>
        <v>281</v>
      </c>
      <c r="G104">
        <f t="shared" si="7"/>
        <v>487</v>
      </c>
      <c r="H104">
        <f t="shared" si="4"/>
        <v>2</v>
      </c>
    </row>
    <row r="105" spans="1:8" x14ac:dyDescent="0.25">
      <c r="A105" s="16">
        <v>42030</v>
      </c>
      <c r="B105" s="5">
        <v>127</v>
      </c>
      <c r="C105" s="5">
        <v>161</v>
      </c>
      <c r="D105" s="6">
        <v>31</v>
      </c>
      <c r="E105">
        <f t="shared" si="5"/>
        <v>295</v>
      </c>
      <c r="F105">
        <f t="shared" si="6"/>
        <v>182</v>
      </c>
      <c r="G105">
        <f t="shared" si="7"/>
        <v>518</v>
      </c>
      <c r="H105">
        <f t="shared" si="4"/>
        <v>1</v>
      </c>
    </row>
    <row r="106" spans="1:8" x14ac:dyDescent="0.25">
      <c r="A106" s="15">
        <v>42031</v>
      </c>
      <c r="B106" s="3">
        <v>131</v>
      </c>
      <c r="C106" s="3">
        <v>1</v>
      </c>
      <c r="D106" s="4">
        <v>98</v>
      </c>
      <c r="E106">
        <f t="shared" si="5"/>
        <v>226</v>
      </c>
      <c r="F106">
        <f t="shared" si="6"/>
        <v>183</v>
      </c>
      <c r="G106">
        <f t="shared" si="7"/>
        <v>616</v>
      </c>
      <c r="H106">
        <f t="shared" si="4"/>
        <v>1</v>
      </c>
    </row>
    <row r="107" spans="1:8" x14ac:dyDescent="0.25">
      <c r="A107" s="16">
        <v>42032</v>
      </c>
      <c r="B107" s="5">
        <v>142</v>
      </c>
      <c r="C107" s="5">
        <v>131</v>
      </c>
      <c r="D107" s="6">
        <v>62</v>
      </c>
      <c r="E107">
        <f t="shared" si="5"/>
        <v>168</v>
      </c>
      <c r="F107">
        <f t="shared" si="6"/>
        <v>314</v>
      </c>
      <c r="G107">
        <f t="shared" si="7"/>
        <v>678</v>
      </c>
      <c r="H107">
        <f t="shared" si="4"/>
        <v>2</v>
      </c>
    </row>
    <row r="108" spans="1:8" x14ac:dyDescent="0.25">
      <c r="A108" s="15">
        <v>42033</v>
      </c>
      <c r="B108" s="3">
        <v>121</v>
      </c>
      <c r="C108" s="3">
        <v>150</v>
      </c>
      <c r="D108" s="4">
        <v>25</v>
      </c>
      <c r="E108">
        <f t="shared" si="5"/>
        <v>289</v>
      </c>
      <c r="F108">
        <f t="shared" si="6"/>
        <v>204</v>
      </c>
      <c r="G108">
        <f t="shared" si="7"/>
        <v>703</v>
      </c>
      <c r="H108">
        <f t="shared" si="4"/>
        <v>1</v>
      </c>
    </row>
    <row r="109" spans="1:8" x14ac:dyDescent="0.25">
      <c r="A109" s="16">
        <v>42034</v>
      </c>
      <c r="B109" s="5">
        <v>33</v>
      </c>
      <c r="C109" s="5">
        <v>113</v>
      </c>
      <c r="D109" s="6">
        <v>62</v>
      </c>
      <c r="E109">
        <f t="shared" si="5"/>
        <v>122</v>
      </c>
      <c r="F109">
        <f t="shared" si="6"/>
        <v>317</v>
      </c>
      <c r="G109">
        <f t="shared" si="7"/>
        <v>765</v>
      </c>
      <c r="H109">
        <f t="shared" si="4"/>
        <v>2</v>
      </c>
    </row>
    <row r="110" spans="1:8" x14ac:dyDescent="0.25">
      <c r="A110" s="15">
        <v>42035</v>
      </c>
      <c r="B110" s="3">
        <v>142</v>
      </c>
      <c r="C110" s="3">
        <v>44</v>
      </c>
      <c r="D110" s="4">
        <v>92</v>
      </c>
      <c r="E110">
        <f t="shared" si="5"/>
        <v>264</v>
      </c>
      <c r="F110">
        <f t="shared" si="6"/>
        <v>101</v>
      </c>
      <c r="G110">
        <f t="shared" si="7"/>
        <v>857</v>
      </c>
      <c r="H110">
        <f t="shared" si="4"/>
        <v>1</v>
      </c>
    </row>
    <row r="111" spans="1:8" x14ac:dyDescent="0.25">
      <c r="A111" s="16">
        <v>42036</v>
      </c>
      <c r="B111" s="5">
        <v>119</v>
      </c>
      <c r="C111" s="5">
        <v>167</v>
      </c>
      <c r="D111" s="6">
        <v>64</v>
      </c>
      <c r="E111">
        <f t="shared" si="5"/>
        <v>183</v>
      </c>
      <c r="F111">
        <f t="shared" si="6"/>
        <v>268</v>
      </c>
      <c r="G111">
        <f t="shared" si="7"/>
        <v>921</v>
      </c>
      <c r="H111">
        <f t="shared" si="4"/>
        <v>2</v>
      </c>
    </row>
    <row r="112" spans="1:8" x14ac:dyDescent="0.25">
      <c r="A112" s="15">
        <v>42037</v>
      </c>
      <c r="B112" s="3">
        <v>54</v>
      </c>
      <c r="C112" s="3">
        <v>109</v>
      </c>
      <c r="D112" s="4">
        <v>65</v>
      </c>
      <c r="E112">
        <f t="shared" si="5"/>
        <v>237</v>
      </c>
      <c r="F112">
        <f t="shared" si="6"/>
        <v>117</v>
      </c>
      <c r="G112">
        <f t="shared" si="7"/>
        <v>986</v>
      </c>
      <c r="H112">
        <f t="shared" si="4"/>
        <v>1</v>
      </c>
    </row>
    <row r="113" spans="1:8" x14ac:dyDescent="0.25">
      <c r="A113" s="16">
        <v>42038</v>
      </c>
      <c r="B113" s="5">
        <v>53</v>
      </c>
      <c r="C113" s="5">
        <v>94</v>
      </c>
      <c r="D113" s="6">
        <v>43</v>
      </c>
      <c r="E113">
        <f t="shared" si="5"/>
        <v>90</v>
      </c>
      <c r="F113">
        <f t="shared" si="6"/>
        <v>211</v>
      </c>
      <c r="G113">
        <f t="shared" si="7"/>
        <v>1029</v>
      </c>
      <c r="H113">
        <f t="shared" si="4"/>
        <v>3</v>
      </c>
    </row>
    <row r="114" spans="1:8" x14ac:dyDescent="0.25">
      <c r="A114" s="15">
        <v>42039</v>
      </c>
      <c r="B114" s="3">
        <v>165</v>
      </c>
      <c r="C114" s="3">
        <v>101</v>
      </c>
      <c r="D114" s="4">
        <v>8</v>
      </c>
      <c r="E114">
        <f t="shared" si="5"/>
        <v>255</v>
      </c>
      <c r="F114">
        <f t="shared" si="6"/>
        <v>312</v>
      </c>
      <c r="G114">
        <f t="shared" si="7"/>
        <v>717</v>
      </c>
      <c r="H114">
        <f t="shared" si="4"/>
        <v>1</v>
      </c>
    </row>
    <row r="115" spans="1:8" x14ac:dyDescent="0.25">
      <c r="A115" s="16">
        <v>42040</v>
      </c>
      <c r="B115" s="5">
        <v>159</v>
      </c>
      <c r="C115" s="5">
        <v>68</v>
      </c>
      <c r="D115" s="6">
        <v>96</v>
      </c>
      <c r="E115">
        <f t="shared" si="5"/>
        <v>214</v>
      </c>
      <c r="F115">
        <f t="shared" si="6"/>
        <v>380</v>
      </c>
      <c r="G115">
        <f t="shared" si="7"/>
        <v>813</v>
      </c>
      <c r="H115">
        <f t="shared" si="4"/>
        <v>1</v>
      </c>
    </row>
    <row r="116" spans="1:8" x14ac:dyDescent="0.25">
      <c r="A116" s="15">
        <v>42041</v>
      </c>
      <c r="B116" s="3">
        <v>79</v>
      </c>
      <c r="C116" s="3">
        <v>119</v>
      </c>
      <c r="D116" s="4">
        <v>35</v>
      </c>
      <c r="E116">
        <f t="shared" si="5"/>
        <v>93</v>
      </c>
      <c r="F116">
        <f t="shared" si="6"/>
        <v>499</v>
      </c>
      <c r="G116">
        <f t="shared" si="7"/>
        <v>848</v>
      </c>
      <c r="H116">
        <f t="shared" si="4"/>
        <v>2</v>
      </c>
    </row>
    <row r="117" spans="1:8" x14ac:dyDescent="0.25">
      <c r="A117" s="16">
        <v>42042</v>
      </c>
      <c r="B117" s="5">
        <v>128</v>
      </c>
      <c r="C117" s="5">
        <v>148</v>
      </c>
      <c r="D117" s="6">
        <v>77</v>
      </c>
      <c r="E117">
        <f t="shared" si="5"/>
        <v>221</v>
      </c>
      <c r="F117">
        <f t="shared" si="6"/>
        <v>387</v>
      </c>
      <c r="G117">
        <f t="shared" si="7"/>
        <v>925</v>
      </c>
      <c r="H117">
        <f t="shared" si="4"/>
        <v>1</v>
      </c>
    </row>
    <row r="118" spans="1:8" x14ac:dyDescent="0.25">
      <c r="A118" s="15">
        <v>42043</v>
      </c>
      <c r="B118" s="3">
        <v>195</v>
      </c>
      <c r="C118" s="3">
        <v>39</v>
      </c>
      <c r="D118" s="4">
        <v>77</v>
      </c>
      <c r="E118">
        <f t="shared" si="5"/>
        <v>216</v>
      </c>
      <c r="F118">
        <f t="shared" si="6"/>
        <v>426</v>
      </c>
      <c r="G118">
        <f t="shared" si="7"/>
        <v>1002</v>
      </c>
      <c r="H118">
        <f t="shared" si="4"/>
        <v>1</v>
      </c>
    </row>
    <row r="119" spans="1:8" x14ac:dyDescent="0.25">
      <c r="A119" s="16">
        <v>42044</v>
      </c>
      <c r="B119" s="5">
        <v>87</v>
      </c>
      <c r="C119" s="5">
        <v>8</v>
      </c>
      <c r="D119" s="6">
        <v>17</v>
      </c>
      <c r="E119">
        <f t="shared" si="5"/>
        <v>103</v>
      </c>
      <c r="F119">
        <f t="shared" si="6"/>
        <v>434</v>
      </c>
      <c r="G119">
        <f t="shared" si="7"/>
        <v>1019</v>
      </c>
      <c r="H119">
        <f t="shared" si="4"/>
        <v>2</v>
      </c>
    </row>
    <row r="120" spans="1:8" x14ac:dyDescent="0.25">
      <c r="A120" s="15">
        <v>42045</v>
      </c>
      <c r="B120" s="3">
        <v>114</v>
      </c>
      <c r="C120" s="3">
        <v>124</v>
      </c>
      <c r="D120" s="4">
        <v>94</v>
      </c>
      <c r="E120">
        <f t="shared" si="5"/>
        <v>217</v>
      </c>
      <c r="F120">
        <f t="shared" si="6"/>
        <v>298</v>
      </c>
      <c r="G120">
        <f t="shared" si="7"/>
        <v>1113</v>
      </c>
      <c r="H120">
        <f t="shared" si="4"/>
        <v>1</v>
      </c>
    </row>
    <row r="121" spans="1:8" x14ac:dyDescent="0.25">
      <c r="A121" s="16">
        <v>42046</v>
      </c>
      <c r="B121" s="5">
        <v>126</v>
      </c>
      <c r="C121" s="5">
        <v>122</v>
      </c>
      <c r="D121" s="6">
        <v>39</v>
      </c>
      <c r="E121">
        <f t="shared" si="5"/>
        <v>143</v>
      </c>
      <c r="F121">
        <f t="shared" si="6"/>
        <v>420</v>
      </c>
      <c r="G121">
        <f t="shared" si="7"/>
        <v>1152</v>
      </c>
      <c r="H121">
        <f t="shared" si="4"/>
        <v>2</v>
      </c>
    </row>
    <row r="122" spans="1:8" x14ac:dyDescent="0.25">
      <c r="A122" s="15">
        <v>42047</v>
      </c>
      <c r="B122" s="3">
        <v>96</v>
      </c>
      <c r="C122" s="3">
        <v>113</v>
      </c>
      <c r="D122" s="4">
        <v>28</v>
      </c>
      <c r="E122">
        <f t="shared" si="5"/>
        <v>239</v>
      </c>
      <c r="F122">
        <f t="shared" si="6"/>
        <v>273</v>
      </c>
      <c r="G122">
        <f t="shared" si="7"/>
        <v>1180</v>
      </c>
      <c r="H122">
        <f t="shared" si="4"/>
        <v>1</v>
      </c>
    </row>
    <row r="123" spans="1:8" x14ac:dyDescent="0.25">
      <c r="A123" s="16">
        <v>42048</v>
      </c>
      <c r="B123" s="5">
        <v>165</v>
      </c>
      <c r="C123" s="5">
        <v>4</v>
      </c>
      <c r="D123" s="6">
        <v>83</v>
      </c>
      <c r="E123">
        <f t="shared" si="5"/>
        <v>204</v>
      </c>
      <c r="F123">
        <f t="shared" si="6"/>
        <v>277</v>
      </c>
      <c r="G123">
        <f t="shared" si="7"/>
        <v>1263</v>
      </c>
      <c r="H123">
        <f t="shared" si="4"/>
        <v>1</v>
      </c>
    </row>
    <row r="124" spans="1:8" x14ac:dyDescent="0.25">
      <c r="A124" s="15">
        <v>42049</v>
      </c>
      <c r="B124" s="3">
        <v>1</v>
      </c>
      <c r="C124" s="3">
        <v>117</v>
      </c>
      <c r="D124" s="4">
        <v>76</v>
      </c>
      <c r="E124">
        <f t="shared" si="5"/>
        <v>5</v>
      </c>
      <c r="F124">
        <f t="shared" si="6"/>
        <v>394</v>
      </c>
      <c r="G124">
        <f t="shared" si="7"/>
        <v>1339</v>
      </c>
      <c r="H124">
        <f t="shared" si="4"/>
        <v>2</v>
      </c>
    </row>
    <row r="125" spans="1:8" x14ac:dyDescent="0.25">
      <c r="A125" s="16">
        <v>42050</v>
      </c>
      <c r="B125" s="5">
        <v>107</v>
      </c>
      <c r="C125" s="5">
        <v>70</v>
      </c>
      <c r="D125" s="6">
        <v>28</v>
      </c>
      <c r="E125">
        <f t="shared" si="5"/>
        <v>112</v>
      </c>
      <c r="F125">
        <f t="shared" si="6"/>
        <v>204</v>
      </c>
      <c r="G125">
        <f t="shared" si="7"/>
        <v>1367</v>
      </c>
      <c r="H125">
        <f t="shared" si="4"/>
        <v>3</v>
      </c>
    </row>
    <row r="126" spans="1:8" x14ac:dyDescent="0.25">
      <c r="A126" s="15">
        <v>42051</v>
      </c>
      <c r="B126" s="3">
        <v>83</v>
      </c>
      <c r="C126" s="3">
        <v>81</v>
      </c>
      <c r="D126" s="4">
        <v>1</v>
      </c>
      <c r="E126">
        <f t="shared" si="5"/>
        <v>195</v>
      </c>
      <c r="F126">
        <f t="shared" si="6"/>
        <v>285</v>
      </c>
      <c r="G126">
        <f t="shared" si="7"/>
        <v>1048</v>
      </c>
      <c r="H126">
        <f t="shared" si="4"/>
        <v>2</v>
      </c>
    </row>
    <row r="127" spans="1:8" x14ac:dyDescent="0.25">
      <c r="A127" s="16">
        <v>42052</v>
      </c>
      <c r="B127" s="5">
        <v>43</v>
      </c>
      <c r="C127" s="5">
        <v>109</v>
      </c>
      <c r="D127" s="6">
        <v>50</v>
      </c>
      <c r="E127">
        <f t="shared" si="5"/>
        <v>238</v>
      </c>
      <c r="F127">
        <f t="shared" si="6"/>
        <v>134</v>
      </c>
      <c r="G127">
        <f t="shared" si="7"/>
        <v>1098</v>
      </c>
      <c r="H127">
        <f t="shared" si="4"/>
        <v>1</v>
      </c>
    </row>
    <row r="128" spans="1:8" x14ac:dyDescent="0.25">
      <c r="A128" s="15">
        <v>42053</v>
      </c>
      <c r="B128" s="3">
        <v>52</v>
      </c>
      <c r="C128" s="3">
        <v>110</v>
      </c>
      <c r="D128" s="4">
        <v>19</v>
      </c>
      <c r="E128">
        <f t="shared" si="5"/>
        <v>90</v>
      </c>
      <c r="F128">
        <f t="shared" si="6"/>
        <v>244</v>
      </c>
      <c r="G128">
        <f t="shared" si="7"/>
        <v>1117</v>
      </c>
      <c r="H128">
        <f t="shared" si="4"/>
        <v>3</v>
      </c>
    </row>
    <row r="129" spans="1:8" x14ac:dyDescent="0.25">
      <c r="A129" s="16">
        <v>42054</v>
      </c>
      <c r="B129" s="5">
        <v>104</v>
      </c>
      <c r="C129" s="5">
        <v>132</v>
      </c>
      <c r="D129" s="6">
        <v>57</v>
      </c>
      <c r="E129">
        <f t="shared" si="5"/>
        <v>194</v>
      </c>
      <c r="F129">
        <f t="shared" si="6"/>
        <v>376</v>
      </c>
      <c r="G129">
        <f t="shared" si="7"/>
        <v>854</v>
      </c>
      <c r="H129">
        <f t="shared" si="4"/>
        <v>2</v>
      </c>
    </row>
    <row r="130" spans="1:8" x14ac:dyDescent="0.25">
      <c r="A130" s="15">
        <v>42055</v>
      </c>
      <c r="B130" s="3">
        <v>57</v>
      </c>
      <c r="C130" s="3">
        <v>150</v>
      </c>
      <c r="D130" s="4">
        <v>36</v>
      </c>
      <c r="E130">
        <f t="shared" si="5"/>
        <v>251</v>
      </c>
      <c r="F130">
        <f t="shared" si="6"/>
        <v>266</v>
      </c>
      <c r="G130">
        <f t="shared" si="7"/>
        <v>890</v>
      </c>
      <c r="H130">
        <f t="shared" ref="H130:H184" si="8">IF(E130&gt;=200,1,0)+IF(F130&gt;=260,2,0)*IF(E130&gt;=200,0,1)+IF(E130&gt;=200,0,1)*IF(F130&gt;=260,0,3)*IF(G130&gt;=320,1,0)</f>
        <v>1</v>
      </c>
    </row>
    <row r="131" spans="1:8" x14ac:dyDescent="0.25">
      <c r="A131" s="16">
        <v>42056</v>
      </c>
      <c r="B131" s="5">
        <v>86</v>
      </c>
      <c r="C131" s="5">
        <v>183</v>
      </c>
      <c r="D131" s="6">
        <v>0</v>
      </c>
      <c r="E131">
        <f t="shared" si="5"/>
        <v>137</v>
      </c>
      <c r="F131">
        <f t="shared" si="6"/>
        <v>449</v>
      </c>
      <c r="G131">
        <f t="shared" si="7"/>
        <v>890</v>
      </c>
      <c r="H131">
        <f t="shared" si="8"/>
        <v>2</v>
      </c>
    </row>
    <row r="132" spans="1:8" x14ac:dyDescent="0.25">
      <c r="A132" s="15">
        <v>42057</v>
      </c>
      <c r="B132" s="3">
        <v>108</v>
      </c>
      <c r="C132" s="3">
        <v>20</v>
      </c>
      <c r="D132" s="4">
        <v>87</v>
      </c>
      <c r="E132">
        <f t="shared" si="5"/>
        <v>245</v>
      </c>
      <c r="F132">
        <f t="shared" si="6"/>
        <v>209</v>
      </c>
      <c r="G132">
        <f t="shared" si="7"/>
        <v>977</v>
      </c>
      <c r="H132">
        <f t="shared" si="8"/>
        <v>1</v>
      </c>
    </row>
    <row r="133" spans="1:8" x14ac:dyDescent="0.25">
      <c r="A133" s="16">
        <v>42058</v>
      </c>
      <c r="B133" s="5">
        <v>102</v>
      </c>
      <c r="C133" s="5">
        <v>142</v>
      </c>
      <c r="D133" s="6">
        <v>20</v>
      </c>
      <c r="E133">
        <f t="shared" si="5"/>
        <v>147</v>
      </c>
      <c r="F133">
        <f t="shared" si="6"/>
        <v>351</v>
      </c>
      <c r="G133">
        <f t="shared" si="7"/>
        <v>997</v>
      </c>
      <c r="H133">
        <f t="shared" si="8"/>
        <v>2</v>
      </c>
    </row>
    <row r="134" spans="1:8" x14ac:dyDescent="0.25">
      <c r="A134" s="15">
        <v>42059</v>
      </c>
      <c r="B134" s="3">
        <v>81</v>
      </c>
      <c r="C134" s="3">
        <v>133</v>
      </c>
      <c r="D134" s="4">
        <v>25</v>
      </c>
      <c r="E134">
        <f t="shared" ref="E134:E184" si="9">B134+E133-IF(H133=1,200,0)</f>
        <v>228</v>
      </c>
      <c r="F134">
        <f t="shared" ref="F134:F184" si="10">F133+C134-IF(H133=2,260,0)</f>
        <v>224</v>
      </c>
      <c r="G134">
        <f t="shared" ref="G134:G184" si="11">G133+D134-IF(H133=3,320,0)</f>
        <v>1022</v>
      </c>
      <c r="H134">
        <f t="shared" si="8"/>
        <v>1</v>
      </c>
    </row>
    <row r="135" spans="1:8" x14ac:dyDescent="0.25">
      <c r="A135" s="16">
        <v>42060</v>
      </c>
      <c r="B135" s="5">
        <v>59</v>
      </c>
      <c r="C135" s="5">
        <v>87</v>
      </c>
      <c r="D135" s="6">
        <v>10</v>
      </c>
      <c r="E135">
        <f t="shared" si="9"/>
        <v>87</v>
      </c>
      <c r="F135">
        <f t="shared" si="10"/>
        <v>311</v>
      </c>
      <c r="G135">
        <f t="shared" si="11"/>
        <v>1032</v>
      </c>
      <c r="H135">
        <f t="shared" si="8"/>
        <v>2</v>
      </c>
    </row>
    <row r="136" spans="1:8" x14ac:dyDescent="0.25">
      <c r="A136" s="15">
        <v>42061</v>
      </c>
      <c r="B136" s="3">
        <v>21</v>
      </c>
      <c r="C136" s="3">
        <v>75</v>
      </c>
      <c r="D136" s="4">
        <v>65</v>
      </c>
      <c r="E136">
        <f t="shared" si="9"/>
        <v>108</v>
      </c>
      <c r="F136">
        <f t="shared" si="10"/>
        <v>126</v>
      </c>
      <c r="G136">
        <f t="shared" si="11"/>
        <v>1097</v>
      </c>
      <c r="H136">
        <f t="shared" si="8"/>
        <v>3</v>
      </c>
    </row>
    <row r="137" spans="1:8" x14ac:dyDescent="0.25">
      <c r="A137" s="16">
        <v>42062</v>
      </c>
      <c r="B137" s="5">
        <v>79</v>
      </c>
      <c r="C137" s="5">
        <v>14</v>
      </c>
      <c r="D137" s="6">
        <v>27</v>
      </c>
      <c r="E137">
        <f t="shared" si="9"/>
        <v>187</v>
      </c>
      <c r="F137">
        <f t="shared" si="10"/>
        <v>140</v>
      </c>
      <c r="G137">
        <f t="shared" si="11"/>
        <v>804</v>
      </c>
      <c r="H137">
        <f t="shared" si="8"/>
        <v>3</v>
      </c>
    </row>
    <row r="138" spans="1:8" x14ac:dyDescent="0.25">
      <c r="A138" s="15">
        <v>42063</v>
      </c>
      <c r="B138" s="3">
        <v>56</v>
      </c>
      <c r="C138" s="3">
        <v>12</v>
      </c>
      <c r="D138" s="4">
        <v>25</v>
      </c>
      <c r="E138">
        <f t="shared" si="9"/>
        <v>243</v>
      </c>
      <c r="F138">
        <f t="shared" si="10"/>
        <v>152</v>
      </c>
      <c r="G138">
        <f t="shared" si="11"/>
        <v>509</v>
      </c>
      <c r="H138">
        <f t="shared" si="8"/>
        <v>1</v>
      </c>
    </row>
    <row r="139" spans="1:8" x14ac:dyDescent="0.25">
      <c r="A139" s="16">
        <v>42064</v>
      </c>
      <c r="B139" s="5">
        <v>195</v>
      </c>
      <c r="C139" s="5">
        <v>90</v>
      </c>
      <c r="D139" s="6">
        <v>56</v>
      </c>
      <c r="E139">
        <f t="shared" si="9"/>
        <v>238</v>
      </c>
      <c r="F139">
        <f t="shared" si="10"/>
        <v>242</v>
      </c>
      <c r="G139">
        <f t="shared" si="11"/>
        <v>565</v>
      </c>
      <c r="H139">
        <f t="shared" si="8"/>
        <v>1</v>
      </c>
    </row>
    <row r="140" spans="1:8" x14ac:dyDescent="0.25">
      <c r="A140" s="15">
        <v>42065</v>
      </c>
      <c r="B140" s="3">
        <v>113</v>
      </c>
      <c r="C140" s="3">
        <v>90</v>
      </c>
      <c r="D140" s="4">
        <v>24</v>
      </c>
      <c r="E140">
        <f t="shared" si="9"/>
        <v>151</v>
      </c>
      <c r="F140">
        <f t="shared" si="10"/>
        <v>332</v>
      </c>
      <c r="G140">
        <f t="shared" si="11"/>
        <v>589</v>
      </c>
      <c r="H140">
        <f t="shared" si="8"/>
        <v>2</v>
      </c>
    </row>
    <row r="141" spans="1:8" x14ac:dyDescent="0.25">
      <c r="A141" s="16">
        <v>42066</v>
      </c>
      <c r="B141" s="5">
        <v>93</v>
      </c>
      <c r="C141" s="5">
        <v>139</v>
      </c>
      <c r="D141" s="6">
        <v>47</v>
      </c>
      <c r="E141">
        <f t="shared" si="9"/>
        <v>244</v>
      </c>
      <c r="F141">
        <f t="shared" si="10"/>
        <v>211</v>
      </c>
      <c r="G141">
        <f t="shared" si="11"/>
        <v>636</v>
      </c>
      <c r="H141">
        <f t="shared" si="8"/>
        <v>1</v>
      </c>
    </row>
    <row r="142" spans="1:8" x14ac:dyDescent="0.25">
      <c r="A142" s="15">
        <v>42067</v>
      </c>
      <c r="B142" s="3">
        <v>93</v>
      </c>
      <c r="C142" s="3">
        <v>147</v>
      </c>
      <c r="D142" s="4">
        <v>26</v>
      </c>
      <c r="E142">
        <f t="shared" si="9"/>
        <v>137</v>
      </c>
      <c r="F142">
        <f t="shared" si="10"/>
        <v>358</v>
      </c>
      <c r="G142">
        <f t="shared" si="11"/>
        <v>662</v>
      </c>
      <c r="H142">
        <f t="shared" si="8"/>
        <v>2</v>
      </c>
    </row>
    <row r="143" spans="1:8" x14ac:dyDescent="0.25">
      <c r="A143" s="16">
        <v>42068</v>
      </c>
      <c r="B143" s="5">
        <v>79</v>
      </c>
      <c r="C143" s="5">
        <v>145</v>
      </c>
      <c r="D143" s="6">
        <v>36</v>
      </c>
      <c r="E143">
        <f t="shared" si="9"/>
        <v>216</v>
      </c>
      <c r="F143">
        <f t="shared" si="10"/>
        <v>243</v>
      </c>
      <c r="G143">
        <f t="shared" si="11"/>
        <v>698</v>
      </c>
      <c r="H143">
        <f t="shared" si="8"/>
        <v>1</v>
      </c>
    </row>
    <row r="144" spans="1:8" x14ac:dyDescent="0.25">
      <c r="A144" s="15">
        <v>42069</v>
      </c>
      <c r="B144" s="3">
        <v>148</v>
      </c>
      <c r="C144" s="3">
        <v>127</v>
      </c>
      <c r="D144" s="4">
        <v>27</v>
      </c>
      <c r="E144">
        <f t="shared" si="9"/>
        <v>164</v>
      </c>
      <c r="F144">
        <f t="shared" si="10"/>
        <v>370</v>
      </c>
      <c r="G144">
        <f t="shared" si="11"/>
        <v>725</v>
      </c>
      <c r="H144">
        <f t="shared" si="8"/>
        <v>2</v>
      </c>
    </row>
    <row r="145" spans="1:8" x14ac:dyDescent="0.25">
      <c r="A145" s="16">
        <v>42070</v>
      </c>
      <c r="B145" s="5">
        <v>132</v>
      </c>
      <c r="C145" s="5">
        <v>128</v>
      </c>
      <c r="D145" s="6">
        <v>37</v>
      </c>
      <c r="E145">
        <f t="shared" si="9"/>
        <v>296</v>
      </c>
      <c r="F145">
        <f t="shared" si="10"/>
        <v>238</v>
      </c>
      <c r="G145">
        <f t="shared" si="11"/>
        <v>762</v>
      </c>
      <c r="H145">
        <f t="shared" si="8"/>
        <v>1</v>
      </c>
    </row>
    <row r="146" spans="1:8" x14ac:dyDescent="0.25">
      <c r="A146" s="15">
        <v>42071</v>
      </c>
      <c r="B146" s="3">
        <v>22</v>
      </c>
      <c r="C146" s="3">
        <v>115</v>
      </c>
      <c r="D146" s="4">
        <v>28</v>
      </c>
      <c r="E146">
        <f t="shared" si="9"/>
        <v>118</v>
      </c>
      <c r="F146">
        <f t="shared" si="10"/>
        <v>353</v>
      </c>
      <c r="G146">
        <f t="shared" si="11"/>
        <v>790</v>
      </c>
      <c r="H146">
        <f t="shared" si="8"/>
        <v>2</v>
      </c>
    </row>
    <row r="147" spans="1:8" x14ac:dyDescent="0.25">
      <c r="A147" s="16">
        <v>42072</v>
      </c>
      <c r="B147" s="5">
        <v>50</v>
      </c>
      <c r="C147" s="5">
        <v>99</v>
      </c>
      <c r="D147" s="6">
        <v>78</v>
      </c>
      <c r="E147">
        <f t="shared" si="9"/>
        <v>168</v>
      </c>
      <c r="F147">
        <f t="shared" si="10"/>
        <v>192</v>
      </c>
      <c r="G147">
        <f t="shared" si="11"/>
        <v>868</v>
      </c>
      <c r="H147">
        <f t="shared" si="8"/>
        <v>3</v>
      </c>
    </row>
    <row r="148" spans="1:8" x14ac:dyDescent="0.25">
      <c r="A148" s="15">
        <v>42073</v>
      </c>
      <c r="B148" s="3">
        <v>178</v>
      </c>
      <c r="C148" s="3">
        <v>146</v>
      </c>
      <c r="D148" s="4">
        <v>75</v>
      </c>
      <c r="E148">
        <f t="shared" si="9"/>
        <v>346</v>
      </c>
      <c r="F148">
        <f t="shared" si="10"/>
        <v>338</v>
      </c>
      <c r="G148">
        <f t="shared" si="11"/>
        <v>623</v>
      </c>
      <c r="H148">
        <f t="shared" si="8"/>
        <v>1</v>
      </c>
    </row>
    <row r="149" spans="1:8" x14ac:dyDescent="0.25">
      <c r="A149" s="16">
        <v>42074</v>
      </c>
      <c r="B149" s="5">
        <v>97</v>
      </c>
      <c r="C149" s="5">
        <v>135</v>
      </c>
      <c r="D149" s="6">
        <v>66</v>
      </c>
      <c r="E149">
        <f t="shared" si="9"/>
        <v>243</v>
      </c>
      <c r="F149">
        <f t="shared" si="10"/>
        <v>473</v>
      </c>
      <c r="G149">
        <f t="shared" si="11"/>
        <v>689</v>
      </c>
      <c r="H149">
        <f t="shared" si="8"/>
        <v>1</v>
      </c>
    </row>
    <row r="150" spans="1:8" x14ac:dyDescent="0.25">
      <c r="A150" s="15">
        <v>42075</v>
      </c>
      <c r="B150" s="3">
        <v>138</v>
      </c>
      <c r="C150" s="3">
        <v>160</v>
      </c>
      <c r="D150" s="4">
        <v>6</v>
      </c>
      <c r="E150">
        <f t="shared" si="9"/>
        <v>181</v>
      </c>
      <c r="F150">
        <f t="shared" si="10"/>
        <v>633</v>
      </c>
      <c r="G150">
        <f t="shared" si="11"/>
        <v>695</v>
      </c>
      <c r="H150">
        <f t="shared" si="8"/>
        <v>2</v>
      </c>
    </row>
    <row r="151" spans="1:8" x14ac:dyDescent="0.25">
      <c r="A151" s="16">
        <v>42076</v>
      </c>
      <c r="B151" s="5">
        <v>194</v>
      </c>
      <c r="C151" s="5">
        <v>87</v>
      </c>
      <c r="D151" s="6">
        <v>60</v>
      </c>
      <c r="E151">
        <f t="shared" si="9"/>
        <v>375</v>
      </c>
      <c r="F151">
        <f t="shared" si="10"/>
        <v>460</v>
      </c>
      <c r="G151">
        <f t="shared" si="11"/>
        <v>755</v>
      </c>
      <c r="H151">
        <f t="shared" si="8"/>
        <v>1</v>
      </c>
    </row>
    <row r="152" spans="1:8" x14ac:dyDescent="0.25">
      <c r="A152" s="15">
        <v>42077</v>
      </c>
      <c r="B152" s="3">
        <v>86</v>
      </c>
      <c r="C152" s="3">
        <v>21</v>
      </c>
      <c r="D152" s="4">
        <v>45</v>
      </c>
      <c r="E152">
        <f t="shared" si="9"/>
        <v>261</v>
      </c>
      <c r="F152">
        <f t="shared" si="10"/>
        <v>481</v>
      </c>
      <c r="G152">
        <f t="shared" si="11"/>
        <v>800</v>
      </c>
      <c r="H152">
        <f t="shared" si="8"/>
        <v>1</v>
      </c>
    </row>
    <row r="153" spans="1:8" x14ac:dyDescent="0.25">
      <c r="A153" s="16">
        <v>42078</v>
      </c>
      <c r="B153" s="5">
        <v>26</v>
      </c>
      <c r="C153" s="5">
        <v>60</v>
      </c>
      <c r="D153" s="6">
        <v>44</v>
      </c>
      <c r="E153">
        <f t="shared" si="9"/>
        <v>87</v>
      </c>
      <c r="F153">
        <f t="shared" si="10"/>
        <v>541</v>
      </c>
      <c r="G153">
        <f t="shared" si="11"/>
        <v>844</v>
      </c>
      <c r="H153">
        <f t="shared" si="8"/>
        <v>2</v>
      </c>
    </row>
    <row r="154" spans="1:8" x14ac:dyDescent="0.25">
      <c r="A154" s="15">
        <v>42079</v>
      </c>
      <c r="B154" s="3">
        <v>28</v>
      </c>
      <c r="C154" s="3">
        <v>35</v>
      </c>
      <c r="D154" s="4">
        <v>96</v>
      </c>
      <c r="E154">
        <f t="shared" si="9"/>
        <v>115</v>
      </c>
      <c r="F154">
        <f t="shared" si="10"/>
        <v>316</v>
      </c>
      <c r="G154">
        <f t="shared" si="11"/>
        <v>940</v>
      </c>
      <c r="H154">
        <f t="shared" si="8"/>
        <v>2</v>
      </c>
    </row>
    <row r="155" spans="1:8" x14ac:dyDescent="0.25">
      <c r="A155" s="16">
        <v>42080</v>
      </c>
      <c r="B155" s="5">
        <v>53</v>
      </c>
      <c r="C155" s="5">
        <v>100</v>
      </c>
      <c r="D155" s="6">
        <v>64</v>
      </c>
      <c r="E155">
        <f t="shared" si="9"/>
        <v>168</v>
      </c>
      <c r="F155">
        <f t="shared" si="10"/>
        <v>156</v>
      </c>
      <c r="G155">
        <f t="shared" si="11"/>
        <v>1004</v>
      </c>
      <c r="H155">
        <f t="shared" si="8"/>
        <v>3</v>
      </c>
    </row>
    <row r="156" spans="1:8" x14ac:dyDescent="0.25">
      <c r="A156" s="15">
        <v>42081</v>
      </c>
      <c r="B156" s="3">
        <v>168</v>
      </c>
      <c r="C156" s="3">
        <v>64</v>
      </c>
      <c r="D156" s="4">
        <v>46</v>
      </c>
      <c r="E156">
        <f t="shared" si="9"/>
        <v>336</v>
      </c>
      <c r="F156">
        <f t="shared" si="10"/>
        <v>220</v>
      </c>
      <c r="G156">
        <f t="shared" si="11"/>
        <v>730</v>
      </c>
      <c r="H156">
        <f t="shared" si="8"/>
        <v>1</v>
      </c>
    </row>
    <row r="157" spans="1:8" x14ac:dyDescent="0.25">
      <c r="A157" s="16">
        <v>42082</v>
      </c>
      <c r="B157" s="5">
        <v>77</v>
      </c>
      <c r="C157" s="5">
        <v>60</v>
      </c>
      <c r="D157" s="6">
        <v>35</v>
      </c>
      <c r="E157">
        <f t="shared" si="9"/>
        <v>213</v>
      </c>
      <c r="F157">
        <f t="shared" si="10"/>
        <v>280</v>
      </c>
      <c r="G157">
        <f t="shared" si="11"/>
        <v>765</v>
      </c>
      <c r="H157">
        <f t="shared" si="8"/>
        <v>1</v>
      </c>
    </row>
    <row r="158" spans="1:8" x14ac:dyDescent="0.25">
      <c r="A158" s="15">
        <v>42083</v>
      </c>
      <c r="B158" s="3">
        <v>17</v>
      </c>
      <c r="C158" s="3">
        <v>80</v>
      </c>
      <c r="D158" s="4">
        <v>30</v>
      </c>
      <c r="E158">
        <f t="shared" si="9"/>
        <v>30</v>
      </c>
      <c r="F158">
        <f t="shared" si="10"/>
        <v>360</v>
      </c>
      <c r="G158">
        <f t="shared" si="11"/>
        <v>795</v>
      </c>
      <c r="H158">
        <f t="shared" si="8"/>
        <v>2</v>
      </c>
    </row>
    <row r="159" spans="1:8" x14ac:dyDescent="0.25">
      <c r="A159" s="16">
        <v>42084</v>
      </c>
      <c r="B159" s="5">
        <v>175</v>
      </c>
      <c r="C159" s="5">
        <v>47</v>
      </c>
      <c r="D159" s="6">
        <v>25</v>
      </c>
      <c r="E159">
        <f t="shared" si="9"/>
        <v>205</v>
      </c>
      <c r="F159">
        <f t="shared" si="10"/>
        <v>147</v>
      </c>
      <c r="G159">
        <f t="shared" si="11"/>
        <v>820</v>
      </c>
      <c r="H159">
        <f t="shared" si="8"/>
        <v>1</v>
      </c>
    </row>
    <row r="160" spans="1:8" x14ac:dyDescent="0.25">
      <c r="A160" s="15">
        <v>42085</v>
      </c>
      <c r="B160" s="3">
        <v>164</v>
      </c>
      <c r="C160" s="3">
        <v>60</v>
      </c>
      <c r="D160" s="4">
        <v>22</v>
      </c>
      <c r="E160">
        <f t="shared" si="9"/>
        <v>169</v>
      </c>
      <c r="F160">
        <f t="shared" si="10"/>
        <v>207</v>
      </c>
      <c r="G160">
        <f t="shared" si="11"/>
        <v>842</v>
      </c>
      <c r="H160">
        <f t="shared" si="8"/>
        <v>3</v>
      </c>
    </row>
    <row r="161" spans="1:8" x14ac:dyDescent="0.25">
      <c r="A161" s="16">
        <v>42086</v>
      </c>
      <c r="B161" s="5">
        <v>199</v>
      </c>
      <c r="C161" s="5">
        <v>80</v>
      </c>
      <c r="D161" s="6">
        <v>45</v>
      </c>
      <c r="E161">
        <f t="shared" si="9"/>
        <v>368</v>
      </c>
      <c r="F161">
        <f t="shared" si="10"/>
        <v>287</v>
      </c>
      <c r="G161">
        <f t="shared" si="11"/>
        <v>567</v>
      </c>
      <c r="H161">
        <f t="shared" si="8"/>
        <v>1</v>
      </c>
    </row>
    <row r="162" spans="1:8" x14ac:dyDescent="0.25">
      <c r="A162" s="15">
        <v>42087</v>
      </c>
      <c r="B162" s="3">
        <v>111</v>
      </c>
      <c r="C162" s="3">
        <v>92</v>
      </c>
      <c r="D162" s="4">
        <v>45</v>
      </c>
      <c r="E162">
        <f t="shared" si="9"/>
        <v>279</v>
      </c>
      <c r="F162">
        <f t="shared" si="10"/>
        <v>379</v>
      </c>
      <c r="G162">
        <f t="shared" si="11"/>
        <v>612</v>
      </c>
      <c r="H162">
        <f t="shared" si="8"/>
        <v>1</v>
      </c>
    </row>
    <row r="163" spans="1:8" x14ac:dyDescent="0.25">
      <c r="A163" s="16">
        <v>42088</v>
      </c>
      <c r="B163" s="5">
        <v>58</v>
      </c>
      <c r="C163" s="5">
        <v>90</v>
      </c>
      <c r="D163" s="6">
        <v>40</v>
      </c>
      <c r="E163">
        <f t="shared" si="9"/>
        <v>137</v>
      </c>
      <c r="F163">
        <f t="shared" si="10"/>
        <v>469</v>
      </c>
      <c r="G163">
        <f t="shared" si="11"/>
        <v>652</v>
      </c>
      <c r="H163">
        <f t="shared" si="8"/>
        <v>2</v>
      </c>
    </row>
    <row r="164" spans="1:8" x14ac:dyDescent="0.25">
      <c r="A164" s="15">
        <v>42089</v>
      </c>
      <c r="B164" s="3">
        <v>59</v>
      </c>
      <c r="C164" s="3">
        <v>164</v>
      </c>
      <c r="D164" s="4">
        <v>47</v>
      </c>
      <c r="E164">
        <f t="shared" si="9"/>
        <v>196</v>
      </c>
      <c r="F164">
        <f t="shared" si="10"/>
        <v>373</v>
      </c>
      <c r="G164">
        <f t="shared" si="11"/>
        <v>699</v>
      </c>
      <c r="H164">
        <f t="shared" si="8"/>
        <v>2</v>
      </c>
    </row>
    <row r="165" spans="1:8" x14ac:dyDescent="0.25">
      <c r="A165" s="16">
        <v>42090</v>
      </c>
      <c r="B165" s="5">
        <v>158</v>
      </c>
      <c r="C165" s="5">
        <v>120</v>
      </c>
      <c r="D165" s="6">
        <v>30</v>
      </c>
      <c r="E165">
        <f t="shared" si="9"/>
        <v>354</v>
      </c>
      <c r="F165">
        <f t="shared" si="10"/>
        <v>233</v>
      </c>
      <c r="G165">
        <f t="shared" si="11"/>
        <v>729</v>
      </c>
      <c r="H165">
        <f t="shared" si="8"/>
        <v>1</v>
      </c>
    </row>
    <row r="166" spans="1:8" x14ac:dyDescent="0.25">
      <c r="A166" s="15">
        <v>42091</v>
      </c>
      <c r="B166" s="3">
        <v>84</v>
      </c>
      <c r="C166" s="3">
        <v>90</v>
      </c>
      <c r="D166" s="4">
        <v>30</v>
      </c>
      <c r="E166">
        <f t="shared" si="9"/>
        <v>238</v>
      </c>
      <c r="F166">
        <f t="shared" si="10"/>
        <v>323</v>
      </c>
      <c r="G166">
        <f t="shared" si="11"/>
        <v>759</v>
      </c>
      <c r="H166">
        <f t="shared" si="8"/>
        <v>1</v>
      </c>
    </row>
    <row r="167" spans="1:8" x14ac:dyDescent="0.25">
      <c r="A167" s="16">
        <v>42092</v>
      </c>
      <c r="B167" s="5">
        <v>64</v>
      </c>
      <c r="C167" s="5">
        <v>61</v>
      </c>
      <c r="D167" s="6">
        <v>60</v>
      </c>
      <c r="E167">
        <f t="shared" si="9"/>
        <v>102</v>
      </c>
      <c r="F167">
        <f t="shared" si="10"/>
        <v>384</v>
      </c>
      <c r="G167">
        <f t="shared" si="11"/>
        <v>819</v>
      </c>
      <c r="H167">
        <f t="shared" si="8"/>
        <v>2</v>
      </c>
    </row>
    <row r="168" spans="1:8" x14ac:dyDescent="0.25">
      <c r="A168" s="15">
        <v>42093</v>
      </c>
      <c r="B168" s="3">
        <v>125</v>
      </c>
      <c r="C168" s="3">
        <v>84</v>
      </c>
      <c r="D168" s="4">
        <v>40</v>
      </c>
      <c r="E168">
        <f t="shared" si="9"/>
        <v>227</v>
      </c>
      <c r="F168">
        <f t="shared" si="10"/>
        <v>208</v>
      </c>
      <c r="G168">
        <f t="shared" si="11"/>
        <v>859</v>
      </c>
      <c r="H168">
        <f t="shared" si="8"/>
        <v>1</v>
      </c>
    </row>
    <row r="169" spans="1:8" x14ac:dyDescent="0.25">
      <c r="A169" s="16">
        <v>42094</v>
      </c>
      <c r="B169" s="5">
        <v>148</v>
      </c>
      <c r="C169" s="5">
        <v>110</v>
      </c>
      <c r="D169" s="6">
        <v>50</v>
      </c>
      <c r="E169">
        <f t="shared" si="9"/>
        <v>175</v>
      </c>
      <c r="F169">
        <f t="shared" si="10"/>
        <v>318</v>
      </c>
      <c r="G169">
        <f t="shared" si="11"/>
        <v>909</v>
      </c>
      <c r="H169">
        <f t="shared" si="8"/>
        <v>2</v>
      </c>
    </row>
    <row r="170" spans="1:8" x14ac:dyDescent="0.25">
      <c r="A170" s="15">
        <v>42095</v>
      </c>
      <c r="B170" s="3">
        <v>172</v>
      </c>
      <c r="C170" s="3">
        <v>100</v>
      </c>
      <c r="D170" s="4">
        <v>30</v>
      </c>
      <c r="E170">
        <f t="shared" si="9"/>
        <v>347</v>
      </c>
      <c r="F170">
        <f t="shared" si="10"/>
        <v>158</v>
      </c>
      <c r="G170">
        <f t="shared" si="11"/>
        <v>939</v>
      </c>
      <c r="H170">
        <f t="shared" si="8"/>
        <v>1</v>
      </c>
    </row>
    <row r="171" spans="1:8" x14ac:dyDescent="0.25">
      <c r="A171" s="16">
        <v>42096</v>
      </c>
      <c r="B171" s="5">
        <v>103</v>
      </c>
      <c r="C171" s="5">
        <v>60</v>
      </c>
      <c r="D171" s="6">
        <v>40</v>
      </c>
      <c r="E171">
        <f t="shared" si="9"/>
        <v>250</v>
      </c>
      <c r="F171">
        <f t="shared" si="10"/>
        <v>218</v>
      </c>
      <c r="G171">
        <f t="shared" si="11"/>
        <v>979</v>
      </c>
      <c r="H171">
        <f t="shared" si="8"/>
        <v>1</v>
      </c>
    </row>
    <row r="172" spans="1:8" x14ac:dyDescent="0.25">
      <c r="A172" s="15">
        <v>42097</v>
      </c>
      <c r="B172" s="3">
        <v>191</v>
      </c>
      <c r="C172" s="3">
        <v>41</v>
      </c>
      <c r="D172" s="4">
        <v>52</v>
      </c>
      <c r="E172">
        <f t="shared" si="9"/>
        <v>241</v>
      </c>
      <c r="F172">
        <f t="shared" si="10"/>
        <v>259</v>
      </c>
      <c r="G172">
        <f t="shared" si="11"/>
        <v>1031</v>
      </c>
      <c r="H172">
        <f t="shared" si="8"/>
        <v>1</v>
      </c>
    </row>
    <row r="173" spans="1:8" x14ac:dyDescent="0.25">
      <c r="A173" s="16">
        <v>42098</v>
      </c>
      <c r="B173" s="5">
        <v>128</v>
      </c>
      <c r="C173" s="5">
        <v>98</v>
      </c>
      <c r="D173" s="6">
        <v>40</v>
      </c>
      <c r="E173">
        <f t="shared" si="9"/>
        <v>169</v>
      </c>
      <c r="F173">
        <f t="shared" si="10"/>
        <v>357</v>
      </c>
      <c r="G173">
        <f t="shared" si="11"/>
        <v>1071</v>
      </c>
      <c r="H173">
        <f t="shared" si="8"/>
        <v>2</v>
      </c>
    </row>
    <row r="174" spans="1:8" x14ac:dyDescent="0.25">
      <c r="A174" s="15">
        <v>42099</v>
      </c>
      <c r="B174" s="3">
        <v>75</v>
      </c>
      <c r="C174" s="3">
        <v>87</v>
      </c>
      <c r="D174" s="4">
        <v>47</v>
      </c>
      <c r="E174">
        <f t="shared" si="9"/>
        <v>244</v>
      </c>
      <c r="F174">
        <f t="shared" si="10"/>
        <v>184</v>
      </c>
      <c r="G174">
        <f t="shared" si="11"/>
        <v>1118</v>
      </c>
      <c r="H174">
        <f t="shared" si="8"/>
        <v>1</v>
      </c>
    </row>
    <row r="175" spans="1:8" x14ac:dyDescent="0.25">
      <c r="A175" s="16">
        <v>42100</v>
      </c>
      <c r="B175" s="5">
        <v>38</v>
      </c>
      <c r="C175" s="5">
        <v>100</v>
      </c>
      <c r="D175" s="6">
        <v>50</v>
      </c>
      <c r="E175">
        <f t="shared" si="9"/>
        <v>82</v>
      </c>
      <c r="F175">
        <f t="shared" si="10"/>
        <v>284</v>
      </c>
      <c r="G175">
        <f t="shared" si="11"/>
        <v>1168</v>
      </c>
      <c r="H175">
        <f t="shared" si="8"/>
        <v>2</v>
      </c>
    </row>
    <row r="176" spans="1:8" x14ac:dyDescent="0.25">
      <c r="A176" s="15">
        <v>42101</v>
      </c>
      <c r="B176" s="3">
        <v>80</v>
      </c>
      <c r="C176" s="3">
        <v>40</v>
      </c>
      <c r="D176" s="4">
        <v>30</v>
      </c>
      <c r="E176">
        <f t="shared" si="9"/>
        <v>162</v>
      </c>
      <c r="F176">
        <f t="shared" si="10"/>
        <v>64</v>
      </c>
      <c r="G176">
        <f t="shared" si="11"/>
        <v>1198</v>
      </c>
      <c r="H176">
        <f t="shared" si="8"/>
        <v>3</v>
      </c>
    </row>
    <row r="177" spans="1:8" x14ac:dyDescent="0.25">
      <c r="A177" s="16">
        <v>42102</v>
      </c>
      <c r="B177" s="5">
        <v>55</v>
      </c>
      <c r="C177" s="5">
        <v>60</v>
      </c>
      <c r="D177" s="6">
        <v>50</v>
      </c>
      <c r="E177">
        <f t="shared" si="9"/>
        <v>217</v>
      </c>
      <c r="F177">
        <f t="shared" si="10"/>
        <v>124</v>
      </c>
      <c r="G177">
        <f t="shared" si="11"/>
        <v>928</v>
      </c>
      <c r="H177">
        <f t="shared" si="8"/>
        <v>1</v>
      </c>
    </row>
    <row r="178" spans="1:8" x14ac:dyDescent="0.25">
      <c r="A178" s="15">
        <v>42103</v>
      </c>
      <c r="B178" s="3">
        <v>10</v>
      </c>
      <c r="C178" s="3">
        <v>80</v>
      </c>
      <c r="D178" s="4">
        <v>48</v>
      </c>
      <c r="E178">
        <f t="shared" si="9"/>
        <v>27</v>
      </c>
      <c r="F178">
        <f t="shared" si="10"/>
        <v>204</v>
      </c>
      <c r="G178">
        <f t="shared" si="11"/>
        <v>976</v>
      </c>
      <c r="H178">
        <f t="shared" si="8"/>
        <v>3</v>
      </c>
    </row>
    <row r="179" spans="1:8" x14ac:dyDescent="0.25">
      <c r="A179" s="16">
        <v>42104</v>
      </c>
      <c r="B179" s="5">
        <v>95</v>
      </c>
      <c r="C179" s="5">
        <v>60</v>
      </c>
      <c r="D179" s="6">
        <v>51</v>
      </c>
      <c r="E179">
        <f t="shared" si="9"/>
        <v>122</v>
      </c>
      <c r="F179">
        <f t="shared" si="10"/>
        <v>264</v>
      </c>
      <c r="G179">
        <f t="shared" si="11"/>
        <v>707</v>
      </c>
      <c r="H179">
        <f t="shared" si="8"/>
        <v>2</v>
      </c>
    </row>
    <row r="180" spans="1:8" x14ac:dyDescent="0.25">
      <c r="A180" s="15">
        <v>42105</v>
      </c>
      <c r="B180" s="3">
        <v>90</v>
      </c>
      <c r="C180" s="3">
        <v>100</v>
      </c>
      <c r="D180" s="4">
        <v>50</v>
      </c>
      <c r="E180">
        <f t="shared" si="9"/>
        <v>212</v>
      </c>
      <c r="F180">
        <f t="shared" si="10"/>
        <v>104</v>
      </c>
      <c r="G180">
        <f t="shared" si="11"/>
        <v>757</v>
      </c>
      <c r="H180">
        <f t="shared" si="8"/>
        <v>1</v>
      </c>
    </row>
    <row r="181" spans="1:8" x14ac:dyDescent="0.25">
      <c r="A181" s="16">
        <v>42106</v>
      </c>
      <c r="B181" s="5">
        <v>186</v>
      </c>
      <c r="C181" s="5">
        <v>60</v>
      </c>
      <c r="D181" s="6">
        <v>92</v>
      </c>
      <c r="E181">
        <f t="shared" si="9"/>
        <v>198</v>
      </c>
      <c r="F181">
        <f t="shared" si="10"/>
        <v>164</v>
      </c>
      <c r="G181">
        <f t="shared" si="11"/>
        <v>849</v>
      </c>
      <c r="H181">
        <f t="shared" si="8"/>
        <v>3</v>
      </c>
    </row>
    <row r="182" spans="1:8" x14ac:dyDescent="0.25">
      <c r="A182" s="15">
        <v>42107</v>
      </c>
      <c r="B182" s="3">
        <v>2</v>
      </c>
      <c r="C182" s="3">
        <v>40</v>
      </c>
      <c r="D182" s="4">
        <v>50</v>
      </c>
      <c r="E182">
        <f t="shared" si="9"/>
        <v>200</v>
      </c>
      <c r="F182">
        <f t="shared" si="10"/>
        <v>204</v>
      </c>
      <c r="G182">
        <f t="shared" si="11"/>
        <v>579</v>
      </c>
      <c r="H182">
        <f t="shared" si="8"/>
        <v>1</v>
      </c>
    </row>
    <row r="183" spans="1:8" x14ac:dyDescent="0.25">
      <c r="A183" s="16">
        <v>42108</v>
      </c>
      <c r="B183" s="5">
        <v>136</v>
      </c>
      <c r="C183" s="5">
        <v>20</v>
      </c>
      <c r="D183" s="6">
        <v>66</v>
      </c>
      <c r="E183">
        <f t="shared" si="9"/>
        <v>136</v>
      </c>
      <c r="F183">
        <f t="shared" si="10"/>
        <v>224</v>
      </c>
      <c r="G183">
        <f t="shared" si="11"/>
        <v>645</v>
      </c>
      <c r="H183">
        <f t="shared" si="8"/>
        <v>3</v>
      </c>
    </row>
    <row r="184" spans="1:8" x14ac:dyDescent="0.25">
      <c r="A184" s="15">
        <v>42109</v>
      </c>
      <c r="B184" s="3">
        <v>4</v>
      </c>
      <c r="C184" s="3">
        <v>20</v>
      </c>
      <c r="D184" s="4">
        <v>10</v>
      </c>
      <c r="E184">
        <f t="shared" si="9"/>
        <v>140</v>
      </c>
      <c r="F184">
        <f t="shared" si="10"/>
        <v>244</v>
      </c>
      <c r="G184">
        <f t="shared" si="11"/>
        <v>335</v>
      </c>
      <c r="H184">
        <f t="shared" si="8"/>
        <v>3</v>
      </c>
    </row>
    <row r="185" spans="1:8" x14ac:dyDescent="0.25">
      <c r="H185">
        <f>COUNTIF(H2:H184,"=3")</f>
        <v>29</v>
      </c>
    </row>
    <row r="186" spans="1:8" x14ac:dyDescent="0.25">
      <c r="H186">
        <f>H185*320</f>
        <v>9280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Q a 1 4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Q a 1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t e F g f A P I O D w E A A I o B A A A T A B w A R m 9 y b X V s Y X M v U 2 V j d G l v b j E u b S C i G A A o o B Q A A A A A A A A A A A A A A A A A A A A A A A A A A A B 1 j 0 1 L w 0 A Q h s 8 G 8 h + W 9 d L A E p r U e r D k l C j 0 o C C t l x o P a z L q m m Q 2 7 E 7 U W H r x L 3 n y L P 1 f b o k f C D q X + X i H m e e 1 U J D S y B Z D j m a + 5 3 v 2 T h o o W a u k J a h Y w m o g 3 2 M u t m / m / b X c v m g 3 T O 1 D m O m i a w B p d K J q C F O N 5 B o 7 4 u l R f m H B 2 P x e o 7 R 5 B r Y i 3 e Z z v N G m k d R X k p 1 K 6 o z M o 7 h 4 B v N Y y H g c T U 3 + + T O k J + K B u M y g V o 0 i M A n f 4 4 K l u u 4 a t M l E s G M s d K n w N o n i 6 V i w 8 0 4 T L K i v I f k p w z O N c B W I g X 2 f r x o F 6 F x q R n 3 L n Y W l v H Z b S y P R 7 s C G 8 8 u + B T v 6 d i r W a z 4 I k S O Y I x 0 e h L u V j W B f Q v y f M P k t b A L f U / g 3 z e w D U E s B A i 0 A F A A C A A g A Q a 1 4 W J i H c S y k A A A A 9 g A A A B I A A A A A A A A A A A A A A A A A A A A A A E N v b m Z p Z y 9 Q Y W N r Y W d l L n h t b F B L A Q I t A B Q A A g A I A E G t e F g P y u m r p A A A A O k A A A A T A A A A A A A A A A A A A A A A A P A A A A B b Q 2 9 u d G V u d F 9 U e X B l c 1 0 u e G 1 s U E s B A i 0 A F A A C A A g A Q a 1 4 W B 8 A 8 g 4 P A Q A A i g E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k A A A A A A A A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Y X N 0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z N i Z m U y M i 1 k N D B l L T Q x N z c t Y m Q 0 M i 0 0 Y m M 1 N D g 2 Y j R l Z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h c 3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R U M j A 6 N D I 6 M D I u O D k 5 M z U w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Y X N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z 0 / X j J W m k a U n 4 i 2 K G 2 j W A A A A A A C A A A A A A A Q Z g A A A A E A A C A A A A B w t u K q 5 S O r u R N l S 4 m L 7 J S l H Y O e A N h U 3 3 a A N c q 7 4 E 2 / 1 w A A A A A O g A A A A A I A A C A A A A D g E y k P c O B k 7 2 J w c K O c h k M C C k 0 I V m 5 Z B M X q v e K W R t K i k F A A A A A 0 M K W X K r a P 6 B w P r K K l v Q y U S Z U a 4 v d F w k l a I 5 s y n 4 Z 1 i c N n u 7 Q D p m 5 S P E 6 V 3 u c P b h / S x 9 k S w 7 9 j Y G + 2 z 7 Y m U J H E h 4 o n f c p 1 9 U w Y D G T e 5 C q y x E A A A A C 5 j w j z h K i D 6 O z J z 6 X R j f I Z d 6 Y a W E 1 B M U t f M z J p R k N O x 2 e q o v j U V O x E z N B S 8 X n 3 c u B 0 t E c Z W s D R k W + 8 S 1 T b A o X k < / D a t a M a s h u p > 
</file>

<file path=customXml/itemProps1.xml><?xml version="1.0" encoding="utf-8"?>
<ds:datastoreItem xmlns:ds="http://schemas.openxmlformats.org/officeDocument/2006/customXml" ds:itemID="{D6F9A218-EDED-4D88-A189-81539E5DE8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zadanie1</vt:lpstr>
      <vt:lpstr>zadanie2</vt:lpstr>
      <vt:lpstr>zadanie3</vt:lpstr>
      <vt:lpstr>zadanie4</vt:lpstr>
      <vt:lpstr>zadanie5</vt:lpstr>
      <vt:lpstr>zadanie6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2024-03-24T21:14:49Z</dcterms:modified>
</cp:coreProperties>
</file>