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_Project\Team_Pearl\GameDesign\데이터 테이블\"/>
    </mc:Choice>
  </mc:AlternateContent>
  <xr:revisionPtr revIDLastSave="0" documentId="13_ncr:1_{376D8D6A-9103-42F3-94A6-82F0C99E1F58}" xr6:coauthVersionLast="47" xr6:coauthVersionMax="47" xr10:uidLastSave="{00000000-0000-0000-0000-000000000000}"/>
  <bookViews>
    <workbookView xWindow="-28920" yWindow="-165" windowWidth="29040" windowHeight="15840" xr2:uid="{687E3D81-6AD2-4B07-9DB8-B624C5FCA245}"/>
  </bookViews>
  <sheets>
    <sheet name="Proficiency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54" i="1"/>
  <c r="D55" i="1"/>
  <c r="D56" i="1"/>
  <c r="D57" i="1"/>
  <c r="D58" i="1"/>
  <c r="D59" i="1"/>
  <c r="D60" i="1"/>
  <c r="D53" i="1"/>
  <c r="D52" i="1"/>
  <c r="D51" i="1"/>
  <c r="D44" i="1"/>
  <c r="D45" i="1"/>
  <c r="D46" i="1"/>
  <c r="D47" i="1"/>
  <c r="D48" i="1"/>
  <c r="D49" i="1"/>
  <c r="D50" i="1"/>
  <c r="D43" i="1"/>
  <c r="D42" i="1"/>
  <c r="D41" i="1"/>
  <c r="D40" i="1"/>
  <c r="D34" i="1"/>
  <c r="D35" i="1"/>
  <c r="D36" i="1"/>
  <c r="D37" i="1"/>
  <c r="D38" i="1"/>
  <c r="D39" i="1"/>
  <c r="D33" i="1"/>
  <c r="D32" i="1"/>
  <c r="D31" i="1"/>
  <c r="D24" i="1"/>
  <c r="D25" i="1"/>
  <c r="D26" i="1"/>
  <c r="D27" i="1"/>
  <c r="D28" i="1"/>
  <c r="D29" i="1"/>
  <c r="D30" i="1"/>
  <c r="D23" i="1"/>
  <c r="D22" i="1"/>
  <c r="D21" i="1"/>
  <c r="D14" i="1"/>
  <c r="D15" i="1"/>
  <c r="D16" i="1"/>
  <c r="D17" i="1"/>
  <c r="D18" i="1"/>
  <c r="D19" i="1"/>
  <c r="D20" i="1"/>
  <c r="D13" i="1"/>
  <c r="D12" i="1"/>
  <c r="D11" i="1"/>
  <c r="D4" i="1"/>
  <c r="D5" i="1"/>
  <c r="D6" i="1"/>
  <c r="D7" i="1"/>
  <c r="D8" i="1"/>
  <c r="D9" i="1"/>
  <c r="D10" i="1"/>
  <c r="D3" i="1"/>
  <c r="D2" i="1"/>
  <c r="C61" i="1"/>
  <c r="C54" i="1"/>
  <c r="C55" i="1"/>
  <c r="C56" i="1"/>
  <c r="C57" i="1"/>
  <c r="C58" i="1"/>
  <c r="C59" i="1"/>
  <c r="C60" i="1"/>
  <c r="C53" i="1"/>
  <c r="C52" i="1"/>
  <c r="C51" i="1"/>
  <c r="C44" i="1"/>
  <c r="C45" i="1"/>
  <c r="C46" i="1"/>
  <c r="C47" i="1"/>
  <c r="C48" i="1"/>
  <c r="C49" i="1"/>
  <c r="C50" i="1"/>
  <c r="C43" i="1"/>
  <c r="C42" i="1"/>
  <c r="C41" i="1"/>
  <c r="C34" i="1"/>
  <c r="C35" i="1"/>
  <c r="C36" i="1"/>
  <c r="C37" i="1"/>
  <c r="C38" i="1"/>
  <c r="C39" i="1"/>
  <c r="C40" i="1"/>
  <c r="C33" i="1"/>
  <c r="C32" i="1"/>
  <c r="C31" i="1"/>
  <c r="C24" i="1"/>
  <c r="C25" i="1"/>
  <c r="C26" i="1"/>
  <c r="C27" i="1"/>
  <c r="C28" i="1"/>
  <c r="C29" i="1"/>
  <c r="C30" i="1"/>
  <c r="C23" i="1"/>
  <c r="C22" i="1"/>
  <c r="C21" i="1"/>
  <c r="C15" i="1"/>
  <c r="C16" i="1"/>
  <c r="C17" i="1"/>
  <c r="C18" i="1"/>
  <c r="C19" i="1"/>
  <c r="C20" i="1"/>
  <c r="C14" i="1"/>
  <c r="C13" i="1"/>
  <c r="C12" i="1"/>
  <c r="C11" i="1"/>
  <c r="C5" i="1"/>
  <c r="C6" i="1"/>
  <c r="C7" i="1"/>
  <c r="C8" i="1"/>
  <c r="C9" i="1"/>
  <c r="C10" i="1"/>
  <c r="C4" i="1"/>
  <c r="C3" i="1"/>
  <c r="C2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4" i="1"/>
  <c r="G3" i="1"/>
  <c r="B61" i="1"/>
  <c r="B51" i="1"/>
  <c r="B41" i="1"/>
  <c r="B31" i="1"/>
  <c r="B21" i="1"/>
  <c r="B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2" i="1"/>
</calcChain>
</file>

<file path=xl/sharedStrings.xml><?xml version="1.0" encoding="utf-8"?>
<sst xmlns="http://schemas.openxmlformats.org/spreadsheetml/2006/main" count="10" uniqueCount="8">
  <si>
    <t>숙련도 레벨</t>
    <phoneticPr fontId="1" type="noConversion"/>
  </si>
  <si>
    <t>최대레벨 도달</t>
    <phoneticPr fontId="1" type="noConversion"/>
  </si>
  <si>
    <t>돌격소총</t>
    <phoneticPr fontId="1" type="noConversion"/>
  </si>
  <si>
    <t>산탄총</t>
    <phoneticPr fontId="1" type="noConversion"/>
  </si>
  <si>
    <t>저격소총</t>
    <phoneticPr fontId="1" type="noConversion"/>
  </si>
  <si>
    <t>UpgradeCost</t>
    <phoneticPr fontId="1" type="noConversion"/>
  </si>
  <si>
    <t>RefundCost</t>
    <phoneticPr fontId="1" type="noConversion"/>
  </si>
  <si>
    <t>ResetCost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</si>
</sst>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EA4A-99C4-444A-B973-988A9BD36702}">
  <dimension ref="A1:G62"/>
  <sheetViews>
    <sheetView tabSelected="1" zoomScale="85" zoomScaleNormal="85" workbookViewId="0">
      <selection activeCell="D62" sqref="D62"/>
    </sheetView>
  </sheetViews>
  <sheetFormatPr defaultRowHeight="16.5" x14ac:dyDescent="0.3"/>
  <cols>
    <col min="1" max="1" width="11.625" style="1" bestFit="1" customWidth="1"/>
    <col min="2" max="2" width="43.25" style="1" bestFit="1" customWidth="1"/>
    <col min="3" max="3" width="41.25" style="1" bestFit="1" customWidth="1"/>
    <col min="4" max="4" width="43.25" style="1" bestFit="1" customWidth="1"/>
    <col min="5" max="5" width="11" style="1" bestFit="1" customWidth="1"/>
    <col min="6" max="6" width="12.875" style="1" bestFit="1" customWidth="1"/>
    <col min="7" max="7" width="12.75" style="1" bestFit="1" customWidth="1"/>
    <col min="8" max="16384" width="9" style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5</v>
      </c>
      <c r="G1" s="1" t="s">
        <v>6</v>
      </c>
    </row>
    <row r="2" spans="1:7" x14ac:dyDescent="0.3">
      <c r="A2" s="1">
        <v>1</v>
      </c>
      <c r="B2" s="1" t="str">
        <f>A2 &amp; "단계%n돌격소총 공격력 +1"</f>
        <v>1단계%n돌격소총 공격력 +1</v>
      </c>
      <c r="C2" s="1" t="str">
        <f>A2 &amp; "단계%n산탄총 공격력 +3"</f>
        <v>1단계%n산탄총 공격력 +3</v>
      </c>
      <c r="D2" s="1" t="str">
        <f>A2 &amp; "단계%n저격소총 공격력 +6"</f>
        <v>1단계%n저격소총 공격력 +6</v>
      </c>
      <c r="E2" s="1">
        <v>100</v>
      </c>
      <c r="F2" s="1">
        <v>50</v>
      </c>
      <c r="G2" s="1">
        <v>0</v>
      </c>
    </row>
    <row r="3" spans="1:7" x14ac:dyDescent="0.3">
      <c r="A3" s="1">
        <v>2</v>
      </c>
      <c r="B3" s="1" t="str">
        <f t="shared" ref="B3:B60" si="0">A3 &amp; "단계%n돌격소총 공격력 +1"</f>
        <v>2단계%n돌격소총 공격력 +1</v>
      </c>
      <c r="C3" s="1" t="str">
        <f>A3 &amp; "단계%n산탄총 공격력 +3"</f>
        <v>2단계%n산탄총 공격력 +3</v>
      </c>
      <c r="D3" s="1" t="str">
        <f>A3 &amp; "단계%n저격소총 공격력 +6"</f>
        <v>2단계%n저격소총 공격력 +6</v>
      </c>
      <c r="E3" s="1">
        <v>100</v>
      </c>
      <c r="F3" s="1">
        <v>50</v>
      </c>
      <c r="G3" s="1">
        <f>SUM($F2:$G2)</f>
        <v>50</v>
      </c>
    </row>
    <row r="4" spans="1:7" x14ac:dyDescent="0.3">
      <c r="A4" s="1">
        <v>3</v>
      </c>
      <c r="B4" s="1" t="str">
        <f t="shared" si="0"/>
        <v>3단계%n돌격소총 공격력 +1</v>
      </c>
      <c r="C4" s="1" t="str">
        <f>A4 &amp; "단계%n산탄총 공격력 +3"</f>
        <v>3단계%n산탄총 공격력 +3</v>
      </c>
      <c r="D4" s="1" t="str">
        <f t="shared" ref="D4:D10" si="1">A4 &amp; "단계%n저격소총 공격력 +6"</f>
        <v>3단계%n저격소총 공격력 +6</v>
      </c>
      <c r="E4" s="1">
        <v>100</v>
      </c>
      <c r="F4" s="1">
        <v>50</v>
      </c>
      <c r="G4" s="1">
        <f>SUM($F3:$G3)</f>
        <v>100</v>
      </c>
    </row>
    <row r="5" spans="1:7" x14ac:dyDescent="0.3">
      <c r="A5" s="1">
        <v>4</v>
      </c>
      <c r="B5" s="1" t="str">
        <f t="shared" si="0"/>
        <v>4단계%n돌격소총 공격력 +1</v>
      </c>
      <c r="C5" s="1" t="str">
        <f t="shared" ref="C5:C10" si="2">A5 &amp; "단계%n산탄총 공격력 +3"</f>
        <v>4단계%n산탄총 공격력 +3</v>
      </c>
      <c r="D5" s="1" t="str">
        <f t="shared" si="1"/>
        <v>4단계%n저격소총 공격력 +6</v>
      </c>
      <c r="E5" s="1">
        <v>100</v>
      </c>
      <c r="F5" s="1">
        <v>50</v>
      </c>
      <c r="G5" s="1">
        <f t="shared" ref="G5:G62" si="3">SUM($F4:$G4)</f>
        <v>150</v>
      </c>
    </row>
    <row r="6" spans="1:7" x14ac:dyDescent="0.3">
      <c r="A6" s="1">
        <v>5</v>
      </c>
      <c r="B6" s="1" t="str">
        <f t="shared" si="0"/>
        <v>5단계%n돌격소총 공격력 +1</v>
      </c>
      <c r="C6" s="1" t="str">
        <f t="shared" si="2"/>
        <v>5단계%n산탄총 공격력 +3</v>
      </c>
      <c r="D6" s="1" t="str">
        <f t="shared" si="1"/>
        <v>5단계%n저격소총 공격력 +6</v>
      </c>
      <c r="E6" s="1">
        <v>100</v>
      </c>
      <c r="F6" s="1">
        <v>50</v>
      </c>
      <c r="G6" s="1">
        <f t="shared" si="3"/>
        <v>200</v>
      </c>
    </row>
    <row r="7" spans="1:7" x14ac:dyDescent="0.3">
      <c r="A7" s="1">
        <v>6</v>
      </c>
      <c r="B7" s="1" t="str">
        <f t="shared" si="0"/>
        <v>6단계%n돌격소총 공격력 +1</v>
      </c>
      <c r="C7" s="1" t="str">
        <f t="shared" si="2"/>
        <v>6단계%n산탄총 공격력 +3</v>
      </c>
      <c r="D7" s="1" t="str">
        <f t="shared" si="1"/>
        <v>6단계%n저격소총 공격력 +6</v>
      </c>
      <c r="E7" s="1">
        <v>100</v>
      </c>
      <c r="F7" s="1">
        <v>50</v>
      </c>
      <c r="G7" s="1">
        <f t="shared" si="3"/>
        <v>250</v>
      </c>
    </row>
    <row r="8" spans="1:7" x14ac:dyDescent="0.3">
      <c r="A8" s="1">
        <v>7</v>
      </c>
      <c r="B8" s="1" t="str">
        <f t="shared" si="0"/>
        <v>7단계%n돌격소총 공격력 +1</v>
      </c>
      <c r="C8" s="1" t="str">
        <f t="shared" si="2"/>
        <v>7단계%n산탄총 공격력 +3</v>
      </c>
      <c r="D8" s="1" t="str">
        <f t="shared" si="1"/>
        <v>7단계%n저격소총 공격력 +6</v>
      </c>
      <c r="E8" s="1">
        <v>100</v>
      </c>
      <c r="F8" s="1">
        <v>50</v>
      </c>
      <c r="G8" s="1">
        <f t="shared" si="3"/>
        <v>300</v>
      </c>
    </row>
    <row r="9" spans="1:7" x14ac:dyDescent="0.3">
      <c r="A9" s="1">
        <v>8</v>
      </c>
      <c r="B9" s="1" t="str">
        <f t="shared" si="0"/>
        <v>8단계%n돌격소총 공격력 +1</v>
      </c>
      <c r="C9" s="1" t="str">
        <f t="shared" si="2"/>
        <v>8단계%n산탄총 공격력 +3</v>
      </c>
      <c r="D9" s="1" t="str">
        <f t="shared" si="1"/>
        <v>8단계%n저격소총 공격력 +6</v>
      </c>
      <c r="E9" s="1">
        <v>100</v>
      </c>
      <c r="F9" s="1">
        <v>50</v>
      </c>
      <c r="G9" s="1">
        <f t="shared" si="3"/>
        <v>350</v>
      </c>
    </row>
    <row r="10" spans="1:7" x14ac:dyDescent="0.3">
      <c r="A10" s="1">
        <v>9</v>
      </c>
      <c r="B10" s="1" t="str">
        <f t="shared" si="0"/>
        <v>9단계%n돌격소총 공격력 +1</v>
      </c>
      <c r="C10" s="1" t="str">
        <f t="shared" si="2"/>
        <v>9단계%n산탄총 공격력 +3</v>
      </c>
      <c r="D10" s="1" t="str">
        <f t="shared" si="1"/>
        <v>9단계%n저격소총 공격력 +6</v>
      </c>
      <c r="E10" s="1">
        <v>100</v>
      </c>
      <c r="F10" s="1">
        <v>50</v>
      </c>
      <c r="G10" s="1">
        <f t="shared" si="3"/>
        <v>400</v>
      </c>
    </row>
    <row r="11" spans="1:7" x14ac:dyDescent="0.3">
      <c r="A11" s="1">
        <v>10</v>
      </c>
      <c r="B11" s="1" t="str">
        <f>A11 &amp; "단계%n돌격소총 공격력 +1%nActive 2스킬"</f>
        <v>10단계%n돌격소총 공격력 +1%nActive 2스킬</v>
      </c>
      <c r="C11" s="1" t="str">
        <f>A11 &amp; "단계%n산탄총 공격력 +3%nActive 2스킬"</f>
        <v>10단계%n산탄총 공격력 +3%nActive 2스킬</v>
      </c>
      <c r="D11" s="1" t="str">
        <f>A11 &amp; "단계%n저격소총 공격력 +6%nActive 2스킬"</f>
        <v>10단계%n저격소총 공격력 +6%nActive 2스킬</v>
      </c>
      <c r="E11" s="1">
        <v>100</v>
      </c>
      <c r="F11" s="1">
        <v>50</v>
      </c>
      <c r="G11" s="1">
        <f t="shared" si="3"/>
        <v>450</v>
      </c>
    </row>
    <row r="12" spans="1:7" x14ac:dyDescent="0.3">
      <c r="A12" s="1">
        <v>11</v>
      </c>
      <c r="B12" s="1" t="str">
        <f t="shared" si="0"/>
        <v>11단계%n돌격소총 공격력 +1</v>
      </c>
      <c r="C12" s="1" t="str">
        <f>A12 &amp; "단계%n산탄총 공격력 +3"</f>
        <v>11단계%n산탄총 공격력 +3</v>
      </c>
      <c r="D12" s="1" t="str">
        <f>A12 &amp; "단계%n저격소총 공격력 +6"</f>
        <v>11단계%n저격소총 공격력 +6</v>
      </c>
      <c r="E12" s="1">
        <v>100</v>
      </c>
      <c r="F12" s="1">
        <v>100</v>
      </c>
      <c r="G12" s="1">
        <f t="shared" si="3"/>
        <v>500</v>
      </c>
    </row>
    <row r="13" spans="1:7" x14ac:dyDescent="0.3">
      <c r="A13" s="1">
        <v>12</v>
      </c>
      <c r="B13" s="1" t="str">
        <f t="shared" si="0"/>
        <v>12단계%n돌격소총 공격력 +1</v>
      </c>
      <c r="C13" s="1" t="str">
        <f>A13 &amp; "단계%n산탄총 공격력 +3"</f>
        <v>12단계%n산탄총 공격력 +3</v>
      </c>
      <c r="D13" s="1" t="str">
        <f>A13 &amp; "단계%n저격소총 공격력 +6"</f>
        <v>12단계%n저격소총 공격력 +6</v>
      </c>
      <c r="E13" s="1">
        <v>100</v>
      </c>
      <c r="F13" s="1">
        <v>100</v>
      </c>
      <c r="G13" s="1">
        <f t="shared" si="3"/>
        <v>600</v>
      </c>
    </row>
    <row r="14" spans="1:7" x14ac:dyDescent="0.3">
      <c r="A14" s="1">
        <v>13</v>
      </c>
      <c r="B14" s="1" t="str">
        <f t="shared" si="0"/>
        <v>13단계%n돌격소총 공격력 +1</v>
      </c>
      <c r="C14" s="1" t="str">
        <f>A14 &amp; "단계%n산탄총 공격력 +3"</f>
        <v>13단계%n산탄총 공격력 +3</v>
      </c>
      <c r="D14" s="1" t="str">
        <f t="shared" ref="D14:D20" si="4">A14 &amp; "단계%n저격소총 공격력 +6"</f>
        <v>13단계%n저격소총 공격력 +6</v>
      </c>
      <c r="E14" s="1">
        <v>100</v>
      </c>
      <c r="F14" s="1">
        <v>100</v>
      </c>
      <c r="G14" s="1">
        <f t="shared" si="3"/>
        <v>700</v>
      </c>
    </row>
    <row r="15" spans="1:7" x14ac:dyDescent="0.3">
      <c r="A15" s="1">
        <v>14</v>
      </c>
      <c r="B15" s="1" t="str">
        <f t="shared" si="0"/>
        <v>14단계%n돌격소총 공격력 +1</v>
      </c>
      <c r="C15" s="1" t="str">
        <f t="shared" ref="C15:C20" si="5">A15 &amp; "단계%n산탄총 공격력 +3"</f>
        <v>14단계%n산탄총 공격력 +3</v>
      </c>
      <c r="D15" s="1" t="str">
        <f t="shared" si="4"/>
        <v>14단계%n저격소총 공격력 +6</v>
      </c>
      <c r="E15" s="1">
        <v>100</v>
      </c>
      <c r="F15" s="1">
        <v>100</v>
      </c>
      <c r="G15" s="1">
        <f t="shared" si="3"/>
        <v>800</v>
      </c>
    </row>
    <row r="16" spans="1:7" x14ac:dyDescent="0.3">
      <c r="A16" s="1">
        <v>15</v>
      </c>
      <c r="B16" s="1" t="str">
        <f t="shared" si="0"/>
        <v>15단계%n돌격소총 공격력 +1</v>
      </c>
      <c r="C16" s="1" t="str">
        <f t="shared" si="5"/>
        <v>15단계%n산탄총 공격력 +3</v>
      </c>
      <c r="D16" s="1" t="str">
        <f t="shared" si="4"/>
        <v>15단계%n저격소총 공격력 +6</v>
      </c>
      <c r="E16" s="1">
        <v>100</v>
      </c>
      <c r="F16" s="1">
        <v>100</v>
      </c>
      <c r="G16" s="1">
        <f t="shared" si="3"/>
        <v>900</v>
      </c>
    </row>
    <row r="17" spans="1:7" x14ac:dyDescent="0.3">
      <c r="A17" s="1">
        <v>16</v>
      </c>
      <c r="B17" s="1" t="str">
        <f t="shared" si="0"/>
        <v>16단계%n돌격소총 공격력 +1</v>
      </c>
      <c r="C17" s="1" t="str">
        <f t="shared" si="5"/>
        <v>16단계%n산탄총 공격력 +3</v>
      </c>
      <c r="D17" s="1" t="str">
        <f t="shared" si="4"/>
        <v>16단계%n저격소총 공격력 +6</v>
      </c>
      <c r="E17" s="1">
        <v>100</v>
      </c>
      <c r="F17" s="1">
        <v>100</v>
      </c>
      <c r="G17" s="1">
        <f t="shared" si="3"/>
        <v>1000</v>
      </c>
    </row>
    <row r="18" spans="1:7" x14ac:dyDescent="0.3">
      <c r="A18" s="1">
        <v>17</v>
      </c>
      <c r="B18" s="1" t="str">
        <f t="shared" si="0"/>
        <v>17단계%n돌격소총 공격력 +1</v>
      </c>
      <c r="C18" s="1" t="str">
        <f t="shared" si="5"/>
        <v>17단계%n산탄총 공격력 +3</v>
      </c>
      <c r="D18" s="1" t="str">
        <f t="shared" si="4"/>
        <v>17단계%n저격소총 공격력 +6</v>
      </c>
      <c r="E18" s="1">
        <v>100</v>
      </c>
      <c r="F18" s="1">
        <v>100</v>
      </c>
      <c r="G18" s="1">
        <f t="shared" si="3"/>
        <v>1100</v>
      </c>
    </row>
    <row r="19" spans="1:7" x14ac:dyDescent="0.3">
      <c r="A19" s="1">
        <v>18</v>
      </c>
      <c r="B19" s="1" t="str">
        <f t="shared" si="0"/>
        <v>18단계%n돌격소총 공격력 +1</v>
      </c>
      <c r="C19" s="1" t="str">
        <f t="shared" si="5"/>
        <v>18단계%n산탄총 공격력 +3</v>
      </c>
      <c r="D19" s="1" t="str">
        <f t="shared" si="4"/>
        <v>18단계%n저격소총 공격력 +6</v>
      </c>
      <c r="E19" s="1">
        <v>100</v>
      </c>
      <c r="F19" s="1">
        <v>100</v>
      </c>
      <c r="G19" s="1">
        <f t="shared" si="3"/>
        <v>1200</v>
      </c>
    </row>
    <row r="20" spans="1:7" x14ac:dyDescent="0.3">
      <c r="A20" s="1">
        <v>19</v>
      </c>
      <c r="B20" s="1" t="str">
        <f t="shared" si="0"/>
        <v>19단계%n돌격소총 공격력 +1</v>
      </c>
      <c r="C20" s="1" t="str">
        <f t="shared" si="5"/>
        <v>19단계%n산탄총 공격력 +3</v>
      </c>
      <c r="D20" s="1" t="str">
        <f t="shared" si="4"/>
        <v>19단계%n저격소총 공격력 +6</v>
      </c>
      <c r="E20" s="1">
        <v>100</v>
      </c>
      <c r="F20" s="1">
        <v>100</v>
      </c>
      <c r="G20" s="1">
        <f t="shared" si="3"/>
        <v>1300</v>
      </c>
    </row>
    <row r="21" spans="1:7" x14ac:dyDescent="0.3">
      <c r="A21" s="1">
        <v>20</v>
      </c>
      <c r="B21" s="1" t="str">
        <f>A21 &amp; "단계%n돌격소총 공격력 +1%nActive 3스킬"</f>
        <v>20단계%n돌격소총 공격력 +1%nActive 3스킬</v>
      </c>
      <c r="C21" s="1" t="str">
        <f>A21 &amp; "단계%n산탄총 공격력 +3%nActive 3스킬"</f>
        <v>20단계%n산탄총 공격력 +3%nActive 3스킬</v>
      </c>
      <c r="D21" s="1" t="str">
        <f>A21 &amp; "단계%n저격소총 공격력 +6%nActive 3스킬"</f>
        <v>20단계%n저격소총 공격력 +6%nActive 3스킬</v>
      </c>
      <c r="E21" s="1">
        <v>100</v>
      </c>
      <c r="F21" s="1">
        <v>100</v>
      </c>
      <c r="G21" s="1">
        <f t="shared" si="3"/>
        <v>1400</v>
      </c>
    </row>
    <row r="22" spans="1:7" x14ac:dyDescent="0.3">
      <c r="A22" s="1">
        <v>21</v>
      </c>
      <c r="B22" s="1" t="str">
        <f t="shared" si="0"/>
        <v>21단계%n돌격소총 공격력 +1</v>
      </c>
      <c r="C22" s="1" t="str">
        <f>A22 &amp; "단계%n산탄총 공격력 +3"</f>
        <v>21단계%n산탄총 공격력 +3</v>
      </c>
      <c r="D22" s="1" t="str">
        <f>A22 &amp; "단계%n저격소총 공격력 +6"</f>
        <v>21단계%n저격소총 공격력 +6</v>
      </c>
      <c r="E22" s="1">
        <v>100</v>
      </c>
      <c r="F22" s="1">
        <v>200</v>
      </c>
      <c r="G22" s="1">
        <f t="shared" si="3"/>
        <v>1500</v>
      </c>
    </row>
    <row r="23" spans="1:7" x14ac:dyDescent="0.3">
      <c r="A23" s="1">
        <v>22</v>
      </c>
      <c r="B23" s="1" t="str">
        <f t="shared" si="0"/>
        <v>22단계%n돌격소총 공격력 +1</v>
      </c>
      <c r="C23" s="1" t="str">
        <f>A23 &amp; "단계%n산탄총 공격력 +3"</f>
        <v>22단계%n산탄총 공격력 +3</v>
      </c>
      <c r="D23" s="1" t="str">
        <f>A23 &amp; "단계%n저격소총 공격력 +6"</f>
        <v>22단계%n저격소총 공격력 +6</v>
      </c>
      <c r="E23" s="1">
        <v>100</v>
      </c>
      <c r="F23" s="1">
        <v>200</v>
      </c>
      <c r="G23" s="1">
        <f t="shared" si="3"/>
        <v>1700</v>
      </c>
    </row>
    <row r="24" spans="1:7" x14ac:dyDescent="0.3">
      <c r="A24" s="1">
        <v>23</v>
      </c>
      <c r="B24" s="1" t="str">
        <f t="shared" si="0"/>
        <v>23단계%n돌격소총 공격력 +1</v>
      </c>
      <c r="C24" s="1" t="str">
        <f t="shared" ref="C24:C30" si="6">A24 &amp; "단계%n산탄총 공격력 +3"</f>
        <v>23단계%n산탄총 공격력 +3</v>
      </c>
      <c r="D24" s="1" t="str">
        <f t="shared" ref="D24:D30" si="7">A24 &amp; "단계%n저격소총 공격력 +6"</f>
        <v>23단계%n저격소총 공격력 +6</v>
      </c>
      <c r="E24" s="1">
        <v>100</v>
      </c>
      <c r="F24" s="1">
        <v>200</v>
      </c>
      <c r="G24" s="1">
        <f t="shared" si="3"/>
        <v>1900</v>
      </c>
    </row>
    <row r="25" spans="1:7" x14ac:dyDescent="0.3">
      <c r="A25" s="1">
        <v>24</v>
      </c>
      <c r="B25" s="1" t="str">
        <f t="shared" si="0"/>
        <v>24단계%n돌격소총 공격력 +1</v>
      </c>
      <c r="C25" s="1" t="str">
        <f t="shared" si="6"/>
        <v>24단계%n산탄총 공격력 +3</v>
      </c>
      <c r="D25" s="1" t="str">
        <f t="shared" si="7"/>
        <v>24단계%n저격소총 공격력 +6</v>
      </c>
      <c r="E25" s="1">
        <v>100</v>
      </c>
      <c r="F25" s="1">
        <v>200</v>
      </c>
      <c r="G25" s="1">
        <f t="shared" si="3"/>
        <v>2100</v>
      </c>
    </row>
    <row r="26" spans="1:7" x14ac:dyDescent="0.3">
      <c r="A26" s="1">
        <v>25</v>
      </c>
      <c r="B26" s="1" t="str">
        <f t="shared" si="0"/>
        <v>25단계%n돌격소총 공격력 +1</v>
      </c>
      <c r="C26" s="1" t="str">
        <f t="shared" si="6"/>
        <v>25단계%n산탄총 공격력 +3</v>
      </c>
      <c r="D26" s="1" t="str">
        <f t="shared" si="7"/>
        <v>25단계%n저격소총 공격력 +6</v>
      </c>
      <c r="E26" s="1">
        <v>100</v>
      </c>
      <c r="F26" s="1">
        <v>200</v>
      </c>
      <c r="G26" s="1">
        <f t="shared" si="3"/>
        <v>2300</v>
      </c>
    </row>
    <row r="27" spans="1:7" x14ac:dyDescent="0.3">
      <c r="A27" s="1">
        <v>26</v>
      </c>
      <c r="B27" s="1" t="str">
        <f t="shared" si="0"/>
        <v>26단계%n돌격소총 공격력 +1</v>
      </c>
      <c r="C27" s="1" t="str">
        <f t="shared" si="6"/>
        <v>26단계%n산탄총 공격력 +3</v>
      </c>
      <c r="D27" s="1" t="str">
        <f t="shared" si="7"/>
        <v>26단계%n저격소총 공격력 +6</v>
      </c>
      <c r="E27" s="1">
        <v>100</v>
      </c>
      <c r="F27" s="1">
        <v>200</v>
      </c>
      <c r="G27" s="1">
        <f t="shared" si="3"/>
        <v>2500</v>
      </c>
    </row>
    <row r="28" spans="1:7" x14ac:dyDescent="0.3">
      <c r="A28" s="1">
        <v>27</v>
      </c>
      <c r="B28" s="1" t="str">
        <f t="shared" si="0"/>
        <v>27단계%n돌격소총 공격력 +1</v>
      </c>
      <c r="C28" s="1" t="str">
        <f t="shared" si="6"/>
        <v>27단계%n산탄총 공격력 +3</v>
      </c>
      <c r="D28" s="1" t="str">
        <f t="shared" si="7"/>
        <v>27단계%n저격소총 공격력 +6</v>
      </c>
      <c r="E28" s="1">
        <v>100</v>
      </c>
      <c r="F28" s="1">
        <v>200</v>
      </c>
      <c r="G28" s="1">
        <f t="shared" si="3"/>
        <v>2700</v>
      </c>
    </row>
    <row r="29" spans="1:7" x14ac:dyDescent="0.3">
      <c r="A29" s="1">
        <v>28</v>
      </c>
      <c r="B29" s="1" t="str">
        <f t="shared" si="0"/>
        <v>28단계%n돌격소총 공격력 +1</v>
      </c>
      <c r="C29" s="1" t="str">
        <f t="shared" si="6"/>
        <v>28단계%n산탄총 공격력 +3</v>
      </c>
      <c r="D29" s="1" t="str">
        <f t="shared" si="7"/>
        <v>28단계%n저격소총 공격력 +6</v>
      </c>
      <c r="E29" s="1">
        <v>100</v>
      </c>
      <c r="F29" s="1">
        <v>200</v>
      </c>
      <c r="G29" s="1">
        <f t="shared" si="3"/>
        <v>2900</v>
      </c>
    </row>
    <row r="30" spans="1:7" x14ac:dyDescent="0.3">
      <c r="A30" s="1">
        <v>29</v>
      </c>
      <c r="B30" s="1" t="str">
        <f t="shared" si="0"/>
        <v>29단계%n돌격소총 공격력 +1</v>
      </c>
      <c r="C30" s="1" t="str">
        <f t="shared" si="6"/>
        <v>29단계%n산탄총 공격력 +3</v>
      </c>
      <c r="D30" s="1" t="str">
        <f t="shared" si="7"/>
        <v>29단계%n저격소총 공격력 +6</v>
      </c>
      <c r="E30" s="1">
        <v>100</v>
      </c>
      <c r="F30" s="1">
        <v>200</v>
      </c>
      <c r="G30" s="1">
        <f t="shared" si="3"/>
        <v>3100</v>
      </c>
    </row>
    <row r="31" spans="1:7" x14ac:dyDescent="0.3">
      <c r="A31" s="1">
        <v>30</v>
      </c>
      <c r="B31" s="1" t="str">
        <f>A31 &amp; "단계%n돌격소총 공격력 +1%nAuto 1스킬"</f>
        <v>30단계%n돌격소총 공격력 +1%nAuto 1스킬</v>
      </c>
      <c r="C31" s="1" t="str">
        <f>A31 &amp; "단계%n산탄총 공격력 +3%nAuto 1스킬"</f>
        <v>30단계%n산탄총 공격력 +3%nAuto 1스킬</v>
      </c>
      <c r="D31" s="1" t="str">
        <f>A31 &amp; "단계%n저격소총 공격력 +6%nAuto 1스킬"</f>
        <v>30단계%n저격소총 공격력 +6%nAuto 1스킬</v>
      </c>
      <c r="E31" s="1">
        <v>100</v>
      </c>
      <c r="F31" s="1">
        <v>200</v>
      </c>
      <c r="G31" s="1">
        <f t="shared" si="3"/>
        <v>3300</v>
      </c>
    </row>
    <row r="32" spans="1:7" x14ac:dyDescent="0.3">
      <c r="A32" s="1">
        <v>31</v>
      </c>
      <c r="B32" s="1" t="str">
        <f t="shared" si="0"/>
        <v>31단계%n돌격소총 공격력 +1</v>
      </c>
      <c r="C32" s="1" t="str">
        <f>A32 &amp; "단계%n산탄총 공격력 +3"</f>
        <v>31단계%n산탄총 공격력 +3</v>
      </c>
      <c r="D32" s="1" t="str">
        <f>A32 &amp; "단계%n저격소총 공격력 +6"</f>
        <v>31단계%n저격소총 공격력 +6</v>
      </c>
      <c r="E32" s="1">
        <v>200</v>
      </c>
      <c r="F32" s="1">
        <v>300</v>
      </c>
      <c r="G32" s="1">
        <f t="shared" si="3"/>
        <v>3500</v>
      </c>
    </row>
    <row r="33" spans="1:7" x14ac:dyDescent="0.3">
      <c r="A33" s="1">
        <v>32</v>
      </c>
      <c r="B33" s="1" t="str">
        <f t="shared" si="0"/>
        <v>32단계%n돌격소총 공격력 +1</v>
      </c>
      <c r="C33" s="1" t="str">
        <f>A33 &amp; "단계%n산탄총 공격력 +3"</f>
        <v>32단계%n산탄총 공격력 +3</v>
      </c>
      <c r="D33" s="1" t="str">
        <f>A33 &amp; "단계%n저격소총 공격력 +6"</f>
        <v>32단계%n저격소총 공격력 +6</v>
      </c>
      <c r="E33" s="1">
        <v>200</v>
      </c>
      <c r="F33" s="1">
        <v>300</v>
      </c>
      <c r="G33" s="1">
        <f t="shared" si="3"/>
        <v>3800</v>
      </c>
    </row>
    <row r="34" spans="1:7" x14ac:dyDescent="0.3">
      <c r="A34" s="1">
        <v>33</v>
      </c>
      <c r="B34" s="1" t="str">
        <f t="shared" si="0"/>
        <v>33단계%n돌격소총 공격력 +1</v>
      </c>
      <c r="C34" s="1" t="str">
        <f t="shared" ref="C34:C40" si="8">A34 &amp; "단계%n산탄총 공격력 +3"</f>
        <v>33단계%n산탄총 공격력 +3</v>
      </c>
      <c r="D34" s="1" t="str">
        <f t="shared" ref="D34:D39" si="9">A34 &amp; "단계%n저격소총 공격력 +6"</f>
        <v>33단계%n저격소총 공격력 +6</v>
      </c>
      <c r="E34" s="1">
        <v>200</v>
      </c>
      <c r="F34" s="1">
        <v>300</v>
      </c>
      <c r="G34" s="1">
        <f t="shared" si="3"/>
        <v>4100</v>
      </c>
    </row>
    <row r="35" spans="1:7" x14ac:dyDescent="0.3">
      <c r="A35" s="1">
        <v>34</v>
      </c>
      <c r="B35" s="1" t="str">
        <f t="shared" si="0"/>
        <v>34단계%n돌격소총 공격력 +1</v>
      </c>
      <c r="C35" s="1" t="str">
        <f t="shared" si="8"/>
        <v>34단계%n산탄총 공격력 +3</v>
      </c>
      <c r="D35" s="1" t="str">
        <f t="shared" si="9"/>
        <v>34단계%n저격소총 공격력 +6</v>
      </c>
      <c r="E35" s="1">
        <v>200</v>
      </c>
      <c r="F35" s="1">
        <v>300</v>
      </c>
      <c r="G35" s="1">
        <f t="shared" si="3"/>
        <v>4400</v>
      </c>
    </row>
    <row r="36" spans="1:7" x14ac:dyDescent="0.3">
      <c r="A36" s="1">
        <v>35</v>
      </c>
      <c r="B36" s="1" t="str">
        <f t="shared" si="0"/>
        <v>35단계%n돌격소총 공격력 +1</v>
      </c>
      <c r="C36" s="1" t="str">
        <f t="shared" si="8"/>
        <v>35단계%n산탄총 공격력 +3</v>
      </c>
      <c r="D36" s="1" t="str">
        <f t="shared" si="9"/>
        <v>35단계%n저격소총 공격력 +6</v>
      </c>
      <c r="E36" s="1">
        <v>200</v>
      </c>
      <c r="F36" s="1">
        <v>300</v>
      </c>
      <c r="G36" s="1">
        <f t="shared" si="3"/>
        <v>4700</v>
      </c>
    </row>
    <row r="37" spans="1:7" x14ac:dyDescent="0.3">
      <c r="A37" s="1">
        <v>36</v>
      </c>
      <c r="B37" s="1" t="str">
        <f t="shared" si="0"/>
        <v>36단계%n돌격소총 공격력 +1</v>
      </c>
      <c r="C37" s="1" t="str">
        <f t="shared" si="8"/>
        <v>36단계%n산탄총 공격력 +3</v>
      </c>
      <c r="D37" s="1" t="str">
        <f t="shared" si="9"/>
        <v>36단계%n저격소총 공격력 +6</v>
      </c>
      <c r="E37" s="1">
        <v>200</v>
      </c>
      <c r="F37" s="1">
        <v>300</v>
      </c>
      <c r="G37" s="1">
        <f t="shared" si="3"/>
        <v>5000</v>
      </c>
    </row>
    <row r="38" spans="1:7" x14ac:dyDescent="0.3">
      <c r="A38" s="1">
        <v>37</v>
      </c>
      <c r="B38" s="1" t="str">
        <f t="shared" si="0"/>
        <v>37단계%n돌격소총 공격력 +1</v>
      </c>
      <c r="C38" s="1" t="str">
        <f t="shared" si="8"/>
        <v>37단계%n산탄총 공격력 +3</v>
      </c>
      <c r="D38" s="1" t="str">
        <f t="shared" si="9"/>
        <v>37단계%n저격소총 공격력 +6</v>
      </c>
      <c r="E38" s="1">
        <v>200</v>
      </c>
      <c r="F38" s="1">
        <v>300</v>
      </c>
      <c r="G38" s="1">
        <f t="shared" si="3"/>
        <v>5300</v>
      </c>
    </row>
    <row r="39" spans="1:7" x14ac:dyDescent="0.3">
      <c r="A39" s="1">
        <v>38</v>
      </c>
      <c r="B39" s="1" t="str">
        <f t="shared" si="0"/>
        <v>38단계%n돌격소총 공격력 +1</v>
      </c>
      <c r="C39" s="1" t="str">
        <f t="shared" si="8"/>
        <v>38단계%n산탄총 공격력 +3</v>
      </c>
      <c r="D39" s="1" t="str">
        <f t="shared" si="9"/>
        <v>38단계%n저격소총 공격력 +6</v>
      </c>
      <c r="E39" s="1">
        <v>200</v>
      </c>
      <c r="F39" s="1">
        <v>300</v>
      </c>
      <c r="G39" s="1">
        <f t="shared" si="3"/>
        <v>5600</v>
      </c>
    </row>
    <row r="40" spans="1:7" x14ac:dyDescent="0.3">
      <c r="A40" s="1">
        <v>39</v>
      </c>
      <c r="B40" s="1" t="str">
        <f t="shared" si="0"/>
        <v>39단계%n돌격소총 공격력 +1</v>
      </c>
      <c r="C40" s="1" t="str">
        <f t="shared" si="8"/>
        <v>39단계%n산탄총 공격력 +3</v>
      </c>
      <c r="D40" s="1" t="str">
        <f>A40 &amp; "단계%n저격소총 공격력 +6"</f>
        <v>39단계%n저격소총 공격력 +6</v>
      </c>
      <c r="E40" s="1">
        <v>200</v>
      </c>
      <c r="F40" s="1">
        <v>300</v>
      </c>
      <c r="G40" s="1">
        <f t="shared" si="3"/>
        <v>5900</v>
      </c>
    </row>
    <row r="41" spans="1:7" x14ac:dyDescent="0.3">
      <c r="A41" s="1">
        <v>40</v>
      </c>
      <c r="B41" s="1" t="str">
        <f>A41 &amp; "단계%n돌격소총 공격력 +1%nAuto 2스킬"</f>
        <v>40단계%n돌격소총 공격력 +1%nAuto 2스킬</v>
      </c>
      <c r="C41" s="1" t="str">
        <f>A41 &amp; "단계%n산탄총 공격력 +3%nAuto 2스킬"</f>
        <v>40단계%n산탄총 공격력 +3%nAuto 2스킬</v>
      </c>
      <c r="D41" s="1" t="str">
        <f>A41 &amp; "단계%n저격소총 공격력 +6%nAuto 2스킬"</f>
        <v>40단계%n저격소총 공격력 +6%nAuto 2스킬</v>
      </c>
      <c r="E41" s="1">
        <v>200</v>
      </c>
      <c r="F41" s="1">
        <v>300</v>
      </c>
      <c r="G41" s="1">
        <f t="shared" si="3"/>
        <v>6200</v>
      </c>
    </row>
    <row r="42" spans="1:7" x14ac:dyDescent="0.3">
      <c r="A42" s="1">
        <v>41</v>
      </c>
      <c r="B42" s="1" t="str">
        <f t="shared" si="0"/>
        <v>41단계%n돌격소총 공격력 +1</v>
      </c>
      <c r="C42" s="1" t="str">
        <f>A42 &amp; "단계%n산탄총 공격력 +3"</f>
        <v>41단계%n산탄총 공격력 +3</v>
      </c>
      <c r="D42" s="1" t="str">
        <f>A42 &amp; "단계%n저격소총 공격력 +6"</f>
        <v>41단계%n저격소총 공격력 +6</v>
      </c>
      <c r="E42" s="1">
        <v>300</v>
      </c>
      <c r="F42" s="1">
        <v>400</v>
      </c>
      <c r="G42" s="1">
        <f t="shared" si="3"/>
        <v>6500</v>
      </c>
    </row>
    <row r="43" spans="1:7" x14ac:dyDescent="0.3">
      <c r="A43" s="1">
        <v>42</v>
      </c>
      <c r="B43" s="1" t="str">
        <f t="shared" si="0"/>
        <v>42단계%n돌격소총 공격력 +1</v>
      </c>
      <c r="C43" s="1" t="str">
        <f>A43 &amp; "단계%n산탄총 공격력 +3"</f>
        <v>42단계%n산탄총 공격력 +3</v>
      </c>
      <c r="D43" s="1" t="str">
        <f>A43 &amp; "단계%n저격소총 공격력 +6"</f>
        <v>42단계%n저격소총 공격력 +6</v>
      </c>
      <c r="E43" s="1">
        <v>300</v>
      </c>
      <c r="F43" s="1">
        <v>400</v>
      </c>
      <c r="G43" s="1">
        <f t="shared" si="3"/>
        <v>6900</v>
      </c>
    </row>
    <row r="44" spans="1:7" x14ac:dyDescent="0.3">
      <c r="A44" s="1">
        <v>43</v>
      </c>
      <c r="B44" s="1" t="str">
        <f t="shared" si="0"/>
        <v>43단계%n돌격소총 공격력 +1</v>
      </c>
      <c r="C44" s="1" t="str">
        <f t="shared" ref="C44:C50" si="10">A44 &amp; "단계%n산탄총 공격력 +3"</f>
        <v>43단계%n산탄총 공격력 +3</v>
      </c>
      <c r="D44" s="1" t="str">
        <f t="shared" ref="D44:D50" si="11">A44 &amp; "단계%n저격소총 공격력 +6"</f>
        <v>43단계%n저격소총 공격력 +6</v>
      </c>
      <c r="E44" s="1">
        <v>300</v>
      </c>
      <c r="F44" s="1">
        <v>400</v>
      </c>
      <c r="G44" s="1">
        <f t="shared" si="3"/>
        <v>7300</v>
      </c>
    </row>
    <row r="45" spans="1:7" x14ac:dyDescent="0.3">
      <c r="A45" s="1">
        <v>44</v>
      </c>
      <c r="B45" s="1" t="str">
        <f t="shared" si="0"/>
        <v>44단계%n돌격소총 공격력 +1</v>
      </c>
      <c r="C45" s="1" t="str">
        <f t="shared" si="10"/>
        <v>44단계%n산탄총 공격력 +3</v>
      </c>
      <c r="D45" s="1" t="str">
        <f t="shared" si="11"/>
        <v>44단계%n저격소총 공격력 +6</v>
      </c>
      <c r="E45" s="1">
        <v>300</v>
      </c>
      <c r="F45" s="1">
        <v>400</v>
      </c>
      <c r="G45" s="1">
        <f t="shared" si="3"/>
        <v>7700</v>
      </c>
    </row>
    <row r="46" spans="1:7" x14ac:dyDescent="0.3">
      <c r="A46" s="1">
        <v>45</v>
      </c>
      <c r="B46" s="1" t="str">
        <f t="shared" si="0"/>
        <v>45단계%n돌격소총 공격력 +1</v>
      </c>
      <c r="C46" s="1" t="str">
        <f t="shared" si="10"/>
        <v>45단계%n산탄총 공격력 +3</v>
      </c>
      <c r="D46" s="1" t="str">
        <f t="shared" si="11"/>
        <v>45단계%n저격소총 공격력 +6</v>
      </c>
      <c r="E46" s="1">
        <v>300</v>
      </c>
      <c r="F46" s="1">
        <v>400</v>
      </c>
      <c r="G46" s="1">
        <f t="shared" si="3"/>
        <v>8100</v>
      </c>
    </row>
    <row r="47" spans="1:7" x14ac:dyDescent="0.3">
      <c r="A47" s="1">
        <v>46</v>
      </c>
      <c r="B47" s="1" t="str">
        <f t="shared" si="0"/>
        <v>46단계%n돌격소총 공격력 +1</v>
      </c>
      <c r="C47" s="1" t="str">
        <f t="shared" si="10"/>
        <v>46단계%n산탄총 공격력 +3</v>
      </c>
      <c r="D47" s="1" t="str">
        <f t="shared" si="11"/>
        <v>46단계%n저격소총 공격력 +6</v>
      </c>
      <c r="E47" s="1">
        <v>300</v>
      </c>
      <c r="F47" s="1">
        <v>400</v>
      </c>
      <c r="G47" s="1">
        <f t="shared" si="3"/>
        <v>8500</v>
      </c>
    </row>
    <row r="48" spans="1:7" x14ac:dyDescent="0.3">
      <c r="A48" s="1">
        <v>47</v>
      </c>
      <c r="B48" s="1" t="str">
        <f t="shared" si="0"/>
        <v>47단계%n돌격소총 공격력 +1</v>
      </c>
      <c r="C48" s="1" t="str">
        <f t="shared" si="10"/>
        <v>47단계%n산탄총 공격력 +3</v>
      </c>
      <c r="D48" s="1" t="str">
        <f t="shared" si="11"/>
        <v>47단계%n저격소총 공격력 +6</v>
      </c>
      <c r="E48" s="1">
        <v>300</v>
      </c>
      <c r="F48" s="1">
        <v>400</v>
      </c>
      <c r="G48" s="1">
        <f t="shared" si="3"/>
        <v>8900</v>
      </c>
    </row>
    <row r="49" spans="1:7" x14ac:dyDescent="0.3">
      <c r="A49" s="1">
        <v>48</v>
      </c>
      <c r="B49" s="1" t="str">
        <f t="shared" si="0"/>
        <v>48단계%n돌격소총 공격력 +1</v>
      </c>
      <c r="C49" s="1" t="str">
        <f t="shared" si="10"/>
        <v>48단계%n산탄총 공격력 +3</v>
      </c>
      <c r="D49" s="1" t="str">
        <f t="shared" si="11"/>
        <v>48단계%n저격소총 공격력 +6</v>
      </c>
      <c r="E49" s="1">
        <v>300</v>
      </c>
      <c r="F49" s="1">
        <v>400</v>
      </c>
      <c r="G49" s="1">
        <f t="shared" si="3"/>
        <v>9300</v>
      </c>
    </row>
    <row r="50" spans="1:7" x14ac:dyDescent="0.3">
      <c r="A50" s="1">
        <v>49</v>
      </c>
      <c r="B50" s="1" t="str">
        <f t="shared" si="0"/>
        <v>49단계%n돌격소총 공격력 +1</v>
      </c>
      <c r="C50" s="1" t="str">
        <f t="shared" si="10"/>
        <v>49단계%n산탄총 공격력 +3</v>
      </c>
      <c r="D50" s="1" t="str">
        <f t="shared" si="11"/>
        <v>49단계%n저격소총 공격력 +6</v>
      </c>
      <c r="E50" s="1">
        <v>300</v>
      </c>
      <c r="F50" s="1">
        <v>400</v>
      </c>
      <c r="G50" s="1">
        <f t="shared" si="3"/>
        <v>9700</v>
      </c>
    </row>
    <row r="51" spans="1:7" x14ac:dyDescent="0.3">
      <c r="A51" s="1">
        <v>50</v>
      </c>
      <c r="B51" s="1" t="str">
        <f>A51 &amp; "단계%n돌격소총 공격력 +1%nPassive 1스킬"</f>
        <v>50단계%n돌격소총 공격력 +1%nPassive 1스킬</v>
      </c>
      <c r="C51" s="1" t="str">
        <f>A51 &amp; "단계%n산탄총 공격력 +3%nPassive 1스킬"</f>
        <v>50단계%n산탄총 공격력 +3%nPassive 1스킬</v>
      </c>
      <c r="D51" s="1" t="str">
        <f>A51 &amp; "단계%n저격소총 공격력 +6%nPassive 1스킬"</f>
        <v>50단계%n저격소총 공격력 +6%nPassive 1스킬</v>
      </c>
      <c r="E51" s="1">
        <v>300</v>
      </c>
      <c r="F51" s="1">
        <v>400</v>
      </c>
      <c r="G51" s="1">
        <f t="shared" si="3"/>
        <v>10100</v>
      </c>
    </row>
    <row r="52" spans="1:7" x14ac:dyDescent="0.3">
      <c r="A52" s="1">
        <v>51</v>
      </c>
      <c r="B52" s="1" t="str">
        <f t="shared" si="0"/>
        <v>51단계%n돌격소총 공격력 +1</v>
      </c>
      <c r="C52" s="1" t="str">
        <f>A52 &amp; "단계%n산탄총 공격력 +3"</f>
        <v>51단계%n산탄총 공격력 +3</v>
      </c>
      <c r="D52" s="1" t="str">
        <f>A52 &amp; "단계%n저격소총 공격력 +6"</f>
        <v>51단계%n저격소총 공격력 +6</v>
      </c>
      <c r="E52" s="1">
        <v>400</v>
      </c>
      <c r="F52" s="1">
        <v>500</v>
      </c>
      <c r="G52" s="1">
        <f t="shared" si="3"/>
        <v>10500</v>
      </c>
    </row>
    <row r="53" spans="1:7" x14ac:dyDescent="0.3">
      <c r="A53" s="1">
        <v>52</v>
      </c>
      <c r="B53" s="1" t="str">
        <f t="shared" si="0"/>
        <v>52단계%n돌격소총 공격력 +1</v>
      </c>
      <c r="C53" s="1" t="str">
        <f>A53 &amp; "단계%n산탄총 공격력 +3"</f>
        <v>52단계%n산탄총 공격력 +3</v>
      </c>
      <c r="D53" s="1" t="str">
        <f>A53 &amp; "단계%n저격소총 공격력 +6"</f>
        <v>52단계%n저격소총 공격력 +6</v>
      </c>
      <c r="E53" s="1">
        <v>400</v>
      </c>
      <c r="F53" s="1">
        <v>500</v>
      </c>
      <c r="G53" s="1">
        <f t="shared" si="3"/>
        <v>11000</v>
      </c>
    </row>
    <row r="54" spans="1:7" x14ac:dyDescent="0.3">
      <c r="A54" s="1">
        <v>53</v>
      </c>
      <c r="B54" s="1" t="str">
        <f t="shared" si="0"/>
        <v>53단계%n돌격소총 공격력 +1</v>
      </c>
      <c r="C54" s="1" t="str">
        <f t="shared" ref="C54:C60" si="12">A54 &amp; "단계%n산탄총 공격력 +3"</f>
        <v>53단계%n산탄총 공격력 +3</v>
      </c>
      <c r="D54" s="1" t="str">
        <f t="shared" ref="D54:D60" si="13">A54 &amp; "단계%n저격소총 공격력 +6"</f>
        <v>53단계%n저격소총 공격력 +6</v>
      </c>
      <c r="E54" s="1">
        <v>400</v>
      </c>
      <c r="F54" s="1">
        <v>500</v>
      </c>
      <c r="G54" s="1">
        <f t="shared" si="3"/>
        <v>11500</v>
      </c>
    </row>
    <row r="55" spans="1:7" x14ac:dyDescent="0.3">
      <c r="A55" s="1">
        <v>54</v>
      </c>
      <c r="B55" s="1" t="str">
        <f t="shared" si="0"/>
        <v>54단계%n돌격소총 공격력 +1</v>
      </c>
      <c r="C55" s="1" t="str">
        <f t="shared" si="12"/>
        <v>54단계%n산탄총 공격력 +3</v>
      </c>
      <c r="D55" s="1" t="str">
        <f t="shared" si="13"/>
        <v>54단계%n저격소총 공격력 +6</v>
      </c>
      <c r="E55" s="1">
        <v>400</v>
      </c>
      <c r="F55" s="1">
        <v>500</v>
      </c>
      <c r="G55" s="1">
        <f t="shared" si="3"/>
        <v>12000</v>
      </c>
    </row>
    <row r="56" spans="1:7" x14ac:dyDescent="0.3">
      <c r="A56" s="1">
        <v>55</v>
      </c>
      <c r="B56" s="1" t="str">
        <f t="shared" si="0"/>
        <v>55단계%n돌격소총 공격력 +1</v>
      </c>
      <c r="C56" s="1" t="str">
        <f t="shared" si="12"/>
        <v>55단계%n산탄총 공격력 +3</v>
      </c>
      <c r="D56" s="1" t="str">
        <f t="shared" si="13"/>
        <v>55단계%n저격소총 공격력 +6</v>
      </c>
      <c r="E56" s="1">
        <v>400</v>
      </c>
      <c r="F56" s="1">
        <v>500</v>
      </c>
      <c r="G56" s="1">
        <f t="shared" si="3"/>
        <v>12500</v>
      </c>
    </row>
    <row r="57" spans="1:7" x14ac:dyDescent="0.3">
      <c r="A57" s="1">
        <v>56</v>
      </c>
      <c r="B57" s="1" t="str">
        <f t="shared" si="0"/>
        <v>56단계%n돌격소총 공격력 +1</v>
      </c>
      <c r="C57" s="1" t="str">
        <f t="shared" si="12"/>
        <v>56단계%n산탄총 공격력 +3</v>
      </c>
      <c r="D57" s="1" t="str">
        <f t="shared" si="13"/>
        <v>56단계%n저격소총 공격력 +6</v>
      </c>
      <c r="E57" s="1">
        <v>400</v>
      </c>
      <c r="F57" s="1">
        <v>500</v>
      </c>
      <c r="G57" s="1">
        <f t="shared" si="3"/>
        <v>13000</v>
      </c>
    </row>
    <row r="58" spans="1:7" x14ac:dyDescent="0.3">
      <c r="A58" s="1">
        <v>57</v>
      </c>
      <c r="B58" s="1" t="str">
        <f t="shared" si="0"/>
        <v>57단계%n돌격소총 공격력 +1</v>
      </c>
      <c r="C58" s="1" t="str">
        <f t="shared" si="12"/>
        <v>57단계%n산탄총 공격력 +3</v>
      </c>
      <c r="D58" s="1" t="str">
        <f t="shared" si="13"/>
        <v>57단계%n저격소총 공격력 +6</v>
      </c>
      <c r="E58" s="1">
        <v>400</v>
      </c>
      <c r="F58" s="1">
        <v>500</v>
      </c>
      <c r="G58" s="1">
        <f t="shared" si="3"/>
        <v>13500</v>
      </c>
    </row>
    <row r="59" spans="1:7" x14ac:dyDescent="0.3">
      <c r="A59" s="1">
        <v>58</v>
      </c>
      <c r="B59" s="1" t="str">
        <f t="shared" si="0"/>
        <v>58단계%n돌격소총 공격력 +1</v>
      </c>
      <c r="C59" s="1" t="str">
        <f t="shared" si="12"/>
        <v>58단계%n산탄총 공격력 +3</v>
      </c>
      <c r="D59" s="1" t="str">
        <f t="shared" si="13"/>
        <v>58단계%n저격소총 공격력 +6</v>
      </c>
      <c r="E59" s="1">
        <v>400</v>
      </c>
      <c r="F59" s="1">
        <v>500</v>
      </c>
      <c r="G59" s="1">
        <f t="shared" si="3"/>
        <v>14000</v>
      </c>
    </row>
    <row r="60" spans="1:7" x14ac:dyDescent="0.3">
      <c r="A60" s="1">
        <v>59</v>
      </c>
      <c r="B60" s="1" t="str">
        <f t="shared" si="0"/>
        <v>59단계%n돌격소총 공격력 +1</v>
      </c>
      <c r="C60" s="1" t="str">
        <f t="shared" si="12"/>
        <v>59단계%n산탄총 공격력 +3</v>
      </c>
      <c r="D60" s="1" t="str">
        <f t="shared" si="13"/>
        <v>59단계%n저격소총 공격력 +6</v>
      </c>
      <c r="E60" s="1">
        <v>400</v>
      </c>
      <c r="F60" s="1">
        <v>500</v>
      </c>
      <c r="G60" s="1">
        <f t="shared" si="3"/>
        <v>14500</v>
      </c>
    </row>
    <row r="61" spans="1:7" x14ac:dyDescent="0.3">
      <c r="A61" s="1">
        <v>60</v>
      </c>
      <c r="B61" s="1" t="str">
        <f>A61 &amp; "단계%n돌격소총 공격력 +1%nPassive 2스킬"</f>
        <v>60단계%n돌격소총 공격력 +1%nPassive 2스킬</v>
      </c>
      <c r="C61" s="1" t="str">
        <f>A61 &amp; "단계%n산탄총 공격력 +3%nPassive 2스킬"</f>
        <v>60단계%n산탄총 공격력 +3%nPassive 2스킬</v>
      </c>
      <c r="D61" s="1" t="str">
        <f>A61 &amp; "단계%n저격소총 공격력 +6%nPassive 2스킬"</f>
        <v>60단계%n저격소총 공격력 +6%nPassive 2스킬</v>
      </c>
      <c r="E61" s="1">
        <v>400</v>
      </c>
      <c r="F61" s="1">
        <v>500</v>
      </c>
      <c r="G61" s="1">
        <f t="shared" si="3"/>
        <v>15000</v>
      </c>
    </row>
    <row r="62" spans="1:7" x14ac:dyDescent="0.3">
      <c r="A62" s="1">
        <v>61</v>
      </c>
      <c r="B62" s="1" t="s">
        <v>1</v>
      </c>
      <c r="C62" s="1" t="s">
        <v>1</v>
      </c>
      <c r="D62" s="1" t="s">
        <v>1</v>
      </c>
      <c r="E62" s="1">
        <v>400</v>
      </c>
      <c r="F62" s="1">
        <v>0</v>
      </c>
      <c r="G62" s="1">
        <f t="shared" si="3"/>
        <v>15500</v>
      </c>
    </row>
  </sheetData>
  <phoneticPr fontId="1" type="noConversion"/>
  <pageMargins left="0.7" right="0.7" top="0.75" bottom="0.75" header="0.3" footer="0.3"/>
  <ignoredErrors>
    <ignoredError sqref="B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ProficiencyLevel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이석현</dc:creator>
  <cp:lastModifiedBy>이석현</cp:lastModifiedBy>
  <dcterms:created xsi:type="dcterms:W3CDTF">2024-04-04T06:17:59Z</dcterms:created>
  <dcterms:modified xsi:type="dcterms:W3CDTF">2024-04-15T09:29:01Z</dcterms:modified>
</cp:coreProperties>
</file>