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F:\Particular\Luís Fernando\4 - Super Planilhas do LuDGeR\Obsoletos\Diários\"/>
    </mc:Choice>
  </mc:AlternateContent>
  <xr:revisionPtr revIDLastSave="0" documentId="13_ncr:1_{6C5C49E6-8F6C-4C95-BF09-FA17A9CA0BD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epósitos" sheetId="4" r:id="rId1"/>
    <sheet name="me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BR1558" i="4"/>
  <c r="BI1558" i="4"/>
  <c r="AZ1558" i="4"/>
  <c r="AO1558" i="4"/>
  <c r="AD1558" i="4"/>
  <c r="S1558" i="4"/>
  <c r="H1558" i="4"/>
  <c r="BR1557" i="4"/>
  <c r="BI1557" i="4"/>
  <c r="AZ1557" i="4"/>
  <c r="AO1557" i="4"/>
  <c r="AD1557" i="4"/>
  <c r="S1557" i="4"/>
  <c r="H1557" i="4"/>
  <c r="BR1556" i="4"/>
  <c r="BI1556" i="4"/>
  <c r="AZ1556" i="4"/>
  <c r="AO1556" i="4"/>
  <c r="AD1556" i="4"/>
  <c r="S1556" i="4"/>
  <c r="H1556" i="4"/>
  <c r="BR1555" i="4"/>
  <c r="BI1555" i="4"/>
  <c r="AZ1555" i="4"/>
  <c r="AO1555" i="4"/>
  <c r="AD1555" i="4"/>
  <c r="S1555" i="4"/>
  <c r="H1555" i="4"/>
  <c r="BR1554" i="4"/>
  <c r="BI1554" i="4"/>
  <c r="AZ1554" i="4"/>
  <c r="AO1554" i="4"/>
  <c r="AD1554" i="4"/>
  <c r="S1554" i="4"/>
  <c r="H1554" i="4"/>
  <c r="BR1553" i="4"/>
  <c r="BI1553" i="4"/>
  <c r="AZ1553" i="4"/>
  <c r="AO1553" i="4"/>
  <c r="AD1553" i="4"/>
  <c r="S1553" i="4"/>
  <c r="H1553" i="4"/>
  <c r="BR1552" i="4"/>
  <c r="BI1552" i="4"/>
  <c r="AZ1552" i="4"/>
  <c r="AO1552" i="4"/>
  <c r="AD1552" i="4"/>
  <c r="S1552" i="4"/>
  <c r="H1552" i="4"/>
  <c r="BR1551" i="4"/>
  <c r="BI1551" i="4"/>
  <c r="AZ1551" i="4"/>
  <c r="AO1551" i="4"/>
  <c r="AD1551" i="4"/>
  <c r="S1551" i="4"/>
  <c r="H1551" i="4"/>
  <c r="BR1550" i="4"/>
  <c r="BI1550" i="4"/>
  <c r="AZ1550" i="4"/>
  <c r="AO1550" i="4"/>
  <c r="AD1550" i="4"/>
  <c r="S1550" i="4"/>
  <c r="H1550" i="4"/>
  <c r="BR1549" i="4"/>
  <c r="BI1549" i="4"/>
  <c r="AZ1549" i="4"/>
  <c r="AO1549" i="4"/>
  <c r="AD1549" i="4"/>
  <c r="S1549" i="4"/>
  <c r="H1549" i="4"/>
  <c r="BR1548" i="4"/>
  <c r="BI1548" i="4"/>
  <c r="AZ1548" i="4"/>
  <c r="AO1548" i="4"/>
  <c r="AD1548" i="4"/>
  <c r="S1548" i="4"/>
  <c r="H1548" i="4"/>
  <c r="BR1547" i="4"/>
  <c r="BI1547" i="4"/>
  <c r="AZ1547" i="4"/>
  <c r="AO1547" i="4"/>
  <c r="AD1547" i="4"/>
  <c r="S1547" i="4"/>
  <c r="H1547" i="4"/>
  <c r="BR1546" i="4"/>
  <c r="BI1546" i="4"/>
  <c r="AZ1546" i="4"/>
  <c r="AO1546" i="4"/>
  <c r="AD1546" i="4"/>
  <c r="S1546" i="4"/>
  <c r="H1546" i="4"/>
  <c r="BR1545" i="4"/>
  <c r="BI1545" i="4"/>
  <c r="AZ1545" i="4"/>
  <c r="AO1545" i="4"/>
  <c r="AD1545" i="4"/>
  <c r="S1545" i="4"/>
  <c r="H1545" i="4"/>
  <c r="BR1544" i="4"/>
  <c r="BI1544" i="4"/>
  <c r="AZ1544" i="4"/>
  <c r="AO1544" i="4"/>
  <c r="AD1544" i="4"/>
  <c r="S1544" i="4"/>
  <c r="H1544" i="4"/>
  <c r="BR1543" i="4"/>
  <c r="BI1543" i="4"/>
  <c r="AZ1543" i="4"/>
  <c r="AO1543" i="4"/>
  <c r="AD1543" i="4"/>
  <c r="S1543" i="4"/>
  <c r="H1543" i="4"/>
  <c r="BR1542" i="4"/>
  <c r="BI1542" i="4"/>
  <c r="AZ1542" i="4"/>
  <c r="AO1542" i="4"/>
  <c r="AD1542" i="4"/>
  <c r="S1542" i="4"/>
  <c r="H1542" i="4"/>
  <c r="BR1541" i="4"/>
  <c r="BI1541" i="4"/>
  <c r="AZ1541" i="4"/>
  <c r="AO1541" i="4"/>
  <c r="AD1541" i="4"/>
  <c r="S1541" i="4"/>
  <c r="H1541" i="4"/>
  <c r="BR1540" i="4"/>
  <c r="BI1540" i="4"/>
  <c r="AZ1540" i="4"/>
  <c r="AO1540" i="4"/>
  <c r="AD1540" i="4"/>
  <c r="S1540" i="4"/>
  <c r="H1540" i="4"/>
  <c r="BR1539" i="4"/>
  <c r="BI1539" i="4"/>
  <c r="AZ1539" i="4"/>
  <c r="AO1539" i="4"/>
  <c r="AD1539" i="4"/>
  <c r="S1539" i="4"/>
  <c r="H1539" i="4"/>
  <c r="BR1538" i="4"/>
  <c r="BI1538" i="4"/>
  <c r="AZ1538" i="4"/>
  <c r="AO1538" i="4"/>
  <c r="AD1538" i="4"/>
  <c r="S1538" i="4"/>
  <c r="H1538" i="4"/>
  <c r="BR1537" i="4"/>
  <c r="BI1537" i="4"/>
  <c r="AZ1537" i="4"/>
  <c r="AO1537" i="4"/>
  <c r="AD1537" i="4"/>
  <c r="S1537" i="4"/>
  <c r="H1537" i="4"/>
  <c r="BR1536" i="4"/>
  <c r="BV1535" i="4" s="1"/>
  <c r="BQ1536" i="4"/>
  <c r="BI1536" i="4"/>
  <c r="BK1535" i="4" s="1"/>
  <c r="BH1536" i="4"/>
  <c r="AZ1536" i="4"/>
  <c r="BD1535" i="4" s="1"/>
  <c r="AW1536" i="4"/>
  <c r="AO1536" i="4"/>
  <c r="AR1535" i="4" s="1"/>
  <c r="AL1536" i="4"/>
  <c r="AD1536" i="4"/>
  <c r="AF1534" i="4" s="1"/>
  <c r="AA1536" i="4"/>
  <c r="S1536" i="4"/>
  <c r="U1534" i="4" s="1"/>
  <c r="P1536" i="4"/>
  <c r="H1536" i="4"/>
  <c r="J1535" i="4" s="1"/>
  <c r="E1536" i="4"/>
  <c r="BR1535" i="4"/>
  <c r="BQ1535" i="4"/>
  <c r="BI1535" i="4"/>
  <c r="BH1535" i="4"/>
  <c r="AZ1535" i="4"/>
  <c r="AW1535" i="4"/>
  <c r="AO1535" i="4"/>
  <c r="AL1535" i="4"/>
  <c r="AD1535" i="4"/>
  <c r="AA1535" i="4"/>
  <c r="S1535" i="4"/>
  <c r="P1535" i="4"/>
  <c r="H1535" i="4"/>
  <c r="E1535" i="4"/>
  <c r="BT1534" i="4"/>
  <c r="BR1530" i="4"/>
  <c r="BI1530" i="4"/>
  <c r="AZ1530" i="4"/>
  <c r="AO1530" i="4"/>
  <c r="AD1530" i="4"/>
  <c r="S1530" i="4"/>
  <c r="H1530" i="4"/>
  <c r="BR1529" i="4"/>
  <c r="BI1529" i="4"/>
  <c r="AZ1529" i="4"/>
  <c r="AO1529" i="4"/>
  <c r="AD1529" i="4"/>
  <c r="S1529" i="4"/>
  <c r="H1529" i="4"/>
  <c r="BR1528" i="4"/>
  <c r="BI1528" i="4"/>
  <c r="AZ1528" i="4"/>
  <c r="AO1528" i="4"/>
  <c r="AD1528" i="4"/>
  <c r="S1528" i="4"/>
  <c r="H1528" i="4"/>
  <c r="BR1527" i="4"/>
  <c r="BI1527" i="4"/>
  <c r="AZ1527" i="4"/>
  <c r="AO1527" i="4"/>
  <c r="AD1527" i="4"/>
  <c r="S1527" i="4"/>
  <c r="H1527" i="4"/>
  <c r="BR1526" i="4"/>
  <c r="BI1526" i="4"/>
  <c r="AZ1526" i="4"/>
  <c r="AO1526" i="4"/>
  <c r="AD1526" i="4"/>
  <c r="S1526" i="4"/>
  <c r="H1526" i="4"/>
  <c r="BR1525" i="4"/>
  <c r="BI1525" i="4"/>
  <c r="AZ1525" i="4"/>
  <c r="AO1525" i="4"/>
  <c r="AD1525" i="4"/>
  <c r="S1525" i="4"/>
  <c r="H1525" i="4"/>
  <c r="BR1524" i="4"/>
  <c r="BI1524" i="4"/>
  <c r="AZ1524" i="4"/>
  <c r="AO1524" i="4"/>
  <c r="AD1524" i="4"/>
  <c r="S1524" i="4"/>
  <c r="H1524" i="4"/>
  <c r="BR1523" i="4"/>
  <c r="BI1523" i="4"/>
  <c r="AZ1523" i="4"/>
  <c r="AO1523" i="4"/>
  <c r="AD1523" i="4"/>
  <c r="S1523" i="4"/>
  <c r="H1523" i="4"/>
  <c r="BR1522" i="4"/>
  <c r="BI1522" i="4"/>
  <c r="AZ1522" i="4"/>
  <c r="AO1522" i="4"/>
  <c r="AD1522" i="4"/>
  <c r="S1522" i="4"/>
  <c r="H1522" i="4"/>
  <c r="BR1521" i="4"/>
  <c r="BI1521" i="4"/>
  <c r="AZ1521" i="4"/>
  <c r="AO1521" i="4"/>
  <c r="AD1521" i="4"/>
  <c r="S1521" i="4"/>
  <c r="H1521" i="4"/>
  <c r="BR1520" i="4"/>
  <c r="BI1520" i="4"/>
  <c r="AZ1520" i="4"/>
  <c r="AO1520" i="4"/>
  <c r="AD1520" i="4"/>
  <c r="S1520" i="4"/>
  <c r="H1520" i="4"/>
  <c r="BR1519" i="4"/>
  <c r="BI1519" i="4"/>
  <c r="AZ1519" i="4"/>
  <c r="AO1519" i="4"/>
  <c r="AD1519" i="4"/>
  <c r="S1519" i="4"/>
  <c r="H1519" i="4"/>
  <c r="BR1518" i="4"/>
  <c r="BI1518" i="4"/>
  <c r="AZ1518" i="4"/>
  <c r="AO1518" i="4"/>
  <c r="AD1518" i="4"/>
  <c r="S1518" i="4"/>
  <c r="H1518" i="4"/>
  <c r="BR1517" i="4"/>
  <c r="BI1517" i="4"/>
  <c r="AZ1517" i="4"/>
  <c r="AO1517" i="4"/>
  <c r="AD1517" i="4"/>
  <c r="S1517" i="4"/>
  <c r="H1517" i="4"/>
  <c r="BR1516" i="4"/>
  <c r="BI1516" i="4"/>
  <c r="AZ1516" i="4"/>
  <c r="AO1516" i="4"/>
  <c r="AD1516" i="4"/>
  <c r="S1516" i="4"/>
  <c r="H1516" i="4"/>
  <c r="BR1515" i="4"/>
  <c r="BI1515" i="4"/>
  <c r="AZ1515" i="4"/>
  <c r="AO1515" i="4"/>
  <c r="AD1515" i="4"/>
  <c r="S1515" i="4"/>
  <c r="H1515" i="4"/>
  <c r="BR1514" i="4"/>
  <c r="BI1514" i="4"/>
  <c r="AZ1514" i="4"/>
  <c r="AO1514" i="4"/>
  <c r="AD1514" i="4"/>
  <c r="S1514" i="4"/>
  <c r="H1514" i="4"/>
  <c r="BR1513" i="4"/>
  <c r="BI1513" i="4"/>
  <c r="AZ1513" i="4"/>
  <c r="AO1513" i="4"/>
  <c r="AD1513" i="4"/>
  <c r="S1513" i="4"/>
  <c r="H1513" i="4"/>
  <c r="BR1512" i="4"/>
  <c r="BI1512" i="4"/>
  <c r="AZ1512" i="4"/>
  <c r="AO1512" i="4"/>
  <c r="AD1512" i="4"/>
  <c r="S1512" i="4"/>
  <c r="H1512" i="4"/>
  <c r="BR1511" i="4"/>
  <c r="BI1511" i="4"/>
  <c r="AZ1511" i="4"/>
  <c r="AO1511" i="4"/>
  <c r="AD1511" i="4"/>
  <c r="S1511" i="4"/>
  <c r="H1511" i="4"/>
  <c r="BR1510" i="4"/>
  <c r="BI1510" i="4"/>
  <c r="AZ1510" i="4"/>
  <c r="AO1510" i="4"/>
  <c r="AD1510" i="4"/>
  <c r="S1510" i="4"/>
  <c r="H1510" i="4"/>
  <c r="BR1509" i="4"/>
  <c r="BI1509" i="4"/>
  <c r="AZ1509" i="4"/>
  <c r="AO1509" i="4"/>
  <c r="AD1509" i="4"/>
  <c r="S1509" i="4"/>
  <c r="H1509" i="4"/>
  <c r="BR1508" i="4"/>
  <c r="BV1507" i="4" s="1"/>
  <c r="BQ1508" i="4"/>
  <c r="BI1508" i="4"/>
  <c r="BK1507" i="4" s="1"/>
  <c r="BH1508" i="4"/>
  <c r="AZ1508" i="4"/>
  <c r="BD1507" i="4" s="1"/>
  <c r="AW1508" i="4"/>
  <c r="AO1508" i="4"/>
  <c r="AS1507" i="4" s="1"/>
  <c r="AL1508" i="4"/>
  <c r="AD1508" i="4"/>
  <c r="AA1508" i="4"/>
  <c r="S1508" i="4"/>
  <c r="U1506" i="4" s="1"/>
  <c r="P1508" i="4"/>
  <c r="H1508" i="4"/>
  <c r="L1507" i="4" s="1"/>
  <c r="E1508" i="4"/>
  <c r="BR1507" i="4"/>
  <c r="BQ1507" i="4"/>
  <c r="BI1507" i="4"/>
  <c r="BH1507" i="4"/>
  <c r="AZ1507" i="4"/>
  <c r="AW1507" i="4"/>
  <c r="AO1507" i="4"/>
  <c r="AL1507" i="4"/>
  <c r="AD1507" i="4"/>
  <c r="AA1507" i="4"/>
  <c r="S1507" i="4"/>
  <c r="P1507" i="4"/>
  <c r="H1507" i="4"/>
  <c r="E1507" i="4"/>
  <c r="BR1502" i="4"/>
  <c r="BI1502" i="4"/>
  <c r="AZ1502" i="4"/>
  <c r="AO1502" i="4"/>
  <c r="AD1502" i="4"/>
  <c r="S1502" i="4"/>
  <c r="H1502" i="4"/>
  <c r="BR1501" i="4"/>
  <c r="BI1501" i="4"/>
  <c r="AZ1501" i="4"/>
  <c r="AO1501" i="4"/>
  <c r="AD1501" i="4"/>
  <c r="S1501" i="4"/>
  <c r="H1501" i="4"/>
  <c r="BR1500" i="4"/>
  <c r="BI1500" i="4"/>
  <c r="AZ1500" i="4"/>
  <c r="AO1500" i="4"/>
  <c r="AD1500" i="4"/>
  <c r="S1500" i="4"/>
  <c r="H1500" i="4"/>
  <c r="BR1499" i="4"/>
  <c r="BI1499" i="4"/>
  <c r="AZ1499" i="4"/>
  <c r="AO1499" i="4"/>
  <c r="AD1499" i="4"/>
  <c r="S1499" i="4"/>
  <c r="H1499" i="4"/>
  <c r="BR1498" i="4"/>
  <c r="BI1498" i="4"/>
  <c r="AZ1498" i="4"/>
  <c r="AO1498" i="4"/>
  <c r="AD1498" i="4"/>
  <c r="S1498" i="4"/>
  <c r="H1498" i="4"/>
  <c r="BR1497" i="4"/>
  <c r="BI1497" i="4"/>
  <c r="AZ1497" i="4"/>
  <c r="AO1497" i="4"/>
  <c r="AD1497" i="4"/>
  <c r="S1497" i="4"/>
  <c r="H1497" i="4"/>
  <c r="BR1496" i="4"/>
  <c r="BI1496" i="4"/>
  <c r="AZ1496" i="4"/>
  <c r="AO1496" i="4"/>
  <c r="AD1496" i="4"/>
  <c r="S1496" i="4"/>
  <c r="H1496" i="4"/>
  <c r="BR1495" i="4"/>
  <c r="BI1495" i="4"/>
  <c r="AZ1495" i="4"/>
  <c r="AO1495" i="4"/>
  <c r="AD1495" i="4"/>
  <c r="S1495" i="4"/>
  <c r="H1495" i="4"/>
  <c r="BR1494" i="4"/>
  <c r="BI1494" i="4"/>
  <c r="AZ1494" i="4"/>
  <c r="AO1494" i="4"/>
  <c r="AD1494" i="4"/>
  <c r="S1494" i="4"/>
  <c r="H1494" i="4"/>
  <c r="BR1493" i="4"/>
  <c r="BI1493" i="4"/>
  <c r="AZ1493" i="4"/>
  <c r="AO1493" i="4"/>
  <c r="AD1493" i="4"/>
  <c r="S1493" i="4"/>
  <c r="H1493" i="4"/>
  <c r="BR1492" i="4"/>
  <c r="BI1492" i="4"/>
  <c r="AZ1492" i="4"/>
  <c r="AO1492" i="4"/>
  <c r="AD1492" i="4"/>
  <c r="S1492" i="4"/>
  <c r="H1492" i="4"/>
  <c r="BR1491" i="4"/>
  <c r="BI1491" i="4"/>
  <c r="AZ1491" i="4"/>
  <c r="AO1491" i="4"/>
  <c r="AD1491" i="4"/>
  <c r="S1491" i="4"/>
  <c r="H1491" i="4"/>
  <c r="BR1490" i="4"/>
  <c r="BI1490" i="4"/>
  <c r="AZ1490" i="4"/>
  <c r="AO1490" i="4"/>
  <c r="AD1490" i="4"/>
  <c r="S1490" i="4"/>
  <c r="H1490" i="4"/>
  <c r="BR1489" i="4"/>
  <c r="BI1489" i="4"/>
  <c r="AZ1489" i="4"/>
  <c r="AO1489" i="4"/>
  <c r="AD1489" i="4"/>
  <c r="S1489" i="4"/>
  <c r="H1489" i="4"/>
  <c r="BR1488" i="4"/>
  <c r="BI1488" i="4"/>
  <c r="AZ1488" i="4"/>
  <c r="AO1488" i="4"/>
  <c r="AD1488" i="4"/>
  <c r="S1488" i="4"/>
  <c r="H1488" i="4"/>
  <c r="BR1487" i="4"/>
  <c r="BI1487" i="4"/>
  <c r="AZ1487" i="4"/>
  <c r="AO1487" i="4"/>
  <c r="AD1487" i="4"/>
  <c r="S1487" i="4"/>
  <c r="H1487" i="4"/>
  <c r="BR1486" i="4"/>
  <c r="BI1486" i="4"/>
  <c r="AZ1486" i="4"/>
  <c r="AO1486" i="4"/>
  <c r="AD1486" i="4"/>
  <c r="S1486" i="4"/>
  <c r="H1486" i="4"/>
  <c r="BR1485" i="4"/>
  <c r="BI1485" i="4"/>
  <c r="AZ1485" i="4"/>
  <c r="AO1485" i="4"/>
  <c r="AD1485" i="4"/>
  <c r="S1485" i="4"/>
  <c r="H1485" i="4"/>
  <c r="BR1484" i="4"/>
  <c r="BI1484" i="4"/>
  <c r="AZ1484" i="4"/>
  <c r="AO1484" i="4"/>
  <c r="AD1484" i="4"/>
  <c r="S1484" i="4"/>
  <c r="H1484" i="4"/>
  <c r="BR1483" i="4"/>
  <c r="BI1483" i="4"/>
  <c r="AZ1483" i="4"/>
  <c r="AO1483" i="4"/>
  <c r="AD1483" i="4"/>
  <c r="S1483" i="4"/>
  <c r="H1483" i="4"/>
  <c r="BR1482" i="4"/>
  <c r="BI1482" i="4"/>
  <c r="AZ1482" i="4"/>
  <c r="AO1482" i="4"/>
  <c r="AD1482" i="4"/>
  <c r="S1482" i="4"/>
  <c r="H1482" i="4"/>
  <c r="BR1481" i="4"/>
  <c r="BI1481" i="4"/>
  <c r="AZ1481" i="4"/>
  <c r="AO1481" i="4"/>
  <c r="AD1481" i="4"/>
  <c r="S1481" i="4"/>
  <c r="H1481" i="4"/>
  <c r="BR1480" i="4"/>
  <c r="BV1479" i="4" s="1"/>
  <c r="BQ1480" i="4"/>
  <c r="BI1480" i="4"/>
  <c r="BM1479" i="4" s="1"/>
  <c r="BH1480" i="4"/>
  <c r="AZ1480" i="4"/>
  <c r="BD1479" i="4" s="1"/>
  <c r="AW1480" i="4"/>
  <c r="AO1480" i="4"/>
  <c r="AL1480" i="4"/>
  <c r="AD1480" i="4"/>
  <c r="AG1479" i="4" s="1"/>
  <c r="AA1480" i="4"/>
  <c r="S1480" i="4"/>
  <c r="P1480" i="4"/>
  <c r="H1480" i="4"/>
  <c r="K1479" i="4" s="1"/>
  <c r="E1480" i="4"/>
  <c r="BR1479" i="4"/>
  <c r="BQ1479" i="4"/>
  <c r="BI1479" i="4"/>
  <c r="BH1479" i="4"/>
  <c r="AZ1479" i="4"/>
  <c r="AW1479" i="4"/>
  <c r="AO1479" i="4"/>
  <c r="AL1479" i="4"/>
  <c r="AD1479" i="4"/>
  <c r="AA1479" i="4"/>
  <c r="S1479" i="4"/>
  <c r="P1479" i="4"/>
  <c r="H1479" i="4"/>
  <c r="E1479" i="4"/>
  <c r="BR1474" i="4"/>
  <c r="BI1474" i="4"/>
  <c r="AZ1474" i="4"/>
  <c r="AO1474" i="4"/>
  <c r="AD1474" i="4"/>
  <c r="S1474" i="4"/>
  <c r="H1474" i="4"/>
  <c r="BR1473" i="4"/>
  <c r="BI1473" i="4"/>
  <c r="AZ1473" i="4"/>
  <c r="AO1473" i="4"/>
  <c r="AD1473" i="4"/>
  <c r="S1473" i="4"/>
  <c r="H1473" i="4"/>
  <c r="BR1472" i="4"/>
  <c r="BI1472" i="4"/>
  <c r="AZ1472" i="4"/>
  <c r="AO1472" i="4"/>
  <c r="AD1472" i="4"/>
  <c r="S1472" i="4"/>
  <c r="H1472" i="4"/>
  <c r="BR1471" i="4"/>
  <c r="BI1471" i="4"/>
  <c r="AZ1471" i="4"/>
  <c r="AO1471" i="4"/>
  <c r="AD1471" i="4"/>
  <c r="S1471" i="4"/>
  <c r="H1471" i="4"/>
  <c r="BR1470" i="4"/>
  <c r="BI1470" i="4"/>
  <c r="AZ1470" i="4"/>
  <c r="AO1470" i="4"/>
  <c r="AD1470" i="4"/>
  <c r="S1470" i="4"/>
  <c r="H1470" i="4"/>
  <c r="BR1469" i="4"/>
  <c r="BI1469" i="4"/>
  <c r="AZ1469" i="4"/>
  <c r="AO1469" i="4"/>
  <c r="AD1469" i="4"/>
  <c r="S1469" i="4"/>
  <c r="H1469" i="4"/>
  <c r="BR1468" i="4"/>
  <c r="BI1468" i="4"/>
  <c r="AZ1468" i="4"/>
  <c r="AO1468" i="4"/>
  <c r="AD1468" i="4"/>
  <c r="S1468" i="4"/>
  <c r="H1468" i="4"/>
  <c r="BR1467" i="4"/>
  <c r="BI1467" i="4"/>
  <c r="AZ1467" i="4"/>
  <c r="AO1467" i="4"/>
  <c r="AD1467" i="4"/>
  <c r="S1467" i="4"/>
  <c r="H1467" i="4"/>
  <c r="BR1466" i="4"/>
  <c r="BI1466" i="4"/>
  <c r="AZ1466" i="4"/>
  <c r="AO1466" i="4"/>
  <c r="AD1466" i="4"/>
  <c r="S1466" i="4"/>
  <c r="H1466" i="4"/>
  <c r="BR1465" i="4"/>
  <c r="BI1465" i="4"/>
  <c r="AZ1465" i="4"/>
  <c r="AO1465" i="4"/>
  <c r="AD1465" i="4"/>
  <c r="S1465" i="4"/>
  <c r="H1465" i="4"/>
  <c r="BR1464" i="4"/>
  <c r="BI1464" i="4"/>
  <c r="AZ1464" i="4"/>
  <c r="AO1464" i="4"/>
  <c r="AD1464" i="4"/>
  <c r="S1464" i="4"/>
  <c r="H1464" i="4"/>
  <c r="BR1463" i="4"/>
  <c r="BI1463" i="4"/>
  <c r="AZ1463" i="4"/>
  <c r="AO1463" i="4"/>
  <c r="AD1463" i="4"/>
  <c r="S1463" i="4"/>
  <c r="H1463" i="4"/>
  <c r="BR1462" i="4"/>
  <c r="BI1462" i="4"/>
  <c r="AZ1462" i="4"/>
  <c r="AO1462" i="4"/>
  <c r="AD1462" i="4"/>
  <c r="S1462" i="4"/>
  <c r="H1462" i="4"/>
  <c r="BR1461" i="4"/>
  <c r="BI1461" i="4"/>
  <c r="AZ1461" i="4"/>
  <c r="AO1461" i="4"/>
  <c r="AD1461" i="4"/>
  <c r="S1461" i="4"/>
  <c r="H1461" i="4"/>
  <c r="BR1460" i="4"/>
  <c r="BI1460" i="4"/>
  <c r="AZ1460" i="4"/>
  <c r="AO1460" i="4"/>
  <c r="AD1460" i="4"/>
  <c r="S1460" i="4"/>
  <c r="H1460" i="4"/>
  <c r="BR1459" i="4"/>
  <c r="BI1459" i="4"/>
  <c r="AZ1459" i="4"/>
  <c r="AO1459" i="4"/>
  <c r="AD1459" i="4"/>
  <c r="S1459" i="4"/>
  <c r="H1459" i="4"/>
  <c r="BR1458" i="4"/>
  <c r="BI1458" i="4"/>
  <c r="AZ1458" i="4"/>
  <c r="AO1458" i="4"/>
  <c r="AD1458" i="4"/>
  <c r="S1458" i="4"/>
  <c r="H1458" i="4"/>
  <c r="BR1457" i="4"/>
  <c r="BI1457" i="4"/>
  <c r="AZ1457" i="4"/>
  <c r="AO1457" i="4"/>
  <c r="AD1457" i="4"/>
  <c r="S1457" i="4"/>
  <c r="H1457" i="4"/>
  <c r="BR1456" i="4"/>
  <c r="BI1456" i="4"/>
  <c r="AZ1456" i="4"/>
  <c r="AO1456" i="4"/>
  <c r="AD1456" i="4"/>
  <c r="S1456" i="4"/>
  <c r="H1456" i="4"/>
  <c r="BR1455" i="4"/>
  <c r="BI1455" i="4"/>
  <c r="AZ1455" i="4"/>
  <c r="AO1455" i="4"/>
  <c r="AD1455" i="4"/>
  <c r="S1455" i="4"/>
  <c r="H1455" i="4"/>
  <c r="BR1454" i="4"/>
  <c r="BI1454" i="4"/>
  <c r="AZ1454" i="4"/>
  <c r="AO1454" i="4"/>
  <c r="AD1454" i="4"/>
  <c r="S1454" i="4"/>
  <c r="H1454" i="4"/>
  <c r="BR1453" i="4"/>
  <c r="BI1453" i="4"/>
  <c r="AZ1453" i="4"/>
  <c r="AO1453" i="4"/>
  <c r="AD1453" i="4"/>
  <c r="S1453" i="4"/>
  <c r="H1453" i="4"/>
  <c r="BR1452" i="4"/>
  <c r="BT1450" i="4" s="1"/>
  <c r="BQ1452" i="4"/>
  <c r="BI1452" i="4"/>
  <c r="BM1451" i="4" s="1"/>
  <c r="BH1452" i="4"/>
  <c r="AZ1452" i="4"/>
  <c r="AW1452" i="4"/>
  <c r="AO1452" i="4"/>
  <c r="AL1452" i="4"/>
  <c r="AD1452" i="4"/>
  <c r="AA1452" i="4"/>
  <c r="S1452" i="4"/>
  <c r="V1451" i="4" s="1"/>
  <c r="P1452" i="4"/>
  <c r="H1452" i="4"/>
  <c r="E1452" i="4"/>
  <c r="BR1451" i="4"/>
  <c r="BQ1451" i="4"/>
  <c r="BI1451" i="4"/>
  <c r="BH1451" i="4"/>
  <c r="AZ1451" i="4"/>
  <c r="AW1451" i="4"/>
  <c r="AO1451" i="4"/>
  <c r="AL1451" i="4"/>
  <c r="AD1451" i="4"/>
  <c r="AA1451" i="4"/>
  <c r="S1451" i="4"/>
  <c r="P1451" i="4"/>
  <c r="H1451" i="4"/>
  <c r="E1451" i="4"/>
  <c r="BR1446" i="4"/>
  <c r="BI1446" i="4"/>
  <c r="AZ1446" i="4"/>
  <c r="AO1446" i="4"/>
  <c r="AD1446" i="4"/>
  <c r="S1446" i="4"/>
  <c r="H1446" i="4"/>
  <c r="BR1445" i="4"/>
  <c r="BI1445" i="4"/>
  <c r="AZ1445" i="4"/>
  <c r="AO1445" i="4"/>
  <c r="AD1445" i="4"/>
  <c r="S1445" i="4"/>
  <c r="H1445" i="4"/>
  <c r="BR1444" i="4"/>
  <c r="BI1444" i="4"/>
  <c r="AZ1444" i="4"/>
  <c r="AO1444" i="4"/>
  <c r="AD1444" i="4"/>
  <c r="S1444" i="4"/>
  <c r="H1444" i="4"/>
  <c r="BR1443" i="4"/>
  <c r="BI1443" i="4"/>
  <c r="AZ1443" i="4"/>
  <c r="AO1443" i="4"/>
  <c r="AD1443" i="4"/>
  <c r="S1443" i="4"/>
  <c r="H1443" i="4"/>
  <c r="BR1442" i="4"/>
  <c r="BI1442" i="4"/>
  <c r="AZ1442" i="4"/>
  <c r="AO1442" i="4"/>
  <c r="AD1442" i="4"/>
  <c r="S1442" i="4"/>
  <c r="H1442" i="4"/>
  <c r="BR1441" i="4"/>
  <c r="BI1441" i="4"/>
  <c r="AZ1441" i="4"/>
  <c r="AO1441" i="4"/>
  <c r="AD1441" i="4"/>
  <c r="S1441" i="4"/>
  <c r="H1441" i="4"/>
  <c r="BR1440" i="4"/>
  <c r="BI1440" i="4"/>
  <c r="AZ1440" i="4"/>
  <c r="AO1440" i="4"/>
  <c r="AD1440" i="4"/>
  <c r="S1440" i="4"/>
  <c r="H1440" i="4"/>
  <c r="BR1439" i="4"/>
  <c r="BI1439" i="4"/>
  <c r="AZ1439" i="4"/>
  <c r="AO1439" i="4"/>
  <c r="AD1439" i="4"/>
  <c r="S1439" i="4"/>
  <c r="H1439" i="4"/>
  <c r="BR1438" i="4"/>
  <c r="BI1438" i="4"/>
  <c r="AZ1438" i="4"/>
  <c r="AO1438" i="4"/>
  <c r="AD1438" i="4"/>
  <c r="S1438" i="4"/>
  <c r="H1438" i="4"/>
  <c r="BR1437" i="4"/>
  <c r="BI1437" i="4"/>
  <c r="AZ1437" i="4"/>
  <c r="AO1437" i="4"/>
  <c r="AD1437" i="4"/>
  <c r="S1437" i="4"/>
  <c r="H1437" i="4"/>
  <c r="BR1436" i="4"/>
  <c r="BI1436" i="4"/>
  <c r="AZ1436" i="4"/>
  <c r="AO1436" i="4"/>
  <c r="AD1436" i="4"/>
  <c r="S1436" i="4"/>
  <c r="H1436" i="4"/>
  <c r="BR1435" i="4"/>
  <c r="BI1435" i="4"/>
  <c r="AZ1435" i="4"/>
  <c r="AO1435" i="4"/>
  <c r="AD1435" i="4"/>
  <c r="S1435" i="4"/>
  <c r="H1435" i="4"/>
  <c r="BR1434" i="4"/>
  <c r="BI1434" i="4"/>
  <c r="AZ1434" i="4"/>
  <c r="AO1434" i="4"/>
  <c r="AD1434" i="4"/>
  <c r="S1434" i="4"/>
  <c r="H1434" i="4"/>
  <c r="BR1433" i="4"/>
  <c r="BI1433" i="4"/>
  <c r="AZ1433" i="4"/>
  <c r="AO1433" i="4"/>
  <c r="AD1433" i="4"/>
  <c r="S1433" i="4"/>
  <c r="H1433" i="4"/>
  <c r="BR1432" i="4"/>
  <c r="BI1432" i="4"/>
  <c r="AZ1432" i="4"/>
  <c r="AO1432" i="4"/>
  <c r="AD1432" i="4"/>
  <c r="S1432" i="4"/>
  <c r="H1432" i="4"/>
  <c r="BR1431" i="4"/>
  <c r="BI1431" i="4"/>
  <c r="AZ1431" i="4"/>
  <c r="AO1431" i="4"/>
  <c r="AD1431" i="4"/>
  <c r="S1431" i="4"/>
  <c r="H1431" i="4"/>
  <c r="BR1430" i="4"/>
  <c r="BI1430" i="4"/>
  <c r="AZ1430" i="4"/>
  <c r="AO1430" i="4"/>
  <c r="AD1430" i="4"/>
  <c r="S1430" i="4"/>
  <c r="H1430" i="4"/>
  <c r="BR1429" i="4"/>
  <c r="BI1429" i="4"/>
  <c r="AZ1429" i="4"/>
  <c r="AO1429" i="4"/>
  <c r="AD1429" i="4"/>
  <c r="S1429" i="4"/>
  <c r="H1429" i="4"/>
  <c r="BR1428" i="4"/>
  <c r="BI1428" i="4"/>
  <c r="AZ1428" i="4"/>
  <c r="AO1428" i="4"/>
  <c r="AD1428" i="4"/>
  <c r="S1428" i="4"/>
  <c r="H1428" i="4"/>
  <c r="BR1427" i="4"/>
  <c r="BI1427" i="4"/>
  <c r="AZ1427" i="4"/>
  <c r="AO1427" i="4"/>
  <c r="AD1427" i="4"/>
  <c r="S1427" i="4"/>
  <c r="H1427" i="4"/>
  <c r="BR1426" i="4"/>
  <c r="BI1426" i="4"/>
  <c r="AZ1426" i="4"/>
  <c r="AO1426" i="4"/>
  <c r="AD1426" i="4"/>
  <c r="S1426" i="4"/>
  <c r="H1426" i="4"/>
  <c r="BR1425" i="4"/>
  <c r="BI1425" i="4"/>
  <c r="AZ1425" i="4"/>
  <c r="AO1425" i="4"/>
  <c r="AD1425" i="4"/>
  <c r="S1425" i="4"/>
  <c r="H1425" i="4"/>
  <c r="BR1424" i="4"/>
  <c r="BV1423" i="4" s="1"/>
  <c r="BQ1424" i="4"/>
  <c r="BI1424" i="4"/>
  <c r="BM1423" i="4" s="1"/>
  <c r="BH1424" i="4"/>
  <c r="AZ1424" i="4"/>
  <c r="BC1423" i="4" s="1"/>
  <c r="AW1424" i="4"/>
  <c r="AO1424" i="4"/>
  <c r="AL1424" i="4"/>
  <c r="AD1424" i="4"/>
  <c r="AH1423" i="4" s="1"/>
  <c r="AA1424" i="4"/>
  <c r="S1424" i="4"/>
  <c r="P1424" i="4"/>
  <c r="H1424" i="4"/>
  <c r="E1424" i="4"/>
  <c r="BR1423" i="4"/>
  <c r="BQ1423" i="4"/>
  <c r="BI1423" i="4"/>
  <c r="BH1423" i="4"/>
  <c r="AZ1423" i="4"/>
  <c r="AW1423" i="4"/>
  <c r="AO1423" i="4"/>
  <c r="AL1423" i="4"/>
  <c r="AD1423" i="4"/>
  <c r="AA1423" i="4"/>
  <c r="S1423" i="4"/>
  <c r="P1423" i="4"/>
  <c r="H1423" i="4"/>
  <c r="E1423" i="4"/>
  <c r="BR1418" i="4"/>
  <c r="BI1418" i="4"/>
  <c r="AZ1418" i="4"/>
  <c r="AO1418" i="4"/>
  <c r="AD1418" i="4"/>
  <c r="S1418" i="4"/>
  <c r="H1418" i="4"/>
  <c r="BR1417" i="4"/>
  <c r="BI1417" i="4"/>
  <c r="AZ1417" i="4"/>
  <c r="AO1417" i="4"/>
  <c r="AD1417" i="4"/>
  <c r="S1417" i="4"/>
  <c r="H1417" i="4"/>
  <c r="BR1416" i="4"/>
  <c r="BI1416" i="4"/>
  <c r="AZ1416" i="4"/>
  <c r="AO1416" i="4"/>
  <c r="AD1416" i="4"/>
  <c r="S1416" i="4"/>
  <c r="H1416" i="4"/>
  <c r="BR1415" i="4"/>
  <c r="BI1415" i="4"/>
  <c r="AZ1415" i="4"/>
  <c r="AO1415" i="4"/>
  <c r="AD1415" i="4"/>
  <c r="S1415" i="4"/>
  <c r="H1415" i="4"/>
  <c r="BR1414" i="4"/>
  <c r="BI1414" i="4"/>
  <c r="AZ1414" i="4"/>
  <c r="AO1414" i="4"/>
  <c r="AD1414" i="4"/>
  <c r="S1414" i="4"/>
  <c r="H1414" i="4"/>
  <c r="BR1413" i="4"/>
  <c r="BI1413" i="4"/>
  <c r="AZ1413" i="4"/>
  <c r="AO1413" i="4"/>
  <c r="AD1413" i="4"/>
  <c r="S1413" i="4"/>
  <c r="H1413" i="4"/>
  <c r="BR1412" i="4"/>
  <c r="BI1412" i="4"/>
  <c r="AZ1412" i="4"/>
  <c r="AO1412" i="4"/>
  <c r="AD1412" i="4"/>
  <c r="S1412" i="4"/>
  <c r="H1412" i="4"/>
  <c r="BR1411" i="4"/>
  <c r="BI1411" i="4"/>
  <c r="AZ1411" i="4"/>
  <c r="AO1411" i="4"/>
  <c r="AD1411" i="4"/>
  <c r="S1411" i="4"/>
  <c r="H1411" i="4"/>
  <c r="BR1410" i="4"/>
  <c r="BI1410" i="4"/>
  <c r="AZ1410" i="4"/>
  <c r="AO1410" i="4"/>
  <c r="AD1410" i="4"/>
  <c r="S1410" i="4"/>
  <c r="H1410" i="4"/>
  <c r="BR1409" i="4"/>
  <c r="BI1409" i="4"/>
  <c r="AZ1409" i="4"/>
  <c r="AO1409" i="4"/>
  <c r="AD1409" i="4"/>
  <c r="S1409" i="4"/>
  <c r="H1409" i="4"/>
  <c r="BR1408" i="4"/>
  <c r="BI1408" i="4"/>
  <c r="AZ1408" i="4"/>
  <c r="AO1408" i="4"/>
  <c r="AD1408" i="4"/>
  <c r="S1408" i="4"/>
  <c r="H1408" i="4"/>
  <c r="BR1407" i="4"/>
  <c r="BI1407" i="4"/>
  <c r="AZ1407" i="4"/>
  <c r="AO1407" i="4"/>
  <c r="AD1407" i="4"/>
  <c r="S1407" i="4"/>
  <c r="H1407" i="4"/>
  <c r="BR1406" i="4"/>
  <c r="BI1406" i="4"/>
  <c r="AZ1406" i="4"/>
  <c r="AO1406" i="4"/>
  <c r="AD1406" i="4"/>
  <c r="S1406" i="4"/>
  <c r="H1406" i="4"/>
  <c r="BR1405" i="4"/>
  <c r="BI1405" i="4"/>
  <c r="AZ1405" i="4"/>
  <c r="AO1405" i="4"/>
  <c r="AD1405" i="4"/>
  <c r="S1405" i="4"/>
  <c r="H1405" i="4"/>
  <c r="BR1404" i="4"/>
  <c r="BI1404" i="4"/>
  <c r="AZ1404" i="4"/>
  <c r="AO1404" i="4"/>
  <c r="AD1404" i="4"/>
  <c r="S1404" i="4"/>
  <c r="H1404" i="4"/>
  <c r="BR1403" i="4"/>
  <c r="BI1403" i="4"/>
  <c r="AZ1403" i="4"/>
  <c r="AO1403" i="4"/>
  <c r="AD1403" i="4"/>
  <c r="S1403" i="4"/>
  <c r="H1403" i="4"/>
  <c r="BR1402" i="4"/>
  <c r="BI1402" i="4"/>
  <c r="AZ1402" i="4"/>
  <c r="AO1402" i="4"/>
  <c r="AD1402" i="4"/>
  <c r="S1402" i="4"/>
  <c r="H1402" i="4"/>
  <c r="BR1401" i="4"/>
  <c r="BI1401" i="4"/>
  <c r="AZ1401" i="4"/>
  <c r="AO1401" i="4"/>
  <c r="AD1401" i="4"/>
  <c r="S1401" i="4"/>
  <c r="H1401" i="4"/>
  <c r="BR1400" i="4"/>
  <c r="BI1400" i="4"/>
  <c r="AZ1400" i="4"/>
  <c r="AO1400" i="4"/>
  <c r="AD1400" i="4"/>
  <c r="S1400" i="4"/>
  <c r="H1400" i="4"/>
  <c r="BR1399" i="4"/>
  <c r="BI1399" i="4"/>
  <c r="AZ1399" i="4"/>
  <c r="AO1399" i="4"/>
  <c r="AD1399" i="4"/>
  <c r="S1399" i="4"/>
  <c r="H1399" i="4"/>
  <c r="BR1398" i="4"/>
  <c r="BI1398" i="4"/>
  <c r="AZ1398" i="4"/>
  <c r="AO1398" i="4"/>
  <c r="AD1398" i="4"/>
  <c r="S1398" i="4"/>
  <c r="H1398" i="4"/>
  <c r="BR1397" i="4"/>
  <c r="BI1397" i="4"/>
  <c r="AZ1397" i="4"/>
  <c r="AO1397" i="4"/>
  <c r="AD1397" i="4"/>
  <c r="S1397" i="4"/>
  <c r="H1397" i="4"/>
  <c r="BR1396" i="4"/>
  <c r="BV1395" i="4" s="1"/>
  <c r="BQ1396" i="4"/>
  <c r="BI1396" i="4"/>
  <c r="BK1394" i="4" s="1"/>
  <c r="BH1396" i="4"/>
  <c r="AZ1396" i="4"/>
  <c r="AW1396" i="4"/>
  <c r="AO1396" i="4"/>
  <c r="AL1396" i="4"/>
  <c r="AD1396" i="4"/>
  <c r="AG1395" i="4" s="1"/>
  <c r="AA1396" i="4"/>
  <c r="S1396" i="4"/>
  <c r="P1396" i="4"/>
  <c r="H1396" i="4"/>
  <c r="E1396" i="4"/>
  <c r="BR1395" i="4"/>
  <c r="BQ1395" i="4"/>
  <c r="BI1395" i="4"/>
  <c r="BH1395" i="4"/>
  <c r="AZ1395" i="4"/>
  <c r="AW1395" i="4"/>
  <c r="AO1395" i="4"/>
  <c r="AL1395" i="4"/>
  <c r="AD1395" i="4"/>
  <c r="AA1395" i="4"/>
  <c r="S1395" i="4"/>
  <c r="P1395" i="4"/>
  <c r="H1395" i="4"/>
  <c r="E1395" i="4"/>
  <c r="BR1390" i="4"/>
  <c r="BI1390" i="4"/>
  <c r="AZ1390" i="4"/>
  <c r="AO1390" i="4"/>
  <c r="AD1390" i="4"/>
  <c r="S1390" i="4"/>
  <c r="H1390" i="4"/>
  <c r="BR1389" i="4"/>
  <c r="BI1389" i="4"/>
  <c r="AZ1389" i="4"/>
  <c r="AO1389" i="4"/>
  <c r="AD1389" i="4"/>
  <c r="S1389" i="4"/>
  <c r="H1389" i="4"/>
  <c r="BR1388" i="4"/>
  <c r="BI1388" i="4"/>
  <c r="AZ1388" i="4"/>
  <c r="AO1388" i="4"/>
  <c r="AD1388" i="4"/>
  <c r="S1388" i="4"/>
  <c r="H1388" i="4"/>
  <c r="BR1387" i="4"/>
  <c r="BI1387" i="4"/>
  <c r="AZ1387" i="4"/>
  <c r="AO1387" i="4"/>
  <c r="AD1387" i="4"/>
  <c r="S1387" i="4"/>
  <c r="H1387" i="4"/>
  <c r="BR1386" i="4"/>
  <c r="BI1386" i="4"/>
  <c r="AZ1386" i="4"/>
  <c r="AO1386" i="4"/>
  <c r="AD1386" i="4"/>
  <c r="S1386" i="4"/>
  <c r="H1386" i="4"/>
  <c r="BR1385" i="4"/>
  <c r="BI1385" i="4"/>
  <c r="AZ1385" i="4"/>
  <c r="AO1385" i="4"/>
  <c r="AD1385" i="4"/>
  <c r="S1385" i="4"/>
  <c r="H1385" i="4"/>
  <c r="BR1384" i="4"/>
  <c r="BI1384" i="4"/>
  <c r="AZ1384" i="4"/>
  <c r="AO1384" i="4"/>
  <c r="AD1384" i="4"/>
  <c r="S1384" i="4"/>
  <c r="H1384" i="4"/>
  <c r="BR1383" i="4"/>
  <c r="BI1383" i="4"/>
  <c r="AZ1383" i="4"/>
  <c r="AO1383" i="4"/>
  <c r="AD1383" i="4"/>
  <c r="S1383" i="4"/>
  <c r="H1383" i="4"/>
  <c r="BR1382" i="4"/>
  <c r="BI1382" i="4"/>
  <c r="AZ1382" i="4"/>
  <c r="AO1382" i="4"/>
  <c r="AD1382" i="4"/>
  <c r="S1382" i="4"/>
  <c r="H1382" i="4"/>
  <c r="BR1381" i="4"/>
  <c r="BI1381" i="4"/>
  <c r="AZ1381" i="4"/>
  <c r="AO1381" i="4"/>
  <c r="AD1381" i="4"/>
  <c r="S1381" i="4"/>
  <c r="H1381" i="4"/>
  <c r="BR1380" i="4"/>
  <c r="BI1380" i="4"/>
  <c r="AZ1380" i="4"/>
  <c r="AO1380" i="4"/>
  <c r="AD1380" i="4"/>
  <c r="S1380" i="4"/>
  <c r="H1380" i="4"/>
  <c r="BR1379" i="4"/>
  <c r="BI1379" i="4"/>
  <c r="AZ1379" i="4"/>
  <c r="AO1379" i="4"/>
  <c r="AD1379" i="4"/>
  <c r="S1379" i="4"/>
  <c r="H1379" i="4"/>
  <c r="BR1378" i="4"/>
  <c r="BI1378" i="4"/>
  <c r="AZ1378" i="4"/>
  <c r="AO1378" i="4"/>
  <c r="AD1378" i="4"/>
  <c r="S1378" i="4"/>
  <c r="H1378" i="4"/>
  <c r="BR1377" i="4"/>
  <c r="BI1377" i="4"/>
  <c r="AZ1377" i="4"/>
  <c r="AO1377" i="4"/>
  <c r="AD1377" i="4"/>
  <c r="S1377" i="4"/>
  <c r="H1377" i="4"/>
  <c r="BR1376" i="4"/>
  <c r="BI1376" i="4"/>
  <c r="AZ1376" i="4"/>
  <c r="AO1376" i="4"/>
  <c r="AD1376" i="4"/>
  <c r="S1376" i="4"/>
  <c r="H1376" i="4"/>
  <c r="BR1375" i="4"/>
  <c r="BI1375" i="4"/>
  <c r="AZ1375" i="4"/>
  <c r="AO1375" i="4"/>
  <c r="AD1375" i="4"/>
  <c r="S1375" i="4"/>
  <c r="H1375" i="4"/>
  <c r="BR1374" i="4"/>
  <c r="BI1374" i="4"/>
  <c r="AZ1374" i="4"/>
  <c r="AO1374" i="4"/>
  <c r="AD1374" i="4"/>
  <c r="S1374" i="4"/>
  <c r="H1374" i="4"/>
  <c r="BR1373" i="4"/>
  <c r="BI1373" i="4"/>
  <c r="AZ1373" i="4"/>
  <c r="AO1373" i="4"/>
  <c r="AD1373" i="4"/>
  <c r="S1373" i="4"/>
  <c r="H1373" i="4"/>
  <c r="BR1372" i="4"/>
  <c r="BI1372" i="4"/>
  <c r="AZ1372" i="4"/>
  <c r="AO1372" i="4"/>
  <c r="AD1372" i="4"/>
  <c r="S1372" i="4"/>
  <c r="H1372" i="4"/>
  <c r="BR1371" i="4"/>
  <c r="BI1371" i="4"/>
  <c r="AZ1371" i="4"/>
  <c r="AO1371" i="4"/>
  <c r="AD1371" i="4"/>
  <c r="S1371" i="4"/>
  <c r="H1371" i="4"/>
  <c r="BR1370" i="4"/>
  <c r="BI1370" i="4"/>
  <c r="AZ1370" i="4"/>
  <c r="AO1370" i="4"/>
  <c r="AD1370" i="4"/>
  <c r="S1370" i="4"/>
  <c r="H1370" i="4"/>
  <c r="BR1369" i="4"/>
  <c r="BI1369" i="4"/>
  <c r="AZ1369" i="4"/>
  <c r="AO1369" i="4"/>
  <c r="AD1369" i="4"/>
  <c r="S1369" i="4"/>
  <c r="H1369" i="4"/>
  <c r="BR1368" i="4"/>
  <c r="BU1367" i="4" s="1"/>
  <c r="BQ1368" i="4"/>
  <c r="BI1368" i="4"/>
  <c r="BM1367" i="4" s="1"/>
  <c r="BH1368" i="4"/>
  <c r="AZ1368" i="4"/>
  <c r="AW1368" i="4"/>
  <c r="AO1368" i="4"/>
  <c r="AL1368" i="4"/>
  <c r="AD1368" i="4"/>
  <c r="AA1368" i="4"/>
  <c r="S1368" i="4"/>
  <c r="P1368" i="4"/>
  <c r="H1368" i="4"/>
  <c r="E1368" i="4"/>
  <c r="BR1367" i="4"/>
  <c r="BQ1367" i="4"/>
  <c r="BI1367" i="4"/>
  <c r="BH1367" i="4"/>
  <c r="AZ1367" i="4"/>
  <c r="AW1367" i="4"/>
  <c r="AO1367" i="4"/>
  <c r="AL1367" i="4"/>
  <c r="AD1367" i="4"/>
  <c r="AA1367" i="4"/>
  <c r="S1367" i="4"/>
  <c r="P1367" i="4"/>
  <c r="H1367" i="4"/>
  <c r="E1367" i="4"/>
  <c r="BR1362" i="4"/>
  <c r="BI1362" i="4"/>
  <c r="AZ1362" i="4"/>
  <c r="AO1362" i="4"/>
  <c r="AD1362" i="4"/>
  <c r="S1362" i="4"/>
  <c r="H1362" i="4"/>
  <c r="BR1361" i="4"/>
  <c r="BI1361" i="4"/>
  <c r="AZ1361" i="4"/>
  <c r="AO1361" i="4"/>
  <c r="AD1361" i="4"/>
  <c r="S1361" i="4"/>
  <c r="H1361" i="4"/>
  <c r="BR1360" i="4"/>
  <c r="BI1360" i="4"/>
  <c r="AZ1360" i="4"/>
  <c r="AO1360" i="4"/>
  <c r="AD1360" i="4"/>
  <c r="S1360" i="4"/>
  <c r="H1360" i="4"/>
  <c r="BR1359" i="4"/>
  <c r="BI1359" i="4"/>
  <c r="AZ1359" i="4"/>
  <c r="AO1359" i="4"/>
  <c r="AD1359" i="4"/>
  <c r="S1359" i="4"/>
  <c r="H1359" i="4"/>
  <c r="BR1358" i="4"/>
  <c r="BI1358" i="4"/>
  <c r="AZ1358" i="4"/>
  <c r="AO1358" i="4"/>
  <c r="AD1358" i="4"/>
  <c r="S1358" i="4"/>
  <c r="H1358" i="4"/>
  <c r="BR1357" i="4"/>
  <c r="BI1357" i="4"/>
  <c r="AZ1357" i="4"/>
  <c r="AO1357" i="4"/>
  <c r="AD1357" i="4"/>
  <c r="S1357" i="4"/>
  <c r="H1357" i="4"/>
  <c r="BR1356" i="4"/>
  <c r="BI1356" i="4"/>
  <c r="AZ1356" i="4"/>
  <c r="AO1356" i="4"/>
  <c r="AD1356" i="4"/>
  <c r="S1356" i="4"/>
  <c r="H1356" i="4"/>
  <c r="BR1355" i="4"/>
  <c r="BI1355" i="4"/>
  <c r="AZ1355" i="4"/>
  <c r="AO1355" i="4"/>
  <c r="AD1355" i="4"/>
  <c r="S1355" i="4"/>
  <c r="H1355" i="4"/>
  <c r="BR1354" i="4"/>
  <c r="BI1354" i="4"/>
  <c r="AZ1354" i="4"/>
  <c r="AO1354" i="4"/>
  <c r="AD1354" i="4"/>
  <c r="S1354" i="4"/>
  <c r="H1354" i="4"/>
  <c r="BR1353" i="4"/>
  <c r="BI1353" i="4"/>
  <c r="AZ1353" i="4"/>
  <c r="AO1353" i="4"/>
  <c r="AD1353" i="4"/>
  <c r="S1353" i="4"/>
  <c r="H1353" i="4"/>
  <c r="BR1352" i="4"/>
  <c r="BI1352" i="4"/>
  <c r="AZ1352" i="4"/>
  <c r="AO1352" i="4"/>
  <c r="AD1352" i="4"/>
  <c r="S1352" i="4"/>
  <c r="H1352" i="4"/>
  <c r="BR1351" i="4"/>
  <c r="BI1351" i="4"/>
  <c r="AZ1351" i="4"/>
  <c r="AO1351" i="4"/>
  <c r="AD1351" i="4"/>
  <c r="S1351" i="4"/>
  <c r="H1351" i="4"/>
  <c r="BR1350" i="4"/>
  <c r="BI1350" i="4"/>
  <c r="AZ1350" i="4"/>
  <c r="AO1350" i="4"/>
  <c r="AD1350" i="4"/>
  <c r="S1350" i="4"/>
  <c r="H1350" i="4"/>
  <c r="BR1349" i="4"/>
  <c r="BI1349" i="4"/>
  <c r="AZ1349" i="4"/>
  <c r="AO1349" i="4"/>
  <c r="AD1349" i="4"/>
  <c r="S1349" i="4"/>
  <c r="H1349" i="4"/>
  <c r="BR1348" i="4"/>
  <c r="BI1348" i="4"/>
  <c r="AZ1348" i="4"/>
  <c r="AO1348" i="4"/>
  <c r="AD1348" i="4"/>
  <c r="S1348" i="4"/>
  <c r="H1348" i="4"/>
  <c r="BR1347" i="4"/>
  <c r="BI1347" i="4"/>
  <c r="AZ1347" i="4"/>
  <c r="AO1347" i="4"/>
  <c r="AD1347" i="4"/>
  <c r="S1347" i="4"/>
  <c r="H1347" i="4"/>
  <c r="BR1346" i="4"/>
  <c r="BI1346" i="4"/>
  <c r="AZ1346" i="4"/>
  <c r="AO1346" i="4"/>
  <c r="AD1346" i="4"/>
  <c r="S1346" i="4"/>
  <c r="H1346" i="4"/>
  <c r="BR1345" i="4"/>
  <c r="BI1345" i="4"/>
  <c r="AZ1345" i="4"/>
  <c r="AO1345" i="4"/>
  <c r="AD1345" i="4"/>
  <c r="S1345" i="4"/>
  <c r="H1345" i="4"/>
  <c r="BR1344" i="4"/>
  <c r="BI1344" i="4"/>
  <c r="AZ1344" i="4"/>
  <c r="AO1344" i="4"/>
  <c r="AD1344" i="4"/>
  <c r="S1344" i="4"/>
  <c r="H1344" i="4"/>
  <c r="BR1343" i="4"/>
  <c r="BI1343" i="4"/>
  <c r="AZ1343" i="4"/>
  <c r="AO1343" i="4"/>
  <c r="AD1343" i="4"/>
  <c r="S1343" i="4"/>
  <c r="H1343" i="4"/>
  <c r="BR1342" i="4"/>
  <c r="BI1342" i="4"/>
  <c r="AZ1342" i="4"/>
  <c r="AO1342" i="4"/>
  <c r="AD1342" i="4"/>
  <c r="S1342" i="4"/>
  <c r="H1342" i="4"/>
  <c r="BR1341" i="4"/>
  <c r="BI1341" i="4"/>
  <c r="AZ1341" i="4"/>
  <c r="AO1341" i="4"/>
  <c r="AD1341" i="4"/>
  <c r="S1341" i="4"/>
  <c r="H1341" i="4"/>
  <c r="BR1340" i="4"/>
  <c r="BV1339" i="4" s="1"/>
  <c r="BQ1340" i="4"/>
  <c r="BI1340" i="4"/>
  <c r="BL1339" i="4" s="1"/>
  <c r="BH1340" i="4"/>
  <c r="AZ1340" i="4"/>
  <c r="AW1340" i="4"/>
  <c r="AO1340" i="4"/>
  <c r="AR1339" i="4" s="1"/>
  <c r="AL1340" i="4"/>
  <c r="AD1340" i="4"/>
  <c r="AA1340" i="4"/>
  <c r="S1340" i="4"/>
  <c r="P1340" i="4"/>
  <c r="H1340" i="4"/>
  <c r="E1340" i="4"/>
  <c r="BR1339" i="4"/>
  <c r="BQ1339" i="4"/>
  <c r="BI1339" i="4"/>
  <c r="BH1339" i="4"/>
  <c r="AZ1339" i="4"/>
  <c r="AW1339" i="4"/>
  <c r="AO1339" i="4"/>
  <c r="AL1339" i="4"/>
  <c r="AD1339" i="4"/>
  <c r="AA1339" i="4"/>
  <c r="S1339" i="4"/>
  <c r="P1339" i="4"/>
  <c r="H1339" i="4"/>
  <c r="E1339" i="4"/>
  <c r="BR1334" i="4"/>
  <c r="BI1334" i="4"/>
  <c r="AZ1334" i="4"/>
  <c r="AO1334" i="4"/>
  <c r="AD1334" i="4"/>
  <c r="S1334" i="4"/>
  <c r="H1334" i="4"/>
  <c r="BR1333" i="4"/>
  <c r="BI1333" i="4"/>
  <c r="AZ1333" i="4"/>
  <c r="AO1333" i="4"/>
  <c r="AD1333" i="4"/>
  <c r="S1333" i="4"/>
  <c r="H1333" i="4"/>
  <c r="BR1332" i="4"/>
  <c r="BI1332" i="4"/>
  <c r="AZ1332" i="4"/>
  <c r="AO1332" i="4"/>
  <c r="AD1332" i="4"/>
  <c r="S1332" i="4"/>
  <c r="H1332" i="4"/>
  <c r="BR1331" i="4"/>
  <c r="BI1331" i="4"/>
  <c r="AZ1331" i="4"/>
  <c r="AO1331" i="4"/>
  <c r="AD1331" i="4"/>
  <c r="S1331" i="4"/>
  <c r="H1331" i="4"/>
  <c r="BR1330" i="4"/>
  <c r="BI1330" i="4"/>
  <c r="AZ1330" i="4"/>
  <c r="AO1330" i="4"/>
  <c r="AD1330" i="4"/>
  <c r="S1330" i="4"/>
  <c r="H1330" i="4"/>
  <c r="BR1329" i="4"/>
  <c r="BI1329" i="4"/>
  <c r="AZ1329" i="4"/>
  <c r="AO1329" i="4"/>
  <c r="AD1329" i="4"/>
  <c r="S1329" i="4"/>
  <c r="H1329" i="4"/>
  <c r="BR1328" i="4"/>
  <c r="BI1328" i="4"/>
  <c r="AZ1328" i="4"/>
  <c r="AO1328" i="4"/>
  <c r="AD1328" i="4"/>
  <c r="S1328" i="4"/>
  <c r="H1328" i="4"/>
  <c r="BR1327" i="4"/>
  <c r="BI1327" i="4"/>
  <c r="AZ1327" i="4"/>
  <c r="AO1327" i="4"/>
  <c r="AD1327" i="4"/>
  <c r="S1327" i="4"/>
  <c r="H1327" i="4"/>
  <c r="BR1326" i="4"/>
  <c r="BI1326" i="4"/>
  <c r="AZ1326" i="4"/>
  <c r="AO1326" i="4"/>
  <c r="AD1326" i="4"/>
  <c r="S1326" i="4"/>
  <c r="H1326" i="4"/>
  <c r="BR1325" i="4"/>
  <c r="BI1325" i="4"/>
  <c r="AZ1325" i="4"/>
  <c r="AO1325" i="4"/>
  <c r="AD1325" i="4"/>
  <c r="S1325" i="4"/>
  <c r="H1325" i="4"/>
  <c r="BR1324" i="4"/>
  <c r="BI1324" i="4"/>
  <c r="AZ1324" i="4"/>
  <c r="AO1324" i="4"/>
  <c r="AD1324" i="4"/>
  <c r="S1324" i="4"/>
  <c r="H1324" i="4"/>
  <c r="BR1323" i="4"/>
  <c r="BI1323" i="4"/>
  <c r="AZ1323" i="4"/>
  <c r="AO1323" i="4"/>
  <c r="AD1323" i="4"/>
  <c r="S1323" i="4"/>
  <c r="H1323" i="4"/>
  <c r="BR1322" i="4"/>
  <c r="BI1322" i="4"/>
  <c r="AZ1322" i="4"/>
  <c r="AO1322" i="4"/>
  <c r="AD1322" i="4"/>
  <c r="S1322" i="4"/>
  <c r="H1322" i="4"/>
  <c r="BR1321" i="4"/>
  <c r="BI1321" i="4"/>
  <c r="AZ1321" i="4"/>
  <c r="AO1321" i="4"/>
  <c r="AD1321" i="4"/>
  <c r="S1321" i="4"/>
  <c r="H1321" i="4"/>
  <c r="BR1320" i="4"/>
  <c r="BI1320" i="4"/>
  <c r="AZ1320" i="4"/>
  <c r="AO1320" i="4"/>
  <c r="AD1320" i="4"/>
  <c r="S1320" i="4"/>
  <c r="H1320" i="4"/>
  <c r="BR1319" i="4"/>
  <c r="BI1319" i="4"/>
  <c r="AZ1319" i="4"/>
  <c r="AO1319" i="4"/>
  <c r="AD1319" i="4"/>
  <c r="S1319" i="4"/>
  <c r="H1319" i="4"/>
  <c r="BR1318" i="4"/>
  <c r="BI1318" i="4"/>
  <c r="AZ1318" i="4"/>
  <c r="AO1318" i="4"/>
  <c r="AD1318" i="4"/>
  <c r="S1318" i="4"/>
  <c r="H1318" i="4"/>
  <c r="BR1317" i="4"/>
  <c r="BI1317" i="4"/>
  <c r="AZ1317" i="4"/>
  <c r="AO1317" i="4"/>
  <c r="AD1317" i="4"/>
  <c r="S1317" i="4"/>
  <c r="H1317" i="4"/>
  <c r="BR1316" i="4"/>
  <c r="BI1316" i="4"/>
  <c r="AZ1316" i="4"/>
  <c r="AO1316" i="4"/>
  <c r="AD1316" i="4"/>
  <c r="S1316" i="4"/>
  <c r="H1316" i="4"/>
  <c r="BR1315" i="4"/>
  <c r="BI1315" i="4"/>
  <c r="AZ1315" i="4"/>
  <c r="AO1315" i="4"/>
  <c r="AD1315" i="4"/>
  <c r="S1315" i="4"/>
  <c r="H1315" i="4"/>
  <c r="BR1314" i="4"/>
  <c r="BI1314" i="4"/>
  <c r="AZ1314" i="4"/>
  <c r="AO1314" i="4"/>
  <c r="AD1314" i="4"/>
  <c r="S1314" i="4"/>
  <c r="H1314" i="4"/>
  <c r="BR1313" i="4"/>
  <c r="BI1313" i="4"/>
  <c r="AZ1313" i="4"/>
  <c r="AO1313" i="4"/>
  <c r="AD1313" i="4"/>
  <c r="S1313" i="4"/>
  <c r="H1313" i="4"/>
  <c r="BR1312" i="4"/>
  <c r="BV1311" i="4" s="1"/>
  <c r="BQ1312" i="4"/>
  <c r="BI1312" i="4"/>
  <c r="BM1311" i="4" s="1"/>
  <c r="BH1312" i="4"/>
  <c r="AZ1312" i="4"/>
  <c r="AW1312" i="4"/>
  <c r="AO1312" i="4"/>
  <c r="AL1312" i="4"/>
  <c r="AD1312" i="4"/>
  <c r="AA1312" i="4"/>
  <c r="S1312" i="4"/>
  <c r="W1311" i="4" s="1"/>
  <c r="P1312" i="4"/>
  <c r="H1312" i="4"/>
  <c r="E1312" i="4"/>
  <c r="BR1311" i="4"/>
  <c r="BQ1311" i="4"/>
  <c r="BI1311" i="4"/>
  <c r="BH1311" i="4"/>
  <c r="AZ1311" i="4"/>
  <c r="AW1311" i="4"/>
  <c r="AO1311" i="4"/>
  <c r="AL1311" i="4"/>
  <c r="AD1311" i="4"/>
  <c r="AA1311" i="4"/>
  <c r="S1311" i="4"/>
  <c r="P1311" i="4"/>
  <c r="H1311" i="4"/>
  <c r="E1311" i="4"/>
  <c r="BR1306" i="4"/>
  <c r="BI1306" i="4"/>
  <c r="AZ1306" i="4"/>
  <c r="AO1306" i="4"/>
  <c r="AD1306" i="4"/>
  <c r="S1306" i="4"/>
  <c r="H1306" i="4"/>
  <c r="BR1305" i="4"/>
  <c r="BI1305" i="4"/>
  <c r="AZ1305" i="4"/>
  <c r="AO1305" i="4"/>
  <c r="AD1305" i="4"/>
  <c r="S1305" i="4"/>
  <c r="H1305" i="4"/>
  <c r="BR1304" i="4"/>
  <c r="BI1304" i="4"/>
  <c r="AZ1304" i="4"/>
  <c r="AO1304" i="4"/>
  <c r="AD1304" i="4"/>
  <c r="S1304" i="4"/>
  <c r="H1304" i="4"/>
  <c r="BR1303" i="4"/>
  <c r="BI1303" i="4"/>
  <c r="AZ1303" i="4"/>
  <c r="AO1303" i="4"/>
  <c r="AD1303" i="4"/>
  <c r="S1303" i="4"/>
  <c r="H1303" i="4"/>
  <c r="BR1302" i="4"/>
  <c r="BI1302" i="4"/>
  <c r="AZ1302" i="4"/>
  <c r="AO1302" i="4"/>
  <c r="AD1302" i="4"/>
  <c r="S1302" i="4"/>
  <c r="H1302" i="4"/>
  <c r="BR1301" i="4"/>
  <c r="BI1301" i="4"/>
  <c r="AZ1301" i="4"/>
  <c r="AO1301" i="4"/>
  <c r="AD1301" i="4"/>
  <c r="S1301" i="4"/>
  <c r="H1301" i="4"/>
  <c r="BR1300" i="4"/>
  <c r="BI1300" i="4"/>
  <c r="AZ1300" i="4"/>
  <c r="AO1300" i="4"/>
  <c r="AD1300" i="4"/>
  <c r="S1300" i="4"/>
  <c r="H1300" i="4"/>
  <c r="BR1299" i="4"/>
  <c r="BI1299" i="4"/>
  <c r="AZ1299" i="4"/>
  <c r="AO1299" i="4"/>
  <c r="AD1299" i="4"/>
  <c r="S1299" i="4"/>
  <c r="H1299" i="4"/>
  <c r="BR1298" i="4"/>
  <c r="BI1298" i="4"/>
  <c r="AZ1298" i="4"/>
  <c r="AO1298" i="4"/>
  <c r="AD1298" i="4"/>
  <c r="S1298" i="4"/>
  <c r="H1298" i="4"/>
  <c r="BR1297" i="4"/>
  <c r="BI1297" i="4"/>
  <c r="AZ1297" i="4"/>
  <c r="AO1297" i="4"/>
  <c r="AD1297" i="4"/>
  <c r="S1297" i="4"/>
  <c r="H1297" i="4"/>
  <c r="BR1296" i="4"/>
  <c r="BI1296" i="4"/>
  <c r="AZ1296" i="4"/>
  <c r="AO1296" i="4"/>
  <c r="AD1296" i="4"/>
  <c r="S1296" i="4"/>
  <c r="H1296" i="4"/>
  <c r="BR1295" i="4"/>
  <c r="BI1295" i="4"/>
  <c r="AZ1295" i="4"/>
  <c r="AO1295" i="4"/>
  <c r="AD1295" i="4"/>
  <c r="S1295" i="4"/>
  <c r="H1295" i="4"/>
  <c r="BR1294" i="4"/>
  <c r="BI1294" i="4"/>
  <c r="AZ1294" i="4"/>
  <c r="AO1294" i="4"/>
  <c r="AD1294" i="4"/>
  <c r="S1294" i="4"/>
  <c r="H1294" i="4"/>
  <c r="BR1293" i="4"/>
  <c r="BI1293" i="4"/>
  <c r="AZ1293" i="4"/>
  <c r="AO1293" i="4"/>
  <c r="AD1293" i="4"/>
  <c r="S1293" i="4"/>
  <c r="H1293" i="4"/>
  <c r="BR1292" i="4"/>
  <c r="BI1292" i="4"/>
  <c r="AZ1292" i="4"/>
  <c r="AO1292" i="4"/>
  <c r="AD1292" i="4"/>
  <c r="S1292" i="4"/>
  <c r="H1292" i="4"/>
  <c r="BR1291" i="4"/>
  <c r="BI1291" i="4"/>
  <c r="AZ1291" i="4"/>
  <c r="AO1291" i="4"/>
  <c r="AD1291" i="4"/>
  <c r="S1291" i="4"/>
  <c r="H1291" i="4"/>
  <c r="BR1290" i="4"/>
  <c r="BI1290" i="4"/>
  <c r="AZ1290" i="4"/>
  <c r="AO1290" i="4"/>
  <c r="AD1290" i="4"/>
  <c r="S1290" i="4"/>
  <c r="H1290" i="4"/>
  <c r="BR1289" i="4"/>
  <c r="BI1289" i="4"/>
  <c r="AZ1289" i="4"/>
  <c r="AO1289" i="4"/>
  <c r="AD1289" i="4"/>
  <c r="S1289" i="4"/>
  <c r="H1289" i="4"/>
  <c r="BR1288" i="4"/>
  <c r="BI1288" i="4"/>
  <c r="AZ1288" i="4"/>
  <c r="AO1288" i="4"/>
  <c r="AD1288" i="4"/>
  <c r="S1288" i="4"/>
  <c r="H1288" i="4"/>
  <c r="BR1287" i="4"/>
  <c r="BI1287" i="4"/>
  <c r="AZ1287" i="4"/>
  <c r="AO1287" i="4"/>
  <c r="AD1287" i="4"/>
  <c r="S1287" i="4"/>
  <c r="H1287" i="4"/>
  <c r="BR1286" i="4"/>
  <c r="BI1286" i="4"/>
  <c r="AZ1286" i="4"/>
  <c r="AO1286" i="4"/>
  <c r="AD1286" i="4"/>
  <c r="S1286" i="4"/>
  <c r="H1286" i="4"/>
  <c r="BR1285" i="4"/>
  <c r="BI1285" i="4"/>
  <c r="AZ1285" i="4"/>
  <c r="AO1285" i="4"/>
  <c r="AD1285" i="4"/>
  <c r="S1285" i="4"/>
  <c r="H1285" i="4"/>
  <c r="BR1284" i="4"/>
  <c r="BV1283" i="4" s="1"/>
  <c r="BQ1284" i="4"/>
  <c r="BI1284" i="4"/>
  <c r="BM1283" i="4" s="1"/>
  <c r="BH1284" i="4"/>
  <c r="AZ1284" i="4"/>
  <c r="BC1283" i="4" s="1"/>
  <c r="AW1284" i="4"/>
  <c r="AO1284" i="4"/>
  <c r="AR1283" i="4" s="1"/>
  <c r="AL1284" i="4"/>
  <c r="AD1284" i="4"/>
  <c r="AG1283" i="4" s="1"/>
  <c r="AA1284" i="4"/>
  <c r="S1284" i="4"/>
  <c r="V1283" i="4" s="1"/>
  <c r="P1284" i="4"/>
  <c r="H1284" i="4"/>
  <c r="E1284" i="4"/>
  <c r="BR1283" i="4"/>
  <c r="BQ1283" i="4"/>
  <c r="BI1283" i="4"/>
  <c r="BH1283" i="4"/>
  <c r="AZ1283" i="4"/>
  <c r="AW1283" i="4"/>
  <c r="AO1283" i="4"/>
  <c r="AL1283" i="4"/>
  <c r="AD1283" i="4"/>
  <c r="AA1283" i="4"/>
  <c r="S1283" i="4"/>
  <c r="P1283" i="4"/>
  <c r="H1283" i="4"/>
  <c r="E1283" i="4"/>
  <c r="BR1278" i="4"/>
  <c r="BI1278" i="4"/>
  <c r="AZ1278" i="4"/>
  <c r="AO1278" i="4"/>
  <c r="AD1278" i="4"/>
  <c r="S1278" i="4"/>
  <c r="H1278" i="4"/>
  <c r="BR1277" i="4"/>
  <c r="BI1277" i="4"/>
  <c r="AZ1277" i="4"/>
  <c r="AO1277" i="4"/>
  <c r="AD1277" i="4"/>
  <c r="S1277" i="4"/>
  <c r="H1277" i="4"/>
  <c r="BR1276" i="4"/>
  <c r="BI1276" i="4"/>
  <c r="AZ1276" i="4"/>
  <c r="AO1276" i="4"/>
  <c r="AD1276" i="4"/>
  <c r="S1276" i="4"/>
  <c r="H1276" i="4"/>
  <c r="BR1275" i="4"/>
  <c r="BI1275" i="4"/>
  <c r="AZ1275" i="4"/>
  <c r="AO1275" i="4"/>
  <c r="AD1275" i="4"/>
  <c r="S1275" i="4"/>
  <c r="H1275" i="4"/>
  <c r="BR1274" i="4"/>
  <c r="BI1274" i="4"/>
  <c r="AZ1274" i="4"/>
  <c r="AO1274" i="4"/>
  <c r="AD1274" i="4"/>
  <c r="S1274" i="4"/>
  <c r="H1274" i="4"/>
  <c r="BR1273" i="4"/>
  <c r="BI1273" i="4"/>
  <c r="AZ1273" i="4"/>
  <c r="AO1273" i="4"/>
  <c r="AD1273" i="4"/>
  <c r="S1273" i="4"/>
  <c r="H1273" i="4"/>
  <c r="BR1272" i="4"/>
  <c r="BI1272" i="4"/>
  <c r="AZ1272" i="4"/>
  <c r="AO1272" i="4"/>
  <c r="AD1272" i="4"/>
  <c r="S1272" i="4"/>
  <c r="H1272" i="4"/>
  <c r="BR1271" i="4"/>
  <c r="BI1271" i="4"/>
  <c r="AZ1271" i="4"/>
  <c r="AO1271" i="4"/>
  <c r="AD1271" i="4"/>
  <c r="S1271" i="4"/>
  <c r="H1271" i="4"/>
  <c r="BR1270" i="4"/>
  <c r="BI1270" i="4"/>
  <c r="AZ1270" i="4"/>
  <c r="AO1270" i="4"/>
  <c r="AD1270" i="4"/>
  <c r="S1270" i="4"/>
  <c r="H1270" i="4"/>
  <c r="BR1269" i="4"/>
  <c r="BI1269" i="4"/>
  <c r="AZ1269" i="4"/>
  <c r="AO1269" i="4"/>
  <c r="AD1269" i="4"/>
  <c r="S1269" i="4"/>
  <c r="H1269" i="4"/>
  <c r="BR1268" i="4"/>
  <c r="BI1268" i="4"/>
  <c r="AZ1268" i="4"/>
  <c r="AO1268" i="4"/>
  <c r="AD1268" i="4"/>
  <c r="S1268" i="4"/>
  <c r="H1268" i="4"/>
  <c r="BR1267" i="4"/>
  <c r="BI1267" i="4"/>
  <c r="AZ1267" i="4"/>
  <c r="AO1267" i="4"/>
  <c r="AD1267" i="4"/>
  <c r="S1267" i="4"/>
  <c r="H1267" i="4"/>
  <c r="BR1266" i="4"/>
  <c r="BI1266" i="4"/>
  <c r="AZ1266" i="4"/>
  <c r="AO1266" i="4"/>
  <c r="AD1266" i="4"/>
  <c r="S1266" i="4"/>
  <c r="H1266" i="4"/>
  <c r="BR1265" i="4"/>
  <c r="BI1265" i="4"/>
  <c r="AZ1265" i="4"/>
  <c r="AO1265" i="4"/>
  <c r="AD1265" i="4"/>
  <c r="S1265" i="4"/>
  <c r="H1265" i="4"/>
  <c r="BR1264" i="4"/>
  <c r="BI1264" i="4"/>
  <c r="AZ1264" i="4"/>
  <c r="AO1264" i="4"/>
  <c r="AD1264" i="4"/>
  <c r="S1264" i="4"/>
  <c r="H1264" i="4"/>
  <c r="BR1263" i="4"/>
  <c r="BI1263" i="4"/>
  <c r="AZ1263" i="4"/>
  <c r="AO1263" i="4"/>
  <c r="AD1263" i="4"/>
  <c r="S1263" i="4"/>
  <c r="H1263" i="4"/>
  <c r="BR1262" i="4"/>
  <c r="BI1262" i="4"/>
  <c r="AZ1262" i="4"/>
  <c r="AO1262" i="4"/>
  <c r="AD1262" i="4"/>
  <c r="S1262" i="4"/>
  <c r="H1262" i="4"/>
  <c r="BR1261" i="4"/>
  <c r="BI1261" i="4"/>
  <c r="AZ1261" i="4"/>
  <c r="AO1261" i="4"/>
  <c r="AD1261" i="4"/>
  <c r="S1261" i="4"/>
  <c r="H1261" i="4"/>
  <c r="BR1260" i="4"/>
  <c r="BI1260" i="4"/>
  <c r="AZ1260" i="4"/>
  <c r="AO1260" i="4"/>
  <c r="AD1260" i="4"/>
  <c r="S1260" i="4"/>
  <c r="H1260" i="4"/>
  <c r="BR1259" i="4"/>
  <c r="BI1259" i="4"/>
  <c r="AZ1259" i="4"/>
  <c r="AO1259" i="4"/>
  <c r="AD1259" i="4"/>
  <c r="S1259" i="4"/>
  <c r="H1259" i="4"/>
  <c r="BR1258" i="4"/>
  <c r="BI1258" i="4"/>
  <c r="AZ1258" i="4"/>
  <c r="AO1258" i="4"/>
  <c r="AD1258" i="4"/>
  <c r="S1258" i="4"/>
  <c r="H1258" i="4"/>
  <c r="BR1257" i="4"/>
  <c r="BI1257" i="4"/>
  <c r="AZ1257" i="4"/>
  <c r="AO1257" i="4"/>
  <c r="AD1257" i="4"/>
  <c r="S1257" i="4"/>
  <c r="H1257" i="4"/>
  <c r="BR1256" i="4"/>
  <c r="BU1255" i="4" s="1"/>
  <c r="BQ1256" i="4"/>
  <c r="BI1256" i="4"/>
  <c r="BK1254" i="4" s="1"/>
  <c r="BH1256" i="4"/>
  <c r="AZ1256" i="4"/>
  <c r="BC1255" i="4" s="1"/>
  <c r="AW1256" i="4"/>
  <c r="AO1256" i="4"/>
  <c r="AL1256" i="4"/>
  <c r="AD1256" i="4"/>
  <c r="AH1255" i="4" s="1"/>
  <c r="AA1256" i="4"/>
  <c r="S1256" i="4"/>
  <c r="P1256" i="4"/>
  <c r="H1256" i="4"/>
  <c r="E1256" i="4"/>
  <c r="BR1255" i="4"/>
  <c r="BQ1255" i="4"/>
  <c r="BI1255" i="4"/>
  <c r="BH1255" i="4"/>
  <c r="AZ1255" i="4"/>
  <c r="AW1255" i="4"/>
  <c r="AO1255" i="4"/>
  <c r="AL1255" i="4"/>
  <c r="AD1255" i="4"/>
  <c r="AA1255" i="4"/>
  <c r="S1255" i="4"/>
  <c r="P1255" i="4"/>
  <c r="H1255" i="4"/>
  <c r="E1255" i="4"/>
  <c r="BR1250" i="4"/>
  <c r="BI1250" i="4"/>
  <c r="AZ1250" i="4"/>
  <c r="AO1250" i="4"/>
  <c r="AD1250" i="4"/>
  <c r="S1250" i="4"/>
  <c r="H1250" i="4"/>
  <c r="BR1249" i="4"/>
  <c r="BI1249" i="4"/>
  <c r="AZ1249" i="4"/>
  <c r="AO1249" i="4"/>
  <c r="AD1249" i="4"/>
  <c r="S1249" i="4"/>
  <c r="H1249" i="4"/>
  <c r="BR1248" i="4"/>
  <c r="BI1248" i="4"/>
  <c r="AZ1248" i="4"/>
  <c r="AO1248" i="4"/>
  <c r="AD1248" i="4"/>
  <c r="S1248" i="4"/>
  <c r="H1248" i="4"/>
  <c r="BR1247" i="4"/>
  <c r="BI1247" i="4"/>
  <c r="AZ1247" i="4"/>
  <c r="AO1247" i="4"/>
  <c r="AD1247" i="4"/>
  <c r="S1247" i="4"/>
  <c r="H1247" i="4"/>
  <c r="BR1246" i="4"/>
  <c r="BI1246" i="4"/>
  <c r="AZ1246" i="4"/>
  <c r="AO1246" i="4"/>
  <c r="AD1246" i="4"/>
  <c r="S1246" i="4"/>
  <c r="H1246" i="4"/>
  <c r="BR1245" i="4"/>
  <c r="BI1245" i="4"/>
  <c r="AZ1245" i="4"/>
  <c r="AO1245" i="4"/>
  <c r="AD1245" i="4"/>
  <c r="S1245" i="4"/>
  <c r="H1245" i="4"/>
  <c r="BR1244" i="4"/>
  <c r="BI1244" i="4"/>
  <c r="AZ1244" i="4"/>
  <c r="AO1244" i="4"/>
  <c r="AD1244" i="4"/>
  <c r="S1244" i="4"/>
  <c r="H1244" i="4"/>
  <c r="BR1243" i="4"/>
  <c r="BI1243" i="4"/>
  <c r="AZ1243" i="4"/>
  <c r="AO1243" i="4"/>
  <c r="AD1243" i="4"/>
  <c r="S1243" i="4"/>
  <c r="H1243" i="4"/>
  <c r="BR1242" i="4"/>
  <c r="BI1242" i="4"/>
  <c r="AZ1242" i="4"/>
  <c r="AO1242" i="4"/>
  <c r="AD1242" i="4"/>
  <c r="S1242" i="4"/>
  <c r="H1242" i="4"/>
  <c r="BR1241" i="4"/>
  <c r="BI1241" i="4"/>
  <c r="AZ1241" i="4"/>
  <c r="AO1241" i="4"/>
  <c r="AD1241" i="4"/>
  <c r="S1241" i="4"/>
  <c r="H1241" i="4"/>
  <c r="BR1240" i="4"/>
  <c r="BI1240" i="4"/>
  <c r="AZ1240" i="4"/>
  <c r="AO1240" i="4"/>
  <c r="AD1240" i="4"/>
  <c r="S1240" i="4"/>
  <c r="H1240" i="4"/>
  <c r="BR1239" i="4"/>
  <c r="BI1239" i="4"/>
  <c r="AZ1239" i="4"/>
  <c r="AO1239" i="4"/>
  <c r="AD1239" i="4"/>
  <c r="S1239" i="4"/>
  <c r="H1239" i="4"/>
  <c r="BR1238" i="4"/>
  <c r="BI1238" i="4"/>
  <c r="AZ1238" i="4"/>
  <c r="AO1238" i="4"/>
  <c r="AD1238" i="4"/>
  <c r="S1238" i="4"/>
  <c r="H1238" i="4"/>
  <c r="BR1237" i="4"/>
  <c r="BI1237" i="4"/>
  <c r="AZ1237" i="4"/>
  <c r="AO1237" i="4"/>
  <c r="AD1237" i="4"/>
  <c r="S1237" i="4"/>
  <c r="H1237" i="4"/>
  <c r="BR1236" i="4"/>
  <c r="BI1236" i="4"/>
  <c r="AZ1236" i="4"/>
  <c r="AO1236" i="4"/>
  <c r="AD1236" i="4"/>
  <c r="S1236" i="4"/>
  <c r="H1236" i="4"/>
  <c r="BR1235" i="4"/>
  <c r="BI1235" i="4"/>
  <c r="AZ1235" i="4"/>
  <c r="AO1235" i="4"/>
  <c r="AD1235" i="4"/>
  <c r="S1235" i="4"/>
  <c r="H1235" i="4"/>
  <c r="BR1234" i="4"/>
  <c r="BI1234" i="4"/>
  <c r="AZ1234" i="4"/>
  <c r="AO1234" i="4"/>
  <c r="AD1234" i="4"/>
  <c r="S1234" i="4"/>
  <c r="H1234" i="4"/>
  <c r="BR1233" i="4"/>
  <c r="BI1233" i="4"/>
  <c r="AZ1233" i="4"/>
  <c r="AO1233" i="4"/>
  <c r="AD1233" i="4"/>
  <c r="S1233" i="4"/>
  <c r="H1233" i="4"/>
  <c r="BR1232" i="4"/>
  <c r="BI1232" i="4"/>
  <c r="AZ1232" i="4"/>
  <c r="AO1232" i="4"/>
  <c r="AD1232" i="4"/>
  <c r="S1232" i="4"/>
  <c r="H1232" i="4"/>
  <c r="BR1231" i="4"/>
  <c r="BI1231" i="4"/>
  <c r="AZ1231" i="4"/>
  <c r="AO1231" i="4"/>
  <c r="AD1231" i="4"/>
  <c r="S1231" i="4"/>
  <c r="H1231" i="4"/>
  <c r="BR1230" i="4"/>
  <c r="BI1230" i="4"/>
  <c r="AZ1230" i="4"/>
  <c r="AO1230" i="4"/>
  <c r="AD1230" i="4"/>
  <c r="S1230" i="4"/>
  <c r="H1230" i="4"/>
  <c r="BR1229" i="4"/>
  <c r="BI1229" i="4"/>
  <c r="AZ1229" i="4"/>
  <c r="AO1229" i="4"/>
  <c r="AD1229" i="4"/>
  <c r="S1229" i="4"/>
  <c r="H1229" i="4"/>
  <c r="BR1228" i="4"/>
  <c r="BV1227" i="4" s="1"/>
  <c r="BQ1228" i="4"/>
  <c r="BI1228" i="4"/>
  <c r="BM1227" i="4" s="1"/>
  <c r="BH1228" i="4"/>
  <c r="AZ1228" i="4"/>
  <c r="BC1227" i="4" s="1"/>
  <c r="AW1228" i="4"/>
  <c r="AO1228" i="4"/>
  <c r="AS1227" i="4" s="1"/>
  <c r="AL1228" i="4"/>
  <c r="AD1228" i="4"/>
  <c r="AH1227" i="4" s="1"/>
  <c r="AA1228" i="4"/>
  <c r="S1228" i="4"/>
  <c r="P1228" i="4"/>
  <c r="H1228" i="4"/>
  <c r="K1227" i="4" s="1"/>
  <c r="E1228" i="4"/>
  <c r="BR1227" i="4"/>
  <c r="BQ1227" i="4"/>
  <c r="BI1227" i="4"/>
  <c r="BH1227" i="4"/>
  <c r="AZ1227" i="4"/>
  <c r="AW1227" i="4"/>
  <c r="AO1227" i="4"/>
  <c r="AL1227" i="4"/>
  <c r="AD1227" i="4"/>
  <c r="AA1227" i="4"/>
  <c r="S1227" i="4"/>
  <c r="P1227" i="4"/>
  <c r="H1227" i="4"/>
  <c r="E1227" i="4"/>
  <c r="BR1222" i="4"/>
  <c r="BI1222" i="4"/>
  <c r="AZ1222" i="4"/>
  <c r="AO1222" i="4"/>
  <c r="AD1222" i="4"/>
  <c r="S1222" i="4"/>
  <c r="H1222" i="4"/>
  <c r="BR1221" i="4"/>
  <c r="BI1221" i="4"/>
  <c r="AZ1221" i="4"/>
  <c r="AO1221" i="4"/>
  <c r="AD1221" i="4"/>
  <c r="S1221" i="4"/>
  <c r="H1221" i="4"/>
  <c r="BR1220" i="4"/>
  <c r="BI1220" i="4"/>
  <c r="AZ1220" i="4"/>
  <c r="AO1220" i="4"/>
  <c r="AD1220" i="4"/>
  <c r="S1220" i="4"/>
  <c r="H1220" i="4"/>
  <c r="BR1219" i="4"/>
  <c r="BI1219" i="4"/>
  <c r="AZ1219" i="4"/>
  <c r="AO1219" i="4"/>
  <c r="AD1219" i="4"/>
  <c r="S1219" i="4"/>
  <c r="H1219" i="4"/>
  <c r="BR1218" i="4"/>
  <c r="BI1218" i="4"/>
  <c r="AZ1218" i="4"/>
  <c r="AO1218" i="4"/>
  <c r="AD1218" i="4"/>
  <c r="S1218" i="4"/>
  <c r="H1218" i="4"/>
  <c r="BR1217" i="4"/>
  <c r="BI1217" i="4"/>
  <c r="AZ1217" i="4"/>
  <c r="AO1217" i="4"/>
  <c r="AD1217" i="4"/>
  <c r="S1217" i="4"/>
  <c r="H1217" i="4"/>
  <c r="BR1216" i="4"/>
  <c r="BI1216" i="4"/>
  <c r="AZ1216" i="4"/>
  <c r="AO1216" i="4"/>
  <c r="AD1216" i="4"/>
  <c r="S1216" i="4"/>
  <c r="H1216" i="4"/>
  <c r="BR1215" i="4"/>
  <c r="BI1215" i="4"/>
  <c r="AZ1215" i="4"/>
  <c r="AO1215" i="4"/>
  <c r="AD1215" i="4"/>
  <c r="S1215" i="4"/>
  <c r="H1215" i="4"/>
  <c r="BR1214" i="4"/>
  <c r="BI1214" i="4"/>
  <c r="AZ1214" i="4"/>
  <c r="AO1214" i="4"/>
  <c r="AD1214" i="4"/>
  <c r="S1214" i="4"/>
  <c r="H1214" i="4"/>
  <c r="BR1213" i="4"/>
  <c r="BI1213" i="4"/>
  <c r="AZ1213" i="4"/>
  <c r="AO1213" i="4"/>
  <c r="AD1213" i="4"/>
  <c r="S1213" i="4"/>
  <c r="H1213" i="4"/>
  <c r="BR1212" i="4"/>
  <c r="BI1212" i="4"/>
  <c r="AZ1212" i="4"/>
  <c r="AO1212" i="4"/>
  <c r="AD1212" i="4"/>
  <c r="S1212" i="4"/>
  <c r="H1212" i="4"/>
  <c r="BR1211" i="4"/>
  <c r="BI1211" i="4"/>
  <c r="AZ1211" i="4"/>
  <c r="AO1211" i="4"/>
  <c r="AD1211" i="4"/>
  <c r="S1211" i="4"/>
  <c r="H1211" i="4"/>
  <c r="BR1210" i="4"/>
  <c r="BI1210" i="4"/>
  <c r="AZ1210" i="4"/>
  <c r="AO1210" i="4"/>
  <c r="AD1210" i="4"/>
  <c r="S1210" i="4"/>
  <c r="H1210" i="4"/>
  <c r="BR1209" i="4"/>
  <c r="BI1209" i="4"/>
  <c r="AZ1209" i="4"/>
  <c r="AO1209" i="4"/>
  <c r="AD1209" i="4"/>
  <c r="S1209" i="4"/>
  <c r="H1209" i="4"/>
  <c r="BR1208" i="4"/>
  <c r="BI1208" i="4"/>
  <c r="AZ1208" i="4"/>
  <c r="AO1208" i="4"/>
  <c r="AD1208" i="4"/>
  <c r="S1208" i="4"/>
  <c r="H1208" i="4"/>
  <c r="BR1207" i="4"/>
  <c r="BI1207" i="4"/>
  <c r="AZ1207" i="4"/>
  <c r="AO1207" i="4"/>
  <c r="AD1207" i="4"/>
  <c r="S1207" i="4"/>
  <c r="H1207" i="4"/>
  <c r="BR1206" i="4"/>
  <c r="BI1206" i="4"/>
  <c r="AZ1206" i="4"/>
  <c r="AO1206" i="4"/>
  <c r="AD1206" i="4"/>
  <c r="S1206" i="4"/>
  <c r="H1206" i="4"/>
  <c r="BR1205" i="4"/>
  <c r="BI1205" i="4"/>
  <c r="AZ1205" i="4"/>
  <c r="AO1205" i="4"/>
  <c r="AD1205" i="4"/>
  <c r="S1205" i="4"/>
  <c r="H1205" i="4"/>
  <c r="BR1204" i="4"/>
  <c r="BI1204" i="4"/>
  <c r="AZ1204" i="4"/>
  <c r="AO1204" i="4"/>
  <c r="AD1204" i="4"/>
  <c r="S1204" i="4"/>
  <c r="H1204" i="4"/>
  <c r="BR1203" i="4"/>
  <c r="BI1203" i="4"/>
  <c r="AZ1203" i="4"/>
  <c r="AO1203" i="4"/>
  <c r="AD1203" i="4"/>
  <c r="S1203" i="4"/>
  <c r="H1203" i="4"/>
  <c r="BR1202" i="4"/>
  <c r="BI1202" i="4"/>
  <c r="AZ1202" i="4"/>
  <c r="AO1202" i="4"/>
  <c r="AD1202" i="4"/>
  <c r="S1202" i="4"/>
  <c r="H1202" i="4"/>
  <c r="BR1201" i="4"/>
  <c r="BI1201" i="4"/>
  <c r="AZ1201" i="4"/>
  <c r="AO1201" i="4"/>
  <c r="AD1201" i="4"/>
  <c r="S1201" i="4"/>
  <c r="H1201" i="4"/>
  <c r="BR1200" i="4"/>
  <c r="BU1199" i="4" s="1"/>
  <c r="BQ1200" i="4"/>
  <c r="BI1200" i="4"/>
  <c r="BL1199" i="4" s="1"/>
  <c r="BH1200" i="4"/>
  <c r="AZ1200" i="4"/>
  <c r="AW1200" i="4"/>
  <c r="AO1200" i="4"/>
  <c r="AL1200" i="4"/>
  <c r="AD1200" i="4"/>
  <c r="AG1199" i="4" s="1"/>
  <c r="AA1200" i="4"/>
  <c r="S1200" i="4"/>
  <c r="P1200" i="4"/>
  <c r="H1200" i="4"/>
  <c r="E1200" i="4"/>
  <c r="BR1199" i="4"/>
  <c r="BQ1199" i="4"/>
  <c r="BI1199" i="4"/>
  <c r="BH1199" i="4"/>
  <c r="AZ1199" i="4"/>
  <c r="AW1199" i="4"/>
  <c r="AO1199" i="4"/>
  <c r="AL1199" i="4"/>
  <c r="AD1199" i="4"/>
  <c r="AA1199" i="4"/>
  <c r="S1199" i="4"/>
  <c r="P1199" i="4"/>
  <c r="H1199" i="4"/>
  <c r="E1199" i="4"/>
  <c r="BR1194" i="4"/>
  <c r="BI1194" i="4"/>
  <c r="AZ1194" i="4"/>
  <c r="AO1194" i="4"/>
  <c r="AD1194" i="4"/>
  <c r="S1194" i="4"/>
  <c r="H1194" i="4"/>
  <c r="BR1193" i="4"/>
  <c r="BI1193" i="4"/>
  <c r="AZ1193" i="4"/>
  <c r="AO1193" i="4"/>
  <c r="AD1193" i="4"/>
  <c r="S1193" i="4"/>
  <c r="H1193" i="4"/>
  <c r="BR1192" i="4"/>
  <c r="BI1192" i="4"/>
  <c r="AZ1192" i="4"/>
  <c r="AO1192" i="4"/>
  <c r="AD1192" i="4"/>
  <c r="S1192" i="4"/>
  <c r="H1192" i="4"/>
  <c r="BR1191" i="4"/>
  <c r="BI1191" i="4"/>
  <c r="AZ1191" i="4"/>
  <c r="AO1191" i="4"/>
  <c r="AD1191" i="4"/>
  <c r="S1191" i="4"/>
  <c r="H1191" i="4"/>
  <c r="BR1190" i="4"/>
  <c r="BI1190" i="4"/>
  <c r="AZ1190" i="4"/>
  <c r="AO1190" i="4"/>
  <c r="AD1190" i="4"/>
  <c r="S1190" i="4"/>
  <c r="H1190" i="4"/>
  <c r="BR1189" i="4"/>
  <c r="BI1189" i="4"/>
  <c r="AZ1189" i="4"/>
  <c r="AO1189" i="4"/>
  <c r="AD1189" i="4"/>
  <c r="S1189" i="4"/>
  <c r="H1189" i="4"/>
  <c r="BR1188" i="4"/>
  <c r="BI1188" i="4"/>
  <c r="AZ1188" i="4"/>
  <c r="AO1188" i="4"/>
  <c r="AD1188" i="4"/>
  <c r="S1188" i="4"/>
  <c r="H1188" i="4"/>
  <c r="BR1187" i="4"/>
  <c r="BI1187" i="4"/>
  <c r="AZ1187" i="4"/>
  <c r="AO1187" i="4"/>
  <c r="AD1187" i="4"/>
  <c r="S1187" i="4"/>
  <c r="H1187" i="4"/>
  <c r="BR1186" i="4"/>
  <c r="BI1186" i="4"/>
  <c r="AZ1186" i="4"/>
  <c r="AO1186" i="4"/>
  <c r="AD1186" i="4"/>
  <c r="S1186" i="4"/>
  <c r="H1186" i="4"/>
  <c r="BR1185" i="4"/>
  <c r="BI1185" i="4"/>
  <c r="AZ1185" i="4"/>
  <c r="AO1185" i="4"/>
  <c r="AD1185" i="4"/>
  <c r="S1185" i="4"/>
  <c r="H1185" i="4"/>
  <c r="BR1184" i="4"/>
  <c r="BI1184" i="4"/>
  <c r="AZ1184" i="4"/>
  <c r="AO1184" i="4"/>
  <c r="AD1184" i="4"/>
  <c r="S1184" i="4"/>
  <c r="H1184" i="4"/>
  <c r="BR1183" i="4"/>
  <c r="BI1183" i="4"/>
  <c r="AZ1183" i="4"/>
  <c r="AO1183" i="4"/>
  <c r="AD1183" i="4"/>
  <c r="S1183" i="4"/>
  <c r="H1183" i="4"/>
  <c r="BR1182" i="4"/>
  <c r="BI1182" i="4"/>
  <c r="AZ1182" i="4"/>
  <c r="AO1182" i="4"/>
  <c r="AD1182" i="4"/>
  <c r="S1182" i="4"/>
  <c r="H1182" i="4"/>
  <c r="BR1181" i="4"/>
  <c r="BI1181" i="4"/>
  <c r="AZ1181" i="4"/>
  <c r="AO1181" i="4"/>
  <c r="AD1181" i="4"/>
  <c r="S1181" i="4"/>
  <c r="H1181" i="4"/>
  <c r="BR1180" i="4"/>
  <c r="BI1180" i="4"/>
  <c r="AZ1180" i="4"/>
  <c r="AO1180" i="4"/>
  <c r="AD1180" i="4"/>
  <c r="S1180" i="4"/>
  <c r="H1180" i="4"/>
  <c r="BR1179" i="4"/>
  <c r="BI1179" i="4"/>
  <c r="AZ1179" i="4"/>
  <c r="AO1179" i="4"/>
  <c r="AD1179" i="4"/>
  <c r="S1179" i="4"/>
  <c r="H1179" i="4"/>
  <c r="BR1178" i="4"/>
  <c r="BI1178" i="4"/>
  <c r="AZ1178" i="4"/>
  <c r="AO1178" i="4"/>
  <c r="AD1178" i="4"/>
  <c r="S1178" i="4"/>
  <c r="H1178" i="4"/>
  <c r="BR1177" i="4"/>
  <c r="BI1177" i="4"/>
  <c r="AZ1177" i="4"/>
  <c r="AO1177" i="4"/>
  <c r="AD1177" i="4"/>
  <c r="S1177" i="4"/>
  <c r="H1177" i="4"/>
  <c r="BR1176" i="4"/>
  <c r="BI1176" i="4"/>
  <c r="AZ1176" i="4"/>
  <c r="AO1176" i="4"/>
  <c r="AD1176" i="4"/>
  <c r="S1176" i="4"/>
  <c r="H1176" i="4"/>
  <c r="BR1175" i="4"/>
  <c r="BI1175" i="4"/>
  <c r="AZ1175" i="4"/>
  <c r="AO1175" i="4"/>
  <c r="AD1175" i="4"/>
  <c r="S1175" i="4"/>
  <c r="H1175" i="4"/>
  <c r="BR1174" i="4"/>
  <c r="BI1174" i="4"/>
  <c r="AZ1174" i="4"/>
  <c r="AO1174" i="4"/>
  <c r="AD1174" i="4"/>
  <c r="S1174" i="4"/>
  <c r="H1174" i="4"/>
  <c r="BR1173" i="4"/>
  <c r="BI1173" i="4"/>
  <c r="AZ1173" i="4"/>
  <c r="AO1173" i="4"/>
  <c r="AD1173" i="4"/>
  <c r="S1173" i="4"/>
  <c r="H1173" i="4"/>
  <c r="BR1172" i="4"/>
  <c r="BV1171" i="4" s="1"/>
  <c r="BQ1172" i="4"/>
  <c r="BI1172" i="4"/>
  <c r="BM1171" i="4" s="1"/>
  <c r="BH1172" i="4"/>
  <c r="AZ1172" i="4"/>
  <c r="AW1172" i="4"/>
  <c r="AO1172" i="4"/>
  <c r="AL1172" i="4"/>
  <c r="AD1172" i="4"/>
  <c r="AH1171" i="4" s="1"/>
  <c r="AA1172" i="4"/>
  <c r="S1172" i="4"/>
  <c r="V1171" i="4" s="1"/>
  <c r="P1172" i="4"/>
  <c r="H1172" i="4"/>
  <c r="E1172" i="4"/>
  <c r="BR1171" i="4"/>
  <c r="BQ1171" i="4"/>
  <c r="BI1171" i="4"/>
  <c r="BH1171" i="4"/>
  <c r="AZ1171" i="4"/>
  <c r="AW1171" i="4"/>
  <c r="AO1171" i="4"/>
  <c r="AL1171" i="4"/>
  <c r="AD1171" i="4"/>
  <c r="AA1171" i="4"/>
  <c r="S1171" i="4"/>
  <c r="P1171" i="4"/>
  <c r="H1171" i="4"/>
  <c r="E1171" i="4"/>
  <c r="BR1166" i="4"/>
  <c r="BI1166" i="4"/>
  <c r="AZ1166" i="4"/>
  <c r="AO1166" i="4"/>
  <c r="AD1166" i="4"/>
  <c r="S1166" i="4"/>
  <c r="H1166" i="4"/>
  <c r="BR1165" i="4"/>
  <c r="BI1165" i="4"/>
  <c r="AZ1165" i="4"/>
  <c r="AO1165" i="4"/>
  <c r="AD1165" i="4"/>
  <c r="S1165" i="4"/>
  <c r="H1165" i="4"/>
  <c r="BR1164" i="4"/>
  <c r="BI1164" i="4"/>
  <c r="AZ1164" i="4"/>
  <c r="AO1164" i="4"/>
  <c r="AD1164" i="4"/>
  <c r="S1164" i="4"/>
  <c r="H1164" i="4"/>
  <c r="BR1163" i="4"/>
  <c r="BI1163" i="4"/>
  <c r="AZ1163" i="4"/>
  <c r="AO1163" i="4"/>
  <c r="AD1163" i="4"/>
  <c r="S1163" i="4"/>
  <c r="H1163" i="4"/>
  <c r="BR1162" i="4"/>
  <c r="BI1162" i="4"/>
  <c r="AZ1162" i="4"/>
  <c r="AO1162" i="4"/>
  <c r="AD1162" i="4"/>
  <c r="S1162" i="4"/>
  <c r="H1162" i="4"/>
  <c r="BR1161" i="4"/>
  <c r="BI1161" i="4"/>
  <c r="AZ1161" i="4"/>
  <c r="AO1161" i="4"/>
  <c r="AD1161" i="4"/>
  <c r="S1161" i="4"/>
  <c r="H1161" i="4"/>
  <c r="BR1160" i="4"/>
  <c r="BI1160" i="4"/>
  <c r="AZ1160" i="4"/>
  <c r="AO1160" i="4"/>
  <c r="AD1160" i="4"/>
  <c r="S1160" i="4"/>
  <c r="H1160" i="4"/>
  <c r="BR1159" i="4"/>
  <c r="BI1159" i="4"/>
  <c r="AZ1159" i="4"/>
  <c r="AO1159" i="4"/>
  <c r="AD1159" i="4"/>
  <c r="S1159" i="4"/>
  <c r="H1159" i="4"/>
  <c r="BR1158" i="4"/>
  <c r="BI1158" i="4"/>
  <c r="AZ1158" i="4"/>
  <c r="AO1158" i="4"/>
  <c r="AD1158" i="4"/>
  <c r="S1158" i="4"/>
  <c r="H1158" i="4"/>
  <c r="BR1157" i="4"/>
  <c r="BI1157" i="4"/>
  <c r="AZ1157" i="4"/>
  <c r="AO1157" i="4"/>
  <c r="AD1157" i="4"/>
  <c r="S1157" i="4"/>
  <c r="H1157" i="4"/>
  <c r="BR1156" i="4"/>
  <c r="BI1156" i="4"/>
  <c r="AZ1156" i="4"/>
  <c r="AO1156" i="4"/>
  <c r="AD1156" i="4"/>
  <c r="S1156" i="4"/>
  <c r="H1156" i="4"/>
  <c r="BR1155" i="4"/>
  <c r="BI1155" i="4"/>
  <c r="AZ1155" i="4"/>
  <c r="AO1155" i="4"/>
  <c r="AD1155" i="4"/>
  <c r="S1155" i="4"/>
  <c r="H1155" i="4"/>
  <c r="BR1154" i="4"/>
  <c r="BI1154" i="4"/>
  <c r="AZ1154" i="4"/>
  <c r="AO1154" i="4"/>
  <c r="AD1154" i="4"/>
  <c r="S1154" i="4"/>
  <c r="H1154" i="4"/>
  <c r="BR1153" i="4"/>
  <c r="BI1153" i="4"/>
  <c r="AZ1153" i="4"/>
  <c r="AO1153" i="4"/>
  <c r="AD1153" i="4"/>
  <c r="S1153" i="4"/>
  <c r="H1153" i="4"/>
  <c r="BR1152" i="4"/>
  <c r="BI1152" i="4"/>
  <c r="AZ1152" i="4"/>
  <c r="AO1152" i="4"/>
  <c r="AD1152" i="4"/>
  <c r="S1152" i="4"/>
  <c r="H1152" i="4"/>
  <c r="BR1151" i="4"/>
  <c r="BI1151" i="4"/>
  <c r="AZ1151" i="4"/>
  <c r="AO1151" i="4"/>
  <c r="AD1151" i="4"/>
  <c r="S1151" i="4"/>
  <c r="H1151" i="4"/>
  <c r="BR1150" i="4"/>
  <c r="BI1150" i="4"/>
  <c r="AZ1150" i="4"/>
  <c r="AO1150" i="4"/>
  <c r="AD1150" i="4"/>
  <c r="S1150" i="4"/>
  <c r="H1150" i="4"/>
  <c r="BR1149" i="4"/>
  <c r="BI1149" i="4"/>
  <c r="AZ1149" i="4"/>
  <c r="AO1149" i="4"/>
  <c r="AD1149" i="4"/>
  <c r="S1149" i="4"/>
  <c r="H1149" i="4"/>
  <c r="BR1148" i="4"/>
  <c r="BI1148" i="4"/>
  <c r="AZ1148" i="4"/>
  <c r="AO1148" i="4"/>
  <c r="AD1148" i="4"/>
  <c r="S1148" i="4"/>
  <c r="H1148" i="4"/>
  <c r="BR1147" i="4"/>
  <c r="BI1147" i="4"/>
  <c r="AZ1147" i="4"/>
  <c r="AO1147" i="4"/>
  <c r="AD1147" i="4"/>
  <c r="S1147" i="4"/>
  <c r="H1147" i="4"/>
  <c r="BR1146" i="4"/>
  <c r="BI1146" i="4"/>
  <c r="AZ1146" i="4"/>
  <c r="AO1146" i="4"/>
  <c r="AD1146" i="4"/>
  <c r="S1146" i="4"/>
  <c r="H1146" i="4"/>
  <c r="BR1145" i="4"/>
  <c r="BI1145" i="4"/>
  <c r="AZ1145" i="4"/>
  <c r="AO1145" i="4"/>
  <c r="AD1145" i="4"/>
  <c r="S1145" i="4"/>
  <c r="H1145" i="4"/>
  <c r="BR1144" i="4"/>
  <c r="BV1143" i="4" s="1"/>
  <c r="BQ1144" i="4"/>
  <c r="BI1144" i="4"/>
  <c r="BL1143" i="4" s="1"/>
  <c r="BH1144" i="4"/>
  <c r="AZ1144" i="4"/>
  <c r="BC1143" i="4" s="1"/>
  <c r="AW1144" i="4"/>
  <c r="AO1144" i="4"/>
  <c r="AL1144" i="4"/>
  <c r="AD1144" i="4"/>
  <c r="AG1143" i="4" s="1"/>
  <c r="AA1144" i="4"/>
  <c r="S1144" i="4"/>
  <c r="P1144" i="4"/>
  <c r="H1144" i="4"/>
  <c r="E1144" i="4"/>
  <c r="BR1143" i="4"/>
  <c r="BQ1143" i="4"/>
  <c r="BI1143" i="4"/>
  <c r="BH1143" i="4"/>
  <c r="AZ1143" i="4"/>
  <c r="AW1143" i="4"/>
  <c r="AO1143" i="4"/>
  <c r="AL1143" i="4"/>
  <c r="AD1143" i="4"/>
  <c r="AA1143" i="4"/>
  <c r="S1143" i="4"/>
  <c r="P1143" i="4"/>
  <c r="H1143" i="4"/>
  <c r="E1143" i="4"/>
  <c r="BR1138" i="4"/>
  <c r="BI1138" i="4"/>
  <c r="AZ1138" i="4"/>
  <c r="AO1138" i="4"/>
  <c r="AD1138" i="4"/>
  <c r="S1138" i="4"/>
  <c r="H1138" i="4"/>
  <c r="BR1137" i="4"/>
  <c r="BI1137" i="4"/>
  <c r="AZ1137" i="4"/>
  <c r="AO1137" i="4"/>
  <c r="AD1137" i="4"/>
  <c r="S1137" i="4"/>
  <c r="H1137" i="4"/>
  <c r="BR1136" i="4"/>
  <c r="BI1136" i="4"/>
  <c r="AZ1136" i="4"/>
  <c r="AO1136" i="4"/>
  <c r="AD1136" i="4"/>
  <c r="S1136" i="4"/>
  <c r="H1136" i="4"/>
  <c r="BR1135" i="4"/>
  <c r="BI1135" i="4"/>
  <c r="AZ1135" i="4"/>
  <c r="AO1135" i="4"/>
  <c r="AD1135" i="4"/>
  <c r="S1135" i="4"/>
  <c r="H1135" i="4"/>
  <c r="BR1134" i="4"/>
  <c r="BI1134" i="4"/>
  <c r="AZ1134" i="4"/>
  <c r="AO1134" i="4"/>
  <c r="AD1134" i="4"/>
  <c r="S1134" i="4"/>
  <c r="H1134" i="4"/>
  <c r="BR1133" i="4"/>
  <c r="BI1133" i="4"/>
  <c r="AZ1133" i="4"/>
  <c r="AO1133" i="4"/>
  <c r="AD1133" i="4"/>
  <c r="S1133" i="4"/>
  <c r="H1133" i="4"/>
  <c r="BR1132" i="4"/>
  <c r="BI1132" i="4"/>
  <c r="AZ1132" i="4"/>
  <c r="AO1132" i="4"/>
  <c r="AD1132" i="4"/>
  <c r="S1132" i="4"/>
  <c r="H1132" i="4"/>
  <c r="BR1131" i="4"/>
  <c r="BI1131" i="4"/>
  <c r="AZ1131" i="4"/>
  <c r="AO1131" i="4"/>
  <c r="AD1131" i="4"/>
  <c r="S1131" i="4"/>
  <c r="H1131" i="4"/>
  <c r="BR1130" i="4"/>
  <c r="BI1130" i="4"/>
  <c r="AZ1130" i="4"/>
  <c r="AO1130" i="4"/>
  <c r="AD1130" i="4"/>
  <c r="S1130" i="4"/>
  <c r="H1130" i="4"/>
  <c r="BR1129" i="4"/>
  <c r="BI1129" i="4"/>
  <c r="AZ1129" i="4"/>
  <c r="AO1129" i="4"/>
  <c r="AD1129" i="4"/>
  <c r="S1129" i="4"/>
  <c r="H1129" i="4"/>
  <c r="BR1128" i="4"/>
  <c r="BI1128" i="4"/>
  <c r="AZ1128" i="4"/>
  <c r="AO1128" i="4"/>
  <c r="AD1128" i="4"/>
  <c r="S1128" i="4"/>
  <c r="H1128" i="4"/>
  <c r="BR1127" i="4"/>
  <c r="BI1127" i="4"/>
  <c r="AZ1127" i="4"/>
  <c r="AO1127" i="4"/>
  <c r="AD1127" i="4"/>
  <c r="S1127" i="4"/>
  <c r="H1127" i="4"/>
  <c r="BR1126" i="4"/>
  <c r="BI1126" i="4"/>
  <c r="AZ1126" i="4"/>
  <c r="AO1126" i="4"/>
  <c r="AD1126" i="4"/>
  <c r="S1126" i="4"/>
  <c r="H1126" i="4"/>
  <c r="BR1125" i="4"/>
  <c r="BI1125" i="4"/>
  <c r="AZ1125" i="4"/>
  <c r="AO1125" i="4"/>
  <c r="AD1125" i="4"/>
  <c r="S1125" i="4"/>
  <c r="H1125" i="4"/>
  <c r="BR1124" i="4"/>
  <c r="BI1124" i="4"/>
  <c r="AZ1124" i="4"/>
  <c r="AO1124" i="4"/>
  <c r="AD1124" i="4"/>
  <c r="S1124" i="4"/>
  <c r="H1124" i="4"/>
  <c r="BR1123" i="4"/>
  <c r="BI1123" i="4"/>
  <c r="AZ1123" i="4"/>
  <c r="AO1123" i="4"/>
  <c r="AD1123" i="4"/>
  <c r="S1123" i="4"/>
  <c r="H1123" i="4"/>
  <c r="BR1122" i="4"/>
  <c r="BI1122" i="4"/>
  <c r="AZ1122" i="4"/>
  <c r="AO1122" i="4"/>
  <c r="AD1122" i="4"/>
  <c r="S1122" i="4"/>
  <c r="H1122" i="4"/>
  <c r="BR1121" i="4"/>
  <c r="BI1121" i="4"/>
  <c r="AZ1121" i="4"/>
  <c r="AO1121" i="4"/>
  <c r="AD1121" i="4"/>
  <c r="S1121" i="4"/>
  <c r="H1121" i="4"/>
  <c r="BR1120" i="4"/>
  <c r="BI1120" i="4"/>
  <c r="AZ1120" i="4"/>
  <c r="AO1120" i="4"/>
  <c r="AD1120" i="4"/>
  <c r="S1120" i="4"/>
  <c r="H1120" i="4"/>
  <c r="BR1119" i="4"/>
  <c r="BI1119" i="4"/>
  <c r="AZ1119" i="4"/>
  <c r="AO1119" i="4"/>
  <c r="AD1119" i="4"/>
  <c r="S1119" i="4"/>
  <c r="H1119" i="4"/>
  <c r="BR1118" i="4"/>
  <c r="BI1118" i="4"/>
  <c r="AZ1118" i="4"/>
  <c r="AO1118" i="4"/>
  <c r="AD1118" i="4"/>
  <c r="S1118" i="4"/>
  <c r="H1118" i="4"/>
  <c r="BR1117" i="4"/>
  <c r="BI1117" i="4"/>
  <c r="AZ1117" i="4"/>
  <c r="AO1117" i="4"/>
  <c r="AD1117" i="4"/>
  <c r="S1117" i="4"/>
  <c r="H1117" i="4"/>
  <c r="BR1116" i="4"/>
  <c r="BV1115" i="4" s="1"/>
  <c r="BQ1116" i="4"/>
  <c r="BI1116" i="4"/>
  <c r="BK1114" i="4" s="1"/>
  <c r="BH1116" i="4"/>
  <c r="AZ1116" i="4"/>
  <c r="AW1116" i="4"/>
  <c r="AO1116" i="4"/>
  <c r="AR1115" i="4" s="1"/>
  <c r="AL1116" i="4"/>
  <c r="AD1116" i="4"/>
  <c r="AA1116" i="4"/>
  <c r="S1116" i="4"/>
  <c r="V1115" i="4" s="1"/>
  <c r="P1116" i="4"/>
  <c r="H1116" i="4"/>
  <c r="E1116" i="4"/>
  <c r="BR1115" i="4"/>
  <c r="BQ1115" i="4"/>
  <c r="BI1115" i="4"/>
  <c r="BH1115" i="4"/>
  <c r="AZ1115" i="4"/>
  <c r="AW1115" i="4"/>
  <c r="AO1115" i="4"/>
  <c r="AL1115" i="4"/>
  <c r="AD1115" i="4"/>
  <c r="AA1115" i="4"/>
  <c r="S1115" i="4"/>
  <c r="P1115" i="4"/>
  <c r="H1115" i="4"/>
  <c r="E1115" i="4"/>
  <c r="BR1110" i="4"/>
  <c r="BI1110" i="4"/>
  <c r="AZ1110" i="4"/>
  <c r="AO1110" i="4"/>
  <c r="AD1110" i="4"/>
  <c r="S1110" i="4"/>
  <c r="H1110" i="4"/>
  <c r="BR1109" i="4"/>
  <c r="BI1109" i="4"/>
  <c r="AZ1109" i="4"/>
  <c r="AO1109" i="4"/>
  <c r="AD1109" i="4"/>
  <c r="S1109" i="4"/>
  <c r="H1109" i="4"/>
  <c r="BR1108" i="4"/>
  <c r="BI1108" i="4"/>
  <c r="AZ1108" i="4"/>
  <c r="AO1108" i="4"/>
  <c r="AD1108" i="4"/>
  <c r="S1108" i="4"/>
  <c r="H1108" i="4"/>
  <c r="BR1107" i="4"/>
  <c r="BI1107" i="4"/>
  <c r="AZ1107" i="4"/>
  <c r="AO1107" i="4"/>
  <c r="AD1107" i="4"/>
  <c r="S1107" i="4"/>
  <c r="H1107" i="4"/>
  <c r="BR1106" i="4"/>
  <c r="BI1106" i="4"/>
  <c r="AZ1106" i="4"/>
  <c r="AO1106" i="4"/>
  <c r="AD1106" i="4"/>
  <c r="S1106" i="4"/>
  <c r="H1106" i="4"/>
  <c r="BR1105" i="4"/>
  <c r="BI1105" i="4"/>
  <c r="AZ1105" i="4"/>
  <c r="AO1105" i="4"/>
  <c r="AD1105" i="4"/>
  <c r="S1105" i="4"/>
  <c r="H1105" i="4"/>
  <c r="BR1104" i="4"/>
  <c r="BI1104" i="4"/>
  <c r="AZ1104" i="4"/>
  <c r="AO1104" i="4"/>
  <c r="AD1104" i="4"/>
  <c r="S1104" i="4"/>
  <c r="H1104" i="4"/>
  <c r="BR1103" i="4"/>
  <c r="BI1103" i="4"/>
  <c r="AZ1103" i="4"/>
  <c r="AO1103" i="4"/>
  <c r="AD1103" i="4"/>
  <c r="S1103" i="4"/>
  <c r="H1103" i="4"/>
  <c r="BR1102" i="4"/>
  <c r="BI1102" i="4"/>
  <c r="AZ1102" i="4"/>
  <c r="AO1102" i="4"/>
  <c r="AD1102" i="4"/>
  <c r="S1102" i="4"/>
  <c r="H1102" i="4"/>
  <c r="BR1101" i="4"/>
  <c r="BI1101" i="4"/>
  <c r="AZ1101" i="4"/>
  <c r="AO1101" i="4"/>
  <c r="AD1101" i="4"/>
  <c r="S1101" i="4"/>
  <c r="H1101" i="4"/>
  <c r="BR1100" i="4"/>
  <c r="BI1100" i="4"/>
  <c r="AZ1100" i="4"/>
  <c r="AO1100" i="4"/>
  <c r="AD1100" i="4"/>
  <c r="S1100" i="4"/>
  <c r="H1100" i="4"/>
  <c r="BR1099" i="4"/>
  <c r="BI1099" i="4"/>
  <c r="AZ1099" i="4"/>
  <c r="AO1099" i="4"/>
  <c r="AD1099" i="4"/>
  <c r="S1099" i="4"/>
  <c r="H1099" i="4"/>
  <c r="BR1098" i="4"/>
  <c r="BI1098" i="4"/>
  <c r="AZ1098" i="4"/>
  <c r="AO1098" i="4"/>
  <c r="AD1098" i="4"/>
  <c r="S1098" i="4"/>
  <c r="H1098" i="4"/>
  <c r="BR1097" i="4"/>
  <c r="BI1097" i="4"/>
  <c r="AZ1097" i="4"/>
  <c r="AO1097" i="4"/>
  <c r="AD1097" i="4"/>
  <c r="S1097" i="4"/>
  <c r="H1097" i="4"/>
  <c r="BR1096" i="4"/>
  <c r="BI1096" i="4"/>
  <c r="AZ1096" i="4"/>
  <c r="AO1096" i="4"/>
  <c r="AD1096" i="4"/>
  <c r="S1096" i="4"/>
  <c r="H1096" i="4"/>
  <c r="BR1095" i="4"/>
  <c r="BI1095" i="4"/>
  <c r="AZ1095" i="4"/>
  <c r="AO1095" i="4"/>
  <c r="AD1095" i="4"/>
  <c r="S1095" i="4"/>
  <c r="H1095" i="4"/>
  <c r="BR1094" i="4"/>
  <c r="BI1094" i="4"/>
  <c r="AZ1094" i="4"/>
  <c r="AO1094" i="4"/>
  <c r="AD1094" i="4"/>
  <c r="S1094" i="4"/>
  <c r="H1094" i="4"/>
  <c r="BR1093" i="4"/>
  <c r="BI1093" i="4"/>
  <c r="AZ1093" i="4"/>
  <c r="AO1093" i="4"/>
  <c r="AD1093" i="4"/>
  <c r="S1093" i="4"/>
  <c r="H1093" i="4"/>
  <c r="BR1092" i="4"/>
  <c r="BI1092" i="4"/>
  <c r="AZ1092" i="4"/>
  <c r="AO1092" i="4"/>
  <c r="AD1092" i="4"/>
  <c r="S1092" i="4"/>
  <c r="H1092" i="4"/>
  <c r="BR1091" i="4"/>
  <c r="BI1091" i="4"/>
  <c r="AZ1091" i="4"/>
  <c r="AO1091" i="4"/>
  <c r="AD1091" i="4"/>
  <c r="S1091" i="4"/>
  <c r="H1091" i="4"/>
  <c r="BR1090" i="4"/>
  <c r="BI1090" i="4"/>
  <c r="AZ1090" i="4"/>
  <c r="AO1090" i="4"/>
  <c r="AD1090" i="4"/>
  <c r="S1090" i="4"/>
  <c r="H1090" i="4"/>
  <c r="BR1089" i="4"/>
  <c r="BI1089" i="4"/>
  <c r="AZ1089" i="4"/>
  <c r="AO1089" i="4"/>
  <c r="AD1089" i="4"/>
  <c r="S1089" i="4"/>
  <c r="H1089" i="4"/>
  <c r="BR1088" i="4"/>
  <c r="BV1087" i="4" s="1"/>
  <c r="BQ1088" i="4"/>
  <c r="BI1088" i="4"/>
  <c r="BK1086" i="4" s="1"/>
  <c r="BH1088" i="4"/>
  <c r="AZ1088" i="4"/>
  <c r="AW1088" i="4"/>
  <c r="AO1088" i="4"/>
  <c r="AL1088" i="4"/>
  <c r="AD1088" i="4"/>
  <c r="AA1088" i="4"/>
  <c r="S1088" i="4"/>
  <c r="P1088" i="4"/>
  <c r="H1088" i="4"/>
  <c r="E1088" i="4"/>
  <c r="BR1087" i="4"/>
  <c r="BQ1087" i="4"/>
  <c r="BI1087" i="4"/>
  <c r="BH1087" i="4"/>
  <c r="AZ1087" i="4"/>
  <c r="AW1087" i="4"/>
  <c r="AO1087" i="4"/>
  <c r="AL1087" i="4"/>
  <c r="AD1087" i="4"/>
  <c r="AA1087" i="4"/>
  <c r="S1087" i="4"/>
  <c r="P1087" i="4"/>
  <c r="H1087" i="4"/>
  <c r="E1087" i="4"/>
  <c r="BR1082" i="4"/>
  <c r="BI1082" i="4"/>
  <c r="AZ1082" i="4"/>
  <c r="AO1082" i="4"/>
  <c r="AD1082" i="4"/>
  <c r="S1082" i="4"/>
  <c r="H1082" i="4"/>
  <c r="BR1081" i="4"/>
  <c r="BI1081" i="4"/>
  <c r="AZ1081" i="4"/>
  <c r="AO1081" i="4"/>
  <c r="AD1081" i="4"/>
  <c r="S1081" i="4"/>
  <c r="H1081" i="4"/>
  <c r="BR1080" i="4"/>
  <c r="BI1080" i="4"/>
  <c r="AZ1080" i="4"/>
  <c r="AO1080" i="4"/>
  <c r="AD1080" i="4"/>
  <c r="S1080" i="4"/>
  <c r="H1080" i="4"/>
  <c r="BR1079" i="4"/>
  <c r="BI1079" i="4"/>
  <c r="AZ1079" i="4"/>
  <c r="AO1079" i="4"/>
  <c r="AD1079" i="4"/>
  <c r="S1079" i="4"/>
  <c r="H1079" i="4"/>
  <c r="BR1078" i="4"/>
  <c r="BI1078" i="4"/>
  <c r="AZ1078" i="4"/>
  <c r="AO1078" i="4"/>
  <c r="AD1078" i="4"/>
  <c r="S1078" i="4"/>
  <c r="H1078" i="4"/>
  <c r="BR1077" i="4"/>
  <c r="BI1077" i="4"/>
  <c r="AZ1077" i="4"/>
  <c r="AO1077" i="4"/>
  <c r="AD1077" i="4"/>
  <c r="S1077" i="4"/>
  <c r="H1077" i="4"/>
  <c r="BR1076" i="4"/>
  <c r="BI1076" i="4"/>
  <c r="AZ1076" i="4"/>
  <c r="AO1076" i="4"/>
  <c r="AD1076" i="4"/>
  <c r="S1076" i="4"/>
  <c r="H1076" i="4"/>
  <c r="BR1075" i="4"/>
  <c r="BI1075" i="4"/>
  <c r="AZ1075" i="4"/>
  <c r="AO1075" i="4"/>
  <c r="AD1075" i="4"/>
  <c r="S1075" i="4"/>
  <c r="H1075" i="4"/>
  <c r="BR1074" i="4"/>
  <c r="BI1074" i="4"/>
  <c r="AZ1074" i="4"/>
  <c r="AO1074" i="4"/>
  <c r="AD1074" i="4"/>
  <c r="S1074" i="4"/>
  <c r="H1074" i="4"/>
  <c r="BR1073" i="4"/>
  <c r="BI1073" i="4"/>
  <c r="AZ1073" i="4"/>
  <c r="AO1073" i="4"/>
  <c r="AD1073" i="4"/>
  <c r="S1073" i="4"/>
  <c r="H1073" i="4"/>
  <c r="BR1072" i="4"/>
  <c r="BI1072" i="4"/>
  <c r="AZ1072" i="4"/>
  <c r="AO1072" i="4"/>
  <c r="AD1072" i="4"/>
  <c r="S1072" i="4"/>
  <c r="H1072" i="4"/>
  <c r="BR1071" i="4"/>
  <c r="BI1071" i="4"/>
  <c r="AZ1071" i="4"/>
  <c r="AO1071" i="4"/>
  <c r="AD1071" i="4"/>
  <c r="S1071" i="4"/>
  <c r="H1071" i="4"/>
  <c r="BR1070" i="4"/>
  <c r="BI1070" i="4"/>
  <c r="AZ1070" i="4"/>
  <c r="AO1070" i="4"/>
  <c r="AD1070" i="4"/>
  <c r="S1070" i="4"/>
  <c r="H1070" i="4"/>
  <c r="BR1069" i="4"/>
  <c r="BI1069" i="4"/>
  <c r="AZ1069" i="4"/>
  <c r="AO1069" i="4"/>
  <c r="AD1069" i="4"/>
  <c r="S1069" i="4"/>
  <c r="H1069" i="4"/>
  <c r="BR1068" i="4"/>
  <c r="BI1068" i="4"/>
  <c r="AZ1068" i="4"/>
  <c r="AO1068" i="4"/>
  <c r="AD1068" i="4"/>
  <c r="S1068" i="4"/>
  <c r="H1068" i="4"/>
  <c r="BR1067" i="4"/>
  <c r="BI1067" i="4"/>
  <c r="AZ1067" i="4"/>
  <c r="AO1067" i="4"/>
  <c r="AD1067" i="4"/>
  <c r="S1067" i="4"/>
  <c r="H1067" i="4"/>
  <c r="BR1066" i="4"/>
  <c r="BI1066" i="4"/>
  <c r="AZ1066" i="4"/>
  <c r="AO1066" i="4"/>
  <c r="AD1066" i="4"/>
  <c r="S1066" i="4"/>
  <c r="H1066" i="4"/>
  <c r="BR1065" i="4"/>
  <c r="BI1065" i="4"/>
  <c r="AZ1065" i="4"/>
  <c r="AO1065" i="4"/>
  <c r="AD1065" i="4"/>
  <c r="S1065" i="4"/>
  <c r="H1065" i="4"/>
  <c r="BR1064" i="4"/>
  <c r="BI1064" i="4"/>
  <c r="AZ1064" i="4"/>
  <c r="AO1064" i="4"/>
  <c r="AD1064" i="4"/>
  <c r="S1064" i="4"/>
  <c r="H1064" i="4"/>
  <c r="BR1063" i="4"/>
  <c r="BI1063" i="4"/>
  <c r="AZ1063" i="4"/>
  <c r="AO1063" i="4"/>
  <c r="AD1063" i="4"/>
  <c r="S1063" i="4"/>
  <c r="H1063" i="4"/>
  <c r="BR1062" i="4"/>
  <c r="BI1062" i="4"/>
  <c r="AZ1062" i="4"/>
  <c r="AO1062" i="4"/>
  <c r="AD1062" i="4"/>
  <c r="S1062" i="4"/>
  <c r="H1062" i="4"/>
  <c r="BR1061" i="4"/>
  <c r="BI1061" i="4"/>
  <c r="AZ1061" i="4"/>
  <c r="AO1061" i="4"/>
  <c r="AD1061" i="4"/>
  <c r="S1061" i="4"/>
  <c r="H1061" i="4"/>
  <c r="BR1060" i="4"/>
  <c r="BU1059" i="4" s="1"/>
  <c r="BQ1060" i="4"/>
  <c r="BI1060" i="4"/>
  <c r="BM1059" i="4" s="1"/>
  <c r="BH1060" i="4"/>
  <c r="AZ1060" i="4"/>
  <c r="AW1060" i="4"/>
  <c r="AO1060" i="4"/>
  <c r="AL1060" i="4"/>
  <c r="AD1060" i="4"/>
  <c r="AG1059" i="4" s="1"/>
  <c r="AA1060" i="4"/>
  <c r="S1060" i="4"/>
  <c r="P1060" i="4"/>
  <c r="H1060" i="4"/>
  <c r="E1060" i="4"/>
  <c r="BR1059" i="4"/>
  <c r="BQ1059" i="4"/>
  <c r="BI1059" i="4"/>
  <c r="BH1059" i="4"/>
  <c r="AZ1059" i="4"/>
  <c r="AW1059" i="4"/>
  <c r="AO1059" i="4"/>
  <c r="AL1059" i="4"/>
  <c r="AD1059" i="4"/>
  <c r="AA1059" i="4"/>
  <c r="S1059" i="4"/>
  <c r="P1059" i="4"/>
  <c r="H1059" i="4"/>
  <c r="E1059" i="4"/>
  <c r="BR1054" i="4"/>
  <c r="BI1054" i="4"/>
  <c r="AZ1054" i="4"/>
  <c r="AO1054" i="4"/>
  <c r="AD1054" i="4"/>
  <c r="S1054" i="4"/>
  <c r="H1054" i="4"/>
  <c r="BR1053" i="4"/>
  <c r="BI1053" i="4"/>
  <c r="AZ1053" i="4"/>
  <c r="AO1053" i="4"/>
  <c r="AD1053" i="4"/>
  <c r="S1053" i="4"/>
  <c r="H1053" i="4"/>
  <c r="BR1052" i="4"/>
  <c r="BI1052" i="4"/>
  <c r="AZ1052" i="4"/>
  <c r="AO1052" i="4"/>
  <c r="AD1052" i="4"/>
  <c r="S1052" i="4"/>
  <c r="H1052" i="4"/>
  <c r="BR1051" i="4"/>
  <c r="BI1051" i="4"/>
  <c r="AZ1051" i="4"/>
  <c r="AO1051" i="4"/>
  <c r="AD1051" i="4"/>
  <c r="S1051" i="4"/>
  <c r="H1051" i="4"/>
  <c r="BR1050" i="4"/>
  <c r="BI1050" i="4"/>
  <c r="AZ1050" i="4"/>
  <c r="AO1050" i="4"/>
  <c r="AD1050" i="4"/>
  <c r="S1050" i="4"/>
  <c r="H1050" i="4"/>
  <c r="BR1049" i="4"/>
  <c r="BI1049" i="4"/>
  <c r="AZ1049" i="4"/>
  <c r="AO1049" i="4"/>
  <c r="AD1049" i="4"/>
  <c r="S1049" i="4"/>
  <c r="H1049" i="4"/>
  <c r="BR1048" i="4"/>
  <c r="BI1048" i="4"/>
  <c r="AZ1048" i="4"/>
  <c r="AO1048" i="4"/>
  <c r="AD1048" i="4"/>
  <c r="S1048" i="4"/>
  <c r="H1048" i="4"/>
  <c r="BR1047" i="4"/>
  <c r="BI1047" i="4"/>
  <c r="AZ1047" i="4"/>
  <c r="AO1047" i="4"/>
  <c r="AD1047" i="4"/>
  <c r="S1047" i="4"/>
  <c r="H1047" i="4"/>
  <c r="BR1046" i="4"/>
  <c r="BI1046" i="4"/>
  <c r="AZ1046" i="4"/>
  <c r="AO1046" i="4"/>
  <c r="AD1046" i="4"/>
  <c r="S1046" i="4"/>
  <c r="H1046" i="4"/>
  <c r="BR1045" i="4"/>
  <c r="BI1045" i="4"/>
  <c r="AZ1045" i="4"/>
  <c r="AO1045" i="4"/>
  <c r="AD1045" i="4"/>
  <c r="S1045" i="4"/>
  <c r="H1045" i="4"/>
  <c r="BR1044" i="4"/>
  <c r="BI1044" i="4"/>
  <c r="AZ1044" i="4"/>
  <c r="AO1044" i="4"/>
  <c r="AD1044" i="4"/>
  <c r="S1044" i="4"/>
  <c r="H1044" i="4"/>
  <c r="BR1043" i="4"/>
  <c r="BI1043" i="4"/>
  <c r="AZ1043" i="4"/>
  <c r="AO1043" i="4"/>
  <c r="AD1043" i="4"/>
  <c r="S1043" i="4"/>
  <c r="H1043" i="4"/>
  <c r="BR1042" i="4"/>
  <c r="BI1042" i="4"/>
  <c r="AZ1042" i="4"/>
  <c r="AO1042" i="4"/>
  <c r="AD1042" i="4"/>
  <c r="S1042" i="4"/>
  <c r="H1042" i="4"/>
  <c r="BR1041" i="4"/>
  <c r="BI1041" i="4"/>
  <c r="AZ1041" i="4"/>
  <c r="AO1041" i="4"/>
  <c r="AD1041" i="4"/>
  <c r="S1041" i="4"/>
  <c r="H1041" i="4"/>
  <c r="BR1040" i="4"/>
  <c r="BI1040" i="4"/>
  <c r="AZ1040" i="4"/>
  <c r="AO1040" i="4"/>
  <c r="AD1040" i="4"/>
  <c r="S1040" i="4"/>
  <c r="H1040" i="4"/>
  <c r="BR1039" i="4"/>
  <c r="BI1039" i="4"/>
  <c r="AZ1039" i="4"/>
  <c r="AO1039" i="4"/>
  <c r="AD1039" i="4"/>
  <c r="S1039" i="4"/>
  <c r="H1039" i="4"/>
  <c r="BR1038" i="4"/>
  <c r="BI1038" i="4"/>
  <c r="AZ1038" i="4"/>
  <c r="AO1038" i="4"/>
  <c r="AD1038" i="4"/>
  <c r="S1038" i="4"/>
  <c r="H1038" i="4"/>
  <c r="BR1037" i="4"/>
  <c r="BI1037" i="4"/>
  <c r="AZ1037" i="4"/>
  <c r="AO1037" i="4"/>
  <c r="AD1037" i="4"/>
  <c r="S1037" i="4"/>
  <c r="H1037" i="4"/>
  <c r="BR1036" i="4"/>
  <c r="BI1036" i="4"/>
  <c r="AZ1036" i="4"/>
  <c r="AO1036" i="4"/>
  <c r="AD1036" i="4"/>
  <c r="S1036" i="4"/>
  <c r="H1036" i="4"/>
  <c r="BR1035" i="4"/>
  <c r="BI1035" i="4"/>
  <c r="AZ1035" i="4"/>
  <c r="AO1035" i="4"/>
  <c r="AD1035" i="4"/>
  <c r="S1035" i="4"/>
  <c r="H1035" i="4"/>
  <c r="BR1034" i="4"/>
  <c r="BI1034" i="4"/>
  <c r="AZ1034" i="4"/>
  <c r="AO1034" i="4"/>
  <c r="AD1034" i="4"/>
  <c r="S1034" i="4"/>
  <c r="H1034" i="4"/>
  <c r="BR1033" i="4"/>
  <c r="BI1033" i="4"/>
  <c r="AZ1033" i="4"/>
  <c r="AO1033" i="4"/>
  <c r="AD1033" i="4"/>
  <c r="S1033" i="4"/>
  <c r="H1033" i="4"/>
  <c r="BR1032" i="4"/>
  <c r="BT1030" i="4" s="1"/>
  <c r="BQ1032" i="4"/>
  <c r="BI1032" i="4"/>
  <c r="BK1030" i="4" s="1"/>
  <c r="BH1032" i="4"/>
  <c r="AZ1032" i="4"/>
  <c r="AW1032" i="4"/>
  <c r="AO1032" i="4"/>
  <c r="AS1031" i="4" s="1"/>
  <c r="AL1032" i="4"/>
  <c r="AD1032" i="4"/>
  <c r="AA1032" i="4"/>
  <c r="S1032" i="4"/>
  <c r="V1031" i="4" s="1"/>
  <c r="P1032" i="4"/>
  <c r="H1032" i="4"/>
  <c r="E1032" i="4"/>
  <c r="BR1031" i="4"/>
  <c r="BQ1031" i="4"/>
  <c r="BI1031" i="4"/>
  <c r="BH1031" i="4"/>
  <c r="AZ1031" i="4"/>
  <c r="AW1031" i="4"/>
  <c r="AO1031" i="4"/>
  <c r="AL1031" i="4"/>
  <c r="AD1031" i="4"/>
  <c r="AA1031" i="4"/>
  <c r="S1031" i="4"/>
  <c r="P1031" i="4"/>
  <c r="H1031" i="4"/>
  <c r="E1031" i="4"/>
  <c r="BR1026" i="4"/>
  <c r="BI1026" i="4"/>
  <c r="AZ1026" i="4"/>
  <c r="AO1026" i="4"/>
  <c r="AD1026" i="4"/>
  <c r="S1026" i="4"/>
  <c r="H1026" i="4"/>
  <c r="BR1025" i="4"/>
  <c r="BI1025" i="4"/>
  <c r="AZ1025" i="4"/>
  <c r="AO1025" i="4"/>
  <c r="AD1025" i="4"/>
  <c r="S1025" i="4"/>
  <c r="H1025" i="4"/>
  <c r="BR1024" i="4"/>
  <c r="BI1024" i="4"/>
  <c r="AZ1024" i="4"/>
  <c r="AO1024" i="4"/>
  <c r="AD1024" i="4"/>
  <c r="S1024" i="4"/>
  <c r="H1024" i="4"/>
  <c r="BR1023" i="4"/>
  <c r="BI1023" i="4"/>
  <c r="AZ1023" i="4"/>
  <c r="AO1023" i="4"/>
  <c r="AD1023" i="4"/>
  <c r="S1023" i="4"/>
  <c r="H1023" i="4"/>
  <c r="BR1022" i="4"/>
  <c r="BI1022" i="4"/>
  <c r="AZ1022" i="4"/>
  <c r="AO1022" i="4"/>
  <c r="AD1022" i="4"/>
  <c r="S1022" i="4"/>
  <c r="H1022" i="4"/>
  <c r="BR1021" i="4"/>
  <c r="BI1021" i="4"/>
  <c r="AZ1021" i="4"/>
  <c r="AO1021" i="4"/>
  <c r="AD1021" i="4"/>
  <c r="S1021" i="4"/>
  <c r="H1021" i="4"/>
  <c r="BR1020" i="4"/>
  <c r="BI1020" i="4"/>
  <c r="AZ1020" i="4"/>
  <c r="AO1020" i="4"/>
  <c r="AD1020" i="4"/>
  <c r="S1020" i="4"/>
  <c r="H1020" i="4"/>
  <c r="BR1019" i="4"/>
  <c r="BI1019" i="4"/>
  <c r="AZ1019" i="4"/>
  <c r="AO1019" i="4"/>
  <c r="AD1019" i="4"/>
  <c r="S1019" i="4"/>
  <c r="H1019" i="4"/>
  <c r="BR1018" i="4"/>
  <c r="BI1018" i="4"/>
  <c r="AZ1018" i="4"/>
  <c r="AO1018" i="4"/>
  <c r="AD1018" i="4"/>
  <c r="S1018" i="4"/>
  <c r="H1018" i="4"/>
  <c r="BR1017" i="4"/>
  <c r="BI1017" i="4"/>
  <c r="AZ1017" i="4"/>
  <c r="AO1017" i="4"/>
  <c r="AD1017" i="4"/>
  <c r="S1017" i="4"/>
  <c r="H1017" i="4"/>
  <c r="BR1016" i="4"/>
  <c r="BI1016" i="4"/>
  <c r="AZ1016" i="4"/>
  <c r="AO1016" i="4"/>
  <c r="AD1016" i="4"/>
  <c r="S1016" i="4"/>
  <c r="H1016" i="4"/>
  <c r="BR1015" i="4"/>
  <c r="BI1015" i="4"/>
  <c r="AZ1015" i="4"/>
  <c r="AO1015" i="4"/>
  <c r="AD1015" i="4"/>
  <c r="S1015" i="4"/>
  <c r="H1015" i="4"/>
  <c r="BR1014" i="4"/>
  <c r="BI1014" i="4"/>
  <c r="AZ1014" i="4"/>
  <c r="AO1014" i="4"/>
  <c r="AD1014" i="4"/>
  <c r="S1014" i="4"/>
  <c r="H1014" i="4"/>
  <c r="BR1013" i="4"/>
  <c r="BI1013" i="4"/>
  <c r="AZ1013" i="4"/>
  <c r="AO1013" i="4"/>
  <c r="AD1013" i="4"/>
  <c r="S1013" i="4"/>
  <c r="H1013" i="4"/>
  <c r="BR1012" i="4"/>
  <c r="BI1012" i="4"/>
  <c r="AZ1012" i="4"/>
  <c r="AO1012" i="4"/>
  <c r="AD1012" i="4"/>
  <c r="S1012" i="4"/>
  <c r="H1012" i="4"/>
  <c r="BR1011" i="4"/>
  <c r="BI1011" i="4"/>
  <c r="AZ1011" i="4"/>
  <c r="AO1011" i="4"/>
  <c r="AD1011" i="4"/>
  <c r="S1011" i="4"/>
  <c r="H1011" i="4"/>
  <c r="BR1010" i="4"/>
  <c r="BI1010" i="4"/>
  <c r="AZ1010" i="4"/>
  <c r="AO1010" i="4"/>
  <c r="AD1010" i="4"/>
  <c r="S1010" i="4"/>
  <c r="H1010" i="4"/>
  <c r="BR1009" i="4"/>
  <c r="BI1009" i="4"/>
  <c r="AZ1009" i="4"/>
  <c r="AO1009" i="4"/>
  <c r="AD1009" i="4"/>
  <c r="S1009" i="4"/>
  <c r="H1009" i="4"/>
  <c r="BR1008" i="4"/>
  <c r="BI1008" i="4"/>
  <c r="AZ1008" i="4"/>
  <c r="AO1008" i="4"/>
  <c r="AD1008" i="4"/>
  <c r="S1008" i="4"/>
  <c r="H1008" i="4"/>
  <c r="BR1007" i="4"/>
  <c r="BI1007" i="4"/>
  <c r="AZ1007" i="4"/>
  <c r="AO1007" i="4"/>
  <c r="AD1007" i="4"/>
  <c r="S1007" i="4"/>
  <c r="H1007" i="4"/>
  <c r="BR1006" i="4"/>
  <c r="BI1006" i="4"/>
  <c r="AZ1006" i="4"/>
  <c r="AO1006" i="4"/>
  <c r="AD1006" i="4"/>
  <c r="S1006" i="4"/>
  <c r="H1006" i="4"/>
  <c r="BR1005" i="4"/>
  <c r="BI1005" i="4"/>
  <c r="AZ1005" i="4"/>
  <c r="AO1005" i="4"/>
  <c r="AD1005" i="4"/>
  <c r="S1005" i="4"/>
  <c r="H1005" i="4"/>
  <c r="BR1004" i="4"/>
  <c r="BV1003" i="4" s="1"/>
  <c r="BQ1004" i="4"/>
  <c r="BI1004" i="4"/>
  <c r="BH1004" i="4"/>
  <c r="AZ1004" i="4"/>
  <c r="AW1004" i="4"/>
  <c r="AO1004" i="4"/>
  <c r="AL1004" i="4"/>
  <c r="AD1004" i="4"/>
  <c r="AA1004" i="4"/>
  <c r="S1004" i="4"/>
  <c r="P1004" i="4"/>
  <c r="H1004" i="4"/>
  <c r="E1004" i="4"/>
  <c r="BR1003" i="4"/>
  <c r="BQ1003" i="4"/>
  <c r="BI1003" i="4"/>
  <c r="BH1003" i="4"/>
  <c r="AZ1003" i="4"/>
  <c r="AW1003" i="4"/>
  <c r="AO1003" i="4"/>
  <c r="AL1003" i="4"/>
  <c r="AD1003" i="4"/>
  <c r="AA1003" i="4"/>
  <c r="S1003" i="4"/>
  <c r="P1003" i="4"/>
  <c r="H1003" i="4"/>
  <c r="E1003" i="4"/>
  <c r="BR998" i="4"/>
  <c r="BI998" i="4"/>
  <c r="AZ998" i="4"/>
  <c r="AO998" i="4"/>
  <c r="AD998" i="4"/>
  <c r="S998" i="4"/>
  <c r="H998" i="4"/>
  <c r="BR997" i="4"/>
  <c r="BI997" i="4"/>
  <c r="AZ997" i="4"/>
  <c r="AO997" i="4"/>
  <c r="AD997" i="4"/>
  <c r="S997" i="4"/>
  <c r="H997" i="4"/>
  <c r="BR996" i="4"/>
  <c r="BI996" i="4"/>
  <c r="AZ996" i="4"/>
  <c r="AO996" i="4"/>
  <c r="AD996" i="4"/>
  <c r="S996" i="4"/>
  <c r="H996" i="4"/>
  <c r="BR995" i="4"/>
  <c r="BI995" i="4"/>
  <c r="AZ995" i="4"/>
  <c r="AO995" i="4"/>
  <c r="AD995" i="4"/>
  <c r="S995" i="4"/>
  <c r="H995" i="4"/>
  <c r="BR994" i="4"/>
  <c r="BI994" i="4"/>
  <c r="AZ994" i="4"/>
  <c r="AO994" i="4"/>
  <c r="AD994" i="4"/>
  <c r="S994" i="4"/>
  <c r="H994" i="4"/>
  <c r="BR993" i="4"/>
  <c r="BI993" i="4"/>
  <c r="AZ993" i="4"/>
  <c r="AO993" i="4"/>
  <c r="AD993" i="4"/>
  <c r="S993" i="4"/>
  <c r="H993" i="4"/>
  <c r="BR992" i="4"/>
  <c r="BI992" i="4"/>
  <c r="AZ992" i="4"/>
  <c r="AO992" i="4"/>
  <c r="AD992" i="4"/>
  <c r="S992" i="4"/>
  <c r="H992" i="4"/>
  <c r="BR991" i="4"/>
  <c r="BI991" i="4"/>
  <c r="AZ991" i="4"/>
  <c r="AO991" i="4"/>
  <c r="AD991" i="4"/>
  <c r="S991" i="4"/>
  <c r="H991" i="4"/>
  <c r="BR990" i="4"/>
  <c r="BI990" i="4"/>
  <c r="AZ990" i="4"/>
  <c r="AO990" i="4"/>
  <c r="AD990" i="4"/>
  <c r="S990" i="4"/>
  <c r="H990" i="4"/>
  <c r="BR989" i="4"/>
  <c r="BI989" i="4"/>
  <c r="AZ989" i="4"/>
  <c r="AO989" i="4"/>
  <c r="AD989" i="4"/>
  <c r="S989" i="4"/>
  <c r="H989" i="4"/>
  <c r="BR988" i="4"/>
  <c r="BI988" i="4"/>
  <c r="AZ988" i="4"/>
  <c r="AO988" i="4"/>
  <c r="AD988" i="4"/>
  <c r="S988" i="4"/>
  <c r="H988" i="4"/>
  <c r="BR987" i="4"/>
  <c r="BI987" i="4"/>
  <c r="AZ987" i="4"/>
  <c r="AO987" i="4"/>
  <c r="AD987" i="4"/>
  <c r="S987" i="4"/>
  <c r="H987" i="4"/>
  <c r="BR986" i="4"/>
  <c r="BI986" i="4"/>
  <c r="AZ986" i="4"/>
  <c r="AO986" i="4"/>
  <c r="AD986" i="4"/>
  <c r="S986" i="4"/>
  <c r="H986" i="4"/>
  <c r="BR985" i="4"/>
  <c r="BI985" i="4"/>
  <c r="AZ985" i="4"/>
  <c r="AO985" i="4"/>
  <c r="AD985" i="4"/>
  <c r="S985" i="4"/>
  <c r="H985" i="4"/>
  <c r="BR984" i="4"/>
  <c r="BI984" i="4"/>
  <c r="AZ984" i="4"/>
  <c r="AO984" i="4"/>
  <c r="AD984" i="4"/>
  <c r="S984" i="4"/>
  <c r="H984" i="4"/>
  <c r="BR983" i="4"/>
  <c r="BI983" i="4"/>
  <c r="AZ983" i="4"/>
  <c r="AO983" i="4"/>
  <c r="AD983" i="4"/>
  <c r="S983" i="4"/>
  <c r="H983" i="4"/>
  <c r="BR982" i="4"/>
  <c r="BI982" i="4"/>
  <c r="AZ982" i="4"/>
  <c r="AO982" i="4"/>
  <c r="AD982" i="4"/>
  <c r="S982" i="4"/>
  <c r="H982" i="4"/>
  <c r="BR981" i="4"/>
  <c r="BI981" i="4"/>
  <c r="AZ981" i="4"/>
  <c r="AO981" i="4"/>
  <c r="AD981" i="4"/>
  <c r="S981" i="4"/>
  <c r="H981" i="4"/>
  <c r="BR980" i="4"/>
  <c r="BI980" i="4"/>
  <c r="AZ980" i="4"/>
  <c r="AO980" i="4"/>
  <c r="AD980" i="4"/>
  <c r="S980" i="4"/>
  <c r="H980" i="4"/>
  <c r="BR979" i="4"/>
  <c r="BI979" i="4"/>
  <c r="AZ979" i="4"/>
  <c r="AO979" i="4"/>
  <c r="AD979" i="4"/>
  <c r="S979" i="4"/>
  <c r="H979" i="4"/>
  <c r="BR978" i="4"/>
  <c r="BI978" i="4"/>
  <c r="AZ978" i="4"/>
  <c r="AO978" i="4"/>
  <c r="AD978" i="4"/>
  <c r="S978" i="4"/>
  <c r="H978" i="4"/>
  <c r="BR977" i="4"/>
  <c r="BI977" i="4"/>
  <c r="AZ977" i="4"/>
  <c r="AO977" i="4"/>
  <c r="AD977" i="4"/>
  <c r="S977" i="4"/>
  <c r="H977" i="4"/>
  <c r="BR976" i="4"/>
  <c r="BV975" i="4" s="1"/>
  <c r="BQ976" i="4"/>
  <c r="BI976" i="4"/>
  <c r="BL975" i="4" s="1"/>
  <c r="BH976" i="4"/>
  <c r="AZ976" i="4"/>
  <c r="AW976" i="4"/>
  <c r="AO976" i="4"/>
  <c r="AR975" i="4" s="1"/>
  <c r="AL976" i="4"/>
  <c r="AD976" i="4"/>
  <c r="AA976" i="4"/>
  <c r="S976" i="4"/>
  <c r="V975" i="4" s="1"/>
  <c r="P976" i="4"/>
  <c r="H976" i="4"/>
  <c r="E976" i="4"/>
  <c r="BR975" i="4"/>
  <c r="BQ975" i="4"/>
  <c r="BI975" i="4"/>
  <c r="BH975" i="4"/>
  <c r="AZ975" i="4"/>
  <c r="AW975" i="4"/>
  <c r="AO975" i="4"/>
  <c r="AL975" i="4"/>
  <c r="AD975" i="4"/>
  <c r="AA975" i="4"/>
  <c r="S975" i="4"/>
  <c r="P975" i="4"/>
  <c r="H975" i="4"/>
  <c r="E975" i="4"/>
  <c r="BR970" i="4"/>
  <c r="BI970" i="4"/>
  <c r="AZ970" i="4"/>
  <c r="AO970" i="4"/>
  <c r="AD970" i="4"/>
  <c r="S970" i="4"/>
  <c r="H970" i="4"/>
  <c r="BR969" i="4"/>
  <c r="BI969" i="4"/>
  <c r="AZ969" i="4"/>
  <c r="AO969" i="4"/>
  <c r="AD969" i="4"/>
  <c r="S969" i="4"/>
  <c r="H969" i="4"/>
  <c r="BR968" i="4"/>
  <c r="BI968" i="4"/>
  <c r="AZ968" i="4"/>
  <c r="AO968" i="4"/>
  <c r="AD968" i="4"/>
  <c r="S968" i="4"/>
  <c r="H968" i="4"/>
  <c r="BR967" i="4"/>
  <c r="BI967" i="4"/>
  <c r="AZ967" i="4"/>
  <c r="AO967" i="4"/>
  <c r="AD967" i="4"/>
  <c r="S967" i="4"/>
  <c r="H967" i="4"/>
  <c r="BR966" i="4"/>
  <c r="BI966" i="4"/>
  <c r="AZ966" i="4"/>
  <c r="AO966" i="4"/>
  <c r="AD966" i="4"/>
  <c r="S966" i="4"/>
  <c r="H966" i="4"/>
  <c r="BR965" i="4"/>
  <c r="BI965" i="4"/>
  <c r="AZ965" i="4"/>
  <c r="AO965" i="4"/>
  <c r="AD965" i="4"/>
  <c r="S965" i="4"/>
  <c r="H965" i="4"/>
  <c r="BR964" i="4"/>
  <c r="BI964" i="4"/>
  <c r="AZ964" i="4"/>
  <c r="AO964" i="4"/>
  <c r="AD964" i="4"/>
  <c r="S964" i="4"/>
  <c r="H964" i="4"/>
  <c r="BR963" i="4"/>
  <c r="BI963" i="4"/>
  <c r="AZ963" i="4"/>
  <c r="AO963" i="4"/>
  <c r="AD963" i="4"/>
  <c r="S963" i="4"/>
  <c r="H963" i="4"/>
  <c r="BR962" i="4"/>
  <c r="BI962" i="4"/>
  <c r="AZ962" i="4"/>
  <c r="AO962" i="4"/>
  <c r="AD962" i="4"/>
  <c r="S962" i="4"/>
  <c r="H962" i="4"/>
  <c r="BR961" i="4"/>
  <c r="BI961" i="4"/>
  <c r="AZ961" i="4"/>
  <c r="AO961" i="4"/>
  <c r="AD961" i="4"/>
  <c r="S961" i="4"/>
  <c r="H961" i="4"/>
  <c r="BR960" i="4"/>
  <c r="BI960" i="4"/>
  <c r="AZ960" i="4"/>
  <c r="AO960" i="4"/>
  <c r="AD960" i="4"/>
  <c r="S960" i="4"/>
  <c r="H960" i="4"/>
  <c r="BR959" i="4"/>
  <c r="BI959" i="4"/>
  <c r="AZ959" i="4"/>
  <c r="AO959" i="4"/>
  <c r="AD959" i="4"/>
  <c r="S959" i="4"/>
  <c r="H959" i="4"/>
  <c r="BR958" i="4"/>
  <c r="BI958" i="4"/>
  <c r="AZ958" i="4"/>
  <c r="AO958" i="4"/>
  <c r="AD958" i="4"/>
  <c r="S958" i="4"/>
  <c r="H958" i="4"/>
  <c r="BR957" i="4"/>
  <c r="BI957" i="4"/>
  <c r="AZ957" i="4"/>
  <c r="AO957" i="4"/>
  <c r="AD957" i="4"/>
  <c r="S957" i="4"/>
  <c r="H957" i="4"/>
  <c r="BR956" i="4"/>
  <c r="BI956" i="4"/>
  <c r="AZ956" i="4"/>
  <c r="AO956" i="4"/>
  <c r="AD956" i="4"/>
  <c r="S956" i="4"/>
  <c r="H956" i="4"/>
  <c r="BR955" i="4"/>
  <c r="BI955" i="4"/>
  <c r="AZ955" i="4"/>
  <c r="AO955" i="4"/>
  <c r="AD955" i="4"/>
  <c r="S955" i="4"/>
  <c r="H955" i="4"/>
  <c r="BR954" i="4"/>
  <c r="BI954" i="4"/>
  <c r="AZ954" i="4"/>
  <c r="AO954" i="4"/>
  <c r="AD954" i="4"/>
  <c r="S954" i="4"/>
  <c r="H954" i="4"/>
  <c r="BR953" i="4"/>
  <c r="BI953" i="4"/>
  <c r="AZ953" i="4"/>
  <c r="AO953" i="4"/>
  <c r="AD953" i="4"/>
  <c r="S953" i="4"/>
  <c r="H953" i="4"/>
  <c r="BR952" i="4"/>
  <c r="BI952" i="4"/>
  <c r="AZ952" i="4"/>
  <c r="AO952" i="4"/>
  <c r="AD952" i="4"/>
  <c r="S952" i="4"/>
  <c r="H952" i="4"/>
  <c r="BR951" i="4"/>
  <c r="BI951" i="4"/>
  <c r="AZ951" i="4"/>
  <c r="AO951" i="4"/>
  <c r="AD951" i="4"/>
  <c r="S951" i="4"/>
  <c r="H951" i="4"/>
  <c r="BR950" i="4"/>
  <c r="BI950" i="4"/>
  <c r="AZ950" i="4"/>
  <c r="AO950" i="4"/>
  <c r="AD950" i="4"/>
  <c r="S950" i="4"/>
  <c r="H950" i="4"/>
  <c r="BR949" i="4"/>
  <c r="BI949" i="4"/>
  <c r="AZ949" i="4"/>
  <c r="AO949" i="4"/>
  <c r="AD949" i="4"/>
  <c r="S949" i="4"/>
  <c r="H949" i="4"/>
  <c r="BR948" i="4"/>
  <c r="BV947" i="4" s="1"/>
  <c r="BQ948" i="4"/>
  <c r="BI948" i="4"/>
  <c r="BL947" i="4" s="1"/>
  <c r="BH948" i="4"/>
  <c r="AZ948" i="4"/>
  <c r="AW948" i="4"/>
  <c r="AO948" i="4"/>
  <c r="AR947" i="4" s="1"/>
  <c r="AL948" i="4"/>
  <c r="AD948" i="4"/>
  <c r="AA948" i="4"/>
  <c r="S948" i="4"/>
  <c r="V947" i="4" s="1"/>
  <c r="P948" i="4"/>
  <c r="H948" i="4"/>
  <c r="E948" i="4"/>
  <c r="BR947" i="4"/>
  <c r="BQ947" i="4"/>
  <c r="BI947" i="4"/>
  <c r="BH947" i="4"/>
  <c r="AZ947" i="4"/>
  <c r="AW947" i="4"/>
  <c r="AO947" i="4"/>
  <c r="AL947" i="4"/>
  <c r="AD947" i="4"/>
  <c r="AA947" i="4"/>
  <c r="S947" i="4"/>
  <c r="P947" i="4"/>
  <c r="H947" i="4"/>
  <c r="E947" i="4"/>
  <c r="BR942" i="4"/>
  <c r="BI942" i="4"/>
  <c r="AZ942" i="4"/>
  <c r="AO942" i="4"/>
  <c r="AD942" i="4"/>
  <c r="S942" i="4"/>
  <c r="H942" i="4"/>
  <c r="BR941" i="4"/>
  <c r="BI941" i="4"/>
  <c r="AZ941" i="4"/>
  <c r="AO941" i="4"/>
  <c r="AD941" i="4"/>
  <c r="S941" i="4"/>
  <c r="H941" i="4"/>
  <c r="BR940" i="4"/>
  <c r="BI940" i="4"/>
  <c r="AZ940" i="4"/>
  <c r="AO940" i="4"/>
  <c r="AD940" i="4"/>
  <c r="S940" i="4"/>
  <c r="H940" i="4"/>
  <c r="BR939" i="4"/>
  <c r="BI939" i="4"/>
  <c r="AZ939" i="4"/>
  <c r="AO939" i="4"/>
  <c r="AD939" i="4"/>
  <c r="S939" i="4"/>
  <c r="H939" i="4"/>
  <c r="BR938" i="4"/>
  <c r="BI938" i="4"/>
  <c r="AZ938" i="4"/>
  <c r="AO938" i="4"/>
  <c r="AD938" i="4"/>
  <c r="S938" i="4"/>
  <c r="H938" i="4"/>
  <c r="BR937" i="4"/>
  <c r="BI937" i="4"/>
  <c r="AZ937" i="4"/>
  <c r="AO937" i="4"/>
  <c r="AD937" i="4"/>
  <c r="S937" i="4"/>
  <c r="H937" i="4"/>
  <c r="BR936" i="4"/>
  <c r="BI936" i="4"/>
  <c r="AZ936" i="4"/>
  <c r="AO936" i="4"/>
  <c r="AD936" i="4"/>
  <c r="S936" i="4"/>
  <c r="H936" i="4"/>
  <c r="BR935" i="4"/>
  <c r="BI935" i="4"/>
  <c r="AZ935" i="4"/>
  <c r="AO935" i="4"/>
  <c r="AD935" i="4"/>
  <c r="S935" i="4"/>
  <c r="H935" i="4"/>
  <c r="BR934" i="4"/>
  <c r="BI934" i="4"/>
  <c r="AZ934" i="4"/>
  <c r="AO934" i="4"/>
  <c r="AD934" i="4"/>
  <c r="S934" i="4"/>
  <c r="H934" i="4"/>
  <c r="BR933" i="4"/>
  <c r="BI933" i="4"/>
  <c r="AZ933" i="4"/>
  <c r="AO933" i="4"/>
  <c r="AD933" i="4"/>
  <c r="S933" i="4"/>
  <c r="H933" i="4"/>
  <c r="BR932" i="4"/>
  <c r="BI932" i="4"/>
  <c r="AZ932" i="4"/>
  <c r="AO932" i="4"/>
  <c r="AD932" i="4"/>
  <c r="S932" i="4"/>
  <c r="H932" i="4"/>
  <c r="BR931" i="4"/>
  <c r="BI931" i="4"/>
  <c r="AZ931" i="4"/>
  <c r="AO931" i="4"/>
  <c r="AD931" i="4"/>
  <c r="S931" i="4"/>
  <c r="H931" i="4"/>
  <c r="BR930" i="4"/>
  <c r="BI930" i="4"/>
  <c r="AZ930" i="4"/>
  <c r="AO930" i="4"/>
  <c r="AD930" i="4"/>
  <c r="S930" i="4"/>
  <c r="H930" i="4"/>
  <c r="BR929" i="4"/>
  <c r="BI929" i="4"/>
  <c r="AZ929" i="4"/>
  <c r="AO929" i="4"/>
  <c r="AD929" i="4"/>
  <c r="S929" i="4"/>
  <c r="H929" i="4"/>
  <c r="BR928" i="4"/>
  <c r="BI928" i="4"/>
  <c r="AZ928" i="4"/>
  <c r="AO928" i="4"/>
  <c r="AD928" i="4"/>
  <c r="S928" i="4"/>
  <c r="H928" i="4"/>
  <c r="BR927" i="4"/>
  <c r="BI927" i="4"/>
  <c r="AZ927" i="4"/>
  <c r="AO927" i="4"/>
  <c r="AD927" i="4"/>
  <c r="S927" i="4"/>
  <c r="H927" i="4"/>
  <c r="BR926" i="4"/>
  <c r="BI926" i="4"/>
  <c r="AZ926" i="4"/>
  <c r="AO926" i="4"/>
  <c r="AD926" i="4"/>
  <c r="S926" i="4"/>
  <c r="H926" i="4"/>
  <c r="BR925" i="4"/>
  <c r="BI925" i="4"/>
  <c r="AZ925" i="4"/>
  <c r="AO925" i="4"/>
  <c r="AD925" i="4"/>
  <c r="S925" i="4"/>
  <c r="H925" i="4"/>
  <c r="BR924" i="4"/>
  <c r="BI924" i="4"/>
  <c r="AZ924" i="4"/>
  <c r="AO924" i="4"/>
  <c r="AD924" i="4"/>
  <c r="S924" i="4"/>
  <c r="H924" i="4"/>
  <c r="BR923" i="4"/>
  <c r="BI923" i="4"/>
  <c r="AZ923" i="4"/>
  <c r="AO923" i="4"/>
  <c r="AD923" i="4"/>
  <c r="S923" i="4"/>
  <c r="H923" i="4"/>
  <c r="BR922" i="4"/>
  <c r="BI922" i="4"/>
  <c r="AZ922" i="4"/>
  <c r="AO922" i="4"/>
  <c r="AD922" i="4"/>
  <c r="S922" i="4"/>
  <c r="H922" i="4"/>
  <c r="BR921" i="4"/>
  <c r="BI921" i="4"/>
  <c r="AZ921" i="4"/>
  <c r="AO921" i="4"/>
  <c r="AD921" i="4"/>
  <c r="S921" i="4"/>
  <c r="H921" i="4"/>
  <c r="BR920" i="4"/>
  <c r="BV919" i="4" s="1"/>
  <c r="BQ920" i="4"/>
  <c r="BI920" i="4"/>
  <c r="BL919" i="4" s="1"/>
  <c r="BH920" i="4"/>
  <c r="AZ920" i="4"/>
  <c r="AW920" i="4"/>
  <c r="AO920" i="4"/>
  <c r="AL920" i="4"/>
  <c r="AD920" i="4"/>
  <c r="AA920" i="4"/>
  <c r="S920" i="4"/>
  <c r="V919" i="4" s="1"/>
  <c r="P920" i="4"/>
  <c r="H920" i="4"/>
  <c r="E920" i="4"/>
  <c r="BR919" i="4"/>
  <c r="BQ919" i="4"/>
  <c r="BI919" i="4"/>
  <c r="BH919" i="4"/>
  <c r="AZ919" i="4"/>
  <c r="AW919" i="4"/>
  <c r="AO919" i="4"/>
  <c r="AL919" i="4"/>
  <c r="AD919" i="4"/>
  <c r="AA919" i="4"/>
  <c r="S919" i="4"/>
  <c r="P919" i="4"/>
  <c r="H919" i="4"/>
  <c r="E919" i="4"/>
  <c r="BR914" i="4"/>
  <c r="BI914" i="4"/>
  <c r="AZ914" i="4"/>
  <c r="AO914" i="4"/>
  <c r="AD914" i="4"/>
  <c r="S914" i="4"/>
  <c r="H914" i="4"/>
  <c r="BR913" i="4"/>
  <c r="BI913" i="4"/>
  <c r="AZ913" i="4"/>
  <c r="AO913" i="4"/>
  <c r="AD913" i="4"/>
  <c r="S913" i="4"/>
  <c r="H913" i="4"/>
  <c r="BR912" i="4"/>
  <c r="BI912" i="4"/>
  <c r="AZ912" i="4"/>
  <c r="AO912" i="4"/>
  <c r="AD912" i="4"/>
  <c r="S912" i="4"/>
  <c r="H912" i="4"/>
  <c r="BR911" i="4"/>
  <c r="BI911" i="4"/>
  <c r="AZ911" i="4"/>
  <c r="AO911" i="4"/>
  <c r="AD911" i="4"/>
  <c r="S911" i="4"/>
  <c r="H911" i="4"/>
  <c r="BR910" i="4"/>
  <c r="BI910" i="4"/>
  <c r="AZ910" i="4"/>
  <c r="AO910" i="4"/>
  <c r="AD910" i="4"/>
  <c r="S910" i="4"/>
  <c r="H910" i="4"/>
  <c r="BR909" i="4"/>
  <c r="BI909" i="4"/>
  <c r="AZ909" i="4"/>
  <c r="AO909" i="4"/>
  <c r="AD909" i="4"/>
  <c r="S909" i="4"/>
  <c r="H909" i="4"/>
  <c r="BR908" i="4"/>
  <c r="BI908" i="4"/>
  <c r="AZ908" i="4"/>
  <c r="AO908" i="4"/>
  <c r="AD908" i="4"/>
  <c r="S908" i="4"/>
  <c r="H908" i="4"/>
  <c r="BR907" i="4"/>
  <c r="BI907" i="4"/>
  <c r="AZ907" i="4"/>
  <c r="AO907" i="4"/>
  <c r="AD907" i="4"/>
  <c r="S907" i="4"/>
  <c r="H907" i="4"/>
  <c r="BR906" i="4"/>
  <c r="BI906" i="4"/>
  <c r="AZ906" i="4"/>
  <c r="AO906" i="4"/>
  <c r="AD906" i="4"/>
  <c r="S906" i="4"/>
  <c r="H906" i="4"/>
  <c r="BR905" i="4"/>
  <c r="BI905" i="4"/>
  <c r="AZ905" i="4"/>
  <c r="AO905" i="4"/>
  <c r="AD905" i="4"/>
  <c r="S905" i="4"/>
  <c r="H905" i="4"/>
  <c r="BR904" i="4"/>
  <c r="BI904" i="4"/>
  <c r="AZ904" i="4"/>
  <c r="AO904" i="4"/>
  <c r="AD904" i="4"/>
  <c r="S904" i="4"/>
  <c r="H904" i="4"/>
  <c r="BR903" i="4"/>
  <c r="BI903" i="4"/>
  <c r="AZ903" i="4"/>
  <c r="AO903" i="4"/>
  <c r="AD903" i="4"/>
  <c r="S903" i="4"/>
  <c r="H903" i="4"/>
  <c r="BR902" i="4"/>
  <c r="BI902" i="4"/>
  <c r="AZ902" i="4"/>
  <c r="AO902" i="4"/>
  <c r="AD902" i="4"/>
  <c r="S902" i="4"/>
  <c r="H902" i="4"/>
  <c r="BR901" i="4"/>
  <c r="BI901" i="4"/>
  <c r="AZ901" i="4"/>
  <c r="AO901" i="4"/>
  <c r="AD901" i="4"/>
  <c r="S901" i="4"/>
  <c r="H901" i="4"/>
  <c r="BR900" i="4"/>
  <c r="BI900" i="4"/>
  <c r="AZ900" i="4"/>
  <c r="AO900" i="4"/>
  <c r="AD900" i="4"/>
  <c r="S900" i="4"/>
  <c r="H900" i="4"/>
  <c r="BR899" i="4"/>
  <c r="BI899" i="4"/>
  <c r="AZ899" i="4"/>
  <c r="AO899" i="4"/>
  <c r="AD899" i="4"/>
  <c r="S899" i="4"/>
  <c r="H899" i="4"/>
  <c r="BR898" i="4"/>
  <c r="BI898" i="4"/>
  <c r="AZ898" i="4"/>
  <c r="AO898" i="4"/>
  <c r="AD898" i="4"/>
  <c r="S898" i="4"/>
  <c r="H898" i="4"/>
  <c r="BR897" i="4"/>
  <c r="BI897" i="4"/>
  <c r="AZ897" i="4"/>
  <c r="AO897" i="4"/>
  <c r="AD897" i="4"/>
  <c r="S897" i="4"/>
  <c r="H897" i="4"/>
  <c r="BR896" i="4"/>
  <c r="BI896" i="4"/>
  <c r="AZ896" i="4"/>
  <c r="AO896" i="4"/>
  <c r="AD896" i="4"/>
  <c r="S896" i="4"/>
  <c r="H896" i="4"/>
  <c r="BR895" i="4"/>
  <c r="BI895" i="4"/>
  <c r="AZ895" i="4"/>
  <c r="AO895" i="4"/>
  <c r="AD895" i="4"/>
  <c r="S895" i="4"/>
  <c r="H895" i="4"/>
  <c r="BR894" i="4"/>
  <c r="BI894" i="4"/>
  <c r="AZ894" i="4"/>
  <c r="AO894" i="4"/>
  <c r="AD894" i="4"/>
  <c r="S894" i="4"/>
  <c r="H894" i="4"/>
  <c r="BR893" i="4"/>
  <c r="BI893" i="4"/>
  <c r="AZ893" i="4"/>
  <c r="AO893" i="4"/>
  <c r="AD893" i="4"/>
  <c r="S893" i="4"/>
  <c r="H893" i="4"/>
  <c r="BR892" i="4"/>
  <c r="BT890" i="4" s="1"/>
  <c r="BQ892" i="4"/>
  <c r="BI892" i="4"/>
  <c r="BM891" i="4" s="1"/>
  <c r="BH892" i="4"/>
  <c r="AZ892" i="4"/>
  <c r="BC891" i="4" s="1"/>
  <c r="AW892" i="4"/>
  <c r="AO892" i="4"/>
  <c r="AL892" i="4"/>
  <c r="AD892" i="4"/>
  <c r="AA892" i="4"/>
  <c r="S892" i="4"/>
  <c r="P892" i="4"/>
  <c r="H892" i="4"/>
  <c r="L891" i="4" s="1"/>
  <c r="E892" i="4"/>
  <c r="BR891" i="4"/>
  <c r="BQ891" i="4"/>
  <c r="BI891" i="4"/>
  <c r="BH891" i="4"/>
  <c r="AZ891" i="4"/>
  <c r="AW891" i="4"/>
  <c r="AO891" i="4"/>
  <c r="AL891" i="4"/>
  <c r="AD891" i="4"/>
  <c r="AA891" i="4"/>
  <c r="S891" i="4"/>
  <c r="P891" i="4"/>
  <c r="H891" i="4"/>
  <c r="E891" i="4"/>
  <c r="BR886" i="4"/>
  <c r="BI886" i="4"/>
  <c r="AZ886" i="4"/>
  <c r="AO886" i="4"/>
  <c r="AD886" i="4"/>
  <c r="S886" i="4"/>
  <c r="H886" i="4"/>
  <c r="BR885" i="4"/>
  <c r="BI885" i="4"/>
  <c r="AZ885" i="4"/>
  <c r="AO885" i="4"/>
  <c r="AD885" i="4"/>
  <c r="S885" i="4"/>
  <c r="H885" i="4"/>
  <c r="BR884" i="4"/>
  <c r="BI884" i="4"/>
  <c r="AZ884" i="4"/>
  <c r="AO884" i="4"/>
  <c r="AD884" i="4"/>
  <c r="S884" i="4"/>
  <c r="H884" i="4"/>
  <c r="BR883" i="4"/>
  <c r="BI883" i="4"/>
  <c r="AZ883" i="4"/>
  <c r="AO883" i="4"/>
  <c r="AD883" i="4"/>
  <c r="S883" i="4"/>
  <c r="H883" i="4"/>
  <c r="BR882" i="4"/>
  <c r="BI882" i="4"/>
  <c r="AZ882" i="4"/>
  <c r="AO882" i="4"/>
  <c r="AD882" i="4"/>
  <c r="S882" i="4"/>
  <c r="H882" i="4"/>
  <c r="BR881" i="4"/>
  <c r="BI881" i="4"/>
  <c r="AZ881" i="4"/>
  <c r="AO881" i="4"/>
  <c r="AD881" i="4"/>
  <c r="S881" i="4"/>
  <c r="H881" i="4"/>
  <c r="BR880" i="4"/>
  <c r="BI880" i="4"/>
  <c r="AZ880" i="4"/>
  <c r="AO880" i="4"/>
  <c r="AD880" i="4"/>
  <c r="S880" i="4"/>
  <c r="H880" i="4"/>
  <c r="BR879" i="4"/>
  <c r="BI879" i="4"/>
  <c r="AZ879" i="4"/>
  <c r="AO879" i="4"/>
  <c r="AD879" i="4"/>
  <c r="S879" i="4"/>
  <c r="H879" i="4"/>
  <c r="BR878" i="4"/>
  <c r="BI878" i="4"/>
  <c r="AZ878" i="4"/>
  <c r="AO878" i="4"/>
  <c r="AD878" i="4"/>
  <c r="S878" i="4"/>
  <c r="H878" i="4"/>
  <c r="BR877" i="4"/>
  <c r="BI877" i="4"/>
  <c r="AZ877" i="4"/>
  <c r="AO877" i="4"/>
  <c r="AD877" i="4"/>
  <c r="S877" i="4"/>
  <c r="H877" i="4"/>
  <c r="BR876" i="4"/>
  <c r="BI876" i="4"/>
  <c r="AZ876" i="4"/>
  <c r="AO876" i="4"/>
  <c r="AD876" i="4"/>
  <c r="S876" i="4"/>
  <c r="H876" i="4"/>
  <c r="BR875" i="4"/>
  <c r="BI875" i="4"/>
  <c r="AZ875" i="4"/>
  <c r="AO875" i="4"/>
  <c r="AD875" i="4"/>
  <c r="S875" i="4"/>
  <c r="H875" i="4"/>
  <c r="BR874" i="4"/>
  <c r="BI874" i="4"/>
  <c r="AZ874" i="4"/>
  <c r="AO874" i="4"/>
  <c r="AD874" i="4"/>
  <c r="S874" i="4"/>
  <c r="H874" i="4"/>
  <c r="BR873" i="4"/>
  <c r="BI873" i="4"/>
  <c r="AZ873" i="4"/>
  <c r="AO873" i="4"/>
  <c r="AD873" i="4"/>
  <c r="S873" i="4"/>
  <c r="H873" i="4"/>
  <c r="BR872" i="4"/>
  <c r="BI872" i="4"/>
  <c r="AZ872" i="4"/>
  <c r="AO872" i="4"/>
  <c r="AD872" i="4"/>
  <c r="S872" i="4"/>
  <c r="H872" i="4"/>
  <c r="BR871" i="4"/>
  <c r="BI871" i="4"/>
  <c r="AZ871" i="4"/>
  <c r="AO871" i="4"/>
  <c r="AD871" i="4"/>
  <c r="S871" i="4"/>
  <c r="H871" i="4"/>
  <c r="BR870" i="4"/>
  <c r="BI870" i="4"/>
  <c r="AZ870" i="4"/>
  <c r="AO870" i="4"/>
  <c r="AD870" i="4"/>
  <c r="S870" i="4"/>
  <c r="H870" i="4"/>
  <c r="BR869" i="4"/>
  <c r="BI869" i="4"/>
  <c r="AZ869" i="4"/>
  <c r="AO869" i="4"/>
  <c r="AD869" i="4"/>
  <c r="S869" i="4"/>
  <c r="H869" i="4"/>
  <c r="BR868" i="4"/>
  <c r="BI868" i="4"/>
  <c r="AZ868" i="4"/>
  <c r="AO868" i="4"/>
  <c r="AD868" i="4"/>
  <c r="S868" i="4"/>
  <c r="H868" i="4"/>
  <c r="BR867" i="4"/>
  <c r="BI867" i="4"/>
  <c r="AZ867" i="4"/>
  <c r="AO867" i="4"/>
  <c r="AD867" i="4"/>
  <c r="S867" i="4"/>
  <c r="H867" i="4"/>
  <c r="BR866" i="4"/>
  <c r="BI866" i="4"/>
  <c r="AZ866" i="4"/>
  <c r="AO866" i="4"/>
  <c r="AD866" i="4"/>
  <c r="S866" i="4"/>
  <c r="H866" i="4"/>
  <c r="BR865" i="4"/>
  <c r="BI865" i="4"/>
  <c r="AZ865" i="4"/>
  <c r="AO865" i="4"/>
  <c r="AD865" i="4"/>
  <c r="S865" i="4"/>
  <c r="H865" i="4"/>
  <c r="BR864" i="4"/>
  <c r="BQ864" i="4"/>
  <c r="BI864" i="4"/>
  <c r="BM863" i="4" s="1"/>
  <c r="BH864" i="4"/>
  <c r="AZ864" i="4"/>
  <c r="BC863" i="4" s="1"/>
  <c r="AW864" i="4"/>
  <c r="AO864" i="4"/>
  <c r="AR863" i="4" s="1"/>
  <c r="AL864" i="4"/>
  <c r="AD864" i="4"/>
  <c r="AA864" i="4"/>
  <c r="S864" i="4"/>
  <c r="P864" i="4"/>
  <c r="H864" i="4"/>
  <c r="E864" i="4"/>
  <c r="BR863" i="4"/>
  <c r="BQ863" i="4"/>
  <c r="BI863" i="4"/>
  <c r="BH863" i="4"/>
  <c r="AZ863" i="4"/>
  <c r="AW863" i="4"/>
  <c r="AO863" i="4"/>
  <c r="AL863" i="4"/>
  <c r="AD863" i="4"/>
  <c r="AA863" i="4"/>
  <c r="S863" i="4"/>
  <c r="P863" i="4"/>
  <c r="H863" i="4"/>
  <c r="E863" i="4"/>
  <c r="BR858" i="4"/>
  <c r="BI858" i="4"/>
  <c r="AZ858" i="4"/>
  <c r="AO858" i="4"/>
  <c r="AD858" i="4"/>
  <c r="S858" i="4"/>
  <c r="H858" i="4"/>
  <c r="BR857" i="4"/>
  <c r="BI857" i="4"/>
  <c r="AZ857" i="4"/>
  <c r="AO857" i="4"/>
  <c r="AD857" i="4"/>
  <c r="S857" i="4"/>
  <c r="H857" i="4"/>
  <c r="BR856" i="4"/>
  <c r="BI856" i="4"/>
  <c r="AZ856" i="4"/>
  <c r="AO856" i="4"/>
  <c r="AD856" i="4"/>
  <c r="S856" i="4"/>
  <c r="H856" i="4"/>
  <c r="BR855" i="4"/>
  <c r="BI855" i="4"/>
  <c r="AZ855" i="4"/>
  <c r="AO855" i="4"/>
  <c r="AD855" i="4"/>
  <c r="S855" i="4"/>
  <c r="H855" i="4"/>
  <c r="BR854" i="4"/>
  <c r="BI854" i="4"/>
  <c r="AZ854" i="4"/>
  <c r="AO854" i="4"/>
  <c r="AD854" i="4"/>
  <c r="S854" i="4"/>
  <c r="H854" i="4"/>
  <c r="BR853" i="4"/>
  <c r="BI853" i="4"/>
  <c r="AZ853" i="4"/>
  <c r="AO853" i="4"/>
  <c r="AD853" i="4"/>
  <c r="S853" i="4"/>
  <c r="H853" i="4"/>
  <c r="BR852" i="4"/>
  <c r="BI852" i="4"/>
  <c r="AZ852" i="4"/>
  <c r="AO852" i="4"/>
  <c r="AD852" i="4"/>
  <c r="S852" i="4"/>
  <c r="H852" i="4"/>
  <c r="BR851" i="4"/>
  <c r="BI851" i="4"/>
  <c r="AZ851" i="4"/>
  <c r="AO851" i="4"/>
  <c r="AD851" i="4"/>
  <c r="S851" i="4"/>
  <c r="H851" i="4"/>
  <c r="BR850" i="4"/>
  <c r="BI850" i="4"/>
  <c r="AZ850" i="4"/>
  <c r="AO850" i="4"/>
  <c r="AD850" i="4"/>
  <c r="S850" i="4"/>
  <c r="H850" i="4"/>
  <c r="BR849" i="4"/>
  <c r="BI849" i="4"/>
  <c r="AZ849" i="4"/>
  <c r="AO849" i="4"/>
  <c r="AD849" i="4"/>
  <c r="S849" i="4"/>
  <c r="H849" i="4"/>
  <c r="BR848" i="4"/>
  <c r="BI848" i="4"/>
  <c r="AZ848" i="4"/>
  <c r="AO848" i="4"/>
  <c r="AD848" i="4"/>
  <c r="S848" i="4"/>
  <c r="H848" i="4"/>
  <c r="BR847" i="4"/>
  <c r="BI847" i="4"/>
  <c r="AZ847" i="4"/>
  <c r="AO847" i="4"/>
  <c r="AD847" i="4"/>
  <c r="S847" i="4"/>
  <c r="H847" i="4"/>
  <c r="BR846" i="4"/>
  <c r="BI846" i="4"/>
  <c r="AZ846" i="4"/>
  <c r="AO846" i="4"/>
  <c r="AD846" i="4"/>
  <c r="S846" i="4"/>
  <c r="H846" i="4"/>
  <c r="BR845" i="4"/>
  <c r="BI845" i="4"/>
  <c r="AZ845" i="4"/>
  <c r="AO845" i="4"/>
  <c r="AD845" i="4"/>
  <c r="S845" i="4"/>
  <c r="H845" i="4"/>
  <c r="BR844" i="4"/>
  <c r="BI844" i="4"/>
  <c r="AZ844" i="4"/>
  <c r="AO844" i="4"/>
  <c r="AD844" i="4"/>
  <c r="S844" i="4"/>
  <c r="H844" i="4"/>
  <c r="BR843" i="4"/>
  <c r="BI843" i="4"/>
  <c r="AZ843" i="4"/>
  <c r="AO843" i="4"/>
  <c r="AD843" i="4"/>
  <c r="S843" i="4"/>
  <c r="H843" i="4"/>
  <c r="BR842" i="4"/>
  <c r="BI842" i="4"/>
  <c r="AZ842" i="4"/>
  <c r="AO842" i="4"/>
  <c r="AD842" i="4"/>
  <c r="S842" i="4"/>
  <c r="H842" i="4"/>
  <c r="BR841" i="4"/>
  <c r="BI841" i="4"/>
  <c r="AZ841" i="4"/>
  <c r="AO841" i="4"/>
  <c r="AD841" i="4"/>
  <c r="S841" i="4"/>
  <c r="H841" i="4"/>
  <c r="BR840" i="4"/>
  <c r="BI840" i="4"/>
  <c r="AZ840" i="4"/>
  <c r="AO840" i="4"/>
  <c r="AD840" i="4"/>
  <c r="S840" i="4"/>
  <c r="H840" i="4"/>
  <c r="BR839" i="4"/>
  <c r="BI839" i="4"/>
  <c r="AZ839" i="4"/>
  <c r="AO839" i="4"/>
  <c r="AD839" i="4"/>
  <c r="S839" i="4"/>
  <c r="H839" i="4"/>
  <c r="BR838" i="4"/>
  <c r="BI838" i="4"/>
  <c r="AZ838" i="4"/>
  <c r="AO838" i="4"/>
  <c r="AD838" i="4"/>
  <c r="S838" i="4"/>
  <c r="H838" i="4"/>
  <c r="BR837" i="4"/>
  <c r="BI837" i="4"/>
  <c r="AZ837" i="4"/>
  <c r="AO837" i="4"/>
  <c r="AD837" i="4"/>
  <c r="S837" i="4"/>
  <c r="H837" i="4"/>
  <c r="BR836" i="4"/>
  <c r="BU835" i="4" s="1"/>
  <c r="BQ836" i="4"/>
  <c r="BI836" i="4"/>
  <c r="BM835" i="4" s="1"/>
  <c r="BH836" i="4"/>
  <c r="AZ836" i="4"/>
  <c r="AW836" i="4"/>
  <c r="AO836" i="4"/>
  <c r="AL836" i="4"/>
  <c r="AD836" i="4"/>
  <c r="AA836" i="4"/>
  <c r="S836" i="4"/>
  <c r="V835" i="4" s="1"/>
  <c r="P836" i="4"/>
  <c r="H836" i="4"/>
  <c r="K835" i="4" s="1"/>
  <c r="E836" i="4"/>
  <c r="BR835" i="4"/>
  <c r="BQ835" i="4"/>
  <c r="BI835" i="4"/>
  <c r="BH835" i="4"/>
  <c r="AZ835" i="4"/>
  <c r="AW835" i="4"/>
  <c r="AO835" i="4"/>
  <c r="AL835" i="4"/>
  <c r="AD835" i="4"/>
  <c r="AA835" i="4"/>
  <c r="S835" i="4"/>
  <c r="P835" i="4"/>
  <c r="H835" i="4"/>
  <c r="E835" i="4"/>
  <c r="BR830" i="4"/>
  <c r="BI830" i="4"/>
  <c r="AZ830" i="4"/>
  <c r="AO830" i="4"/>
  <c r="AD830" i="4"/>
  <c r="S830" i="4"/>
  <c r="H830" i="4"/>
  <c r="BR829" i="4"/>
  <c r="BI829" i="4"/>
  <c r="AZ829" i="4"/>
  <c r="AO829" i="4"/>
  <c r="AD829" i="4"/>
  <c r="S829" i="4"/>
  <c r="H829" i="4"/>
  <c r="BR828" i="4"/>
  <c r="BI828" i="4"/>
  <c r="AZ828" i="4"/>
  <c r="AO828" i="4"/>
  <c r="AD828" i="4"/>
  <c r="S828" i="4"/>
  <c r="H828" i="4"/>
  <c r="BR827" i="4"/>
  <c r="BI827" i="4"/>
  <c r="AZ827" i="4"/>
  <c r="AO827" i="4"/>
  <c r="AD827" i="4"/>
  <c r="S827" i="4"/>
  <c r="H827" i="4"/>
  <c r="BR826" i="4"/>
  <c r="BI826" i="4"/>
  <c r="AZ826" i="4"/>
  <c r="AO826" i="4"/>
  <c r="AD826" i="4"/>
  <c r="S826" i="4"/>
  <c r="H826" i="4"/>
  <c r="BR825" i="4"/>
  <c r="BI825" i="4"/>
  <c r="AZ825" i="4"/>
  <c r="AO825" i="4"/>
  <c r="AD825" i="4"/>
  <c r="S825" i="4"/>
  <c r="H825" i="4"/>
  <c r="BR824" i="4"/>
  <c r="BI824" i="4"/>
  <c r="AZ824" i="4"/>
  <c r="AO824" i="4"/>
  <c r="AD824" i="4"/>
  <c r="S824" i="4"/>
  <c r="H824" i="4"/>
  <c r="BR823" i="4"/>
  <c r="BI823" i="4"/>
  <c r="AZ823" i="4"/>
  <c r="AO823" i="4"/>
  <c r="AD823" i="4"/>
  <c r="S823" i="4"/>
  <c r="H823" i="4"/>
  <c r="BR822" i="4"/>
  <c r="BI822" i="4"/>
  <c r="AZ822" i="4"/>
  <c r="AO822" i="4"/>
  <c r="AD822" i="4"/>
  <c r="S822" i="4"/>
  <c r="H822" i="4"/>
  <c r="BR821" i="4"/>
  <c r="BI821" i="4"/>
  <c r="AZ821" i="4"/>
  <c r="AO821" i="4"/>
  <c r="AD821" i="4"/>
  <c r="S821" i="4"/>
  <c r="H821" i="4"/>
  <c r="BR820" i="4"/>
  <c r="BI820" i="4"/>
  <c r="AZ820" i="4"/>
  <c r="AO820" i="4"/>
  <c r="AD820" i="4"/>
  <c r="S820" i="4"/>
  <c r="H820" i="4"/>
  <c r="BR819" i="4"/>
  <c r="BI819" i="4"/>
  <c r="AZ819" i="4"/>
  <c r="AO819" i="4"/>
  <c r="AD819" i="4"/>
  <c r="S819" i="4"/>
  <c r="H819" i="4"/>
  <c r="BR818" i="4"/>
  <c r="BI818" i="4"/>
  <c r="AZ818" i="4"/>
  <c r="AO818" i="4"/>
  <c r="AD818" i="4"/>
  <c r="S818" i="4"/>
  <c r="H818" i="4"/>
  <c r="BR817" i="4"/>
  <c r="BI817" i="4"/>
  <c r="AZ817" i="4"/>
  <c r="AO817" i="4"/>
  <c r="AD817" i="4"/>
  <c r="S817" i="4"/>
  <c r="H817" i="4"/>
  <c r="BR816" i="4"/>
  <c r="BI816" i="4"/>
  <c r="AZ816" i="4"/>
  <c r="AO816" i="4"/>
  <c r="AD816" i="4"/>
  <c r="S816" i="4"/>
  <c r="H816" i="4"/>
  <c r="BR815" i="4"/>
  <c r="BI815" i="4"/>
  <c r="AZ815" i="4"/>
  <c r="AO815" i="4"/>
  <c r="AD815" i="4"/>
  <c r="S815" i="4"/>
  <c r="H815" i="4"/>
  <c r="BR814" i="4"/>
  <c r="BI814" i="4"/>
  <c r="AZ814" i="4"/>
  <c r="AO814" i="4"/>
  <c r="AD814" i="4"/>
  <c r="S814" i="4"/>
  <c r="H814" i="4"/>
  <c r="BR813" i="4"/>
  <c r="BI813" i="4"/>
  <c r="AZ813" i="4"/>
  <c r="AO813" i="4"/>
  <c r="AD813" i="4"/>
  <c r="S813" i="4"/>
  <c r="H813" i="4"/>
  <c r="BR812" i="4"/>
  <c r="BI812" i="4"/>
  <c r="AZ812" i="4"/>
  <c r="AO812" i="4"/>
  <c r="AD812" i="4"/>
  <c r="S812" i="4"/>
  <c r="H812" i="4"/>
  <c r="BR811" i="4"/>
  <c r="BI811" i="4"/>
  <c r="AZ811" i="4"/>
  <c r="AO811" i="4"/>
  <c r="AD811" i="4"/>
  <c r="S811" i="4"/>
  <c r="H811" i="4"/>
  <c r="BR810" i="4"/>
  <c r="BI810" i="4"/>
  <c r="AZ810" i="4"/>
  <c r="AO810" i="4"/>
  <c r="AD810" i="4"/>
  <c r="S810" i="4"/>
  <c r="H810" i="4"/>
  <c r="BR809" i="4"/>
  <c r="BI809" i="4"/>
  <c r="AZ809" i="4"/>
  <c r="AO809" i="4"/>
  <c r="AD809" i="4"/>
  <c r="S809" i="4"/>
  <c r="H809" i="4"/>
  <c r="BR808" i="4"/>
  <c r="BV807" i="4" s="1"/>
  <c r="BQ808" i="4"/>
  <c r="BI808" i="4"/>
  <c r="BM807" i="4" s="1"/>
  <c r="BH808" i="4"/>
  <c r="AZ808" i="4"/>
  <c r="BD807" i="4" s="1"/>
  <c r="AW808" i="4"/>
  <c r="AO808" i="4"/>
  <c r="AR807" i="4" s="1"/>
  <c r="AL808" i="4"/>
  <c r="AD808" i="4"/>
  <c r="AA808" i="4"/>
  <c r="S808" i="4"/>
  <c r="P808" i="4"/>
  <c r="H808" i="4"/>
  <c r="K807" i="4" s="1"/>
  <c r="E808" i="4"/>
  <c r="BR807" i="4"/>
  <c r="BQ807" i="4"/>
  <c r="BI807" i="4"/>
  <c r="BH807" i="4"/>
  <c r="AZ807" i="4"/>
  <c r="AW807" i="4"/>
  <c r="AO807" i="4"/>
  <c r="AL807" i="4"/>
  <c r="AD807" i="4"/>
  <c r="AA807" i="4"/>
  <c r="S807" i="4"/>
  <c r="P807" i="4"/>
  <c r="H807" i="4"/>
  <c r="E807" i="4"/>
  <c r="BR802" i="4"/>
  <c r="BI802" i="4"/>
  <c r="AZ802" i="4"/>
  <c r="AO802" i="4"/>
  <c r="AD802" i="4"/>
  <c r="S802" i="4"/>
  <c r="H802" i="4"/>
  <c r="BR801" i="4"/>
  <c r="BI801" i="4"/>
  <c r="AZ801" i="4"/>
  <c r="AO801" i="4"/>
  <c r="AD801" i="4"/>
  <c r="S801" i="4"/>
  <c r="H801" i="4"/>
  <c r="BR800" i="4"/>
  <c r="BI800" i="4"/>
  <c r="AZ800" i="4"/>
  <c r="AO800" i="4"/>
  <c r="AD800" i="4"/>
  <c r="S800" i="4"/>
  <c r="H800" i="4"/>
  <c r="BR799" i="4"/>
  <c r="BI799" i="4"/>
  <c r="AZ799" i="4"/>
  <c r="AO799" i="4"/>
  <c r="AD799" i="4"/>
  <c r="S799" i="4"/>
  <c r="H799" i="4"/>
  <c r="BR798" i="4"/>
  <c r="BI798" i="4"/>
  <c r="AZ798" i="4"/>
  <c r="AO798" i="4"/>
  <c r="AD798" i="4"/>
  <c r="S798" i="4"/>
  <c r="H798" i="4"/>
  <c r="BR797" i="4"/>
  <c r="BI797" i="4"/>
  <c r="AZ797" i="4"/>
  <c r="AO797" i="4"/>
  <c r="AD797" i="4"/>
  <c r="S797" i="4"/>
  <c r="H797" i="4"/>
  <c r="BR796" i="4"/>
  <c r="BI796" i="4"/>
  <c r="AZ796" i="4"/>
  <c r="AO796" i="4"/>
  <c r="AD796" i="4"/>
  <c r="S796" i="4"/>
  <c r="H796" i="4"/>
  <c r="BR795" i="4"/>
  <c r="BI795" i="4"/>
  <c r="AZ795" i="4"/>
  <c r="AO795" i="4"/>
  <c r="AD795" i="4"/>
  <c r="S795" i="4"/>
  <c r="H795" i="4"/>
  <c r="BR794" i="4"/>
  <c r="BI794" i="4"/>
  <c r="AZ794" i="4"/>
  <c r="AO794" i="4"/>
  <c r="AD794" i="4"/>
  <c r="S794" i="4"/>
  <c r="H794" i="4"/>
  <c r="BR793" i="4"/>
  <c r="BI793" i="4"/>
  <c r="AZ793" i="4"/>
  <c r="AO793" i="4"/>
  <c r="AD793" i="4"/>
  <c r="S793" i="4"/>
  <c r="H793" i="4"/>
  <c r="BR792" i="4"/>
  <c r="BI792" i="4"/>
  <c r="AZ792" i="4"/>
  <c r="AO792" i="4"/>
  <c r="AD792" i="4"/>
  <c r="S792" i="4"/>
  <c r="H792" i="4"/>
  <c r="BR791" i="4"/>
  <c r="BI791" i="4"/>
  <c r="AZ791" i="4"/>
  <c r="AO791" i="4"/>
  <c r="AD791" i="4"/>
  <c r="S791" i="4"/>
  <c r="H791" i="4"/>
  <c r="BR790" i="4"/>
  <c r="BI790" i="4"/>
  <c r="AZ790" i="4"/>
  <c r="AO790" i="4"/>
  <c r="AD790" i="4"/>
  <c r="S790" i="4"/>
  <c r="H790" i="4"/>
  <c r="BR789" i="4"/>
  <c r="BI789" i="4"/>
  <c r="AZ789" i="4"/>
  <c r="AO789" i="4"/>
  <c r="AD789" i="4"/>
  <c r="S789" i="4"/>
  <c r="H789" i="4"/>
  <c r="BR788" i="4"/>
  <c r="BI788" i="4"/>
  <c r="AZ788" i="4"/>
  <c r="AO788" i="4"/>
  <c r="AD788" i="4"/>
  <c r="S788" i="4"/>
  <c r="H788" i="4"/>
  <c r="BR787" i="4"/>
  <c r="BI787" i="4"/>
  <c r="AZ787" i="4"/>
  <c r="AO787" i="4"/>
  <c r="AD787" i="4"/>
  <c r="S787" i="4"/>
  <c r="H787" i="4"/>
  <c r="BR786" i="4"/>
  <c r="BI786" i="4"/>
  <c r="AZ786" i="4"/>
  <c r="AO786" i="4"/>
  <c r="AD786" i="4"/>
  <c r="S786" i="4"/>
  <c r="H786" i="4"/>
  <c r="BR785" i="4"/>
  <c r="BI785" i="4"/>
  <c r="AZ785" i="4"/>
  <c r="AO785" i="4"/>
  <c r="AD785" i="4"/>
  <c r="S785" i="4"/>
  <c r="H785" i="4"/>
  <c r="BR784" i="4"/>
  <c r="BI784" i="4"/>
  <c r="AZ784" i="4"/>
  <c r="AO784" i="4"/>
  <c r="AD784" i="4"/>
  <c r="S784" i="4"/>
  <c r="H784" i="4"/>
  <c r="BR783" i="4"/>
  <c r="BI783" i="4"/>
  <c r="AZ783" i="4"/>
  <c r="AO783" i="4"/>
  <c r="AD783" i="4"/>
  <c r="S783" i="4"/>
  <c r="H783" i="4"/>
  <c r="BR782" i="4"/>
  <c r="BI782" i="4"/>
  <c r="AZ782" i="4"/>
  <c r="AO782" i="4"/>
  <c r="AD782" i="4"/>
  <c r="S782" i="4"/>
  <c r="H782" i="4"/>
  <c r="BR781" i="4"/>
  <c r="BI781" i="4"/>
  <c r="AZ781" i="4"/>
  <c r="AO781" i="4"/>
  <c r="AD781" i="4"/>
  <c r="S781" i="4"/>
  <c r="H781" i="4"/>
  <c r="BR780" i="4"/>
  <c r="BT778" i="4" s="1"/>
  <c r="BQ780" i="4"/>
  <c r="BI780" i="4"/>
  <c r="BL779" i="4" s="1"/>
  <c r="BH780" i="4"/>
  <c r="AZ780" i="4"/>
  <c r="BD779" i="4" s="1"/>
  <c r="AW780" i="4"/>
  <c r="AO780" i="4"/>
  <c r="AR779" i="4" s="1"/>
  <c r="AL780" i="4"/>
  <c r="AD780" i="4"/>
  <c r="AA780" i="4"/>
  <c r="S780" i="4"/>
  <c r="V779" i="4" s="1"/>
  <c r="P780" i="4"/>
  <c r="H780" i="4"/>
  <c r="K779" i="4" s="1"/>
  <c r="E780" i="4"/>
  <c r="BR779" i="4"/>
  <c r="BQ779" i="4"/>
  <c r="BI779" i="4"/>
  <c r="BH779" i="4"/>
  <c r="AZ779" i="4"/>
  <c r="AW779" i="4"/>
  <c r="AO779" i="4"/>
  <c r="AL779" i="4"/>
  <c r="AD779" i="4"/>
  <c r="AA779" i="4"/>
  <c r="S779" i="4"/>
  <c r="P779" i="4"/>
  <c r="H779" i="4"/>
  <c r="E779" i="4"/>
  <c r="BR774" i="4"/>
  <c r="BI774" i="4"/>
  <c r="AZ774" i="4"/>
  <c r="AO774" i="4"/>
  <c r="AD774" i="4"/>
  <c r="S774" i="4"/>
  <c r="H774" i="4"/>
  <c r="BR773" i="4"/>
  <c r="BI773" i="4"/>
  <c r="AZ773" i="4"/>
  <c r="AO773" i="4"/>
  <c r="AD773" i="4"/>
  <c r="S773" i="4"/>
  <c r="H773" i="4"/>
  <c r="BR772" i="4"/>
  <c r="BI772" i="4"/>
  <c r="AZ772" i="4"/>
  <c r="AO772" i="4"/>
  <c r="AD772" i="4"/>
  <c r="S772" i="4"/>
  <c r="H772" i="4"/>
  <c r="BR771" i="4"/>
  <c r="BI771" i="4"/>
  <c r="AZ771" i="4"/>
  <c r="AO771" i="4"/>
  <c r="AD771" i="4"/>
  <c r="S771" i="4"/>
  <c r="H771" i="4"/>
  <c r="BR770" i="4"/>
  <c r="BI770" i="4"/>
  <c r="AZ770" i="4"/>
  <c r="AO770" i="4"/>
  <c r="AD770" i="4"/>
  <c r="S770" i="4"/>
  <c r="H770" i="4"/>
  <c r="BR769" i="4"/>
  <c r="BI769" i="4"/>
  <c r="AZ769" i="4"/>
  <c r="AO769" i="4"/>
  <c r="AD769" i="4"/>
  <c r="S769" i="4"/>
  <c r="H769" i="4"/>
  <c r="BR768" i="4"/>
  <c r="BI768" i="4"/>
  <c r="AZ768" i="4"/>
  <c r="AO768" i="4"/>
  <c r="AD768" i="4"/>
  <c r="S768" i="4"/>
  <c r="H768" i="4"/>
  <c r="BR767" i="4"/>
  <c r="BI767" i="4"/>
  <c r="AZ767" i="4"/>
  <c r="AO767" i="4"/>
  <c r="AD767" i="4"/>
  <c r="S767" i="4"/>
  <c r="H767" i="4"/>
  <c r="BR766" i="4"/>
  <c r="BI766" i="4"/>
  <c r="AZ766" i="4"/>
  <c r="AO766" i="4"/>
  <c r="AD766" i="4"/>
  <c r="S766" i="4"/>
  <c r="H766" i="4"/>
  <c r="BR765" i="4"/>
  <c r="BI765" i="4"/>
  <c r="AZ765" i="4"/>
  <c r="AO765" i="4"/>
  <c r="AD765" i="4"/>
  <c r="S765" i="4"/>
  <c r="H765" i="4"/>
  <c r="BR764" i="4"/>
  <c r="BI764" i="4"/>
  <c r="AZ764" i="4"/>
  <c r="AO764" i="4"/>
  <c r="AD764" i="4"/>
  <c r="S764" i="4"/>
  <c r="H764" i="4"/>
  <c r="BR763" i="4"/>
  <c r="BI763" i="4"/>
  <c r="AZ763" i="4"/>
  <c r="AO763" i="4"/>
  <c r="AD763" i="4"/>
  <c r="S763" i="4"/>
  <c r="H763" i="4"/>
  <c r="BR762" i="4"/>
  <c r="BI762" i="4"/>
  <c r="AZ762" i="4"/>
  <c r="AO762" i="4"/>
  <c r="AD762" i="4"/>
  <c r="S762" i="4"/>
  <c r="H762" i="4"/>
  <c r="BR761" i="4"/>
  <c r="BI761" i="4"/>
  <c r="AZ761" i="4"/>
  <c r="AO761" i="4"/>
  <c r="AD761" i="4"/>
  <c r="S761" i="4"/>
  <c r="H761" i="4"/>
  <c r="BR760" i="4"/>
  <c r="BI760" i="4"/>
  <c r="AZ760" i="4"/>
  <c r="AO760" i="4"/>
  <c r="AD760" i="4"/>
  <c r="S760" i="4"/>
  <c r="H760" i="4"/>
  <c r="BR759" i="4"/>
  <c r="BI759" i="4"/>
  <c r="AZ759" i="4"/>
  <c r="AO759" i="4"/>
  <c r="AD759" i="4"/>
  <c r="S759" i="4"/>
  <c r="H759" i="4"/>
  <c r="BR758" i="4"/>
  <c r="BI758" i="4"/>
  <c r="AZ758" i="4"/>
  <c r="AO758" i="4"/>
  <c r="AD758" i="4"/>
  <c r="S758" i="4"/>
  <c r="H758" i="4"/>
  <c r="BR757" i="4"/>
  <c r="BI757" i="4"/>
  <c r="AZ757" i="4"/>
  <c r="AO757" i="4"/>
  <c r="AD757" i="4"/>
  <c r="S757" i="4"/>
  <c r="H757" i="4"/>
  <c r="BR756" i="4"/>
  <c r="BI756" i="4"/>
  <c r="AZ756" i="4"/>
  <c r="AO756" i="4"/>
  <c r="AD756" i="4"/>
  <c r="S756" i="4"/>
  <c r="H756" i="4"/>
  <c r="BR755" i="4"/>
  <c r="BI755" i="4"/>
  <c r="AZ755" i="4"/>
  <c r="AO755" i="4"/>
  <c r="AD755" i="4"/>
  <c r="S755" i="4"/>
  <c r="H755" i="4"/>
  <c r="BR754" i="4"/>
  <c r="BI754" i="4"/>
  <c r="AZ754" i="4"/>
  <c r="AO754" i="4"/>
  <c r="AD754" i="4"/>
  <c r="S754" i="4"/>
  <c r="H754" i="4"/>
  <c r="BR753" i="4"/>
  <c r="BI753" i="4"/>
  <c r="AZ753" i="4"/>
  <c r="AO753" i="4"/>
  <c r="AD753" i="4"/>
  <c r="S753" i="4"/>
  <c r="H753" i="4"/>
  <c r="BR752" i="4"/>
  <c r="BV751" i="4" s="1"/>
  <c r="BQ752" i="4"/>
  <c r="BI752" i="4"/>
  <c r="BM751" i="4" s="1"/>
  <c r="BH752" i="4"/>
  <c r="AZ752" i="4"/>
  <c r="BC751" i="4" s="1"/>
  <c r="AW752" i="4"/>
  <c r="AO752" i="4"/>
  <c r="AL752" i="4"/>
  <c r="AD752" i="4"/>
  <c r="AG751" i="4" s="1"/>
  <c r="AA752" i="4"/>
  <c r="S752" i="4"/>
  <c r="P752" i="4"/>
  <c r="H752" i="4"/>
  <c r="K751" i="4" s="1"/>
  <c r="E752" i="4"/>
  <c r="BR751" i="4"/>
  <c r="BQ751" i="4"/>
  <c r="BI751" i="4"/>
  <c r="BH751" i="4"/>
  <c r="AZ751" i="4"/>
  <c r="AW751" i="4"/>
  <c r="AO751" i="4"/>
  <c r="AL751" i="4"/>
  <c r="AD751" i="4"/>
  <c r="AA751" i="4"/>
  <c r="S751" i="4"/>
  <c r="P751" i="4"/>
  <c r="H751" i="4"/>
  <c r="E751" i="4"/>
  <c r="BR746" i="4"/>
  <c r="BI746" i="4"/>
  <c r="AZ746" i="4"/>
  <c r="AO746" i="4"/>
  <c r="AD746" i="4"/>
  <c r="S746" i="4"/>
  <c r="H746" i="4"/>
  <c r="BR745" i="4"/>
  <c r="BI745" i="4"/>
  <c r="AZ745" i="4"/>
  <c r="AO745" i="4"/>
  <c r="AD745" i="4"/>
  <c r="S745" i="4"/>
  <c r="H745" i="4"/>
  <c r="BR744" i="4"/>
  <c r="BI744" i="4"/>
  <c r="AZ744" i="4"/>
  <c r="AO744" i="4"/>
  <c r="AD744" i="4"/>
  <c r="S744" i="4"/>
  <c r="H744" i="4"/>
  <c r="BR743" i="4"/>
  <c r="BI743" i="4"/>
  <c r="AZ743" i="4"/>
  <c r="AO743" i="4"/>
  <c r="AD743" i="4"/>
  <c r="S743" i="4"/>
  <c r="H743" i="4"/>
  <c r="BR742" i="4"/>
  <c r="BI742" i="4"/>
  <c r="AZ742" i="4"/>
  <c r="AO742" i="4"/>
  <c r="AD742" i="4"/>
  <c r="S742" i="4"/>
  <c r="H742" i="4"/>
  <c r="BR741" i="4"/>
  <c r="BI741" i="4"/>
  <c r="AZ741" i="4"/>
  <c r="AO741" i="4"/>
  <c r="AD741" i="4"/>
  <c r="S741" i="4"/>
  <c r="H741" i="4"/>
  <c r="BR740" i="4"/>
  <c r="BI740" i="4"/>
  <c r="AZ740" i="4"/>
  <c r="AO740" i="4"/>
  <c r="AD740" i="4"/>
  <c r="S740" i="4"/>
  <c r="H740" i="4"/>
  <c r="BR739" i="4"/>
  <c r="BI739" i="4"/>
  <c r="AZ739" i="4"/>
  <c r="AO739" i="4"/>
  <c r="AD739" i="4"/>
  <c r="S739" i="4"/>
  <c r="H739" i="4"/>
  <c r="BR738" i="4"/>
  <c r="BI738" i="4"/>
  <c r="AZ738" i="4"/>
  <c r="AO738" i="4"/>
  <c r="AD738" i="4"/>
  <c r="S738" i="4"/>
  <c r="H738" i="4"/>
  <c r="BR737" i="4"/>
  <c r="BI737" i="4"/>
  <c r="AZ737" i="4"/>
  <c r="AO737" i="4"/>
  <c r="AD737" i="4"/>
  <c r="S737" i="4"/>
  <c r="H737" i="4"/>
  <c r="BR736" i="4"/>
  <c r="BI736" i="4"/>
  <c r="AZ736" i="4"/>
  <c r="AO736" i="4"/>
  <c r="AD736" i="4"/>
  <c r="S736" i="4"/>
  <c r="H736" i="4"/>
  <c r="BR735" i="4"/>
  <c r="BI735" i="4"/>
  <c r="AZ735" i="4"/>
  <c r="AO735" i="4"/>
  <c r="AD735" i="4"/>
  <c r="S735" i="4"/>
  <c r="H735" i="4"/>
  <c r="BR734" i="4"/>
  <c r="BI734" i="4"/>
  <c r="AZ734" i="4"/>
  <c r="AO734" i="4"/>
  <c r="AD734" i="4"/>
  <c r="S734" i="4"/>
  <c r="H734" i="4"/>
  <c r="BR733" i="4"/>
  <c r="BI733" i="4"/>
  <c r="AZ733" i="4"/>
  <c r="AO733" i="4"/>
  <c r="AD733" i="4"/>
  <c r="S733" i="4"/>
  <c r="H733" i="4"/>
  <c r="BR732" i="4"/>
  <c r="BI732" i="4"/>
  <c r="AZ732" i="4"/>
  <c r="AO732" i="4"/>
  <c r="AD732" i="4"/>
  <c r="S732" i="4"/>
  <c r="H732" i="4"/>
  <c r="BR731" i="4"/>
  <c r="BI731" i="4"/>
  <c r="AZ731" i="4"/>
  <c r="AO731" i="4"/>
  <c r="AD731" i="4"/>
  <c r="S731" i="4"/>
  <c r="H731" i="4"/>
  <c r="BR730" i="4"/>
  <c r="BI730" i="4"/>
  <c r="AZ730" i="4"/>
  <c r="AO730" i="4"/>
  <c r="AD730" i="4"/>
  <c r="S730" i="4"/>
  <c r="H730" i="4"/>
  <c r="BR729" i="4"/>
  <c r="BI729" i="4"/>
  <c r="AZ729" i="4"/>
  <c r="AO729" i="4"/>
  <c r="AD729" i="4"/>
  <c r="S729" i="4"/>
  <c r="H729" i="4"/>
  <c r="BR728" i="4"/>
  <c r="BI728" i="4"/>
  <c r="AZ728" i="4"/>
  <c r="AO728" i="4"/>
  <c r="AD728" i="4"/>
  <c r="S728" i="4"/>
  <c r="H728" i="4"/>
  <c r="BR727" i="4"/>
  <c r="BI727" i="4"/>
  <c r="AZ727" i="4"/>
  <c r="AO727" i="4"/>
  <c r="AD727" i="4"/>
  <c r="S727" i="4"/>
  <c r="H727" i="4"/>
  <c r="BR726" i="4"/>
  <c r="BI726" i="4"/>
  <c r="AZ726" i="4"/>
  <c r="AO726" i="4"/>
  <c r="AD726" i="4"/>
  <c r="S726" i="4"/>
  <c r="H726" i="4"/>
  <c r="BR725" i="4"/>
  <c r="BI725" i="4"/>
  <c r="AZ725" i="4"/>
  <c r="AO725" i="4"/>
  <c r="AD725" i="4"/>
  <c r="S725" i="4"/>
  <c r="H725" i="4"/>
  <c r="BR724" i="4"/>
  <c r="BV723" i="4" s="1"/>
  <c r="BQ724" i="4"/>
  <c r="BI724" i="4"/>
  <c r="BK723" i="4" s="1"/>
  <c r="BH724" i="4"/>
  <c r="AZ724" i="4"/>
  <c r="BD723" i="4" s="1"/>
  <c r="AW724" i="4"/>
  <c r="AO724" i="4"/>
  <c r="AL724" i="4"/>
  <c r="AD724" i="4"/>
  <c r="AG723" i="4" s="1"/>
  <c r="AA724" i="4"/>
  <c r="S724" i="4"/>
  <c r="P724" i="4"/>
  <c r="H724" i="4"/>
  <c r="E724" i="4"/>
  <c r="BR723" i="4"/>
  <c r="BQ723" i="4"/>
  <c r="BI723" i="4"/>
  <c r="BH723" i="4"/>
  <c r="AZ723" i="4"/>
  <c r="AW723" i="4"/>
  <c r="AO723" i="4"/>
  <c r="AL723" i="4"/>
  <c r="AD723" i="4"/>
  <c r="AA723" i="4"/>
  <c r="S723" i="4"/>
  <c r="P723" i="4"/>
  <c r="H723" i="4"/>
  <c r="E723" i="4"/>
  <c r="BR718" i="4"/>
  <c r="BI718" i="4"/>
  <c r="AZ718" i="4"/>
  <c r="AO718" i="4"/>
  <c r="AD718" i="4"/>
  <c r="S718" i="4"/>
  <c r="H718" i="4"/>
  <c r="BR717" i="4"/>
  <c r="BI717" i="4"/>
  <c r="AZ717" i="4"/>
  <c r="AO717" i="4"/>
  <c r="AD717" i="4"/>
  <c r="S717" i="4"/>
  <c r="H717" i="4"/>
  <c r="BR716" i="4"/>
  <c r="BI716" i="4"/>
  <c r="AZ716" i="4"/>
  <c r="AO716" i="4"/>
  <c r="AD716" i="4"/>
  <c r="S716" i="4"/>
  <c r="H716" i="4"/>
  <c r="BR715" i="4"/>
  <c r="BI715" i="4"/>
  <c r="AZ715" i="4"/>
  <c r="AO715" i="4"/>
  <c r="AD715" i="4"/>
  <c r="S715" i="4"/>
  <c r="H715" i="4"/>
  <c r="BR714" i="4"/>
  <c r="BI714" i="4"/>
  <c r="AZ714" i="4"/>
  <c r="AO714" i="4"/>
  <c r="AD714" i="4"/>
  <c r="S714" i="4"/>
  <c r="H714" i="4"/>
  <c r="BR713" i="4"/>
  <c r="BI713" i="4"/>
  <c r="AZ713" i="4"/>
  <c r="AO713" i="4"/>
  <c r="AD713" i="4"/>
  <c r="S713" i="4"/>
  <c r="H713" i="4"/>
  <c r="BR712" i="4"/>
  <c r="BI712" i="4"/>
  <c r="AZ712" i="4"/>
  <c r="AO712" i="4"/>
  <c r="AD712" i="4"/>
  <c r="S712" i="4"/>
  <c r="H712" i="4"/>
  <c r="BR711" i="4"/>
  <c r="BI711" i="4"/>
  <c r="AZ711" i="4"/>
  <c r="AO711" i="4"/>
  <c r="AD711" i="4"/>
  <c r="S711" i="4"/>
  <c r="H711" i="4"/>
  <c r="BR710" i="4"/>
  <c r="BI710" i="4"/>
  <c r="AZ710" i="4"/>
  <c r="AO710" i="4"/>
  <c r="AD710" i="4"/>
  <c r="S710" i="4"/>
  <c r="H710" i="4"/>
  <c r="BR709" i="4"/>
  <c r="BI709" i="4"/>
  <c r="AZ709" i="4"/>
  <c r="AO709" i="4"/>
  <c r="AD709" i="4"/>
  <c r="S709" i="4"/>
  <c r="H709" i="4"/>
  <c r="BR708" i="4"/>
  <c r="BI708" i="4"/>
  <c r="AZ708" i="4"/>
  <c r="AO708" i="4"/>
  <c r="AD708" i="4"/>
  <c r="S708" i="4"/>
  <c r="H708" i="4"/>
  <c r="BR707" i="4"/>
  <c r="BI707" i="4"/>
  <c r="AZ707" i="4"/>
  <c r="AO707" i="4"/>
  <c r="AD707" i="4"/>
  <c r="S707" i="4"/>
  <c r="H707" i="4"/>
  <c r="BR706" i="4"/>
  <c r="BI706" i="4"/>
  <c r="AZ706" i="4"/>
  <c r="AO706" i="4"/>
  <c r="AD706" i="4"/>
  <c r="S706" i="4"/>
  <c r="H706" i="4"/>
  <c r="BR705" i="4"/>
  <c r="BI705" i="4"/>
  <c r="AZ705" i="4"/>
  <c r="AO705" i="4"/>
  <c r="AD705" i="4"/>
  <c r="S705" i="4"/>
  <c r="H705" i="4"/>
  <c r="BR704" i="4"/>
  <c r="BI704" i="4"/>
  <c r="AZ704" i="4"/>
  <c r="AO704" i="4"/>
  <c r="AD704" i="4"/>
  <c r="S704" i="4"/>
  <c r="H704" i="4"/>
  <c r="BR703" i="4"/>
  <c r="BI703" i="4"/>
  <c r="AZ703" i="4"/>
  <c r="AO703" i="4"/>
  <c r="AD703" i="4"/>
  <c r="S703" i="4"/>
  <c r="H703" i="4"/>
  <c r="BR702" i="4"/>
  <c r="BI702" i="4"/>
  <c r="AZ702" i="4"/>
  <c r="AO702" i="4"/>
  <c r="AD702" i="4"/>
  <c r="S702" i="4"/>
  <c r="H702" i="4"/>
  <c r="BR701" i="4"/>
  <c r="BI701" i="4"/>
  <c r="AZ701" i="4"/>
  <c r="AO701" i="4"/>
  <c r="AD701" i="4"/>
  <c r="S701" i="4"/>
  <c r="H701" i="4"/>
  <c r="BR700" i="4"/>
  <c r="BI700" i="4"/>
  <c r="AZ700" i="4"/>
  <c r="AO700" i="4"/>
  <c r="AD700" i="4"/>
  <c r="S700" i="4"/>
  <c r="H700" i="4"/>
  <c r="BR699" i="4"/>
  <c r="BI699" i="4"/>
  <c r="AZ699" i="4"/>
  <c r="AO699" i="4"/>
  <c r="AD699" i="4"/>
  <c r="S699" i="4"/>
  <c r="H699" i="4"/>
  <c r="BR698" i="4"/>
  <c r="BI698" i="4"/>
  <c r="AZ698" i="4"/>
  <c r="AO698" i="4"/>
  <c r="AD698" i="4"/>
  <c r="S698" i="4"/>
  <c r="H698" i="4"/>
  <c r="BR697" i="4"/>
  <c r="BI697" i="4"/>
  <c r="AZ697" i="4"/>
  <c r="AO697" i="4"/>
  <c r="AD697" i="4"/>
  <c r="S697" i="4"/>
  <c r="H697" i="4"/>
  <c r="BR696" i="4"/>
  <c r="BV695" i="4" s="1"/>
  <c r="BQ696" i="4"/>
  <c r="BI696" i="4"/>
  <c r="BK694" i="4" s="1"/>
  <c r="BH696" i="4"/>
  <c r="AZ696" i="4"/>
  <c r="BC695" i="4" s="1"/>
  <c r="AW696" i="4"/>
  <c r="AO696" i="4"/>
  <c r="AR695" i="4" s="1"/>
  <c r="AL696" i="4"/>
  <c r="AD696" i="4"/>
  <c r="AA696" i="4"/>
  <c r="S696" i="4"/>
  <c r="P696" i="4"/>
  <c r="H696" i="4"/>
  <c r="E696" i="4"/>
  <c r="BR695" i="4"/>
  <c r="BQ695" i="4"/>
  <c r="BI695" i="4"/>
  <c r="BH695" i="4"/>
  <c r="AZ695" i="4"/>
  <c r="AW695" i="4"/>
  <c r="AO695" i="4"/>
  <c r="AL695" i="4"/>
  <c r="AD695" i="4"/>
  <c r="AA695" i="4"/>
  <c r="S695" i="4"/>
  <c r="P695" i="4"/>
  <c r="H695" i="4"/>
  <c r="E695" i="4"/>
  <c r="BR690" i="4"/>
  <c r="BI690" i="4"/>
  <c r="AZ690" i="4"/>
  <c r="AO690" i="4"/>
  <c r="AD690" i="4"/>
  <c r="S690" i="4"/>
  <c r="H690" i="4"/>
  <c r="BR689" i="4"/>
  <c r="BI689" i="4"/>
  <c r="AZ689" i="4"/>
  <c r="AO689" i="4"/>
  <c r="AD689" i="4"/>
  <c r="S689" i="4"/>
  <c r="H689" i="4"/>
  <c r="BR688" i="4"/>
  <c r="BI688" i="4"/>
  <c r="AZ688" i="4"/>
  <c r="AO688" i="4"/>
  <c r="AD688" i="4"/>
  <c r="S688" i="4"/>
  <c r="H688" i="4"/>
  <c r="BR687" i="4"/>
  <c r="BI687" i="4"/>
  <c r="AZ687" i="4"/>
  <c r="AO687" i="4"/>
  <c r="AD687" i="4"/>
  <c r="S687" i="4"/>
  <c r="H687" i="4"/>
  <c r="BR686" i="4"/>
  <c r="BI686" i="4"/>
  <c r="AZ686" i="4"/>
  <c r="AO686" i="4"/>
  <c r="AD686" i="4"/>
  <c r="S686" i="4"/>
  <c r="H686" i="4"/>
  <c r="BR685" i="4"/>
  <c r="BI685" i="4"/>
  <c r="AZ685" i="4"/>
  <c r="AO685" i="4"/>
  <c r="AD685" i="4"/>
  <c r="S685" i="4"/>
  <c r="H685" i="4"/>
  <c r="BR684" i="4"/>
  <c r="BI684" i="4"/>
  <c r="AZ684" i="4"/>
  <c r="AO684" i="4"/>
  <c r="AD684" i="4"/>
  <c r="S684" i="4"/>
  <c r="H684" i="4"/>
  <c r="BR683" i="4"/>
  <c r="BI683" i="4"/>
  <c r="AZ683" i="4"/>
  <c r="AO683" i="4"/>
  <c r="AD683" i="4"/>
  <c r="S683" i="4"/>
  <c r="H683" i="4"/>
  <c r="BR682" i="4"/>
  <c r="BI682" i="4"/>
  <c r="AZ682" i="4"/>
  <c r="AO682" i="4"/>
  <c r="AD682" i="4"/>
  <c r="S682" i="4"/>
  <c r="H682" i="4"/>
  <c r="BR681" i="4"/>
  <c r="BI681" i="4"/>
  <c r="AZ681" i="4"/>
  <c r="AO681" i="4"/>
  <c r="AD681" i="4"/>
  <c r="S681" i="4"/>
  <c r="H681" i="4"/>
  <c r="BR680" i="4"/>
  <c r="BI680" i="4"/>
  <c r="AZ680" i="4"/>
  <c r="AO680" i="4"/>
  <c r="AD680" i="4"/>
  <c r="S680" i="4"/>
  <c r="H680" i="4"/>
  <c r="BR679" i="4"/>
  <c r="BI679" i="4"/>
  <c r="AZ679" i="4"/>
  <c r="AO679" i="4"/>
  <c r="AD679" i="4"/>
  <c r="S679" i="4"/>
  <c r="H679" i="4"/>
  <c r="BR678" i="4"/>
  <c r="BI678" i="4"/>
  <c r="AZ678" i="4"/>
  <c r="AO678" i="4"/>
  <c r="AD678" i="4"/>
  <c r="S678" i="4"/>
  <c r="H678" i="4"/>
  <c r="BR677" i="4"/>
  <c r="BI677" i="4"/>
  <c r="AZ677" i="4"/>
  <c r="AO677" i="4"/>
  <c r="AD677" i="4"/>
  <c r="S677" i="4"/>
  <c r="H677" i="4"/>
  <c r="BR676" i="4"/>
  <c r="BI676" i="4"/>
  <c r="AZ676" i="4"/>
  <c r="AO676" i="4"/>
  <c r="AD676" i="4"/>
  <c r="S676" i="4"/>
  <c r="H676" i="4"/>
  <c r="BR675" i="4"/>
  <c r="BI675" i="4"/>
  <c r="AZ675" i="4"/>
  <c r="AO675" i="4"/>
  <c r="AD675" i="4"/>
  <c r="S675" i="4"/>
  <c r="H675" i="4"/>
  <c r="BR674" i="4"/>
  <c r="BI674" i="4"/>
  <c r="AZ674" i="4"/>
  <c r="AO674" i="4"/>
  <c r="AD674" i="4"/>
  <c r="S674" i="4"/>
  <c r="H674" i="4"/>
  <c r="BR673" i="4"/>
  <c r="BI673" i="4"/>
  <c r="AZ673" i="4"/>
  <c r="AO673" i="4"/>
  <c r="AD673" i="4"/>
  <c r="S673" i="4"/>
  <c r="H673" i="4"/>
  <c r="BR672" i="4"/>
  <c r="BI672" i="4"/>
  <c r="AZ672" i="4"/>
  <c r="AO672" i="4"/>
  <c r="AD672" i="4"/>
  <c r="S672" i="4"/>
  <c r="H672" i="4"/>
  <c r="BR671" i="4"/>
  <c r="BI671" i="4"/>
  <c r="AZ671" i="4"/>
  <c r="AO671" i="4"/>
  <c r="AD671" i="4"/>
  <c r="S671" i="4"/>
  <c r="H671" i="4"/>
  <c r="BR670" i="4"/>
  <c r="BI670" i="4"/>
  <c r="AZ670" i="4"/>
  <c r="AO670" i="4"/>
  <c r="AD670" i="4"/>
  <c r="S670" i="4"/>
  <c r="H670" i="4"/>
  <c r="BR669" i="4"/>
  <c r="BI669" i="4"/>
  <c r="AZ669" i="4"/>
  <c r="AO669" i="4"/>
  <c r="AD669" i="4"/>
  <c r="S669" i="4"/>
  <c r="H669" i="4"/>
  <c r="BR668" i="4"/>
  <c r="BV667" i="4" s="1"/>
  <c r="BQ668" i="4"/>
  <c r="BI668" i="4"/>
  <c r="BL667" i="4" s="1"/>
  <c r="BH668" i="4"/>
  <c r="AZ668" i="4"/>
  <c r="AW668" i="4"/>
  <c r="AO668" i="4"/>
  <c r="AL668" i="4"/>
  <c r="AD668" i="4"/>
  <c r="AA668" i="4"/>
  <c r="S668" i="4"/>
  <c r="P668" i="4"/>
  <c r="H668" i="4"/>
  <c r="E668" i="4"/>
  <c r="BR667" i="4"/>
  <c r="BQ667" i="4"/>
  <c r="BI667" i="4"/>
  <c r="BH667" i="4"/>
  <c r="AZ667" i="4"/>
  <c r="AW667" i="4"/>
  <c r="AO667" i="4"/>
  <c r="AL667" i="4"/>
  <c r="AD667" i="4"/>
  <c r="AA667" i="4"/>
  <c r="S667" i="4"/>
  <c r="P667" i="4"/>
  <c r="H667" i="4"/>
  <c r="E667" i="4"/>
  <c r="BR662" i="4"/>
  <c r="BI662" i="4"/>
  <c r="AZ662" i="4"/>
  <c r="AO662" i="4"/>
  <c r="AD662" i="4"/>
  <c r="S662" i="4"/>
  <c r="H662" i="4"/>
  <c r="BR661" i="4"/>
  <c r="BI661" i="4"/>
  <c r="AZ661" i="4"/>
  <c r="AO661" i="4"/>
  <c r="AD661" i="4"/>
  <c r="S661" i="4"/>
  <c r="H661" i="4"/>
  <c r="BR660" i="4"/>
  <c r="BI660" i="4"/>
  <c r="AZ660" i="4"/>
  <c r="AO660" i="4"/>
  <c r="AD660" i="4"/>
  <c r="S660" i="4"/>
  <c r="H660" i="4"/>
  <c r="BR659" i="4"/>
  <c r="BI659" i="4"/>
  <c r="AZ659" i="4"/>
  <c r="AO659" i="4"/>
  <c r="AD659" i="4"/>
  <c r="S659" i="4"/>
  <c r="H659" i="4"/>
  <c r="BR658" i="4"/>
  <c r="BI658" i="4"/>
  <c r="AZ658" i="4"/>
  <c r="AO658" i="4"/>
  <c r="AD658" i="4"/>
  <c r="S658" i="4"/>
  <c r="H658" i="4"/>
  <c r="BR657" i="4"/>
  <c r="BI657" i="4"/>
  <c r="AZ657" i="4"/>
  <c r="AO657" i="4"/>
  <c r="AD657" i="4"/>
  <c r="S657" i="4"/>
  <c r="H657" i="4"/>
  <c r="BR656" i="4"/>
  <c r="BI656" i="4"/>
  <c r="AZ656" i="4"/>
  <c r="AO656" i="4"/>
  <c r="AD656" i="4"/>
  <c r="S656" i="4"/>
  <c r="H656" i="4"/>
  <c r="BR655" i="4"/>
  <c r="BI655" i="4"/>
  <c r="AZ655" i="4"/>
  <c r="AO655" i="4"/>
  <c r="AD655" i="4"/>
  <c r="S655" i="4"/>
  <c r="H655" i="4"/>
  <c r="BR654" i="4"/>
  <c r="BI654" i="4"/>
  <c r="AZ654" i="4"/>
  <c r="AO654" i="4"/>
  <c r="AD654" i="4"/>
  <c r="S654" i="4"/>
  <c r="H654" i="4"/>
  <c r="BR653" i="4"/>
  <c r="BI653" i="4"/>
  <c r="AZ653" i="4"/>
  <c r="AO653" i="4"/>
  <c r="AD653" i="4"/>
  <c r="S653" i="4"/>
  <c r="H653" i="4"/>
  <c r="BR652" i="4"/>
  <c r="BI652" i="4"/>
  <c r="AZ652" i="4"/>
  <c r="AO652" i="4"/>
  <c r="AD652" i="4"/>
  <c r="S652" i="4"/>
  <c r="H652" i="4"/>
  <c r="BR651" i="4"/>
  <c r="BI651" i="4"/>
  <c r="AZ651" i="4"/>
  <c r="AO651" i="4"/>
  <c r="AD651" i="4"/>
  <c r="S651" i="4"/>
  <c r="H651" i="4"/>
  <c r="BR650" i="4"/>
  <c r="BI650" i="4"/>
  <c r="AZ650" i="4"/>
  <c r="AO650" i="4"/>
  <c r="AD650" i="4"/>
  <c r="S650" i="4"/>
  <c r="H650" i="4"/>
  <c r="BR649" i="4"/>
  <c r="BI649" i="4"/>
  <c r="AZ649" i="4"/>
  <c r="AO649" i="4"/>
  <c r="AD649" i="4"/>
  <c r="S649" i="4"/>
  <c r="H649" i="4"/>
  <c r="BR648" i="4"/>
  <c r="BI648" i="4"/>
  <c r="AZ648" i="4"/>
  <c r="AO648" i="4"/>
  <c r="AD648" i="4"/>
  <c r="S648" i="4"/>
  <c r="H648" i="4"/>
  <c r="BR647" i="4"/>
  <c r="BI647" i="4"/>
  <c r="AZ647" i="4"/>
  <c r="AO647" i="4"/>
  <c r="AD647" i="4"/>
  <c r="S647" i="4"/>
  <c r="H647" i="4"/>
  <c r="BR646" i="4"/>
  <c r="BI646" i="4"/>
  <c r="AZ646" i="4"/>
  <c r="AO646" i="4"/>
  <c r="AD646" i="4"/>
  <c r="S646" i="4"/>
  <c r="H646" i="4"/>
  <c r="BR645" i="4"/>
  <c r="BI645" i="4"/>
  <c r="AZ645" i="4"/>
  <c r="AO645" i="4"/>
  <c r="AD645" i="4"/>
  <c r="S645" i="4"/>
  <c r="H645" i="4"/>
  <c r="BR644" i="4"/>
  <c r="BI644" i="4"/>
  <c r="AZ644" i="4"/>
  <c r="AO644" i="4"/>
  <c r="AD644" i="4"/>
  <c r="S644" i="4"/>
  <c r="H644" i="4"/>
  <c r="BR643" i="4"/>
  <c r="BI643" i="4"/>
  <c r="AZ643" i="4"/>
  <c r="AO643" i="4"/>
  <c r="AD643" i="4"/>
  <c r="S643" i="4"/>
  <c r="H643" i="4"/>
  <c r="BR642" i="4"/>
  <c r="BI642" i="4"/>
  <c r="AZ642" i="4"/>
  <c r="AO642" i="4"/>
  <c r="AD642" i="4"/>
  <c r="S642" i="4"/>
  <c r="H642" i="4"/>
  <c r="BR641" i="4"/>
  <c r="BI641" i="4"/>
  <c r="AZ641" i="4"/>
  <c r="AO641" i="4"/>
  <c r="AD641" i="4"/>
  <c r="S641" i="4"/>
  <c r="H641" i="4"/>
  <c r="BR640" i="4"/>
  <c r="BV639" i="4" s="1"/>
  <c r="BQ640" i="4"/>
  <c r="BI640" i="4"/>
  <c r="BK638" i="4" s="1"/>
  <c r="BH640" i="4"/>
  <c r="AZ640" i="4"/>
  <c r="AW640" i="4"/>
  <c r="AO640" i="4"/>
  <c r="AL640" i="4"/>
  <c r="AD640" i="4"/>
  <c r="AA640" i="4"/>
  <c r="S640" i="4"/>
  <c r="V639" i="4" s="1"/>
  <c r="P640" i="4"/>
  <c r="H640" i="4"/>
  <c r="E640" i="4"/>
  <c r="BR639" i="4"/>
  <c r="BQ639" i="4"/>
  <c r="BI639" i="4"/>
  <c r="BH639" i="4"/>
  <c r="AZ639" i="4"/>
  <c r="AW639" i="4"/>
  <c r="AO639" i="4"/>
  <c r="AL639" i="4"/>
  <c r="AD639" i="4"/>
  <c r="AA639" i="4"/>
  <c r="S639" i="4"/>
  <c r="P639" i="4"/>
  <c r="H639" i="4"/>
  <c r="E639" i="4"/>
  <c r="BR634" i="4"/>
  <c r="BI634" i="4"/>
  <c r="AZ634" i="4"/>
  <c r="AO634" i="4"/>
  <c r="AD634" i="4"/>
  <c r="S634" i="4"/>
  <c r="H634" i="4"/>
  <c r="BR633" i="4"/>
  <c r="BI633" i="4"/>
  <c r="AZ633" i="4"/>
  <c r="AO633" i="4"/>
  <c r="AD633" i="4"/>
  <c r="S633" i="4"/>
  <c r="H633" i="4"/>
  <c r="BR632" i="4"/>
  <c r="BI632" i="4"/>
  <c r="AZ632" i="4"/>
  <c r="AO632" i="4"/>
  <c r="AD632" i="4"/>
  <c r="S632" i="4"/>
  <c r="H632" i="4"/>
  <c r="BR631" i="4"/>
  <c r="BI631" i="4"/>
  <c r="AZ631" i="4"/>
  <c r="AO631" i="4"/>
  <c r="AD631" i="4"/>
  <c r="S631" i="4"/>
  <c r="H631" i="4"/>
  <c r="BR630" i="4"/>
  <c r="BI630" i="4"/>
  <c r="AZ630" i="4"/>
  <c r="AO630" i="4"/>
  <c r="AD630" i="4"/>
  <c r="S630" i="4"/>
  <c r="H630" i="4"/>
  <c r="BR629" i="4"/>
  <c r="BI629" i="4"/>
  <c r="AZ629" i="4"/>
  <c r="AO629" i="4"/>
  <c r="AD629" i="4"/>
  <c r="S629" i="4"/>
  <c r="H629" i="4"/>
  <c r="BR628" i="4"/>
  <c r="BI628" i="4"/>
  <c r="AZ628" i="4"/>
  <c r="AO628" i="4"/>
  <c r="AD628" i="4"/>
  <c r="S628" i="4"/>
  <c r="H628" i="4"/>
  <c r="BR627" i="4"/>
  <c r="BI627" i="4"/>
  <c r="AZ627" i="4"/>
  <c r="AO627" i="4"/>
  <c r="AD627" i="4"/>
  <c r="S627" i="4"/>
  <c r="H627" i="4"/>
  <c r="BR626" i="4"/>
  <c r="BI626" i="4"/>
  <c r="AZ626" i="4"/>
  <c r="AO626" i="4"/>
  <c r="AD626" i="4"/>
  <c r="S626" i="4"/>
  <c r="H626" i="4"/>
  <c r="BR625" i="4"/>
  <c r="BI625" i="4"/>
  <c r="AZ625" i="4"/>
  <c r="AO625" i="4"/>
  <c r="AD625" i="4"/>
  <c r="S625" i="4"/>
  <c r="H625" i="4"/>
  <c r="BR624" i="4"/>
  <c r="BI624" i="4"/>
  <c r="AZ624" i="4"/>
  <c r="AO624" i="4"/>
  <c r="AD624" i="4"/>
  <c r="S624" i="4"/>
  <c r="H624" i="4"/>
  <c r="BR623" i="4"/>
  <c r="BI623" i="4"/>
  <c r="AZ623" i="4"/>
  <c r="AO623" i="4"/>
  <c r="AD623" i="4"/>
  <c r="S623" i="4"/>
  <c r="H623" i="4"/>
  <c r="BR622" i="4"/>
  <c r="BI622" i="4"/>
  <c r="AZ622" i="4"/>
  <c r="AO622" i="4"/>
  <c r="AD622" i="4"/>
  <c r="S622" i="4"/>
  <c r="H622" i="4"/>
  <c r="BR621" i="4"/>
  <c r="BI621" i="4"/>
  <c r="AZ621" i="4"/>
  <c r="AO621" i="4"/>
  <c r="AD621" i="4"/>
  <c r="S621" i="4"/>
  <c r="H621" i="4"/>
  <c r="BR620" i="4"/>
  <c r="BI620" i="4"/>
  <c r="AZ620" i="4"/>
  <c r="AO620" i="4"/>
  <c r="AD620" i="4"/>
  <c r="S620" i="4"/>
  <c r="H620" i="4"/>
  <c r="BR619" i="4"/>
  <c r="BI619" i="4"/>
  <c r="AZ619" i="4"/>
  <c r="AO619" i="4"/>
  <c r="AD619" i="4"/>
  <c r="S619" i="4"/>
  <c r="H619" i="4"/>
  <c r="BR618" i="4"/>
  <c r="BI618" i="4"/>
  <c r="AZ618" i="4"/>
  <c r="AO618" i="4"/>
  <c r="AD618" i="4"/>
  <c r="S618" i="4"/>
  <c r="H618" i="4"/>
  <c r="BR617" i="4"/>
  <c r="BI617" i="4"/>
  <c r="AZ617" i="4"/>
  <c r="AO617" i="4"/>
  <c r="AD617" i="4"/>
  <c r="S617" i="4"/>
  <c r="H617" i="4"/>
  <c r="BR616" i="4"/>
  <c r="BI616" i="4"/>
  <c r="AZ616" i="4"/>
  <c r="AO616" i="4"/>
  <c r="AD616" i="4"/>
  <c r="S616" i="4"/>
  <c r="H616" i="4"/>
  <c r="BR615" i="4"/>
  <c r="BI615" i="4"/>
  <c r="AZ615" i="4"/>
  <c r="AO615" i="4"/>
  <c r="AD615" i="4"/>
  <c r="S615" i="4"/>
  <c r="H615" i="4"/>
  <c r="BR614" i="4"/>
  <c r="BI614" i="4"/>
  <c r="AZ614" i="4"/>
  <c r="AO614" i="4"/>
  <c r="AD614" i="4"/>
  <c r="S614" i="4"/>
  <c r="H614" i="4"/>
  <c r="BR613" i="4"/>
  <c r="BI613" i="4"/>
  <c r="AZ613" i="4"/>
  <c r="AO613" i="4"/>
  <c r="AD613" i="4"/>
  <c r="S613" i="4"/>
  <c r="H613" i="4"/>
  <c r="BR612" i="4"/>
  <c r="BV611" i="4" s="1"/>
  <c r="BQ612" i="4"/>
  <c r="BI612" i="4"/>
  <c r="BL611" i="4" s="1"/>
  <c r="BH612" i="4"/>
  <c r="AZ612" i="4"/>
  <c r="AW612" i="4"/>
  <c r="AO612" i="4"/>
  <c r="AR611" i="4" s="1"/>
  <c r="AL612" i="4"/>
  <c r="AD612" i="4"/>
  <c r="AG611" i="4" s="1"/>
  <c r="AA612" i="4"/>
  <c r="S612" i="4"/>
  <c r="V611" i="4" s="1"/>
  <c r="P612" i="4"/>
  <c r="H612" i="4"/>
  <c r="E612" i="4"/>
  <c r="BR611" i="4"/>
  <c r="BQ611" i="4"/>
  <c r="BI611" i="4"/>
  <c r="BH611" i="4"/>
  <c r="AZ611" i="4"/>
  <c r="AW611" i="4"/>
  <c r="AO611" i="4"/>
  <c r="AL611" i="4"/>
  <c r="AD611" i="4"/>
  <c r="AA611" i="4"/>
  <c r="S611" i="4"/>
  <c r="P611" i="4"/>
  <c r="H611" i="4"/>
  <c r="E611" i="4"/>
  <c r="BR606" i="4"/>
  <c r="BI606" i="4"/>
  <c r="AZ606" i="4"/>
  <c r="AO606" i="4"/>
  <c r="AD606" i="4"/>
  <c r="S606" i="4"/>
  <c r="H606" i="4"/>
  <c r="BR605" i="4"/>
  <c r="BI605" i="4"/>
  <c r="AZ605" i="4"/>
  <c r="AO605" i="4"/>
  <c r="AD605" i="4"/>
  <c r="S605" i="4"/>
  <c r="H605" i="4"/>
  <c r="BR604" i="4"/>
  <c r="BI604" i="4"/>
  <c r="AZ604" i="4"/>
  <c r="AO604" i="4"/>
  <c r="AD604" i="4"/>
  <c r="S604" i="4"/>
  <c r="H604" i="4"/>
  <c r="BR603" i="4"/>
  <c r="BI603" i="4"/>
  <c r="AZ603" i="4"/>
  <c r="AO603" i="4"/>
  <c r="AD603" i="4"/>
  <c r="S603" i="4"/>
  <c r="H603" i="4"/>
  <c r="BR602" i="4"/>
  <c r="BI602" i="4"/>
  <c r="AZ602" i="4"/>
  <c r="AO602" i="4"/>
  <c r="AD602" i="4"/>
  <c r="S602" i="4"/>
  <c r="H602" i="4"/>
  <c r="BR601" i="4"/>
  <c r="BI601" i="4"/>
  <c r="AZ601" i="4"/>
  <c r="AO601" i="4"/>
  <c r="AD601" i="4"/>
  <c r="S601" i="4"/>
  <c r="H601" i="4"/>
  <c r="BR600" i="4"/>
  <c r="BI600" i="4"/>
  <c r="AZ600" i="4"/>
  <c r="AO600" i="4"/>
  <c r="AD600" i="4"/>
  <c r="S600" i="4"/>
  <c r="H600" i="4"/>
  <c r="BR599" i="4"/>
  <c r="BI599" i="4"/>
  <c r="AZ599" i="4"/>
  <c r="AO599" i="4"/>
  <c r="AD599" i="4"/>
  <c r="S599" i="4"/>
  <c r="H599" i="4"/>
  <c r="BR598" i="4"/>
  <c r="BI598" i="4"/>
  <c r="AZ598" i="4"/>
  <c r="AO598" i="4"/>
  <c r="AD598" i="4"/>
  <c r="S598" i="4"/>
  <c r="H598" i="4"/>
  <c r="BR597" i="4"/>
  <c r="BI597" i="4"/>
  <c r="AZ597" i="4"/>
  <c r="AO597" i="4"/>
  <c r="AD597" i="4"/>
  <c r="S597" i="4"/>
  <c r="H597" i="4"/>
  <c r="BR596" i="4"/>
  <c r="BI596" i="4"/>
  <c r="AZ596" i="4"/>
  <c r="AO596" i="4"/>
  <c r="AD596" i="4"/>
  <c r="S596" i="4"/>
  <c r="H596" i="4"/>
  <c r="BR595" i="4"/>
  <c r="BI595" i="4"/>
  <c r="AZ595" i="4"/>
  <c r="AO595" i="4"/>
  <c r="AD595" i="4"/>
  <c r="S595" i="4"/>
  <c r="H595" i="4"/>
  <c r="BR594" i="4"/>
  <c r="BI594" i="4"/>
  <c r="AZ594" i="4"/>
  <c r="AO594" i="4"/>
  <c r="AD594" i="4"/>
  <c r="S594" i="4"/>
  <c r="H594" i="4"/>
  <c r="BR593" i="4"/>
  <c r="BI593" i="4"/>
  <c r="AZ593" i="4"/>
  <c r="AO593" i="4"/>
  <c r="AD593" i="4"/>
  <c r="S593" i="4"/>
  <c r="H593" i="4"/>
  <c r="BR592" i="4"/>
  <c r="BI592" i="4"/>
  <c r="AZ592" i="4"/>
  <c r="AO592" i="4"/>
  <c r="AD592" i="4"/>
  <c r="S592" i="4"/>
  <c r="H592" i="4"/>
  <c r="BR591" i="4"/>
  <c r="BI591" i="4"/>
  <c r="AZ591" i="4"/>
  <c r="AO591" i="4"/>
  <c r="AD591" i="4"/>
  <c r="S591" i="4"/>
  <c r="H591" i="4"/>
  <c r="BR590" i="4"/>
  <c r="BI590" i="4"/>
  <c r="AZ590" i="4"/>
  <c r="AO590" i="4"/>
  <c r="AD590" i="4"/>
  <c r="S590" i="4"/>
  <c r="H590" i="4"/>
  <c r="BR589" i="4"/>
  <c r="BI589" i="4"/>
  <c r="AZ589" i="4"/>
  <c r="AO589" i="4"/>
  <c r="AD589" i="4"/>
  <c r="S589" i="4"/>
  <c r="H589" i="4"/>
  <c r="BR588" i="4"/>
  <c r="BI588" i="4"/>
  <c r="AZ588" i="4"/>
  <c r="AO588" i="4"/>
  <c r="AD588" i="4"/>
  <c r="S588" i="4"/>
  <c r="H588" i="4"/>
  <c r="BR587" i="4"/>
  <c r="BI587" i="4"/>
  <c r="AZ587" i="4"/>
  <c r="AO587" i="4"/>
  <c r="AD587" i="4"/>
  <c r="S587" i="4"/>
  <c r="H587" i="4"/>
  <c r="BR586" i="4"/>
  <c r="BI586" i="4"/>
  <c r="AZ586" i="4"/>
  <c r="AO586" i="4"/>
  <c r="AD586" i="4"/>
  <c r="S586" i="4"/>
  <c r="H586" i="4"/>
  <c r="BR585" i="4"/>
  <c r="BI585" i="4"/>
  <c r="AZ585" i="4"/>
  <c r="AO585" i="4"/>
  <c r="AD585" i="4"/>
  <c r="S585" i="4"/>
  <c r="H585" i="4"/>
  <c r="BR584" i="4"/>
  <c r="BT583" i="4" s="1"/>
  <c r="BQ584" i="4"/>
  <c r="BI584" i="4"/>
  <c r="BL583" i="4" s="1"/>
  <c r="BH584" i="4"/>
  <c r="AZ584" i="4"/>
  <c r="AW584" i="4"/>
  <c r="AO584" i="4"/>
  <c r="AL584" i="4"/>
  <c r="AD584" i="4"/>
  <c r="AH583" i="4" s="1"/>
  <c r="AA584" i="4"/>
  <c r="S584" i="4"/>
  <c r="P584" i="4"/>
  <c r="H584" i="4"/>
  <c r="K583" i="4" s="1"/>
  <c r="E584" i="4"/>
  <c r="BR583" i="4"/>
  <c r="BQ583" i="4"/>
  <c r="BI583" i="4"/>
  <c r="BH583" i="4"/>
  <c r="AZ583" i="4"/>
  <c r="AW583" i="4"/>
  <c r="AO583" i="4"/>
  <c r="AL583" i="4"/>
  <c r="AD583" i="4"/>
  <c r="AA583" i="4"/>
  <c r="S583" i="4"/>
  <c r="P583" i="4"/>
  <c r="H583" i="4"/>
  <c r="E583" i="4"/>
  <c r="BR578" i="4"/>
  <c r="BI578" i="4"/>
  <c r="AZ578" i="4"/>
  <c r="AO578" i="4"/>
  <c r="AD578" i="4"/>
  <c r="S578" i="4"/>
  <c r="H578" i="4"/>
  <c r="BR577" i="4"/>
  <c r="BI577" i="4"/>
  <c r="AZ577" i="4"/>
  <c r="AO577" i="4"/>
  <c r="AD577" i="4"/>
  <c r="S577" i="4"/>
  <c r="H577" i="4"/>
  <c r="BR576" i="4"/>
  <c r="BI576" i="4"/>
  <c r="AZ576" i="4"/>
  <c r="AO576" i="4"/>
  <c r="AD576" i="4"/>
  <c r="S576" i="4"/>
  <c r="H576" i="4"/>
  <c r="BR575" i="4"/>
  <c r="BI575" i="4"/>
  <c r="AZ575" i="4"/>
  <c r="AO575" i="4"/>
  <c r="AD575" i="4"/>
  <c r="S575" i="4"/>
  <c r="H575" i="4"/>
  <c r="BR574" i="4"/>
  <c r="BI574" i="4"/>
  <c r="AZ574" i="4"/>
  <c r="AO574" i="4"/>
  <c r="AD574" i="4"/>
  <c r="S574" i="4"/>
  <c r="H574" i="4"/>
  <c r="BR573" i="4"/>
  <c r="BI573" i="4"/>
  <c r="AZ573" i="4"/>
  <c r="AO573" i="4"/>
  <c r="AD573" i="4"/>
  <c r="S573" i="4"/>
  <c r="H573" i="4"/>
  <c r="BR572" i="4"/>
  <c r="BI572" i="4"/>
  <c r="AZ572" i="4"/>
  <c r="AO572" i="4"/>
  <c r="AD572" i="4"/>
  <c r="S572" i="4"/>
  <c r="H572" i="4"/>
  <c r="BR571" i="4"/>
  <c r="BI571" i="4"/>
  <c r="AZ571" i="4"/>
  <c r="AO571" i="4"/>
  <c r="AD571" i="4"/>
  <c r="S571" i="4"/>
  <c r="H571" i="4"/>
  <c r="BR570" i="4"/>
  <c r="BI570" i="4"/>
  <c r="AZ570" i="4"/>
  <c r="AO570" i="4"/>
  <c r="AD570" i="4"/>
  <c r="S570" i="4"/>
  <c r="H570" i="4"/>
  <c r="BR569" i="4"/>
  <c r="BI569" i="4"/>
  <c r="AZ569" i="4"/>
  <c r="AO569" i="4"/>
  <c r="AD569" i="4"/>
  <c r="S569" i="4"/>
  <c r="H569" i="4"/>
  <c r="BR568" i="4"/>
  <c r="BI568" i="4"/>
  <c r="AZ568" i="4"/>
  <c r="AO568" i="4"/>
  <c r="AD568" i="4"/>
  <c r="S568" i="4"/>
  <c r="H568" i="4"/>
  <c r="BR567" i="4"/>
  <c r="BI567" i="4"/>
  <c r="AZ567" i="4"/>
  <c r="AO567" i="4"/>
  <c r="AD567" i="4"/>
  <c r="S567" i="4"/>
  <c r="H567" i="4"/>
  <c r="BR566" i="4"/>
  <c r="BI566" i="4"/>
  <c r="AZ566" i="4"/>
  <c r="AO566" i="4"/>
  <c r="AD566" i="4"/>
  <c r="S566" i="4"/>
  <c r="H566" i="4"/>
  <c r="BR565" i="4"/>
  <c r="BI565" i="4"/>
  <c r="AZ565" i="4"/>
  <c r="AO565" i="4"/>
  <c r="AD565" i="4"/>
  <c r="S565" i="4"/>
  <c r="H565" i="4"/>
  <c r="BR564" i="4"/>
  <c r="BI564" i="4"/>
  <c r="AZ564" i="4"/>
  <c r="AO564" i="4"/>
  <c r="AD564" i="4"/>
  <c r="S564" i="4"/>
  <c r="H564" i="4"/>
  <c r="BR563" i="4"/>
  <c r="BI563" i="4"/>
  <c r="AZ563" i="4"/>
  <c r="AO563" i="4"/>
  <c r="AD563" i="4"/>
  <c r="S563" i="4"/>
  <c r="H563" i="4"/>
  <c r="BR562" i="4"/>
  <c r="BI562" i="4"/>
  <c r="AZ562" i="4"/>
  <c r="AO562" i="4"/>
  <c r="AD562" i="4"/>
  <c r="S562" i="4"/>
  <c r="H562" i="4"/>
  <c r="BR561" i="4"/>
  <c r="BI561" i="4"/>
  <c r="AZ561" i="4"/>
  <c r="AO561" i="4"/>
  <c r="AD561" i="4"/>
  <c r="S561" i="4"/>
  <c r="H561" i="4"/>
  <c r="BR560" i="4"/>
  <c r="BI560" i="4"/>
  <c r="AZ560" i="4"/>
  <c r="AO560" i="4"/>
  <c r="AD560" i="4"/>
  <c r="S560" i="4"/>
  <c r="H560" i="4"/>
  <c r="BR559" i="4"/>
  <c r="BI559" i="4"/>
  <c r="AZ559" i="4"/>
  <c r="AO559" i="4"/>
  <c r="AD559" i="4"/>
  <c r="S559" i="4"/>
  <c r="H559" i="4"/>
  <c r="BR558" i="4"/>
  <c r="BI558" i="4"/>
  <c r="AZ558" i="4"/>
  <c r="AO558" i="4"/>
  <c r="AD558" i="4"/>
  <c r="S558" i="4"/>
  <c r="H558" i="4"/>
  <c r="BR557" i="4"/>
  <c r="BI557" i="4"/>
  <c r="AZ557" i="4"/>
  <c r="AO557" i="4"/>
  <c r="AD557" i="4"/>
  <c r="S557" i="4"/>
  <c r="H557" i="4"/>
  <c r="BR556" i="4"/>
  <c r="BT555" i="4" s="1"/>
  <c r="BQ556" i="4"/>
  <c r="BI556" i="4"/>
  <c r="BM555" i="4" s="1"/>
  <c r="BH556" i="4"/>
  <c r="AZ556" i="4"/>
  <c r="AW556" i="4"/>
  <c r="AO556" i="4"/>
  <c r="AL556" i="4"/>
  <c r="AD556" i="4"/>
  <c r="AA556" i="4"/>
  <c r="S556" i="4"/>
  <c r="P556" i="4"/>
  <c r="H556" i="4"/>
  <c r="E556" i="4"/>
  <c r="BR555" i="4"/>
  <c r="BQ555" i="4"/>
  <c r="BI555" i="4"/>
  <c r="BH555" i="4"/>
  <c r="AZ555" i="4"/>
  <c r="AW555" i="4"/>
  <c r="AO555" i="4"/>
  <c r="AL555" i="4"/>
  <c r="AD555" i="4"/>
  <c r="AA555" i="4"/>
  <c r="S555" i="4"/>
  <c r="P555" i="4"/>
  <c r="H555" i="4"/>
  <c r="E555" i="4"/>
  <c r="BR550" i="4"/>
  <c r="BI550" i="4"/>
  <c r="AZ550" i="4"/>
  <c r="AO550" i="4"/>
  <c r="AD550" i="4"/>
  <c r="S550" i="4"/>
  <c r="H550" i="4"/>
  <c r="BR549" i="4"/>
  <c r="BI549" i="4"/>
  <c r="AZ549" i="4"/>
  <c r="AO549" i="4"/>
  <c r="AD549" i="4"/>
  <c r="S549" i="4"/>
  <c r="H549" i="4"/>
  <c r="BR548" i="4"/>
  <c r="BI548" i="4"/>
  <c r="AZ548" i="4"/>
  <c r="AO548" i="4"/>
  <c r="AD548" i="4"/>
  <c r="S548" i="4"/>
  <c r="H548" i="4"/>
  <c r="BR547" i="4"/>
  <c r="BI547" i="4"/>
  <c r="AZ547" i="4"/>
  <c r="AO547" i="4"/>
  <c r="AD547" i="4"/>
  <c r="S547" i="4"/>
  <c r="H547" i="4"/>
  <c r="BR546" i="4"/>
  <c r="BI546" i="4"/>
  <c r="AZ546" i="4"/>
  <c r="AO546" i="4"/>
  <c r="AD546" i="4"/>
  <c r="S546" i="4"/>
  <c r="H546" i="4"/>
  <c r="BR545" i="4"/>
  <c r="BI545" i="4"/>
  <c r="AZ545" i="4"/>
  <c r="AO545" i="4"/>
  <c r="AD545" i="4"/>
  <c r="S545" i="4"/>
  <c r="H545" i="4"/>
  <c r="BR544" i="4"/>
  <c r="BI544" i="4"/>
  <c r="AZ544" i="4"/>
  <c r="AO544" i="4"/>
  <c r="AD544" i="4"/>
  <c r="S544" i="4"/>
  <c r="H544" i="4"/>
  <c r="BR543" i="4"/>
  <c r="BI543" i="4"/>
  <c r="AZ543" i="4"/>
  <c r="AO543" i="4"/>
  <c r="AD543" i="4"/>
  <c r="S543" i="4"/>
  <c r="H543" i="4"/>
  <c r="BR542" i="4"/>
  <c r="BI542" i="4"/>
  <c r="AZ542" i="4"/>
  <c r="AO542" i="4"/>
  <c r="AD542" i="4"/>
  <c r="S542" i="4"/>
  <c r="H542" i="4"/>
  <c r="BR541" i="4"/>
  <c r="BI541" i="4"/>
  <c r="AZ541" i="4"/>
  <c r="AO541" i="4"/>
  <c r="AD541" i="4"/>
  <c r="S541" i="4"/>
  <c r="H541" i="4"/>
  <c r="BR540" i="4"/>
  <c r="BI540" i="4"/>
  <c r="AZ540" i="4"/>
  <c r="AO540" i="4"/>
  <c r="AD540" i="4"/>
  <c r="S540" i="4"/>
  <c r="H540" i="4"/>
  <c r="BR539" i="4"/>
  <c r="BI539" i="4"/>
  <c r="AZ539" i="4"/>
  <c r="AO539" i="4"/>
  <c r="AD539" i="4"/>
  <c r="S539" i="4"/>
  <c r="H539" i="4"/>
  <c r="BR538" i="4"/>
  <c r="BI538" i="4"/>
  <c r="AZ538" i="4"/>
  <c r="AO538" i="4"/>
  <c r="AD538" i="4"/>
  <c r="S538" i="4"/>
  <c r="H538" i="4"/>
  <c r="BR537" i="4"/>
  <c r="BI537" i="4"/>
  <c r="AZ537" i="4"/>
  <c r="AO537" i="4"/>
  <c r="AD537" i="4"/>
  <c r="S537" i="4"/>
  <c r="H537" i="4"/>
  <c r="BR536" i="4"/>
  <c r="BI536" i="4"/>
  <c r="AZ536" i="4"/>
  <c r="AO536" i="4"/>
  <c r="AD536" i="4"/>
  <c r="S536" i="4"/>
  <c r="H536" i="4"/>
  <c r="BR535" i="4"/>
  <c r="BI535" i="4"/>
  <c r="AZ535" i="4"/>
  <c r="AO535" i="4"/>
  <c r="AD535" i="4"/>
  <c r="S535" i="4"/>
  <c r="H535" i="4"/>
  <c r="BR534" i="4"/>
  <c r="BI534" i="4"/>
  <c r="AZ534" i="4"/>
  <c r="AO534" i="4"/>
  <c r="AD534" i="4"/>
  <c r="S534" i="4"/>
  <c r="H534" i="4"/>
  <c r="BR533" i="4"/>
  <c r="BI533" i="4"/>
  <c r="AZ533" i="4"/>
  <c r="AO533" i="4"/>
  <c r="AD533" i="4"/>
  <c r="S533" i="4"/>
  <c r="H533" i="4"/>
  <c r="BR532" i="4"/>
  <c r="BI532" i="4"/>
  <c r="AZ532" i="4"/>
  <c r="AO532" i="4"/>
  <c r="AD532" i="4"/>
  <c r="S532" i="4"/>
  <c r="H532" i="4"/>
  <c r="BR531" i="4"/>
  <c r="BI531" i="4"/>
  <c r="AZ531" i="4"/>
  <c r="AO531" i="4"/>
  <c r="AD531" i="4"/>
  <c r="S531" i="4"/>
  <c r="H531" i="4"/>
  <c r="BR530" i="4"/>
  <c r="BI530" i="4"/>
  <c r="AZ530" i="4"/>
  <c r="AO530" i="4"/>
  <c r="AD530" i="4"/>
  <c r="S530" i="4"/>
  <c r="H530" i="4"/>
  <c r="BR529" i="4"/>
  <c r="BI529" i="4"/>
  <c r="AZ529" i="4"/>
  <c r="AO529" i="4"/>
  <c r="AD529" i="4"/>
  <c r="S529" i="4"/>
  <c r="H529" i="4"/>
  <c r="BR528" i="4"/>
  <c r="BQ528" i="4"/>
  <c r="BI528" i="4"/>
  <c r="BK526" i="4" s="1"/>
  <c r="BH528" i="4"/>
  <c r="AZ528" i="4"/>
  <c r="AW528" i="4"/>
  <c r="AO528" i="4"/>
  <c r="AL528" i="4"/>
  <c r="AD528" i="4"/>
  <c r="AH527" i="4" s="1"/>
  <c r="AA528" i="4"/>
  <c r="S528" i="4"/>
  <c r="V527" i="4" s="1"/>
  <c r="P528" i="4"/>
  <c r="H528" i="4"/>
  <c r="E528" i="4"/>
  <c r="BR527" i="4"/>
  <c r="BQ527" i="4"/>
  <c r="BI527" i="4"/>
  <c r="BH527" i="4"/>
  <c r="AZ527" i="4"/>
  <c r="AW527" i="4"/>
  <c r="AO527" i="4"/>
  <c r="AL527" i="4"/>
  <c r="AD527" i="4"/>
  <c r="AA527" i="4"/>
  <c r="S527" i="4"/>
  <c r="P527" i="4"/>
  <c r="H527" i="4"/>
  <c r="E527" i="4"/>
  <c r="BR522" i="4"/>
  <c r="BI522" i="4"/>
  <c r="AZ522" i="4"/>
  <c r="AO522" i="4"/>
  <c r="AD522" i="4"/>
  <c r="S522" i="4"/>
  <c r="H522" i="4"/>
  <c r="BR521" i="4"/>
  <c r="BI521" i="4"/>
  <c r="AZ521" i="4"/>
  <c r="AO521" i="4"/>
  <c r="AD521" i="4"/>
  <c r="S521" i="4"/>
  <c r="H521" i="4"/>
  <c r="BR520" i="4"/>
  <c r="BI520" i="4"/>
  <c r="AZ520" i="4"/>
  <c r="AO520" i="4"/>
  <c r="AD520" i="4"/>
  <c r="S520" i="4"/>
  <c r="H520" i="4"/>
  <c r="BR519" i="4"/>
  <c r="BI519" i="4"/>
  <c r="AZ519" i="4"/>
  <c r="AO519" i="4"/>
  <c r="AD519" i="4"/>
  <c r="S519" i="4"/>
  <c r="H519" i="4"/>
  <c r="BR518" i="4"/>
  <c r="BI518" i="4"/>
  <c r="AZ518" i="4"/>
  <c r="AO518" i="4"/>
  <c r="AD518" i="4"/>
  <c r="S518" i="4"/>
  <c r="H518" i="4"/>
  <c r="BR517" i="4"/>
  <c r="BI517" i="4"/>
  <c r="AZ517" i="4"/>
  <c r="AO517" i="4"/>
  <c r="AD517" i="4"/>
  <c r="S517" i="4"/>
  <c r="H517" i="4"/>
  <c r="BR516" i="4"/>
  <c r="BI516" i="4"/>
  <c r="AZ516" i="4"/>
  <c r="AO516" i="4"/>
  <c r="AD516" i="4"/>
  <c r="S516" i="4"/>
  <c r="H516" i="4"/>
  <c r="BR515" i="4"/>
  <c r="BI515" i="4"/>
  <c r="AZ515" i="4"/>
  <c r="AO515" i="4"/>
  <c r="AD515" i="4"/>
  <c r="S515" i="4"/>
  <c r="H515" i="4"/>
  <c r="BR514" i="4"/>
  <c r="BI514" i="4"/>
  <c r="AZ514" i="4"/>
  <c r="AO514" i="4"/>
  <c r="AD514" i="4"/>
  <c r="S514" i="4"/>
  <c r="H514" i="4"/>
  <c r="BR513" i="4"/>
  <c r="BI513" i="4"/>
  <c r="AZ513" i="4"/>
  <c r="AO513" i="4"/>
  <c r="AD513" i="4"/>
  <c r="S513" i="4"/>
  <c r="H513" i="4"/>
  <c r="BR512" i="4"/>
  <c r="BI512" i="4"/>
  <c r="AZ512" i="4"/>
  <c r="AO512" i="4"/>
  <c r="AD512" i="4"/>
  <c r="S512" i="4"/>
  <c r="H512" i="4"/>
  <c r="BR511" i="4"/>
  <c r="BI511" i="4"/>
  <c r="AZ511" i="4"/>
  <c r="AO511" i="4"/>
  <c r="AD511" i="4"/>
  <c r="S511" i="4"/>
  <c r="H511" i="4"/>
  <c r="BR510" i="4"/>
  <c r="BI510" i="4"/>
  <c r="AZ510" i="4"/>
  <c r="AO510" i="4"/>
  <c r="AD510" i="4"/>
  <c r="S510" i="4"/>
  <c r="H510" i="4"/>
  <c r="BR509" i="4"/>
  <c r="BI509" i="4"/>
  <c r="AZ509" i="4"/>
  <c r="AO509" i="4"/>
  <c r="AD509" i="4"/>
  <c r="S509" i="4"/>
  <c r="H509" i="4"/>
  <c r="BR508" i="4"/>
  <c r="BI508" i="4"/>
  <c r="AZ508" i="4"/>
  <c r="AO508" i="4"/>
  <c r="AD508" i="4"/>
  <c r="S508" i="4"/>
  <c r="H508" i="4"/>
  <c r="BR507" i="4"/>
  <c r="BI507" i="4"/>
  <c r="AZ507" i="4"/>
  <c r="AO507" i="4"/>
  <c r="AD507" i="4"/>
  <c r="S507" i="4"/>
  <c r="H507" i="4"/>
  <c r="BR506" i="4"/>
  <c r="BI506" i="4"/>
  <c r="AZ506" i="4"/>
  <c r="AO506" i="4"/>
  <c r="AD506" i="4"/>
  <c r="S506" i="4"/>
  <c r="H506" i="4"/>
  <c r="BR505" i="4"/>
  <c r="BI505" i="4"/>
  <c r="AZ505" i="4"/>
  <c r="AO505" i="4"/>
  <c r="AD505" i="4"/>
  <c r="S505" i="4"/>
  <c r="H505" i="4"/>
  <c r="BR504" i="4"/>
  <c r="BI504" i="4"/>
  <c r="AZ504" i="4"/>
  <c r="AO504" i="4"/>
  <c r="AD504" i="4"/>
  <c r="S504" i="4"/>
  <c r="H504" i="4"/>
  <c r="BR503" i="4"/>
  <c r="BI503" i="4"/>
  <c r="AZ503" i="4"/>
  <c r="AO503" i="4"/>
  <c r="AD503" i="4"/>
  <c r="S503" i="4"/>
  <c r="H503" i="4"/>
  <c r="BR502" i="4"/>
  <c r="BI502" i="4"/>
  <c r="AZ502" i="4"/>
  <c r="AO502" i="4"/>
  <c r="AD502" i="4"/>
  <c r="S502" i="4"/>
  <c r="H502" i="4"/>
  <c r="BR501" i="4"/>
  <c r="BI501" i="4"/>
  <c r="AZ501" i="4"/>
  <c r="AO501" i="4"/>
  <c r="AD501" i="4"/>
  <c r="S501" i="4"/>
  <c r="H501" i="4"/>
  <c r="BR500" i="4"/>
  <c r="BV499" i="4" s="1"/>
  <c r="BQ500" i="4"/>
  <c r="BI500" i="4"/>
  <c r="BL499" i="4" s="1"/>
  <c r="BH500" i="4"/>
  <c r="AZ500" i="4"/>
  <c r="AW500" i="4"/>
  <c r="AO500" i="4"/>
  <c r="AL500" i="4"/>
  <c r="AD500" i="4"/>
  <c r="AG499" i="4" s="1"/>
  <c r="AA500" i="4"/>
  <c r="S500" i="4"/>
  <c r="P500" i="4"/>
  <c r="H500" i="4"/>
  <c r="E500" i="4"/>
  <c r="BR499" i="4"/>
  <c r="BQ499" i="4"/>
  <c r="BI499" i="4"/>
  <c r="BH499" i="4"/>
  <c r="AZ499" i="4"/>
  <c r="AW499" i="4"/>
  <c r="AO499" i="4"/>
  <c r="AL499" i="4"/>
  <c r="AD499" i="4"/>
  <c r="AA499" i="4"/>
  <c r="S499" i="4"/>
  <c r="P499" i="4"/>
  <c r="H499" i="4"/>
  <c r="E499" i="4"/>
  <c r="BR494" i="4"/>
  <c r="BI494" i="4"/>
  <c r="AZ494" i="4"/>
  <c r="AO494" i="4"/>
  <c r="AD494" i="4"/>
  <c r="S494" i="4"/>
  <c r="H494" i="4"/>
  <c r="BR493" i="4"/>
  <c r="BI493" i="4"/>
  <c r="AZ493" i="4"/>
  <c r="AO493" i="4"/>
  <c r="AD493" i="4"/>
  <c r="S493" i="4"/>
  <c r="H493" i="4"/>
  <c r="BR492" i="4"/>
  <c r="BI492" i="4"/>
  <c r="AZ492" i="4"/>
  <c r="AO492" i="4"/>
  <c r="AD492" i="4"/>
  <c r="S492" i="4"/>
  <c r="H492" i="4"/>
  <c r="BR491" i="4"/>
  <c r="BI491" i="4"/>
  <c r="AZ491" i="4"/>
  <c r="AO491" i="4"/>
  <c r="AD491" i="4"/>
  <c r="S491" i="4"/>
  <c r="H491" i="4"/>
  <c r="BR490" i="4"/>
  <c r="BI490" i="4"/>
  <c r="AZ490" i="4"/>
  <c r="AO490" i="4"/>
  <c r="AD490" i="4"/>
  <c r="S490" i="4"/>
  <c r="H490" i="4"/>
  <c r="BR489" i="4"/>
  <c r="BI489" i="4"/>
  <c r="AZ489" i="4"/>
  <c r="AO489" i="4"/>
  <c r="AD489" i="4"/>
  <c r="S489" i="4"/>
  <c r="H489" i="4"/>
  <c r="BR488" i="4"/>
  <c r="BI488" i="4"/>
  <c r="AZ488" i="4"/>
  <c r="AO488" i="4"/>
  <c r="AD488" i="4"/>
  <c r="S488" i="4"/>
  <c r="H488" i="4"/>
  <c r="BR487" i="4"/>
  <c r="BI487" i="4"/>
  <c r="AZ487" i="4"/>
  <c r="AO487" i="4"/>
  <c r="AD487" i="4"/>
  <c r="S487" i="4"/>
  <c r="H487" i="4"/>
  <c r="BR486" i="4"/>
  <c r="BI486" i="4"/>
  <c r="AZ486" i="4"/>
  <c r="AO486" i="4"/>
  <c r="AD486" i="4"/>
  <c r="S486" i="4"/>
  <c r="H486" i="4"/>
  <c r="BR485" i="4"/>
  <c r="BI485" i="4"/>
  <c r="AZ485" i="4"/>
  <c r="AO485" i="4"/>
  <c r="AD485" i="4"/>
  <c r="S485" i="4"/>
  <c r="H485" i="4"/>
  <c r="BR484" i="4"/>
  <c r="BI484" i="4"/>
  <c r="AZ484" i="4"/>
  <c r="AO484" i="4"/>
  <c r="AD484" i="4"/>
  <c r="S484" i="4"/>
  <c r="H484" i="4"/>
  <c r="BR483" i="4"/>
  <c r="BI483" i="4"/>
  <c r="AZ483" i="4"/>
  <c r="AO483" i="4"/>
  <c r="AD483" i="4"/>
  <c r="S483" i="4"/>
  <c r="H483" i="4"/>
  <c r="BR482" i="4"/>
  <c r="BI482" i="4"/>
  <c r="AZ482" i="4"/>
  <c r="AO482" i="4"/>
  <c r="AD482" i="4"/>
  <c r="S482" i="4"/>
  <c r="H482" i="4"/>
  <c r="BR481" i="4"/>
  <c r="BI481" i="4"/>
  <c r="AZ481" i="4"/>
  <c r="AO481" i="4"/>
  <c r="AD481" i="4"/>
  <c r="S481" i="4"/>
  <c r="H481" i="4"/>
  <c r="BR480" i="4"/>
  <c r="BI480" i="4"/>
  <c r="AZ480" i="4"/>
  <c r="AO480" i="4"/>
  <c r="AD480" i="4"/>
  <c r="S480" i="4"/>
  <c r="H480" i="4"/>
  <c r="BR479" i="4"/>
  <c r="BI479" i="4"/>
  <c r="AZ479" i="4"/>
  <c r="AO479" i="4"/>
  <c r="AD479" i="4"/>
  <c r="S479" i="4"/>
  <c r="H479" i="4"/>
  <c r="BR478" i="4"/>
  <c r="BI478" i="4"/>
  <c r="AZ478" i="4"/>
  <c r="AO478" i="4"/>
  <c r="AD478" i="4"/>
  <c r="S478" i="4"/>
  <c r="H478" i="4"/>
  <c r="BR477" i="4"/>
  <c r="BI477" i="4"/>
  <c r="AZ477" i="4"/>
  <c r="AO477" i="4"/>
  <c r="AD477" i="4"/>
  <c r="S477" i="4"/>
  <c r="H477" i="4"/>
  <c r="BR476" i="4"/>
  <c r="BI476" i="4"/>
  <c r="AZ476" i="4"/>
  <c r="AO476" i="4"/>
  <c r="AD476" i="4"/>
  <c r="S476" i="4"/>
  <c r="H476" i="4"/>
  <c r="BR475" i="4"/>
  <c r="BI475" i="4"/>
  <c r="AZ475" i="4"/>
  <c r="AO475" i="4"/>
  <c r="AD475" i="4"/>
  <c r="S475" i="4"/>
  <c r="H475" i="4"/>
  <c r="BR474" i="4"/>
  <c r="BI474" i="4"/>
  <c r="AZ474" i="4"/>
  <c r="AO474" i="4"/>
  <c r="AD474" i="4"/>
  <c r="S474" i="4"/>
  <c r="H474" i="4"/>
  <c r="BR473" i="4"/>
  <c r="BI473" i="4"/>
  <c r="AZ473" i="4"/>
  <c r="AO473" i="4"/>
  <c r="AD473" i="4"/>
  <c r="S473" i="4"/>
  <c r="H473" i="4"/>
  <c r="BR472" i="4"/>
  <c r="BQ472" i="4"/>
  <c r="BI472" i="4"/>
  <c r="BL471" i="4" s="1"/>
  <c r="BH472" i="4"/>
  <c r="AZ472" i="4"/>
  <c r="AW472" i="4"/>
  <c r="AO472" i="4"/>
  <c r="AQ470" i="4" s="1"/>
  <c r="AL472" i="4"/>
  <c r="AD472" i="4"/>
  <c r="AA472" i="4"/>
  <c r="S472" i="4"/>
  <c r="V471" i="4" s="1"/>
  <c r="P472" i="4"/>
  <c r="H472" i="4"/>
  <c r="K471" i="4" s="1"/>
  <c r="E472" i="4"/>
  <c r="BR471" i="4"/>
  <c r="BQ471" i="4"/>
  <c r="BI471" i="4"/>
  <c r="BH471" i="4"/>
  <c r="AZ471" i="4"/>
  <c r="AW471" i="4"/>
  <c r="AO471" i="4"/>
  <c r="AL471" i="4"/>
  <c r="AD471" i="4"/>
  <c r="AA471" i="4"/>
  <c r="S471" i="4"/>
  <c r="P471" i="4"/>
  <c r="H471" i="4"/>
  <c r="E471" i="4"/>
  <c r="BR466" i="4"/>
  <c r="BI466" i="4"/>
  <c r="AZ466" i="4"/>
  <c r="AO466" i="4"/>
  <c r="AD466" i="4"/>
  <c r="S466" i="4"/>
  <c r="H466" i="4"/>
  <c r="BR465" i="4"/>
  <c r="BI465" i="4"/>
  <c r="AZ465" i="4"/>
  <c r="AO465" i="4"/>
  <c r="AD465" i="4"/>
  <c r="S465" i="4"/>
  <c r="H465" i="4"/>
  <c r="BR464" i="4"/>
  <c r="BI464" i="4"/>
  <c r="AZ464" i="4"/>
  <c r="AO464" i="4"/>
  <c r="AD464" i="4"/>
  <c r="S464" i="4"/>
  <c r="H464" i="4"/>
  <c r="BR463" i="4"/>
  <c r="BI463" i="4"/>
  <c r="AZ463" i="4"/>
  <c r="AO463" i="4"/>
  <c r="AD463" i="4"/>
  <c r="S463" i="4"/>
  <c r="H463" i="4"/>
  <c r="BR462" i="4"/>
  <c r="BI462" i="4"/>
  <c r="AZ462" i="4"/>
  <c r="AO462" i="4"/>
  <c r="AD462" i="4"/>
  <c r="S462" i="4"/>
  <c r="H462" i="4"/>
  <c r="BR461" i="4"/>
  <c r="BI461" i="4"/>
  <c r="AZ461" i="4"/>
  <c r="AO461" i="4"/>
  <c r="AD461" i="4"/>
  <c r="S461" i="4"/>
  <c r="H461" i="4"/>
  <c r="BR460" i="4"/>
  <c r="BI460" i="4"/>
  <c r="AZ460" i="4"/>
  <c r="AO460" i="4"/>
  <c r="AD460" i="4"/>
  <c r="S460" i="4"/>
  <c r="H460" i="4"/>
  <c r="BR459" i="4"/>
  <c r="BI459" i="4"/>
  <c r="AZ459" i="4"/>
  <c r="AO459" i="4"/>
  <c r="AD459" i="4"/>
  <c r="S459" i="4"/>
  <c r="H459" i="4"/>
  <c r="BR458" i="4"/>
  <c r="BI458" i="4"/>
  <c r="AZ458" i="4"/>
  <c r="AO458" i="4"/>
  <c r="AD458" i="4"/>
  <c r="S458" i="4"/>
  <c r="H458" i="4"/>
  <c r="BR457" i="4"/>
  <c r="BI457" i="4"/>
  <c r="AZ457" i="4"/>
  <c r="AO457" i="4"/>
  <c r="AD457" i="4"/>
  <c r="S457" i="4"/>
  <c r="H457" i="4"/>
  <c r="BR456" i="4"/>
  <c r="BI456" i="4"/>
  <c r="AZ456" i="4"/>
  <c r="AO456" i="4"/>
  <c r="AD456" i="4"/>
  <c r="S456" i="4"/>
  <c r="H456" i="4"/>
  <c r="BR455" i="4"/>
  <c r="BI455" i="4"/>
  <c r="AZ455" i="4"/>
  <c r="AO455" i="4"/>
  <c r="AD455" i="4"/>
  <c r="S455" i="4"/>
  <c r="H455" i="4"/>
  <c r="BR454" i="4"/>
  <c r="BI454" i="4"/>
  <c r="AZ454" i="4"/>
  <c r="AO454" i="4"/>
  <c r="AD454" i="4"/>
  <c r="S454" i="4"/>
  <c r="H454" i="4"/>
  <c r="BR453" i="4"/>
  <c r="BI453" i="4"/>
  <c r="AZ453" i="4"/>
  <c r="AO453" i="4"/>
  <c r="AD453" i="4"/>
  <c r="S453" i="4"/>
  <c r="H453" i="4"/>
  <c r="BR452" i="4"/>
  <c r="BI452" i="4"/>
  <c r="AZ452" i="4"/>
  <c r="AO452" i="4"/>
  <c r="AD452" i="4"/>
  <c r="S452" i="4"/>
  <c r="H452" i="4"/>
  <c r="BR451" i="4"/>
  <c r="BI451" i="4"/>
  <c r="AZ451" i="4"/>
  <c r="AO451" i="4"/>
  <c r="AD451" i="4"/>
  <c r="S451" i="4"/>
  <c r="H451" i="4"/>
  <c r="BR450" i="4"/>
  <c r="BI450" i="4"/>
  <c r="AZ450" i="4"/>
  <c r="AO450" i="4"/>
  <c r="AD450" i="4"/>
  <c r="S450" i="4"/>
  <c r="H450" i="4"/>
  <c r="BR449" i="4"/>
  <c r="BI449" i="4"/>
  <c r="AZ449" i="4"/>
  <c r="AO449" i="4"/>
  <c r="AD449" i="4"/>
  <c r="S449" i="4"/>
  <c r="H449" i="4"/>
  <c r="BR448" i="4"/>
  <c r="BI448" i="4"/>
  <c r="AZ448" i="4"/>
  <c r="AO448" i="4"/>
  <c r="AD448" i="4"/>
  <c r="S448" i="4"/>
  <c r="H448" i="4"/>
  <c r="BR447" i="4"/>
  <c r="BI447" i="4"/>
  <c r="AZ447" i="4"/>
  <c r="AO447" i="4"/>
  <c r="AD447" i="4"/>
  <c r="S447" i="4"/>
  <c r="H447" i="4"/>
  <c r="BR446" i="4"/>
  <c r="BI446" i="4"/>
  <c r="AZ446" i="4"/>
  <c r="AO446" i="4"/>
  <c r="AD446" i="4"/>
  <c r="S446" i="4"/>
  <c r="H446" i="4"/>
  <c r="BR445" i="4"/>
  <c r="BI445" i="4"/>
  <c r="AZ445" i="4"/>
  <c r="AO445" i="4"/>
  <c r="AD445" i="4"/>
  <c r="S445" i="4"/>
  <c r="H445" i="4"/>
  <c r="BR444" i="4"/>
  <c r="BV443" i="4" s="1"/>
  <c r="BQ444" i="4"/>
  <c r="BI444" i="4"/>
  <c r="BM443" i="4" s="1"/>
  <c r="BH444" i="4"/>
  <c r="AZ444" i="4"/>
  <c r="AW444" i="4"/>
  <c r="AO444" i="4"/>
  <c r="AL444" i="4"/>
  <c r="AD444" i="4"/>
  <c r="AA444" i="4"/>
  <c r="S444" i="4"/>
  <c r="V443" i="4" s="1"/>
  <c r="P444" i="4"/>
  <c r="H444" i="4"/>
  <c r="E444" i="4"/>
  <c r="BR443" i="4"/>
  <c r="BQ443" i="4"/>
  <c r="BI443" i="4"/>
  <c r="BH443" i="4"/>
  <c r="AZ443" i="4"/>
  <c r="AW443" i="4"/>
  <c r="AO443" i="4"/>
  <c r="AL443" i="4"/>
  <c r="AD443" i="4"/>
  <c r="AA443" i="4"/>
  <c r="S443" i="4"/>
  <c r="P443" i="4"/>
  <c r="H443" i="4"/>
  <c r="E443" i="4"/>
  <c r="BR438" i="4"/>
  <c r="BI438" i="4"/>
  <c r="AZ438" i="4"/>
  <c r="AO438" i="4"/>
  <c r="AD438" i="4"/>
  <c r="S438" i="4"/>
  <c r="H438" i="4"/>
  <c r="BR437" i="4"/>
  <c r="BI437" i="4"/>
  <c r="AZ437" i="4"/>
  <c r="AO437" i="4"/>
  <c r="AD437" i="4"/>
  <c r="S437" i="4"/>
  <c r="H437" i="4"/>
  <c r="BR436" i="4"/>
  <c r="BI436" i="4"/>
  <c r="AZ436" i="4"/>
  <c r="AO436" i="4"/>
  <c r="AD436" i="4"/>
  <c r="S436" i="4"/>
  <c r="H436" i="4"/>
  <c r="BR435" i="4"/>
  <c r="BI435" i="4"/>
  <c r="AZ435" i="4"/>
  <c r="AO435" i="4"/>
  <c r="AD435" i="4"/>
  <c r="S435" i="4"/>
  <c r="H435" i="4"/>
  <c r="BR434" i="4"/>
  <c r="BI434" i="4"/>
  <c r="AZ434" i="4"/>
  <c r="AO434" i="4"/>
  <c r="AD434" i="4"/>
  <c r="S434" i="4"/>
  <c r="H434" i="4"/>
  <c r="BR433" i="4"/>
  <c r="BI433" i="4"/>
  <c r="AZ433" i="4"/>
  <c r="AO433" i="4"/>
  <c r="AD433" i="4"/>
  <c r="S433" i="4"/>
  <c r="H433" i="4"/>
  <c r="BR432" i="4"/>
  <c r="BI432" i="4"/>
  <c r="AZ432" i="4"/>
  <c r="AO432" i="4"/>
  <c r="AD432" i="4"/>
  <c r="S432" i="4"/>
  <c r="H432" i="4"/>
  <c r="BR431" i="4"/>
  <c r="BI431" i="4"/>
  <c r="AZ431" i="4"/>
  <c r="AO431" i="4"/>
  <c r="AD431" i="4"/>
  <c r="S431" i="4"/>
  <c r="H431" i="4"/>
  <c r="BR430" i="4"/>
  <c r="BI430" i="4"/>
  <c r="AZ430" i="4"/>
  <c r="AO430" i="4"/>
  <c r="AD430" i="4"/>
  <c r="S430" i="4"/>
  <c r="H430" i="4"/>
  <c r="BR429" i="4"/>
  <c r="BI429" i="4"/>
  <c r="AZ429" i="4"/>
  <c r="AO429" i="4"/>
  <c r="AD429" i="4"/>
  <c r="S429" i="4"/>
  <c r="H429" i="4"/>
  <c r="BR428" i="4"/>
  <c r="BI428" i="4"/>
  <c r="AZ428" i="4"/>
  <c r="AO428" i="4"/>
  <c r="AD428" i="4"/>
  <c r="S428" i="4"/>
  <c r="H428" i="4"/>
  <c r="BR427" i="4"/>
  <c r="BI427" i="4"/>
  <c r="AZ427" i="4"/>
  <c r="AO427" i="4"/>
  <c r="AD427" i="4"/>
  <c r="S427" i="4"/>
  <c r="H427" i="4"/>
  <c r="BR426" i="4"/>
  <c r="BI426" i="4"/>
  <c r="AZ426" i="4"/>
  <c r="AO426" i="4"/>
  <c r="AD426" i="4"/>
  <c r="S426" i="4"/>
  <c r="H426" i="4"/>
  <c r="BR425" i="4"/>
  <c r="BI425" i="4"/>
  <c r="AZ425" i="4"/>
  <c r="AO425" i="4"/>
  <c r="AD425" i="4"/>
  <c r="S425" i="4"/>
  <c r="H425" i="4"/>
  <c r="BR424" i="4"/>
  <c r="BI424" i="4"/>
  <c r="AZ424" i="4"/>
  <c r="AO424" i="4"/>
  <c r="AD424" i="4"/>
  <c r="S424" i="4"/>
  <c r="H424" i="4"/>
  <c r="BR423" i="4"/>
  <c r="BI423" i="4"/>
  <c r="AZ423" i="4"/>
  <c r="AO423" i="4"/>
  <c r="AD423" i="4"/>
  <c r="S423" i="4"/>
  <c r="H423" i="4"/>
  <c r="BR422" i="4"/>
  <c r="BI422" i="4"/>
  <c r="AZ422" i="4"/>
  <c r="AO422" i="4"/>
  <c r="AD422" i="4"/>
  <c r="S422" i="4"/>
  <c r="H422" i="4"/>
  <c r="BR421" i="4"/>
  <c r="BI421" i="4"/>
  <c r="AZ421" i="4"/>
  <c r="AO421" i="4"/>
  <c r="AD421" i="4"/>
  <c r="S421" i="4"/>
  <c r="H421" i="4"/>
  <c r="BR420" i="4"/>
  <c r="BI420" i="4"/>
  <c r="AZ420" i="4"/>
  <c r="AO420" i="4"/>
  <c r="AD420" i="4"/>
  <c r="S420" i="4"/>
  <c r="H420" i="4"/>
  <c r="BR419" i="4"/>
  <c r="BI419" i="4"/>
  <c r="AZ419" i="4"/>
  <c r="AO419" i="4"/>
  <c r="AD419" i="4"/>
  <c r="S419" i="4"/>
  <c r="H419" i="4"/>
  <c r="BR418" i="4"/>
  <c r="BI418" i="4"/>
  <c r="AZ418" i="4"/>
  <c r="AO418" i="4"/>
  <c r="AD418" i="4"/>
  <c r="S418" i="4"/>
  <c r="H418" i="4"/>
  <c r="BR417" i="4"/>
  <c r="BI417" i="4"/>
  <c r="AZ417" i="4"/>
  <c r="AO417" i="4"/>
  <c r="AD417" i="4"/>
  <c r="S417" i="4"/>
  <c r="H417" i="4"/>
  <c r="BR416" i="4"/>
  <c r="BT415" i="4" s="1"/>
  <c r="BQ416" i="4"/>
  <c r="BI416" i="4"/>
  <c r="BM415" i="4" s="1"/>
  <c r="BH416" i="4"/>
  <c r="AZ416" i="4"/>
  <c r="AW416" i="4"/>
  <c r="AO416" i="4"/>
  <c r="AR415" i="4" s="1"/>
  <c r="AL416" i="4"/>
  <c r="AD416" i="4"/>
  <c r="AA416" i="4"/>
  <c r="S416" i="4"/>
  <c r="V415" i="4" s="1"/>
  <c r="P416" i="4"/>
  <c r="H416" i="4"/>
  <c r="E416" i="4"/>
  <c r="BR415" i="4"/>
  <c r="BQ415" i="4"/>
  <c r="BI415" i="4"/>
  <c r="BH415" i="4"/>
  <c r="AZ415" i="4"/>
  <c r="AW415" i="4"/>
  <c r="AO415" i="4"/>
  <c r="AL415" i="4"/>
  <c r="AD415" i="4"/>
  <c r="AA415" i="4"/>
  <c r="S415" i="4"/>
  <c r="P415" i="4"/>
  <c r="H415" i="4"/>
  <c r="E415" i="4"/>
  <c r="BR410" i="4"/>
  <c r="BI410" i="4"/>
  <c r="AZ410" i="4"/>
  <c r="AO410" i="4"/>
  <c r="AD410" i="4"/>
  <c r="S410" i="4"/>
  <c r="H410" i="4"/>
  <c r="BR409" i="4"/>
  <c r="BI409" i="4"/>
  <c r="AZ409" i="4"/>
  <c r="AO409" i="4"/>
  <c r="AD409" i="4"/>
  <c r="S409" i="4"/>
  <c r="H409" i="4"/>
  <c r="BR408" i="4"/>
  <c r="BI408" i="4"/>
  <c r="AZ408" i="4"/>
  <c r="AO408" i="4"/>
  <c r="AD408" i="4"/>
  <c r="S408" i="4"/>
  <c r="H408" i="4"/>
  <c r="BR407" i="4"/>
  <c r="BI407" i="4"/>
  <c r="AZ407" i="4"/>
  <c r="AO407" i="4"/>
  <c r="AD407" i="4"/>
  <c r="S407" i="4"/>
  <c r="H407" i="4"/>
  <c r="BR406" i="4"/>
  <c r="BI406" i="4"/>
  <c r="AZ406" i="4"/>
  <c r="AO406" i="4"/>
  <c r="AD406" i="4"/>
  <c r="S406" i="4"/>
  <c r="H406" i="4"/>
  <c r="BR405" i="4"/>
  <c r="BI405" i="4"/>
  <c r="AZ405" i="4"/>
  <c r="AO405" i="4"/>
  <c r="AD405" i="4"/>
  <c r="S405" i="4"/>
  <c r="H405" i="4"/>
  <c r="BR404" i="4"/>
  <c r="BI404" i="4"/>
  <c r="AZ404" i="4"/>
  <c r="AO404" i="4"/>
  <c r="AD404" i="4"/>
  <c r="S404" i="4"/>
  <c r="H404" i="4"/>
  <c r="BR403" i="4"/>
  <c r="BI403" i="4"/>
  <c r="AZ403" i="4"/>
  <c r="AO403" i="4"/>
  <c r="AD403" i="4"/>
  <c r="S403" i="4"/>
  <c r="H403" i="4"/>
  <c r="BR402" i="4"/>
  <c r="BI402" i="4"/>
  <c r="AZ402" i="4"/>
  <c r="AO402" i="4"/>
  <c r="AD402" i="4"/>
  <c r="S402" i="4"/>
  <c r="H402" i="4"/>
  <c r="BR401" i="4"/>
  <c r="BI401" i="4"/>
  <c r="AZ401" i="4"/>
  <c r="AO401" i="4"/>
  <c r="AD401" i="4"/>
  <c r="S401" i="4"/>
  <c r="H401" i="4"/>
  <c r="BR400" i="4"/>
  <c r="BI400" i="4"/>
  <c r="AZ400" i="4"/>
  <c r="AO400" i="4"/>
  <c r="AD400" i="4"/>
  <c r="S400" i="4"/>
  <c r="H400" i="4"/>
  <c r="BR399" i="4"/>
  <c r="BI399" i="4"/>
  <c r="AZ399" i="4"/>
  <c r="AO399" i="4"/>
  <c r="AD399" i="4"/>
  <c r="S399" i="4"/>
  <c r="H399" i="4"/>
  <c r="BR398" i="4"/>
  <c r="BI398" i="4"/>
  <c r="AZ398" i="4"/>
  <c r="AO398" i="4"/>
  <c r="AD398" i="4"/>
  <c r="S398" i="4"/>
  <c r="H398" i="4"/>
  <c r="BR397" i="4"/>
  <c r="BI397" i="4"/>
  <c r="AZ397" i="4"/>
  <c r="AO397" i="4"/>
  <c r="AD397" i="4"/>
  <c r="S397" i="4"/>
  <c r="H397" i="4"/>
  <c r="BR396" i="4"/>
  <c r="BI396" i="4"/>
  <c r="AZ396" i="4"/>
  <c r="AO396" i="4"/>
  <c r="AD396" i="4"/>
  <c r="S396" i="4"/>
  <c r="H396" i="4"/>
  <c r="BR395" i="4"/>
  <c r="BI395" i="4"/>
  <c r="AZ395" i="4"/>
  <c r="AO395" i="4"/>
  <c r="AD395" i="4"/>
  <c r="S395" i="4"/>
  <c r="H395" i="4"/>
  <c r="BR394" i="4"/>
  <c r="BI394" i="4"/>
  <c r="AZ394" i="4"/>
  <c r="AO394" i="4"/>
  <c r="AD394" i="4"/>
  <c r="S394" i="4"/>
  <c r="H394" i="4"/>
  <c r="BR393" i="4"/>
  <c r="BI393" i="4"/>
  <c r="AZ393" i="4"/>
  <c r="AO393" i="4"/>
  <c r="AD393" i="4"/>
  <c r="S393" i="4"/>
  <c r="H393" i="4"/>
  <c r="BR392" i="4"/>
  <c r="BI392" i="4"/>
  <c r="AZ392" i="4"/>
  <c r="AO392" i="4"/>
  <c r="AD392" i="4"/>
  <c r="S392" i="4"/>
  <c r="H392" i="4"/>
  <c r="BR391" i="4"/>
  <c r="BI391" i="4"/>
  <c r="AZ391" i="4"/>
  <c r="AO391" i="4"/>
  <c r="AD391" i="4"/>
  <c r="S391" i="4"/>
  <c r="H391" i="4"/>
  <c r="BR390" i="4"/>
  <c r="BI390" i="4"/>
  <c r="AZ390" i="4"/>
  <c r="AO390" i="4"/>
  <c r="AD390" i="4"/>
  <c r="S390" i="4"/>
  <c r="H390" i="4"/>
  <c r="BR389" i="4"/>
  <c r="BI389" i="4"/>
  <c r="AZ389" i="4"/>
  <c r="AO389" i="4"/>
  <c r="AD389" i="4"/>
  <c r="S389" i="4"/>
  <c r="H389" i="4"/>
  <c r="BR388" i="4"/>
  <c r="BV387" i="4" s="1"/>
  <c r="BQ388" i="4"/>
  <c r="BI388" i="4"/>
  <c r="BM387" i="4" s="1"/>
  <c r="BH388" i="4"/>
  <c r="AZ388" i="4"/>
  <c r="BC387" i="4" s="1"/>
  <c r="AW388" i="4"/>
  <c r="AO388" i="4"/>
  <c r="AL388" i="4"/>
  <c r="AD388" i="4"/>
  <c r="AG387" i="4" s="1"/>
  <c r="AA388" i="4"/>
  <c r="S388" i="4"/>
  <c r="P388" i="4"/>
  <c r="H388" i="4"/>
  <c r="L387" i="4" s="1"/>
  <c r="E388" i="4"/>
  <c r="BR387" i="4"/>
  <c r="BQ387" i="4"/>
  <c r="BI387" i="4"/>
  <c r="BH387" i="4"/>
  <c r="AZ387" i="4"/>
  <c r="AW387" i="4"/>
  <c r="AO387" i="4"/>
  <c r="AL387" i="4"/>
  <c r="AD387" i="4"/>
  <c r="AA387" i="4"/>
  <c r="S387" i="4"/>
  <c r="P387" i="4"/>
  <c r="H387" i="4"/>
  <c r="E387" i="4"/>
  <c r="BR382" i="4"/>
  <c r="BI382" i="4"/>
  <c r="AZ382" i="4"/>
  <c r="AO382" i="4"/>
  <c r="AD382" i="4"/>
  <c r="S382" i="4"/>
  <c r="H382" i="4"/>
  <c r="BR381" i="4"/>
  <c r="BI381" i="4"/>
  <c r="AZ381" i="4"/>
  <c r="AO381" i="4"/>
  <c r="AD381" i="4"/>
  <c r="S381" i="4"/>
  <c r="H381" i="4"/>
  <c r="BR380" i="4"/>
  <c r="BI380" i="4"/>
  <c r="AZ380" i="4"/>
  <c r="AO380" i="4"/>
  <c r="AD380" i="4"/>
  <c r="S380" i="4"/>
  <c r="H380" i="4"/>
  <c r="BR379" i="4"/>
  <c r="BI379" i="4"/>
  <c r="AZ379" i="4"/>
  <c r="AO379" i="4"/>
  <c r="AD379" i="4"/>
  <c r="S379" i="4"/>
  <c r="H379" i="4"/>
  <c r="BR378" i="4"/>
  <c r="BI378" i="4"/>
  <c r="AZ378" i="4"/>
  <c r="AO378" i="4"/>
  <c r="AD378" i="4"/>
  <c r="S378" i="4"/>
  <c r="H378" i="4"/>
  <c r="BR377" i="4"/>
  <c r="BI377" i="4"/>
  <c r="AZ377" i="4"/>
  <c r="AO377" i="4"/>
  <c r="AD377" i="4"/>
  <c r="S377" i="4"/>
  <c r="H377" i="4"/>
  <c r="BR376" i="4"/>
  <c r="BI376" i="4"/>
  <c r="AZ376" i="4"/>
  <c r="AO376" i="4"/>
  <c r="AD376" i="4"/>
  <c r="S376" i="4"/>
  <c r="H376" i="4"/>
  <c r="BR375" i="4"/>
  <c r="BI375" i="4"/>
  <c r="AZ375" i="4"/>
  <c r="AO375" i="4"/>
  <c r="AD375" i="4"/>
  <c r="S375" i="4"/>
  <c r="H375" i="4"/>
  <c r="BR374" i="4"/>
  <c r="BI374" i="4"/>
  <c r="AZ374" i="4"/>
  <c r="AO374" i="4"/>
  <c r="AD374" i="4"/>
  <c r="S374" i="4"/>
  <c r="H374" i="4"/>
  <c r="BR373" i="4"/>
  <c r="BI373" i="4"/>
  <c r="AZ373" i="4"/>
  <c r="AO373" i="4"/>
  <c r="AD373" i="4"/>
  <c r="S373" i="4"/>
  <c r="H373" i="4"/>
  <c r="BR372" i="4"/>
  <c r="BI372" i="4"/>
  <c r="AZ372" i="4"/>
  <c r="AO372" i="4"/>
  <c r="AD372" i="4"/>
  <c r="S372" i="4"/>
  <c r="H372" i="4"/>
  <c r="BR371" i="4"/>
  <c r="BI371" i="4"/>
  <c r="AZ371" i="4"/>
  <c r="AO371" i="4"/>
  <c r="AD371" i="4"/>
  <c r="S371" i="4"/>
  <c r="H371" i="4"/>
  <c r="BR370" i="4"/>
  <c r="BI370" i="4"/>
  <c r="AZ370" i="4"/>
  <c r="AO370" i="4"/>
  <c r="AD370" i="4"/>
  <c r="S370" i="4"/>
  <c r="H370" i="4"/>
  <c r="BR369" i="4"/>
  <c r="BI369" i="4"/>
  <c r="AZ369" i="4"/>
  <c r="AO369" i="4"/>
  <c r="AD369" i="4"/>
  <c r="S369" i="4"/>
  <c r="H369" i="4"/>
  <c r="BR368" i="4"/>
  <c r="BI368" i="4"/>
  <c r="AZ368" i="4"/>
  <c r="AO368" i="4"/>
  <c r="AD368" i="4"/>
  <c r="S368" i="4"/>
  <c r="H368" i="4"/>
  <c r="BR367" i="4"/>
  <c r="BI367" i="4"/>
  <c r="AZ367" i="4"/>
  <c r="AO367" i="4"/>
  <c r="AD367" i="4"/>
  <c r="S367" i="4"/>
  <c r="H367" i="4"/>
  <c r="BR366" i="4"/>
  <c r="BI366" i="4"/>
  <c r="AZ366" i="4"/>
  <c r="AO366" i="4"/>
  <c r="AD366" i="4"/>
  <c r="S366" i="4"/>
  <c r="H366" i="4"/>
  <c r="BR365" i="4"/>
  <c r="BI365" i="4"/>
  <c r="AZ365" i="4"/>
  <c r="AO365" i="4"/>
  <c r="AD365" i="4"/>
  <c r="S365" i="4"/>
  <c r="H365" i="4"/>
  <c r="BR364" i="4"/>
  <c r="BI364" i="4"/>
  <c r="AZ364" i="4"/>
  <c r="AO364" i="4"/>
  <c r="AD364" i="4"/>
  <c r="S364" i="4"/>
  <c r="H364" i="4"/>
  <c r="BR363" i="4"/>
  <c r="BI363" i="4"/>
  <c r="AZ363" i="4"/>
  <c r="AO363" i="4"/>
  <c r="AD363" i="4"/>
  <c r="S363" i="4"/>
  <c r="H363" i="4"/>
  <c r="BR362" i="4"/>
  <c r="BI362" i="4"/>
  <c r="AZ362" i="4"/>
  <c r="AO362" i="4"/>
  <c r="AD362" i="4"/>
  <c r="S362" i="4"/>
  <c r="H362" i="4"/>
  <c r="BR361" i="4"/>
  <c r="BI361" i="4"/>
  <c r="AZ361" i="4"/>
  <c r="AO361" i="4"/>
  <c r="AD361" i="4"/>
  <c r="S361" i="4"/>
  <c r="H361" i="4"/>
  <c r="BR360" i="4"/>
  <c r="BT359" i="4" s="1"/>
  <c r="BQ360" i="4"/>
  <c r="BI360" i="4"/>
  <c r="BH360" i="4"/>
  <c r="AZ360" i="4"/>
  <c r="BC359" i="4" s="1"/>
  <c r="AW360" i="4"/>
  <c r="AO360" i="4"/>
  <c r="AL360" i="4"/>
  <c r="AD360" i="4"/>
  <c r="AA360" i="4"/>
  <c r="S360" i="4"/>
  <c r="P360" i="4"/>
  <c r="H360" i="4"/>
  <c r="E360" i="4"/>
  <c r="BR359" i="4"/>
  <c r="BQ359" i="4"/>
  <c r="BI359" i="4"/>
  <c r="BH359" i="4"/>
  <c r="AZ359" i="4"/>
  <c r="AW359" i="4"/>
  <c r="AO359" i="4"/>
  <c r="AL359" i="4"/>
  <c r="AD359" i="4"/>
  <c r="AA359" i="4"/>
  <c r="S359" i="4"/>
  <c r="P359" i="4"/>
  <c r="H359" i="4"/>
  <c r="E359" i="4"/>
  <c r="BR354" i="4"/>
  <c r="BI354" i="4"/>
  <c r="AZ354" i="4"/>
  <c r="AO354" i="4"/>
  <c r="AD354" i="4"/>
  <c r="S354" i="4"/>
  <c r="H354" i="4"/>
  <c r="BR353" i="4"/>
  <c r="BI353" i="4"/>
  <c r="AZ353" i="4"/>
  <c r="AO353" i="4"/>
  <c r="AD353" i="4"/>
  <c r="S353" i="4"/>
  <c r="H353" i="4"/>
  <c r="BR349" i="4"/>
  <c r="BI349" i="4"/>
  <c r="AZ349" i="4"/>
  <c r="AO349" i="4"/>
  <c r="AD349" i="4"/>
  <c r="S349" i="4"/>
  <c r="H349" i="4"/>
  <c r="BR344" i="4"/>
  <c r="BI344" i="4"/>
  <c r="AZ344" i="4"/>
  <c r="AO344" i="4"/>
  <c r="AD344" i="4"/>
  <c r="S344" i="4"/>
  <c r="H344" i="4"/>
  <c r="BR343" i="4"/>
  <c r="BI343" i="4"/>
  <c r="AZ343" i="4"/>
  <c r="AO343" i="4"/>
  <c r="AD343" i="4"/>
  <c r="S343" i="4"/>
  <c r="H343" i="4"/>
  <c r="BR342" i="4"/>
  <c r="BI342" i="4"/>
  <c r="AZ342" i="4"/>
  <c r="AO342" i="4"/>
  <c r="AD342" i="4"/>
  <c r="S342" i="4"/>
  <c r="H342" i="4"/>
  <c r="BR341" i="4"/>
  <c r="BI341" i="4"/>
  <c r="AZ341" i="4"/>
  <c r="AO341" i="4"/>
  <c r="AD341" i="4"/>
  <c r="S341" i="4"/>
  <c r="H341" i="4"/>
  <c r="BR340" i="4"/>
  <c r="BI340" i="4"/>
  <c r="AZ340" i="4"/>
  <c r="AO340" i="4"/>
  <c r="AD340" i="4"/>
  <c r="S340" i="4"/>
  <c r="H340" i="4"/>
  <c r="BR339" i="4"/>
  <c r="BI339" i="4"/>
  <c r="AZ339" i="4"/>
  <c r="AO339" i="4"/>
  <c r="AD339" i="4"/>
  <c r="S339" i="4"/>
  <c r="H339" i="4"/>
  <c r="BR338" i="4"/>
  <c r="BI338" i="4"/>
  <c r="AZ338" i="4"/>
  <c r="AO338" i="4"/>
  <c r="AD338" i="4"/>
  <c r="S338" i="4"/>
  <c r="H338" i="4"/>
  <c r="BR337" i="4"/>
  <c r="BI337" i="4"/>
  <c r="AZ337" i="4"/>
  <c r="AO337" i="4"/>
  <c r="AD337" i="4"/>
  <c r="S337" i="4"/>
  <c r="H337" i="4"/>
  <c r="BR336" i="4"/>
  <c r="BI336" i="4"/>
  <c r="AZ336" i="4"/>
  <c r="AO336" i="4"/>
  <c r="AD336" i="4"/>
  <c r="S336" i="4"/>
  <c r="H336" i="4"/>
  <c r="BR335" i="4"/>
  <c r="BI335" i="4"/>
  <c r="AZ335" i="4"/>
  <c r="AO335" i="4"/>
  <c r="AD335" i="4"/>
  <c r="S335" i="4"/>
  <c r="H335" i="4"/>
  <c r="BR334" i="4"/>
  <c r="BI334" i="4"/>
  <c r="AZ334" i="4"/>
  <c r="AO334" i="4"/>
  <c r="AD334" i="4"/>
  <c r="S334" i="4"/>
  <c r="H334" i="4"/>
  <c r="BR333" i="4"/>
  <c r="BI333" i="4"/>
  <c r="AZ333" i="4"/>
  <c r="AO333" i="4"/>
  <c r="AD333" i="4"/>
  <c r="S333" i="4"/>
  <c r="H333" i="4"/>
  <c r="BR332" i="4"/>
  <c r="BI332" i="4"/>
  <c r="AZ332" i="4"/>
  <c r="AO332" i="4"/>
  <c r="AD332" i="4"/>
  <c r="S332" i="4"/>
  <c r="H332" i="4"/>
  <c r="BR331" i="4"/>
  <c r="BI331" i="4"/>
  <c r="AZ331" i="4"/>
  <c r="AO331" i="4"/>
  <c r="AD331" i="4"/>
  <c r="S331" i="4"/>
  <c r="H331" i="4"/>
  <c r="BR330" i="4"/>
  <c r="BI330" i="4"/>
  <c r="AZ330" i="4"/>
  <c r="AO330" i="4"/>
  <c r="AD330" i="4"/>
  <c r="S330" i="4"/>
  <c r="H330" i="4"/>
  <c r="BR329" i="4"/>
  <c r="BI329" i="4"/>
  <c r="AZ329" i="4"/>
  <c r="AO329" i="4"/>
  <c r="AD329" i="4"/>
  <c r="S329" i="4"/>
  <c r="H329" i="4"/>
  <c r="BR328" i="4"/>
  <c r="BI328" i="4"/>
  <c r="AZ328" i="4"/>
  <c r="AO328" i="4"/>
  <c r="AD328" i="4"/>
  <c r="S328" i="4"/>
  <c r="H328" i="4"/>
  <c r="BR327" i="4"/>
  <c r="BI327" i="4"/>
  <c r="AZ327" i="4"/>
  <c r="AO327" i="4"/>
  <c r="AD327" i="4"/>
  <c r="S327" i="4"/>
  <c r="H327" i="4"/>
  <c r="BR326" i="4"/>
  <c r="BI326" i="4"/>
  <c r="AZ326" i="4"/>
  <c r="AO326" i="4"/>
  <c r="AD326" i="4"/>
  <c r="S326" i="4"/>
  <c r="H326" i="4"/>
  <c r="BR325" i="4"/>
  <c r="BU324" i="4" s="1"/>
  <c r="BQ325" i="4"/>
  <c r="BI325" i="4"/>
  <c r="BL324" i="4" s="1"/>
  <c r="BH325" i="4"/>
  <c r="AZ325" i="4"/>
  <c r="AW325" i="4"/>
  <c r="AO325" i="4"/>
  <c r="AR324" i="4" s="1"/>
  <c r="AL325" i="4"/>
  <c r="AD325" i="4"/>
  <c r="AA325" i="4"/>
  <c r="S325" i="4"/>
  <c r="P325" i="4"/>
  <c r="H325" i="4"/>
  <c r="E325" i="4"/>
  <c r="BR324" i="4"/>
  <c r="BQ324" i="4"/>
  <c r="BI324" i="4"/>
  <c r="BH324" i="4"/>
  <c r="AZ324" i="4"/>
  <c r="AW324" i="4"/>
  <c r="AO324" i="4"/>
  <c r="AL324" i="4"/>
  <c r="AD324" i="4"/>
  <c r="AA324" i="4"/>
  <c r="S324" i="4"/>
  <c r="P324" i="4"/>
  <c r="H324" i="4"/>
  <c r="E324" i="4"/>
  <c r="BR319" i="4"/>
  <c r="BI319" i="4"/>
  <c r="AZ319" i="4"/>
  <c r="AO319" i="4"/>
  <c r="AD319" i="4"/>
  <c r="S319" i="4"/>
  <c r="H319" i="4"/>
  <c r="BR318" i="4"/>
  <c r="BI318" i="4"/>
  <c r="AZ318" i="4"/>
  <c r="AO318" i="4"/>
  <c r="AD318" i="4"/>
  <c r="S318" i="4"/>
  <c r="H318" i="4"/>
  <c r="BR317" i="4"/>
  <c r="BI317" i="4"/>
  <c r="AZ317" i="4"/>
  <c r="AO317" i="4"/>
  <c r="AD317" i="4"/>
  <c r="S317" i="4"/>
  <c r="H317" i="4"/>
  <c r="BR313" i="4"/>
  <c r="BI313" i="4"/>
  <c r="AZ313" i="4"/>
  <c r="AO313" i="4"/>
  <c r="AD313" i="4"/>
  <c r="S313" i="4"/>
  <c r="H313" i="4"/>
  <c r="BR312" i="4"/>
  <c r="BI312" i="4"/>
  <c r="AZ312" i="4"/>
  <c r="AO312" i="4"/>
  <c r="AD312" i="4"/>
  <c r="S312" i="4"/>
  <c r="H312" i="4"/>
  <c r="BR311" i="4"/>
  <c r="BI311" i="4"/>
  <c r="AZ311" i="4"/>
  <c r="AO311" i="4"/>
  <c r="AD311" i="4"/>
  <c r="S311" i="4"/>
  <c r="H311" i="4"/>
  <c r="BR310" i="4"/>
  <c r="BI310" i="4"/>
  <c r="AZ310" i="4"/>
  <c r="AO310" i="4"/>
  <c r="AD310" i="4"/>
  <c r="S310" i="4"/>
  <c r="H310" i="4"/>
  <c r="BR309" i="4"/>
  <c r="BI309" i="4"/>
  <c r="AZ309" i="4"/>
  <c r="AO309" i="4"/>
  <c r="AD309" i="4"/>
  <c r="S309" i="4"/>
  <c r="H309" i="4"/>
  <c r="BR308" i="4"/>
  <c r="BI308" i="4"/>
  <c r="AZ308" i="4"/>
  <c r="AO308" i="4"/>
  <c r="AD308" i="4"/>
  <c r="S308" i="4"/>
  <c r="H308" i="4"/>
  <c r="BR307" i="4"/>
  <c r="BI307" i="4"/>
  <c r="AZ307" i="4"/>
  <c r="AO307" i="4"/>
  <c r="AD307" i="4"/>
  <c r="S307" i="4"/>
  <c r="H307" i="4"/>
  <c r="BR306" i="4"/>
  <c r="BI306" i="4"/>
  <c r="AZ306" i="4"/>
  <c r="AO306" i="4"/>
  <c r="AD306" i="4"/>
  <c r="S306" i="4"/>
  <c r="H306" i="4"/>
  <c r="BR305" i="4"/>
  <c r="BI305" i="4"/>
  <c r="AZ305" i="4"/>
  <c r="AO305" i="4"/>
  <c r="AD305" i="4"/>
  <c r="S305" i="4"/>
  <c r="H305" i="4"/>
  <c r="BR304" i="4"/>
  <c r="BI304" i="4"/>
  <c r="AZ304" i="4"/>
  <c r="AO304" i="4"/>
  <c r="AD304" i="4"/>
  <c r="S304" i="4"/>
  <c r="H304" i="4"/>
  <c r="BR303" i="4"/>
  <c r="BI303" i="4"/>
  <c r="AZ303" i="4"/>
  <c r="AO303" i="4"/>
  <c r="AD303" i="4"/>
  <c r="S303" i="4"/>
  <c r="H303" i="4"/>
  <c r="BR302" i="4"/>
  <c r="BI302" i="4"/>
  <c r="AZ302" i="4"/>
  <c r="AO302" i="4"/>
  <c r="AD302" i="4"/>
  <c r="S302" i="4"/>
  <c r="H302" i="4"/>
  <c r="BR301" i="4"/>
  <c r="BI301" i="4"/>
  <c r="AZ301" i="4"/>
  <c r="AO301" i="4"/>
  <c r="AD301" i="4"/>
  <c r="S301" i="4"/>
  <c r="H301" i="4"/>
  <c r="BR300" i="4"/>
  <c r="BI300" i="4"/>
  <c r="AZ300" i="4"/>
  <c r="AO300" i="4"/>
  <c r="AD300" i="4"/>
  <c r="S300" i="4"/>
  <c r="H300" i="4"/>
  <c r="BR299" i="4"/>
  <c r="BI299" i="4"/>
  <c r="AZ299" i="4"/>
  <c r="AO299" i="4"/>
  <c r="AD299" i="4"/>
  <c r="S299" i="4"/>
  <c r="H299" i="4"/>
  <c r="BR298" i="4"/>
  <c r="BI298" i="4"/>
  <c r="AZ298" i="4"/>
  <c r="AO298" i="4"/>
  <c r="AD298" i="4"/>
  <c r="S298" i="4"/>
  <c r="H298" i="4"/>
  <c r="BR297" i="4"/>
  <c r="BI297" i="4"/>
  <c r="AZ297" i="4"/>
  <c r="AO297" i="4"/>
  <c r="AD297" i="4"/>
  <c r="S297" i="4"/>
  <c r="H297" i="4"/>
  <c r="BR296" i="4"/>
  <c r="BI296" i="4"/>
  <c r="AZ296" i="4"/>
  <c r="AO296" i="4"/>
  <c r="AD296" i="4"/>
  <c r="S296" i="4"/>
  <c r="H296" i="4"/>
  <c r="BR295" i="4"/>
  <c r="BI295" i="4"/>
  <c r="AZ295" i="4"/>
  <c r="AO295" i="4"/>
  <c r="AD295" i="4"/>
  <c r="S295" i="4"/>
  <c r="H295" i="4"/>
  <c r="BR294" i="4"/>
  <c r="BQ294" i="4"/>
  <c r="BI294" i="4"/>
  <c r="BM293" i="4" s="1"/>
  <c r="BH294" i="4"/>
  <c r="AZ294" i="4"/>
  <c r="AW294" i="4"/>
  <c r="AO294" i="4"/>
  <c r="AL294" i="4"/>
  <c r="AD294" i="4"/>
  <c r="AA294" i="4"/>
  <c r="S294" i="4"/>
  <c r="P294" i="4"/>
  <c r="H294" i="4"/>
  <c r="K293" i="4" s="1"/>
  <c r="E294" i="4"/>
  <c r="BR293" i="4"/>
  <c r="BQ293" i="4"/>
  <c r="BI293" i="4"/>
  <c r="BH293" i="4"/>
  <c r="AZ293" i="4"/>
  <c r="AW293" i="4"/>
  <c r="AO293" i="4"/>
  <c r="AL293" i="4"/>
  <c r="AD293" i="4"/>
  <c r="AA293" i="4"/>
  <c r="S293" i="4"/>
  <c r="P293" i="4"/>
  <c r="H293" i="4"/>
  <c r="E293" i="4"/>
  <c r="BR288" i="4"/>
  <c r="BI288" i="4"/>
  <c r="AZ288" i="4"/>
  <c r="AO288" i="4"/>
  <c r="AD288" i="4"/>
  <c r="S288" i="4"/>
  <c r="H288" i="4"/>
  <c r="BR287" i="4"/>
  <c r="BI287" i="4"/>
  <c r="AZ287" i="4"/>
  <c r="AO287" i="4"/>
  <c r="AD287" i="4"/>
  <c r="S287" i="4"/>
  <c r="H287" i="4"/>
  <c r="BR286" i="4"/>
  <c r="BI286" i="4"/>
  <c r="AZ286" i="4"/>
  <c r="AO286" i="4"/>
  <c r="AD286" i="4"/>
  <c r="S286" i="4"/>
  <c r="H286" i="4"/>
  <c r="BR285" i="4"/>
  <c r="BI285" i="4"/>
  <c r="AZ285" i="4"/>
  <c r="AO285" i="4"/>
  <c r="AD285" i="4"/>
  <c r="S285" i="4"/>
  <c r="H285" i="4"/>
  <c r="BR284" i="4"/>
  <c r="BI284" i="4"/>
  <c r="AZ284" i="4"/>
  <c r="AO284" i="4"/>
  <c r="AD284" i="4"/>
  <c r="S284" i="4"/>
  <c r="H284" i="4"/>
  <c r="BR283" i="4"/>
  <c r="BI283" i="4"/>
  <c r="AZ283" i="4"/>
  <c r="AO283" i="4"/>
  <c r="AD283" i="4"/>
  <c r="S283" i="4"/>
  <c r="H283" i="4"/>
  <c r="BR282" i="4"/>
  <c r="BI282" i="4"/>
  <c r="AZ282" i="4"/>
  <c r="AO282" i="4"/>
  <c r="AD282" i="4"/>
  <c r="S282" i="4"/>
  <c r="H282" i="4"/>
  <c r="BR281" i="4"/>
  <c r="BI281" i="4"/>
  <c r="AZ281" i="4"/>
  <c r="AO281" i="4"/>
  <c r="AD281" i="4"/>
  <c r="S281" i="4"/>
  <c r="H281" i="4"/>
  <c r="BR280" i="4"/>
  <c r="BI280" i="4"/>
  <c r="AZ280" i="4"/>
  <c r="AO280" i="4"/>
  <c r="AD280" i="4"/>
  <c r="S280" i="4"/>
  <c r="H280" i="4"/>
  <c r="BR279" i="4"/>
  <c r="BI279" i="4"/>
  <c r="AZ279" i="4"/>
  <c r="AO279" i="4"/>
  <c r="AD279" i="4"/>
  <c r="S279" i="4"/>
  <c r="H279" i="4"/>
  <c r="BR278" i="4"/>
  <c r="BI278" i="4"/>
  <c r="AZ278" i="4"/>
  <c r="AO278" i="4"/>
  <c r="AD278" i="4"/>
  <c r="S278" i="4"/>
  <c r="H278" i="4"/>
  <c r="BR277" i="4"/>
  <c r="BI277" i="4"/>
  <c r="AZ277" i="4"/>
  <c r="AO277" i="4"/>
  <c r="AD277" i="4"/>
  <c r="S277" i="4"/>
  <c r="H277" i="4"/>
  <c r="BR276" i="4"/>
  <c r="BI276" i="4"/>
  <c r="AZ276" i="4"/>
  <c r="AO276" i="4"/>
  <c r="AD276" i="4"/>
  <c r="S276" i="4"/>
  <c r="H276" i="4"/>
  <c r="BR275" i="4"/>
  <c r="BI275" i="4"/>
  <c r="AZ275" i="4"/>
  <c r="AO275" i="4"/>
  <c r="AD275" i="4"/>
  <c r="S275" i="4"/>
  <c r="H275" i="4"/>
  <c r="BR274" i="4"/>
  <c r="BI274" i="4"/>
  <c r="AZ274" i="4"/>
  <c r="AO274" i="4"/>
  <c r="AD274" i="4"/>
  <c r="S274" i="4"/>
  <c r="H274" i="4"/>
  <c r="BR273" i="4"/>
  <c r="BI273" i="4"/>
  <c r="AZ273" i="4"/>
  <c r="AO273" i="4"/>
  <c r="AD273" i="4"/>
  <c r="S273" i="4"/>
  <c r="H273" i="4"/>
  <c r="BR272" i="4"/>
  <c r="BI272" i="4"/>
  <c r="AZ272" i="4"/>
  <c r="AO272" i="4"/>
  <c r="AD272" i="4"/>
  <c r="S272" i="4"/>
  <c r="H272" i="4"/>
  <c r="BR271" i="4"/>
  <c r="BI271" i="4"/>
  <c r="AZ271" i="4"/>
  <c r="AO271" i="4"/>
  <c r="AD271" i="4"/>
  <c r="S271" i="4"/>
  <c r="H271" i="4"/>
  <c r="BR270" i="4"/>
  <c r="BI270" i="4"/>
  <c r="AZ270" i="4"/>
  <c r="AO270" i="4"/>
  <c r="AD270" i="4"/>
  <c r="S270" i="4"/>
  <c r="H270" i="4"/>
  <c r="BR269" i="4"/>
  <c r="BI269" i="4"/>
  <c r="AZ269" i="4"/>
  <c r="AO269" i="4"/>
  <c r="AD269" i="4"/>
  <c r="S269" i="4"/>
  <c r="H269" i="4"/>
  <c r="BR268" i="4"/>
  <c r="BI268" i="4"/>
  <c r="AZ268" i="4"/>
  <c r="AO268" i="4"/>
  <c r="AD268" i="4"/>
  <c r="S268" i="4"/>
  <c r="H268" i="4"/>
  <c r="BR267" i="4"/>
  <c r="BI267" i="4"/>
  <c r="AZ267" i="4"/>
  <c r="AO267" i="4"/>
  <c r="AD267" i="4"/>
  <c r="S267" i="4"/>
  <c r="H267" i="4"/>
  <c r="BR266" i="4"/>
  <c r="BV265" i="4" s="1"/>
  <c r="BQ266" i="4"/>
  <c r="BI266" i="4"/>
  <c r="BM265" i="4" s="1"/>
  <c r="BH266" i="4"/>
  <c r="AZ266" i="4"/>
  <c r="AW266" i="4"/>
  <c r="AO266" i="4"/>
  <c r="AL266" i="4"/>
  <c r="AD266" i="4"/>
  <c r="AG265" i="4" s="1"/>
  <c r="AA266" i="4"/>
  <c r="S266" i="4"/>
  <c r="P266" i="4"/>
  <c r="H266" i="4"/>
  <c r="E266" i="4"/>
  <c r="BR265" i="4"/>
  <c r="BQ265" i="4"/>
  <c r="BI265" i="4"/>
  <c r="BH265" i="4"/>
  <c r="AZ265" i="4"/>
  <c r="AW265" i="4"/>
  <c r="AO265" i="4"/>
  <c r="AL265" i="4"/>
  <c r="AD265" i="4"/>
  <c r="AA265" i="4"/>
  <c r="S265" i="4"/>
  <c r="P265" i="4"/>
  <c r="H265" i="4"/>
  <c r="E265" i="4"/>
  <c r="BR260" i="4"/>
  <c r="BI260" i="4"/>
  <c r="AZ260" i="4"/>
  <c r="AO260" i="4"/>
  <c r="AD260" i="4"/>
  <c r="S260" i="4"/>
  <c r="H260" i="4"/>
  <c r="BR259" i="4"/>
  <c r="BI259" i="4"/>
  <c r="AZ259" i="4"/>
  <c r="AO259" i="4"/>
  <c r="AD259" i="4"/>
  <c r="S259" i="4"/>
  <c r="H259" i="4"/>
  <c r="BR258" i="4"/>
  <c r="BI258" i="4"/>
  <c r="AZ258" i="4"/>
  <c r="AO258" i="4"/>
  <c r="AD258" i="4"/>
  <c r="S258" i="4"/>
  <c r="H258" i="4"/>
  <c r="BR257" i="4"/>
  <c r="BI257" i="4"/>
  <c r="AZ257" i="4"/>
  <c r="AO257" i="4"/>
  <c r="AD257" i="4"/>
  <c r="S257" i="4"/>
  <c r="H257" i="4"/>
  <c r="BR256" i="4"/>
  <c r="BI256" i="4"/>
  <c r="AZ256" i="4"/>
  <c r="AO256" i="4"/>
  <c r="AD256" i="4"/>
  <c r="S256" i="4"/>
  <c r="H256" i="4"/>
  <c r="BR255" i="4"/>
  <c r="BI255" i="4"/>
  <c r="AZ255" i="4"/>
  <c r="AO255" i="4"/>
  <c r="AD255" i="4"/>
  <c r="S255" i="4"/>
  <c r="H255" i="4"/>
  <c r="BR254" i="4"/>
  <c r="BI254" i="4"/>
  <c r="AZ254" i="4"/>
  <c r="AO254" i="4"/>
  <c r="AD254" i="4"/>
  <c r="S254" i="4"/>
  <c r="H254" i="4"/>
  <c r="BR253" i="4"/>
  <c r="BI253" i="4"/>
  <c r="AZ253" i="4"/>
  <c r="AO253" i="4"/>
  <c r="AD253" i="4"/>
  <c r="S253" i="4"/>
  <c r="H253" i="4"/>
  <c r="BR252" i="4"/>
  <c r="BI252" i="4"/>
  <c r="AZ252" i="4"/>
  <c r="AO252" i="4"/>
  <c r="AD252" i="4"/>
  <c r="S252" i="4"/>
  <c r="H252" i="4"/>
  <c r="BR251" i="4"/>
  <c r="BI251" i="4"/>
  <c r="AZ251" i="4"/>
  <c r="AO251" i="4"/>
  <c r="AD251" i="4"/>
  <c r="S251" i="4"/>
  <c r="H251" i="4"/>
  <c r="BR250" i="4"/>
  <c r="BI250" i="4"/>
  <c r="AZ250" i="4"/>
  <c r="AO250" i="4"/>
  <c r="AD250" i="4"/>
  <c r="S250" i="4"/>
  <c r="H250" i="4"/>
  <c r="BR249" i="4"/>
  <c r="BI249" i="4"/>
  <c r="AZ249" i="4"/>
  <c r="AO249" i="4"/>
  <c r="AD249" i="4"/>
  <c r="S249" i="4"/>
  <c r="H249" i="4"/>
  <c r="BR248" i="4"/>
  <c r="BI248" i="4"/>
  <c r="AZ248" i="4"/>
  <c r="AO248" i="4"/>
  <c r="AD248" i="4"/>
  <c r="S248" i="4"/>
  <c r="H248" i="4"/>
  <c r="BR247" i="4"/>
  <c r="BI247" i="4"/>
  <c r="AZ247" i="4"/>
  <c r="AO247" i="4"/>
  <c r="AD247" i="4"/>
  <c r="S247" i="4"/>
  <c r="H247" i="4"/>
  <c r="BR246" i="4"/>
  <c r="BI246" i="4"/>
  <c r="AZ246" i="4"/>
  <c r="AO246" i="4"/>
  <c r="AD246" i="4"/>
  <c r="S246" i="4"/>
  <c r="H246" i="4"/>
  <c r="BR245" i="4"/>
  <c r="BI245" i="4"/>
  <c r="AZ245" i="4"/>
  <c r="AO245" i="4"/>
  <c r="AD245" i="4"/>
  <c r="S245" i="4"/>
  <c r="H245" i="4"/>
  <c r="BR244" i="4"/>
  <c r="BI244" i="4"/>
  <c r="AZ244" i="4"/>
  <c r="AO244" i="4"/>
  <c r="AD244" i="4"/>
  <c r="S244" i="4"/>
  <c r="H244" i="4"/>
  <c r="BR243" i="4"/>
  <c r="BI243" i="4"/>
  <c r="AZ243" i="4"/>
  <c r="AO243" i="4"/>
  <c r="AD243" i="4"/>
  <c r="S243" i="4"/>
  <c r="H243" i="4"/>
  <c r="BR242" i="4"/>
  <c r="BI242" i="4"/>
  <c r="AZ242" i="4"/>
  <c r="AO242" i="4"/>
  <c r="AD242" i="4"/>
  <c r="S242" i="4"/>
  <c r="H242" i="4"/>
  <c r="BR241" i="4"/>
  <c r="BI241" i="4"/>
  <c r="AZ241" i="4"/>
  <c r="AO241" i="4"/>
  <c r="AD241" i="4"/>
  <c r="S241" i="4"/>
  <c r="H241" i="4"/>
  <c r="BR240" i="4"/>
  <c r="BI240" i="4"/>
  <c r="AZ240" i="4"/>
  <c r="AO240" i="4"/>
  <c r="AD240" i="4"/>
  <c r="S240" i="4"/>
  <c r="H240" i="4"/>
  <c r="BR239" i="4"/>
  <c r="BI239" i="4"/>
  <c r="AZ239" i="4"/>
  <c r="AO239" i="4"/>
  <c r="AD239" i="4"/>
  <c r="S239" i="4"/>
  <c r="H239" i="4"/>
  <c r="BR238" i="4"/>
  <c r="BT237" i="4" s="1"/>
  <c r="BQ238" i="4"/>
  <c r="BI238" i="4"/>
  <c r="BK237" i="4" s="1"/>
  <c r="BH238" i="4"/>
  <c r="AZ238" i="4"/>
  <c r="BC237" i="4" s="1"/>
  <c r="AW238" i="4"/>
  <c r="AO238" i="4"/>
  <c r="AL238" i="4"/>
  <c r="AD238" i="4"/>
  <c r="AA238" i="4"/>
  <c r="S238" i="4"/>
  <c r="P238" i="4"/>
  <c r="H238" i="4"/>
  <c r="K237" i="4" s="1"/>
  <c r="E238" i="4"/>
  <c r="BR237" i="4"/>
  <c r="BQ237" i="4"/>
  <c r="BI237" i="4"/>
  <c r="BH237" i="4"/>
  <c r="AZ237" i="4"/>
  <c r="AW237" i="4"/>
  <c r="AO237" i="4"/>
  <c r="AL237" i="4"/>
  <c r="AD237" i="4"/>
  <c r="AA237" i="4"/>
  <c r="S237" i="4"/>
  <c r="P237" i="4"/>
  <c r="H237" i="4"/>
  <c r="E237" i="4"/>
  <c r="BR232" i="4"/>
  <c r="BI232" i="4"/>
  <c r="AZ232" i="4"/>
  <c r="AO232" i="4"/>
  <c r="AD232" i="4"/>
  <c r="S232" i="4"/>
  <c r="H232" i="4"/>
  <c r="BR231" i="4"/>
  <c r="BI231" i="4"/>
  <c r="AZ231" i="4"/>
  <c r="AO231" i="4"/>
  <c r="AD231" i="4"/>
  <c r="S231" i="4"/>
  <c r="H231" i="4"/>
  <c r="BR230" i="4"/>
  <c r="BI230" i="4"/>
  <c r="AZ230" i="4"/>
  <c r="AO230" i="4"/>
  <c r="AD230" i="4"/>
  <c r="S230" i="4"/>
  <c r="H230" i="4"/>
  <c r="BR229" i="4"/>
  <c r="BI229" i="4"/>
  <c r="AZ229" i="4"/>
  <c r="AO229" i="4"/>
  <c r="AD229" i="4"/>
  <c r="S229" i="4"/>
  <c r="H229" i="4"/>
  <c r="BR228" i="4"/>
  <c r="BI228" i="4"/>
  <c r="AZ228" i="4"/>
  <c r="AO228" i="4"/>
  <c r="AD228" i="4"/>
  <c r="S228" i="4"/>
  <c r="H228" i="4"/>
  <c r="BR227" i="4"/>
  <c r="BI227" i="4"/>
  <c r="AZ227" i="4"/>
  <c r="AO227" i="4"/>
  <c r="AD227" i="4"/>
  <c r="S227" i="4"/>
  <c r="H227" i="4"/>
  <c r="BR226" i="4"/>
  <c r="BI226" i="4"/>
  <c r="AZ226" i="4"/>
  <c r="AO226" i="4"/>
  <c r="AD226" i="4"/>
  <c r="S226" i="4"/>
  <c r="H226" i="4"/>
  <c r="BR225" i="4"/>
  <c r="BI225" i="4"/>
  <c r="AZ225" i="4"/>
  <c r="AO225" i="4"/>
  <c r="AD225" i="4"/>
  <c r="S225" i="4"/>
  <c r="H225" i="4"/>
  <c r="BR224" i="4"/>
  <c r="BI224" i="4"/>
  <c r="AZ224" i="4"/>
  <c r="AO224" i="4"/>
  <c r="AD224" i="4"/>
  <c r="S224" i="4"/>
  <c r="H224" i="4"/>
  <c r="BR223" i="4"/>
  <c r="BI223" i="4"/>
  <c r="AZ223" i="4"/>
  <c r="AO223" i="4"/>
  <c r="AD223" i="4"/>
  <c r="S223" i="4"/>
  <c r="H223" i="4"/>
  <c r="BR222" i="4"/>
  <c r="BI222" i="4"/>
  <c r="AZ222" i="4"/>
  <c r="AO222" i="4"/>
  <c r="AD222" i="4"/>
  <c r="S222" i="4"/>
  <c r="H222" i="4"/>
  <c r="BR221" i="4"/>
  <c r="BI221" i="4"/>
  <c r="AZ221" i="4"/>
  <c r="AO221" i="4"/>
  <c r="AD221" i="4"/>
  <c r="S221" i="4"/>
  <c r="H221" i="4"/>
  <c r="BR220" i="4"/>
  <c r="BI220" i="4"/>
  <c r="AZ220" i="4"/>
  <c r="AO220" i="4"/>
  <c r="AD220" i="4"/>
  <c r="S220" i="4"/>
  <c r="H220" i="4"/>
  <c r="BR219" i="4"/>
  <c r="BI219" i="4"/>
  <c r="AZ219" i="4"/>
  <c r="AO219" i="4"/>
  <c r="AD219" i="4"/>
  <c r="S219" i="4"/>
  <c r="H219" i="4"/>
  <c r="BR218" i="4"/>
  <c r="BI218" i="4"/>
  <c r="AZ218" i="4"/>
  <c r="AO218" i="4"/>
  <c r="AD218" i="4"/>
  <c r="S218" i="4"/>
  <c r="H218" i="4"/>
  <c r="BR217" i="4"/>
  <c r="BI217" i="4"/>
  <c r="AZ217" i="4"/>
  <c r="AO217" i="4"/>
  <c r="AD217" i="4"/>
  <c r="S217" i="4"/>
  <c r="H217" i="4"/>
  <c r="BR216" i="4"/>
  <c r="BI216" i="4"/>
  <c r="AZ216" i="4"/>
  <c r="AO216" i="4"/>
  <c r="AD216" i="4"/>
  <c r="S216" i="4"/>
  <c r="H216" i="4"/>
  <c r="BR215" i="4"/>
  <c r="BI215" i="4"/>
  <c r="AZ215" i="4"/>
  <c r="AO215" i="4"/>
  <c r="AD215" i="4"/>
  <c r="S215" i="4"/>
  <c r="H215" i="4"/>
  <c r="BR214" i="4"/>
  <c r="BI214" i="4"/>
  <c r="AZ214" i="4"/>
  <c r="AO214" i="4"/>
  <c r="AD214" i="4"/>
  <c r="S214" i="4"/>
  <c r="H214" i="4"/>
  <c r="BR213" i="4"/>
  <c r="BI213" i="4"/>
  <c r="AZ213" i="4"/>
  <c r="AO213" i="4"/>
  <c r="AD213" i="4"/>
  <c r="S213" i="4"/>
  <c r="H213" i="4"/>
  <c r="BR212" i="4"/>
  <c r="BI212" i="4"/>
  <c r="AZ212" i="4"/>
  <c r="AO212" i="4"/>
  <c r="AD212" i="4"/>
  <c r="S212" i="4"/>
  <c r="H212" i="4"/>
  <c r="BR211" i="4"/>
  <c r="BI211" i="4"/>
  <c r="AZ211" i="4"/>
  <c r="AO211" i="4"/>
  <c r="AD211" i="4"/>
  <c r="S211" i="4"/>
  <c r="H211" i="4"/>
  <c r="BR210" i="4"/>
  <c r="BT208" i="4" s="1"/>
  <c r="BQ210" i="4"/>
  <c r="BI210" i="4"/>
  <c r="BM209" i="4" s="1"/>
  <c r="BH210" i="4"/>
  <c r="AZ210" i="4"/>
  <c r="BC209" i="4" s="1"/>
  <c r="AW210" i="4"/>
  <c r="AO210" i="4"/>
  <c r="AL210" i="4"/>
  <c r="AD210" i="4"/>
  <c r="AA210" i="4"/>
  <c r="S210" i="4"/>
  <c r="P210" i="4"/>
  <c r="H210" i="4"/>
  <c r="E210" i="4"/>
  <c r="BR209" i="4"/>
  <c r="BQ209" i="4"/>
  <c r="BI209" i="4"/>
  <c r="BH209" i="4"/>
  <c r="AZ209" i="4"/>
  <c r="AW209" i="4"/>
  <c r="AO209" i="4"/>
  <c r="AL209" i="4"/>
  <c r="AD209" i="4"/>
  <c r="AA209" i="4"/>
  <c r="S209" i="4"/>
  <c r="P209" i="4"/>
  <c r="H209" i="4"/>
  <c r="E209" i="4"/>
  <c r="BR204" i="4"/>
  <c r="BI204" i="4"/>
  <c r="AZ204" i="4"/>
  <c r="AO204" i="4"/>
  <c r="AD204" i="4"/>
  <c r="S204" i="4"/>
  <c r="H204" i="4"/>
  <c r="BR203" i="4"/>
  <c r="BI203" i="4"/>
  <c r="AZ203" i="4"/>
  <c r="AO203" i="4"/>
  <c r="AD203" i="4"/>
  <c r="S203" i="4"/>
  <c r="H203" i="4"/>
  <c r="BR202" i="4"/>
  <c r="BI202" i="4"/>
  <c r="AZ202" i="4"/>
  <c r="AO202" i="4"/>
  <c r="AD202" i="4"/>
  <c r="S202" i="4"/>
  <c r="H202" i="4"/>
  <c r="BR190" i="4"/>
  <c r="BI190" i="4"/>
  <c r="AZ190" i="4"/>
  <c r="AO190" i="4"/>
  <c r="AD190" i="4"/>
  <c r="S190" i="4"/>
  <c r="H190" i="4"/>
  <c r="BR189" i="4"/>
  <c r="BI189" i="4"/>
  <c r="AZ189" i="4"/>
  <c r="AO189" i="4"/>
  <c r="AD189" i="4"/>
  <c r="S189" i="4"/>
  <c r="H189" i="4"/>
  <c r="BR188" i="4"/>
  <c r="BI188" i="4"/>
  <c r="AZ188" i="4"/>
  <c r="AO188" i="4"/>
  <c r="AD188" i="4"/>
  <c r="S188" i="4"/>
  <c r="H188" i="4"/>
  <c r="BR187" i="4"/>
  <c r="BI187" i="4"/>
  <c r="AZ187" i="4"/>
  <c r="AO187" i="4"/>
  <c r="AD187" i="4"/>
  <c r="S187" i="4"/>
  <c r="H187" i="4"/>
  <c r="BR186" i="4"/>
  <c r="BI186" i="4"/>
  <c r="AZ186" i="4"/>
  <c r="AO186" i="4"/>
  <c r="AD186" i="4"/>
  <c r="S186" i="4"/>
  <c r="H186" i="4"/>
  <c r="BR185" i="4"/>
  <c r="BI185" i="4"/>
  <c r="AZ185" i="4"/>
  <c r="AO185" i="4"/>
  <c r="AD185" i="4"/>
  <c r="S185" i="4"/>
  <c r="H185" i="4"/>
  <c r="BR184" i="4"/>
  <c r="BI184" i="4"/>
  <c r="AZ184" i="4"/>
  <c r="AO184" i="4"/>
  <c r="AD184" i="4"/>
  <c r="S184" i="4"/>
  <c r="H184" i="4"/>
  <c r="BR183" i="4"/>
  <c r="BI183" i="4"/>
  <c r="AZ183" i="4"/>
  <c r="AO183" i="4"/>
  <c r="AD183" i="4"/>
  <c r="S183" i="4"/>
  <c r="H183" i="4"/>
  <c r="BR182" i="4"/>
  <c r="BI182" i="4"/>
  <c r="AZ182" i="4"/>
  <c r="AO182" i="4"/>
  <c r="AD182" i="4"/>
  <c r="S182" i="4"/>
  <c r="H182" i="4"/>
  <c r="BR181" i="4"/>
  <c r="BI181" i="4"/>
  <c r="AZ181" i="4"/>
  <c r="AO181" i="4"/>
  <c r="AD181" i="4"/>
  <c r="S181" i="4"/>
  <c r="H181" i="4"/>
  <c r="BR180" i="4"/>
  <c r="BI180" i="4"/>
  <c r="AZ180" i="4"/>
  <c r="AO180" i="4"/>
  <c r="AD180" i="4"/>
  <c r="S180" i="4"/>
  <c r="H180" i="4"/>
  <c r="BR179" i="4"/>
  <c r="BI179" i="4"/>
  <c r="AZ179" i="4"/>
  <c r="AO179" i="4"/>
  <c r="AD179" i="4"/>
  <c r="S179" i="4"/>
  <c r="H179" i="4"/>
  <c r="BR178" i="4"/>
  <c r="BI178" i="4"/>
  <c r="AZ178" i="4"/>
  <c r="AO178" i="4"/>
  <c r="AD178" i="4"/>
  <c r="S178" i="4"/>
  <c r="H178" i="4"/>
  <c r="BR177" i="4"/>
  <c r="BI177" i="4"/>
  <c r="AZ177" i="4"/>
  <c r="AO177" i="4"/>
  <c r="AD177" i="4"/>
  <c r="S177" i="4"/>
  <c r="H177" i="4"/>
  <c r="BR176" i="4"/>
  <c r="BI176" i="4"/>
  <c r="AZ176" i="4"/>
  <c r="AO176" i="4"/>
  <c r="AD176" i="4"/>
  <c r="S176" i="4"/>
  <c r="H176" i="4"/>
  <c r="BR175" i="4"/>
  <c r="BI175" i="4"/>
  <c r="AZ175" i="4"/>
  <c r="AO175" i="4"/>
  <c r="AD175" i="4"/>
  <c r="S175" i="4"/>
  <c r="H175" i="4"/>
  <c r="BR174" i="4"/>
  <c r="BI174" i="4"/>
  <c r="AZ174" i="4"/>
  <c r="AO174" i="4"/>
  <c r="AD174" i="4"/>
  <c r="S174" i="4"/>
  <c r="H174" i="4"/>
  <c r="BR173" i="4"/>
  <c r="BI173" i="4"/>
  <c r="AZ173" i="4"/>
  <c r="AO173" i="4"/>
  <c r="AD173" i="4"/>
  <c r="S173" i="4"/>
  <c r="H173" i="4"/>
  <c r="BR172" i="4"/>
  <c r="BI172" i="4"/>
  <c r="AZ172" i="4"/>
  <c r="AO172" i="4"/>
  <c r="AD172" i="4"/>
  <c r="S172" i="4"/>
  <c r="H172" i="4"/>
  <c r="BR171" i="4"/>
  <c r="BT170" i="4" s="1"/>
  <c r="BQ171" i="4"/>
  <c r="BI171" i="4"/>
  <c r="BK169" i="4" s="1"/>
  <c r="BH171" i="4"/>
  <c r="AZ171" i="4"/>
  <c r="AW171" i="4"/>
  <c r="AO171" i="4"/>
  <c r="AL171" i="4"/>
  <c r="AD171" i="4"/>
  <c r="AA171" i="4"/>
  <c r="S171" i="4"/>
  <c r="P171" i="4"/>
  <c r="H171" i="4"/>
  <c r="E171" i="4"/>
  <c r="BR170" i="4"/>
  <c r="BQ170" i="4"/>
  <c r="BI170" i="4"/>
  <c r="BH170" i="4"/>
  <c r="AZ170" i="4"/>
  <c r="AW170" i="4"/>
  <c r="AO170" i="4"/>
  <c r="AL170" i="4"/>
  <c r="AD170" i="4"/>
  <c r="AA170" i="4"/>
  <c r="S170" i="4"/>
  <c r="P170" i="4"/>
  <c r="H170" i="4"/>
  <c r="E170" i="4"/>
  <c r="BR165" i="4"/>
  <c r="BI165" i="4"/>
  <c r="AZ165" i="4"/>
  <c r="AO165" i="4"/>
  <c r="AD165" i="4"/>
  <c r="S165" i="4"/>
  <c r="H165" i="4"/>
  <c r="BR164" i="4"/>
  <c r="BI164" i="4"/>
  <c r="AZ164" i="4"/>
  <c r="AO164" i="4"/>
  <c r="AD164" i="4"/>
  <c r="S164" i="4"/>
  <c r="H164" i="4"/>
  <c r="BR158" i="4"/>
  <c r="BI158" i="4"/>
  <c r="AZ158" i="4"/>
  <c r="AO158" i="4"/>
  <c r="AD158" i="4"/>
  <c r="S158" i="4"/>
  <c r="H158" i="4"/>
  <c r="BR157" i="4"/>
  <c r="BI157" i="4"/>
  <c r="AZ157" i="4"/>
  <c r="AO157" i="4"/>
  <c r="AD157" i="4"/>
  <c r="S157" i="4"/>
  <c r="H157" i="4"/>
  <c r="BR156" i="4"/>
  <c r="BI156" i="4"/>
  <c r="AZ156" i="4"/>
  <c r="AO156" i="4"/>
  <c r="AD156" i="4"/>
  <c r="S156" i="4"/>
  <c r="H156" i="4"/>
  <c r="BR155" i="4"/>
  <c r="BI155" i="4"/>
  <c r="AZ155" i="4"/>
  <c r="AO155" i="4"/>
  <c r="AD155" i="4"/>
  <c r="S155" i="4"/>
  <c r="H155" i="4"/>
  <c r="BR154" i="4"/>
  <c r="BI154" i="4"/>
  <c r="AZ154" i="4"/>
  <c r="AO154" i="4"/>
  <c r="AD154" i="4"/>
  <c r="S154" i="4"/>
  <c r="H154" i="4"/>
  <c r="BR153" i="4"/>
  <c r="BI153" i="4"/>
  <c r="AZ153" i="4"/>
  <c r="AO153" i="4"/>
  <c r="AD153" i="4"/>
  <c r="S153" i="4"/>
  <c r="H153" i="4"/>
  <c r="BR152" i="4"/>
  <c r="BI152" i="4"/>
  <c r="AZ152" i="4"/>
  <c r="AO152" i="4"/>
  <c r="AD152" i="4"/>
  <c r="S152" i="4"/>
  <c r="H152" i="4"/>
  <c r="BR151" i="4"/>
  <c r="BI151" i="4"/>
  <c r="AZ151" i="4"/>
  <c r="AO151" i="4"/>
  <c r="AD151" i="4"/>
  <c r="S151" i="4"/>
  <c r="H151" i="4"/>
  <c r="BR150" i="4"/>
  <c r="BI150" i="4"/>
  <c r="AZ150" i="4"/>
  <c r="AO150" i="4"/>
  <c r="AD150" i="4"/>
  <c r="S150" i="4"/>
  <c r="H150" i="4"/>
  <c r="BR149" i="4"/>
  <c r="BI149" i="4"/>
  <c r="AZ149" i="4"/>
  <c r="AO149" i="4"/>
  <c r="AD149" i="4"/>
  <c r="S149" i="4"/>
  <c r="H149" i="4"/>
  <c r="BR148" i="4"/>
  <c r="BI148" i="4"/>
  <c r="AZ148" i="4"/>
  <c r="AO148" i="4"/>
  <c r="AD148" i="4"/>
  <c r="S148" i="4"/>
  <c r="H148" i="4"/>
  <c r="BR147" i="4"/>
  <c r="BI147" i="4"/>
  <c r="AZ147" i="4"/>
  <c r="AO147" i="4"/>
  <c r="AD147" i="4"/>
  <c r="S147" i="4"/>
  <c r="H147" i="4"/>
  <c r="BR146" i="4"/>
  <c r="BI146" i="4"/>
  <c r="AZ146" i="4"/>
  <c r="AO146" i="4"/>
  <c r="AD146" i="4"/>
  <c r="S146" i="4"/>
  <c r="H146" i="4"/>
  <c r="BR145" i="4"/>
  <c r="BI145" i="4"/>
  <c r="AZ145" i="4"/>
  <c r="AO145" i="4"/>
  <c r="AD145" i="4"/>
  <c r="S145" i="4"/>
  <c r="H145" i="4"/>
  <c r="BR144" i="4"/>
  <c r="BI144" i="4"/>
  <c r="AZ144" i="4"/>
  <c r="AO144" i="4"/>
  <c r="AD144" i="4"/>
  <c r="S144" i="4"/>
  <c r="H144" i="4"/>
  <c r="BR143" i="4"/>
  <c r="BI143" i="4"/>
  <c r="AZ143" i="4"/>
  <c r="AO143" i="4"/>
  <c r="AD143" i="4"/>
  <c r="S143" i="4"/>
  <c r="H143" i="4"/>
  <c r="BR142" i="4"/>
  <c r="BI142" i="4"/>
  <c r="AZ142" i="4"/>
  <c r="AO142" i="4"/>
  <c r="AD142" i="4"/>
  <c r="S142" i="4"/>
  <c r="H142" i="4"/>
  <c r="BR141" i="4"/>
  <c r="BI141" i="4"/>
  <c r="AZ141" i="4"/>
  <c r="AO141" i="4"/>
  <c r="AD141" i="4"/>
  <c r="S141" i="4"/>
  <c r="H141" i="4"/>
  <c r="BR140" i="4"/>
  <c r="BI140" i="4"/>
  <c r="AZ140" i="4"/>
  <c r="AO140" i="4"/>
  <c r="AD140" i="4"/>
  <c r="S140" i="4"/>
  <c r="H140" i="4"/>
  <c r="BR139" i="4"/>
  <c r="BI139" i="4"/>
  <c r="AZ139" i="4"/>
  <c r="AO139" i="4"/>
  <c r="AD139" i="4"/>
  <c r="S139" i="4"/>
  <c r="H139" i="4"/>
  <c r="BR138" i="4"/>
  <c r="BU137" i="4" s="1"/>
  <c r="BQ138" i="4"/>
  <c r="BI138" i="4"/>
  <c r="BM137" i="4" s="1"/>
  <c r="BH138" i="4"/>
  <c r="AZ138" i="4"/>
  <c r="AW138" i="4"/>
  <c r="AO138" i="4"/>
  <c r="AL138" i="4"/>
  <c r="AD138" i="4"/>
  <c r="AA138" i="4"/>
  <c r="S138" i="4"/>
  <c r="P138" i="4"/>
  <c r="H138" i="4"/>
  <c r="K137" i="4" s="1"/>
  <c r="E138" i="4"/>
  <c r="BR137" i="4"/>
  <c r="BQ137" i="4"/>
  <c r="BI137" i="4"/>
  <c r="BH137" i="4"/>
  <c r="AZ137" i="4"/>
  <c r="AW137" i="4"/>
  <c r="AO137" i="4"/>
  <c r="AL137" i="4"/>
  <c r="AD137" i="4"/>
  <c r="AA137" i="4"/>
  <c r="S137" i="4"/>
  <c r="P137" i="4"/>
  <c r="H137" i="4"/>
  <c r="E137" i="4"/>
  <c r="BR132" i="4"/>
  <c r="BI132" i="4"/>
  <c r="AZ132" i="4"/>
  <c r="AO132" i="4"/>
  <c r="AD132" i="4"/>
  <c r="S132" i="4"/>
  <c r="H132" i="4"/>
  <c r="BR130" i="4"/>
  <c r="BI130" i="4"/>
  <c r="AZ130" i="4"/>
  <c r="AO130" i="4"/>
  <c r="AD130" i="4"/>
  <c r="S130" i="4"/>
  <c r="H130" i="4"/>
  <c r="BR129" i="4"/>
  <c r="BI129" i="4"/>
  <c r="AZ129" i="4"/>
  <c r="AO129" i="4"/>
  <c r="AD129" i="4"/>
  <c r="S129" i="4"/>
  <c r="H129" i="4"/>
  <c r="BR128" i="4"/>
  <c r="BI128" i="4"/>
  <c r="AZ128" i="4"/>
  <c r="AO128" i="4"/>
  <c r="AD128" i="4"/>
  <c r="S128" i="4"/>
  <c r="H128" i="4"/>
  <c r="BR127" i="4"/>
  <c r="BI127" i="4"/>
  <c r="AZ127" i="4"/>
  <c r="AO127" i="4"/>
  <c r="AD127" i="4"/>
  <c r="S127" i="4"/>
  <c r="H127" i="4"/>
  <c r="BR126" i="4"/>
  <c r="BI126" i="4"/>
  <c r="AZ126" i="4"/>
  <c r="AO126" i="4"/>
  <c r="AD126" i="4"/>
  <c r="S126" i="4"/>
  <c r="H126" i="4"/>
  <c r="BR125" i="4"/>
  <c r="BI125" i="4"/>
  <c r="AZ125" i="4"/>
  <c r="AO125" i="4"/>
  <c r="AD125" i="4"/>
  <c r="S125" i="4"/>
  <c r="H125" i="4"/>
  <c r="BR124" i="4"/>
  <c r="BI124" i="4"/>
  <c r="AZ124" i="4"/>
  <c r="AO124" i="4"/>
  <c r="AD124" i="4"/>
  <c r="S124" i="4"/>
  <c r="H124" i="4"/>
  <c r="BR123" i="4"/>
  <c r="BI123" i="4"/>
  <c r="AZ123" i="4"/>
  <c r="AO123" i="4"/>
  <c r="AD123" i="4"/>
  <c r="S123" i="4"/>
  <c r="H123" i="4"/>
  <c r="BR122" i="4"/>
  <c r="BI122" i="4"/>
  <c r="AZ122" i="4"/>
  <c r="AO122" i="4"/>
  <c r="AD122" i="4"/>
  <c r="S122" i="4"/>
  <c r="H122" i="4"/>
  <c r="BR121" i="4"/>
  <c r="BI121" i="4"/>
  <c r="AZ121" i="4"/>
  <c r="AO121" i="4"/>
  <c r="AD121" i="4"/>
  <c r="S121" i="4"/>
  <c r="H121" i="4"/>
  <c r="BR120" i="4"/>
  <c r="BI120" i="4"/>
  <c r="AZ120" i="4"/>
  <c r="AO120" i="4"/>
  <c r="AD120" i="4"/>
  <c r="S120" i="4"/>
  <c r="H120" i="4"/>
  <c r="BR119" i="4"/>
  <c r="BI119" i="4"/>
  <c r="AZ119" i="4"/>
  <c r="AO119" i="4"/>
  <c r="AD119" i="4"/>
  <c r="S119" i="4"/>
  <c r="H119" i="4"/>
  <c r="BR118" i="4"/>
  <c r="BI118" i="4"/>
  <c r="AZ118" i="4"/>
  <c r="AO118" i="4"/>
  <c r="AD118" i="4"/>
  <c r="S118" i="4"/>
  <c r="H118" i="4"/>
  <c r="BR117" i="4"/>
  <c r="BI117" i="4"/>
  <c r="AZ117" i="4"/>
  <c r="AO117" i="4"/>
  <c r="AD117" i="4"/>
  <c r="S117" i="4"/>
  <c r="H117" i="4"/>
  <c r="BR116" i="4"/>
  <c r="BI116" i="4"/>
  <c r="AZ116" i="4"/>
  <c r="AO116" i="4"/>
  <c r="AD116" i="4"/>
  <c r="S116" i="4"/>
  <c r="H116" i="4"/>
  <c r="BR115" i="4"/>
  <c r="BI115" i="4"/>
  <c r="AZ115" i="4"/>
  <c r="AO115" i="4"/>
  <c r="AD115" i="4"/>
  <c r="S115" i="4"/>
  <c r="H115" i="4"/>
  <c r="BR114" i="4"/>
  <c r="BI114" i="4"/>
  <c r="AZ114" i="4"/>
  <c r="AO114" i="4"/>
  <c r="AD114" i="4"/>
  <c r="S114" i="4"/>
  <c r="H114" i="4"/>
  <c r="BR113" i="4"/>
  <c r="BI113" i="4"/>
  <c r="AZ113" i="4"/>
  <c r="AO113" i="4"/>
  <c r="AD113" i="4"/>
  <c r="S113" i="4"/>
  <c r="H113" i="4"/>
  <c r="BR112" i="4"/>
  <c r="BI112" i="4"/>
  <c r="AZ112" i="4"/>
  <c r="AO112" i="4"/>
  <c r="AD112" i="4"/>
  <c r="S112" i="4"/>
  <c r="H112" i="4"/>
  <c r="BR111" i="4"/>
  <c r="BI111" i="4"/>
  <c r="AZ111" i="4"/>
  <c r="AO111" i="4"/>
  <c r="AD111" i="4"/>
  <c r="S111" i="4"/>
  <c r="H111" i="4"/>
  <c r="BR110" i="4"/>
  <c r="BI110" i="4"/>
  <c r="AZ110" i="4"/>
  <c r="AO110" i="4"/>
  <c r="AD110" i="4"/>
  <c r="S110" i="4"/>
  <c r="H110" i="4"/>
  <c r="BR109" i="4"/>
  <c r="BT107" i="4" s="1"/>
  <c r="BQ109" i="4"/>
  <c r="BI109" i="4"/>
  <c r="BM108" i="4" s="1"/>
  <c r="BH109" i="4"/>
  <c r="AZ109" i="4"/>
  <c r="AW109" i="4"/>
  <c r="AO109" i="4"/>
  <c r="AL109" i="4"/>
  <c r="AD109" i="4"/>
  <c r="AA109" i="4"/>
  <c r="S109" i="4"/>
  <c r="P109" i="4"/>
  <c r="H109" i="4"/>
  <c r="E109" i="4"/>
  <c r="BR108" i="4"/>
  <c r="BQ108" i="4"/>
  <c r="BI108" i="4"/>
  <c r="BH108" i="4"/>
  <c r="AZ108" i="4"/>
  <c r="AW108" i="4"/>
  <c r="AO108" i="4"/>
  <c r="AL108" i="4"/>
  <c r="AD108" i="4"/>
  <c r="AA108" i="4"/>
  <c r="S108" i="4"/>
  <c r="P108" i="4"/>
  <c r="H108" i="4"/>
  <c r="E108" i="4"/>
  <c r="BR103" i="4"/>
  <c r="BI103" i="4"/>
  <c r="AZ103" i="4"/>
  <c r="AO103" i="4"/>
  <c r="AD103" i="4"/>
  <c r="S103" i="4"/>
  <c r="H103" i="4"/>
  <c r="BR102" i="4"/>
  <c r="BI102" i="4"/>
  <c r="AZ102" i="4"/>
  <c r="AO102" i="4"/>
  <c r="AD102" i="4"/>
  <c r="S102" i="4"/>
  <c r="H102" i="4"/>
  <c r="BR91" i="4"/>
  <c r="BI91" i="4"/>
  <c r="AZ91" i="4"/>
  <c r="AO91" i="4"/>
  <c r="AD91" i="4"/>
  <c r="S91" i="4"/>
  <c r="H91" i="4"/>
  <c r="BR90" i="4"/>
  <c r="BI90" i="4"/>
  <c r="AZ90" i="4"/>
  <c r="AO90" i="4"/>
  <c r="AD90" i="4"/>
  <c r="S90" i="4"/>
  <c r="H90" i="4"/>
  <c r="BR89" i="4"/>
  <c r="BI89" i="4"/>
  <c r="AZ89" i="4"/>
  <c r="AO89" i="4"/>
  <c r="AD89" i="4"/>
  <c r="S89" i="4"/>
  <c r="H89" i="4"/>
  <c r="BR88" i="4"/>
  <c r="BI88" i="4"/>
  <c r="AZ88" i="4"/>
  <c r="AO88" i="4"/>
  <c r="AD88" i="4"/>
  <c r="S88" i="4"/>
  <c r="H88" i="4"/>
  <c r="BR87" i="4"/>
  <c r="BI87" i="4"/>
  <c r="AZ87" i="4"/>
  <c r="AO87" i="4"/>
  <c r="AD87" i="4"/>
  <c r="S87" i="4"/>
  <c r="H87" i="4"/>
  <c r="BR86" i="4"/>
  <c r="BI86" i="4"/>
  <c r="AZ86" i="4"/>
  <c r="AO86" i="4"/>
  <c r="AD86" i="4"/>
  <c r="S86" i="4"/>
  <c r="H86" i="4"/>
  <c r="BR85" i="4"/>
  <c r="BI85" i="4"/>
  <c r="AZ85" i="4"/>
  <c r="AO85" i="4"/>
  <c r="AD85" i="4"/>
  <c r="S85" i="4"/>
  <c r="H85" i="4"/>
  <c r="BR84" i="4"/>
  <c r="BI84" i="4"/>
  <c r="AZ84" i="4"/>
  <c r="AO84" i="4"/>
  <c r="AD84" i="4"/>
  <c r="S84" i="4"/>
  <c r="H84" i="4"/>
  <c r="BR83" i="4"/>
  <c r="BI83" i="4"/>
  <c r="AZ83" i="4"/>
  <c r="AO83" i="4"/>
  <c r="AD83" i="4"/>
  <c r="S83" i="4"/>
  <c r="H83" i="4"/>
  <c r="BR82" i="4"/>
  <c r="BI82" i="4"/>
  <c r="AZ82" i="4"/>
  <c r="AO82" i="4"/>
  <c r="AD82" i="4"/>
  <c r="S82" i="4"/>
  <c r="H82" i="4"/>
  <c r="BR81" i="4"/>
  <c r="BI81" i="4"/>
  <c r="AZ81" i="4"/>
  <c r="AO81" i="4"/>
  <c r="AD81" i="4"/>
  <c r="S81" i="4"/>
  <c r="H81" i="4"/>
  <c r="BR80" i="4"/>
  <c r="BI80" i="4"/>
  <c r="AZ80" i="4"/>
  <c r="AO80" i="4"/>
  <c r="AD80" i="4"/>
  <c r="S80" i="4"/>
  <c r="H80" i="4"/>
  <c r="BR79" i="4"/>
  <c r="BI79" i="4"/>
  <c r="AZ79" i="4"/>
  <c r="AO79" i="4"/>
  <c r="AD79" i="4"/>
  <c r="S79" i="4"/>
  <c r="H79" i="4"/>
  <c r="BR78" i="4"/>
  <c r="BI78" i="4"/>
  <c r="AZ78" i="4"/>
  <c r="AO78" i="4"/>
  <c r="AD78" i="4"/>
  <c r="S78" i="4"/>
  <c r="H78" i="4"/>
  <c r="BR77" i="4"/>
  <c r="BI77" i="4"/>
  <c r="AZ77" i="4"/>
  <c r="AO77" i="4"/>
  <c r="AD77" i="4"/>
  <c r="S77" i="4"/>
  <c r="H77" i="4"/>
  <c r="BR76" i="4"/>
  <c r="BI76" i="4"/>
  <c r="AZ76" i="4"/>
  <c r="AO76" i="4"/>
  <c r="AD76" i="4"/>
  <c r="S76" i="4"/>
  <c r="H76" i="4"/>
  <c r="BR75" i="4"/>
  <c r="BI75" i="4"/>
  <c r="AZ75" i="4"/>
  <c r="AO75" i="4"/>
  <c r="AD75" i="4"/>
  <c r="S75" i="4"/>
  <c r="H75" i="4"/>
  <c r="BR74" i="4"/>
  <c r="BI74" i="4"/>
  <c r="AZ74" i="4"/>
  <c r="AO74" i="4"/>
  <c r="AD74" i="4"/>
  <c r="S74" i="4"/>
  <c r="H74" i="4"/>
  <c r="BR73" i="4"/>
  <c r="BI73" i="4"/>
  <c r="AZ73" i="4"/>
  <c r="AO73" i="4"/>
  <c r="AD73" i="4"/>
  <c r="S73" i="4"/>
  <c r="H73" i="4"/>
  <c r="BR72" i="4"/>
  <c r="BI72" i="4"/>
  <c r="AZ72" i="4"/>
  <c r="AO72" i="4"/>
  <c r="AD72" i="4"/>
  <c r="S72" i="4"/>
  <c r="H72" i="4"/>
  <c r="BR71" i="4"/>
  <c r="BV70" i="4" s="1"/>
  <c r="BQ71" i="4"/>
  <c r="BI71" i="4"/>
  <c r="BL70" i="4" s="1"/>
  <c r="BH71" i="4"/>
  <c r="AZ71" i="4"/>
  <c r="AW71" i="4"/>
  <c r="AO71" i="4"/>
  <c r="AL71" i="4"/>
  <c r="AD71" i="4"/>
  <c r="AG70" i="4" s="1"/>
  <c r="AA71" i="4"/>
  <c r="S71" i="4"/>
  <c r="P71" i="4"/>
  <c r="H71" i="4"/>
  <c r="E71" i="4"/>
  <c r="BR70" i="4"/>
  <c r="BQ70" i="4"/>
  <c r="BI70" i="4"/>
  <c r="BH70" i="4"/>
  <c r="AZ70" i="4"/>
  <c r="AW70" i="4"/>
  <c r="AO70" i="4"/>
  <c r="AL70" i="4"/>
  <c r="AD70" i="4"/>
  <c r="AA70" i="4"/>
  <c r="S70" i="4"/>
  <c r="P70" i="4"/>
  <c r="H70" i="4"/>
  <c r="E70" i="4"/>
  <c r="BR65" i="4"/>
  <c r="BI65" i="4"/>
  <c r="AZ65" i="4"/>
  <c r="AO65" i="4"/>
  <c r="AD65" i="4"/>
  <c r="S65" i="4"/>
  <c r="H65" i="4"/>
  <c r="BR64" i="4"/>
  <c r="BI64" i="4"/>
  <c r="AZ64" i="4"/>
  <c r="AO64" i="4"/>
  <c r="AD64" i="4"/>
  <c r="S64" i="4"/>
  <c r="H64" i="4"/>
  <c r="BR61" i="4"/>
  <c r="BI61" i="4"/>
  <c r="AZ61" i="4"/>
  <c r="AO61" i="4"/>
  <c r="AD61" i="4"/>
  <c r="S61" i="4"/>
  <c r="H61" i="4"/>
  <c r="BR60" i="4"/>
  <c r="BI60" i="4"/>
  <c r="AZ60" i="4"/>
  <c r="AO60" i="4"/>
  <c r="AD60" i="4"/>
  <c r="S60" i="4"/>
  <c r="H60" i="4"/>
  <c r="BR55" i="4"/>
  <c r="BI55" i="4"/>
  <c r="AZ55" i="4"/>
  <c r="AO55" i="4"/>
  <c r="AD55" i="4"/>
  <c r="S55" i="4"/>
  <c r="H55" i="4"/>
  <c r="BR54" i="4"/>
  <c r="BI54" i="4"/>
  <c r="AZ54" i="4"/>
  <c r="AO54" i="4"/>
  <c r="AD54" i="4"/>
  <c r="S54" i="4"/>
  <c r="H54" i="4"/>
  <c r="BR53" i="4"/>
  <c r="BI53" i="4"/>
  <c r="AZ53" i="4"/>
  <c r="AO53" i="4"/>
  <c r="AD53" i="4"/>
  <c r="S53" i="4"/>
  <c r="H53" i="4"/>
  <c r="BR52" i="4"/>
  <c r="BI52" i="4"/>
  <c r="AZ52" i="4"/>
  <c r="AO52" i="4"/>
  <c r="AD52" i="4"/>
  <c r="S52" i="4"/>
  <c r="H52" i="4"/>
  <c r="BR51" i="4"/>
  <c r="BI51" i="4"/>
  <c r="AZ51" i="4"/>
  <c r="AO51" i="4"/>
  <c r="AD51" i="4"/>
  <c r="S51" i="4"/>
  <c r="H51" i="4"/>
  <c r="BR50" i="4"/>
  <c r="BI50" i="4"/>
  <c r="AZ50" i="4"/>
  <c r="AO50" i="4"/>
  <c r="AD50" i="4"/>
  <c r="S50" i="4"/>
  <c r="H50" i="4"/>
  <c r="BR49" i="4"/>
  <c r="BI49" i="4"/>
  <c r="AZ49" i="4"/>
  <c r="AO49" i="4"/>
  <c r="AD49" i="4"/>
  <c r="S49" i="4"/>
  <c r="H49" i="4"/>
  <c r="BR48" i="4"/>
  <c r="BI48" i="4"/>
  <c r="AZ48" i="4"/>
  <c r="AO48" i="4"/>
  <c r="AD48" i="4"/>
  <c r="S48" i="4"/>
  <c r="H48" i="4"/>
  <c r="BR47" i="4"/>
  <c r="BI47" i="4"/>
  <c r="AZ47" i="4"/>
  <c r="AO47" i="4"/>
  <c r="AD47" i="4"/>
  <c r="S47" i="4"/>
  <c r="H47" i="4"/>
  <c r="BR46" i="4"/>
  <c r="BI46" i="4"/>
  <c r="AZ46" i="4"/>
  <c r="AO46" i="4"/>
  <c r="AD46" i="4"/>
  <c r="S46" i="4"/>
  <c r="H46" i="4"/>
  <c r="BR45" i="4"/>
  <c r="BI45" i="4"/>
  <c r="AZ45" i="4"/>
  <c r="AO45" i="4"/>
  <c r="AD45" i="4"/>
  <c r="S45" i="4"/>
  <c r="H45" i="4"/>
  <c r="BR44" i="4"/>
  <c r="BI44" i="4"/>
  <c r="AZ44" i="4"/>
  <c r="AO44" i="4"/>
  <c r="AD44" i="4"/>
  <c r="S44" i="4"/>
  <c r="H44" i="4"/>
  <c r="BR43" i="4"/>
  <c r="BI43" i="4"/>
  <c r="AZ43" i="4"/>
  <c r="AO43" i="4"/>
  <c r="AD43" i="4"/>
  <c r="S43" i="4"/>
  <c r="H43" i="4"/>
  <c r="BR42" i="4"/>
  <c r="BI42" i="4"/>
  <c r="AZ42" i="4"/>
  <c r="AO42" i="4"/>
  <c r="AD42" i="4"/>
  <c r="S42" i="4"/>
  <c r="H42" i="4"/>
  <c r="BR41" i="4"/>
  <c r="BI41" i="4"/>
  <c r="AZ41" i="4"/>
  <c r="AO41" i="4"/>
  <c r="AD41" i="4"/>
  <c r="S41" i="4"/>
  <c r="H41" i="4"/>
  <c r="BR40" i="4"/>
  <c r="BI40" i="4"/>
  <c r="AZ40" i="4"/>
  <c r="AO40" i="4"/>
  <c r="AD40" i="4"/>
  <c r="S40" i="4"/>
  <c r="H40" i="4"/>
  <c r="BR39" i="4"/>
  <c r="BI39" i="4"/>
  <c r="AZ39" i="4"/>
  <c r="AO39" i="4"/>
  <c r="AD39" i="4"/>
  <c r="S39" i="4"/>
  <c r="H39" i="4"/>
  <c r="BR38" i="4"/>
  <c r="BI38" i="4"/>
  <c r="AZ38" i="4"/>
  <c r="AO38" i="4"/>
  <c r="AD38" i="4"/>
  <c r="S38" i="4"/>
  <c r="H38" i="4"/>
  <c r="BR37" i="4"/>
  <c r="BV36" i="4" s="1"/>
  <c r="BQ37" i="4"/>
  <c r="BI37" i="4"/>
  <c r="BM36" i="4" s="1"/>
  <c r="BH37" i="4"/>
  <c r="AZ37" i="4"/>
  <c r="AW37" i="4"/>
  <c r="AO37" i="4"/>
  <c r="AL37" i="4"/>
  <c r="AD37" i="4"/>
  <c r="AA37" i="4"/>
  <c r="S37" i="4"/>
  <c r="P37" i="4"/>
  <c r="H37" i="4"/>
  <c r="E37" i="4"/>
  <c r="BR36" i="4"/>
  <c r="BQ36" i="4"/>
  <c r="BI36" i="4"/>
  <c r="BH36" i="4"/>
  <c r="AZ36" i="4"/>
  <c r="AW36" i="4"/>
  <c r="AO36" i="4"/>
  <c r="AL36" i="4"/>
  <c r="AD36" i="4"/>
  <c r="AA36" i="4"/>
  <c r="S36" i="4"/>
  <c r="P36" i="4"/>
  <c r="H36" i="4"/>
  <c r="E36" i="4"/>
  <c r="U6" i="4"/>
  <c r="W6" i="4" s="1"/>
  <c r="W265" i="4" l="1"/>
  <c r="BK1478" i="4"/>
  <c r="BD1255" i="4"/>
  <c r="BT974" i="4"/>
  <c r="W1115" i="4"/>
  <c r="U1366" i="4"/>
  <c r="BK1451" i="4"/>
  <c r="BK1059" i="4"/>
  <c r="BT919" i="4"/>
  <c r="BL1059" i="4"/>
  <c r="BK583" i="4"/>
  <c r="BT918" i="4"/>
  <c r="BM583" i="4"/>
  <c r="BU751" i="4"/>
  <c r="BK1450" i="4"/>
  <c r="BT750" i="4"/>
  <c r="BK1367" i="4"/>
  <c r="BK582" i="4"/>
  <c r="BK554" i="4"/>
  <c r="BC1507" i="4"/>
  <c r="AS1535" i="4"/>
  <c r="BD695" i="4"/>
  <c r="BT1310" i="4"/>
  <c r="U638" i="4"/>
  <c r="BT1143" i="4"/>
  <c r="BK1395" i="4"/>
  <c r="BT1142" i="4"/>
  <c r="BL1367" i="4"/>
  <c r="BB1506" i="4"/>
  <c r="BT1478" i="4"/>
  <c r="AQ1534" i="4"/>
  <c r="BB1507" i="4"/>
  <c r="AQ1535" i="4"/>
  <c r="AS1115" i="4"/>
  <c r="BU499" i="4"/>
  <c r="L751" i="4"/>
  <c r="BD751" i="4"/>
  <c r="BT1507" i="4"/>
  <c r="BT443" i="4"/>
  <c r="BK639" i="4"/>
  <c r="BK947" i="4"/>
  <c r="BT1059" i="4"/>
  <c r="BU1507" i="4"/>
  <c r="BM611" i="4"/>
  <c r="BM947" i="4"/>
  <c r="BK36" i="4"/>
  <c r="BT498" i="4"/>
  <c r="AF442" i="4"/>
  <c r="AF498" i="4"/>
  <c r="AH499" i="4"/>
  <c r="W1367" i="4"/>
  <c r="AQ1422" i="4"/>
  <c r="BB1478" i="4"/>
  <c r="AQ1479" i="4"/>
  <c r="AF1479" i="4"/>
  <c r="BD237" i="4"/>
  <c r="U415" i="4"/>
  <c r="L667" i="4"/>
  <c r="L695" i="4"/>
  <c r="BK835" i="4"/>
  <c r="L975" i="4"/>
  <c r="BD975" i="4"/>
  <c r="BT610" i="4"/>
  <c r="BT611" i="4"/>
  <c r="BK1087" i="4"/>
  <c r="BL1171" i="4"/>
  <c r="BM1199" i="4"/>
  <c r="J1282" i="4"/>
  <c r="U1394" i="4"/>
  <c r="AS1479" i="4"/>
  <c r="BM1115" i="4"/>
  <c r="BT442" i="4"/>
  <c r="BU443" i="4"/>
  <c r="BL1395" i="4"/>
  <c r="W36" i="4"/>
  <c r="BM237" i="4"/>
  <c r="W611" i="4"/>
  <c r="BM695" i="4"/>
  <c r="BT1198" i="4"/>
  <c r="BM1395" i="4"/>
  <c r="AS947" i="4"/>
  <c r="BU1311" i="4"/>
  <c r="L1143" i="4"/>
  <c r="BT1199" i="4"/>
  <c r="L1283" i="4"/>
  <c r="BL1451" i="4"/>
  <c r="AH1479" i="4"/>
  <c r="BK1534" i="4"/>
  <c r="W1535" i="4"/>
  <c r="BT136" i="4"/>
  <c r="BT137" i="4"/>
  <c r="AS415" i="4"/>
  <c r="AH611" i="4"/>
  <c r="BK946" i="4"/>
  <c r="U974" i="4"/>
  <c r="AH975" i="4"/>
  <c r="BK1058" i="4"/>
  <c r="AF1114" i="4"/>
  <c r="BK1115" i="4"/>
  <c r="BV1199" i="4"/>
  <c r="J1254" i="4"/>
  <c r="BB1254" i="4"/>
  <c r="AH209" i="4"/>
  <c r="AS499" i="4"/>
  <c r="BD583" i="4"/>
  <c r="AH667" i="4"/>
  <c r="BM1143" i="4"/>
  <c r="BD1199" i="4"/>
  <c r="W1283" i="4"/>
  <c r="BT1422" i="4"/>
  <c r="L1423" i="4"/>
  <c r="C1511" i="4"/>
  <c r="BL1535" i="4"/>
  <c r="AH359" i="4"/>
  <c r="BT387" i="4"/>
  <c r="BU611" i="4"/>
  <c r="BL639" i="4"/>
  <c r="BT723" i="4"/>
  <c r="L1087" i="4"/>
  <c r="BK1255" i="4"/>
  <c r="BL1311" i="4"/>
  <c r="AF1478" i="4"/>
  <c r="K1535" i="4"/>
  <c r="BM1535" i="4"/>
  <c r="BD265" i="4"/>
  <c r="BM639" i="4"/>
  <c r="U946" i="4"/>
  <c r="U1058" i="4"/>
  <c r="J1507" i="4"/>
  <c r="W324" i="4"/>
  <c r="L471" i="4"/>
  <c r="U610" i="4"/>
  <c r="BT751" i="4"/>
  <c r="BK1031" i="4"/>
  <c r="U1114" i="4"/>
  <c r="BK1198" i="4"/>
  <c r="BT1283" i="4"/>
  <c r="BK1366" i="4"/>
  <c r="K1507" i="4"/>
  <c r="BK1143" i="4"/>
  <c r="BT806" i="4"/>
  <c r="AS919" i="4"/>
  <c r="V1535" i="4"/>
  <c r="BB236" i="4"/>
  <c r="AH415" i="4"/>
  <c r="AH947" i="4"/>
  <c r="BL1031" i="4"/>
  <c r="L1059" i="4"/>
  <c r="BT1451" i="4"/>
  <c r="BT1479" i="4"/>
  <c r="BM975" i="4"/>
  <c r="AS1003" i="4"/>
  <c r="BM1031" i="4"/>
  <c r="BK1142" i="4"/>
  <c r="BT1338" i="4"/>
  <c r="BU1451" i="4"/>
  <c r="J1506" i="4"/>
  <c r="BT70" i="4"/>
  <c r="BK35" i="4"/>
  <c r="BT69" i="4"/>
  <c r="BT386" i="4"/>
  <c r="BU387" i="4"/>
  <c r="W583" i="4"/>
  <c r="AH639" i="4"/>
  <c r="BK891" i="4"/>
  <c r="AH891" i="4"/>
  <c r="C1118" i="4"/>
  <c r="BK209" i="4"/>
  <c r="BT667" i="4"/>
  <c r="BT722" i="4"/>
  <c r="BU723" i="4"/>
  <c r="BL1255" i="4"/>
  <c r="BT1394" i="4"/>
  <c r="J1003" i="4"/>
  <c r="BB1003" i="4"/>
  <c r="BT1423" i="4"/>
  <c r="AQ208" i="4"/>
  <c r="BK236" i="4"/>
  <c r="AR471" i="4"/>
  <c r="BT499" i="4"/>
  <c r="BK779" i="4"/>
  <c r="BU919" i="4"/>
  <c r="AH1115" i="4"/>
  <c r="U1142" i="4"/>
  <c r="AH1283" i="4"/>
  <c r="AF1339" i="4"/>
  <c r="AS471" i="4"/>
  <c r="BM779" i="4"/>
  <c r="BT666" i="4"/>
  <c r="AS695" i="4"/>
  <c r="AH807" i="4"/>
  <c r="AH919" i="4"/>
  <c r="BT1086" i="4"/>
  <c r="U1311" i="4"/>
  <c r="L1395" i="4"/>
  <c r="BD1395" i="4"/>
  <c r="BU1423" i="4"/>
  <c r="BB1479" i="4"/>
  <c r="BT1535" i="4"/>
  <c r="BV137" i="4"/>
  <c r="AQ358" i="4"/>
  <c r="BT975" i="4"/>
  <c r="BT1003" i="4"/>
  <c r="BT1087" i="4"/>
  <c r="U1254" i="4"/>
  <c r="U1310" i="4"/>
  <c r="V1311" i="4"/>
  <c r="BI1310" i="4"/>
  <c r="AF1535" i="4"/>
  <c r="BU1535" i="4"/>
  <c r="W209" i="4"/>
  <c r="BT264" i="4"/>
  <c r="BT265" i="4"/>
  <c r="BB387" i="4"/>
  <c r="BK415" i="4"/>
  <c r="BK527" i="4"/>
  <c r="W639" i="4"/>
  <c r="AF722" i="4"/>
  <c r="AH723" i="4"/>
  <c r="BT807" i="4"/>
  <c r="W947" i="4"/>
  <c r="BT1002" i="4"/>
  <c r="BK1310" i="4"/>
  <c r="BK1311" i="4"/>
  <c r="AG1535" i="4"/>
  <c r="BD170" i="4"/>
  <c r="BD137" i="4"/>
  <c r="BU265" i="4"/>
  <c r="BT323" i="4"/>
  <c r="BD387" i="4"/>
  <c r="BK414" i="4"/>
  <c r="BL415" i="4"/>
  <c r="BK443" i="4"/>
  <c r="BL527" i="4"/>
  <c r="L779" i="4"/>
  <c r="AR1031" i="4"/>
  <c r="BD1143" i="4"/>
  <c r="J1478" i="4"/>
  <c r="AH1535" i="4"/>
  <c r="L1367" i="4"/>
  <c r="BD1367" i="4"/>
  <c r="W137" i="4"/>
  <c r="W237" i="4"/>
  <c r="AH1059" i="4"/>
  <c r="W1087" i="4"/>
  <c r="AS1199" i="4"/>
  <c r="AQ1254" i="4"/>
  <c r="BM1255" i="4"/>
  <c r="BM1339" i="4"/>
  <c r="BL36" i="4"/>
  <c r="AH36" i="4"/>
  <c r="AS108" i="4"/>
  <c r="BL237" i="4"/>
  <c r="BD555" i="4"/>
  <c r="BK611" i="4"/>
  <c r="BD611" i="4"/>
  <c r="BL695" i="4"/>
  <c r="U807" i="4"/>
  <c r="U835" i="4"/>
  <c r="AG919" i="4"/>
  <c r="L1031" i="4"/>
  <c r="BL1087" i="4"/>
  <c r="BT1311" i="4"/>
  <c r="BT1395" i="4"/>
  <c r="W1479" i="4"/>
  <c r="J1479" i="4"/>
  <c r="BB1450" i="4"/>
  <c r="AS1451" i="4"/>
  <c r="AH1451" i="4"/>
  <c r="J35" i="4"/>
  <c r="U36" i="4"/>
  <c r="V36" i="4"/>
  <c r="U35" i="4"/>
  <c r="AQ35" i="4"/>
  <c r="J69" i="4"/>
  <c r="J70" i="4"/>
  <c r="L70" i="4"/>
  <c r="K70" i="4"/>
  <c r="U70" i="4"/>
  <c r="AH70" i="4"/>
  <c r="AF69" i="4"/>
  <c r="AQ69" i="4"/>
  <c r="AS70" i="4"/>
  <c r="BB70" i="4"/>
  <c r="L108" i="4"/>
  <c r="U107" i="4"/>
  <c r="U108" i="4"/>
  <c r="AF108" i="4"/>
  <c r="BD108" i="4"/>
  <c r="J137" i="4"/>
  <c r="AF137" i="4"/>
  <c r="AH137" i="4"/>
  <c r="AF136" i="4"/>
  <c r="AQ136" i="4"/>
  <c r="AF169" i="4"/>
  <c r="AQ169" i="4"/>
  <c r="L209" i="4"/>
  <c r="BD209" i="4"/>
  <c r="J237" i="4"/>
  <c r="L237" i="4"/>
  <c r="J236" i="4"/>
  <c r="U236" i="4"/>
  <c r="U237" i="4"/>
  <c r="V237" i="4"/>
  <c r="AH237" i="4"/>
  <c r="BB237" i="4"/>
  <c r="AF264" i="4"/>
  <c r="AF265" i="4"/>
  <c r="AH265" i="4"/>
  <c r="J293" i="4"/>
  <c r="L293" i="4"/>
  <c r="W293" i="4"/>
  <c r="AQ292" i="4"/>
  <c r="AQ293" i="4"/>
  <c r="AR293" i="4"/>
  <c r="AS293" i="4"/>
  <c r="BB292" i="4"/>
  <c r="J324" i="4"/>
  <c r="K324" i="4"/>
  <c r="L324" i="4"/>
  <c r="AH324" i="4"/>
  <c r="AF324" i="4"/>
  <c r="AQ324" i="4"/>
  <c r="AS324" i="4"/>
  <c r="BB323" i="4"/>
  <c r="BC324" i="4"/>
  <c r="U358" i="4"/>
  <c r="AQ359" i="4"/>
  <c r="AR359" i="4"/>
  <c r="AS359" i="4"/>
  <c r="K387" i="4"/>
  <c r="U387" i="4"/>
  <c r="W387" i="4"/>
  <c r="AH387" i="4"/>
  <c r="AF386" i="4"/>
  <c r="AQ386" i="4"/>
  <c r="BB386" i="4"/>
  <c r="C389" i="4"/>
  <c r="J415" i="4"/>
  <c r="K415" i="4"/>
  <c r="U414" i="4"/>
  <c r="AQ414" i="4"/>
  <c r="AQ415" i="4"/>
  <c r="BB415" i="4"/>
  <c r="BC415" i="4"/>
  <c r="BD415" i="4"/>
  <c r="U443" i="4"/>
  <c r="W443" i="4"/>
  <c r="AF443" i="4"/>
  <c r="AG443" i="4"/>
  <c r="AH443" i="4"/>
  <c r="AQ442" i="4"/>
  <c r="J471" i="4"/>
  <c r="BB470" i="4"/>
  <c r="AF499" i="4"/>
  <c r="AQ499" i="4"/>
  <c r="AQ498" i="4"/>
  <c r="C501" i="4"/>
  <c r="J527" i="4"/>
  <c r="K527" i="4"/>
  <c r="J526" i="4"/>
  <c r="L527" i="4"/>
  <c r="W527" i="4"/>
  <c r="U527" i="4"/>
  <c r="AQ527" i="4"/>
  <c r="BB527" i="4"/>
  <c r="BD527" i="4"/>
  <c r="BB526" i="4"/>
  <c r="BC527" i="4"/>
  <c r="J554" i="4"/>
  <c r="J555" i="4"/>
  <c r="U554" i="4"/>
  <c r="AQ554" i="4"/>
  <c r="BB555" i="4"/>
  <c r="C558" i="4"/>
  <c r="BB554" i="4"/>
  <c r="J583" i="4"/>
  <c r="J582" i="4"/>
  <c r="U583" i="4"/>
  <c r="V583" i="4"/>
  <c r="U582" i="4"/>
  <c r="AS583" i="4"/>
  <c r="AQ582" i="4"/>
  <c r="C585" i="4"/>
  <c r="AW582" i="4"/>
  <c r="BB583" i="4"/>
  <c r="J610" i="4"/>
  <c r="U611" i="4"/>
  <c r="AF611" i="4"/>
  <c r="AF610" i="4"/>
  <c r="C614" i="4"/>
  <c r="AQ611" i="4"/>
  <c r="AQ610" i="4"/>
  <c r="J639" i="4"/>
  <c r="U639" i="4"/>
  <c r="AQ639" i="4"/>
  <c r="AS639" i="4"/>
  <c r="AQ638" i="4"/>
  <c r="AR639" i="4"/>
  <c r="BB638" i="4"/>
  <c r="AF666" i="4"/>
  <c r="AG667" i="4"/>
  <c r="AS667" i="4"/>
  <c r="AQ667" i="4"/>
  <c r="AR667" i="4"/>
  <c r="AQ666" i="4"/>
  <c r="BD667" i="4"/>
  <c r="J694" i="4"/>
  <c r="J695" i="4"/>
  <c r="U695" i="4"/>
  <c r="AH695" i="4"/>
  <c r="BB694" i="4"/>
  <c r="J723" i="4"/>
  <c r="K723" i="4"/>
  <c r="L723" i="4"/>
  <c r="U722" i="4"/>
  <c r="AF723" i="4"/>
  <c r="AQ722" i="4"/>
  <c r="BB723" i="4"/>
  <c r="BB722" i="4"/>
  <c r="J751" i="4"/>
  <c r="J750" i="4"/>
  <c r="U751" i="4"/>
  <c r="AF750" i="4"/>
  <c r="AH751" i="4"/>
  <c r="AS751" i="4"/>
  <c r="BB751" i="4"/>
  <c r="BB750" i="4"/>
  <c r="J778" i="4"/>
  <c r="U778" i="4"/>
  <c r="W779" i="4"/>
  <c r="U779" i="4"/>
  <c r="AH779" i="4"/>
  <c r="BB778" i="4"/>
  <c r="J807" i="4"/>
  <c r="W835" i="4"/>
  <c r="AH835" i="4"/>
  <c r="BB834" i="4"/>
  <c r="J862" i="4"/>
  <c r="J863" i="4"/>
  <c r="U863" i="4"/>
  <c r="AF863" i="4"/>
  <c r="AQ862" i="4"/>
  <c r="AQ863" i="4"/>
  <c r="AS863" i="4"/>
  <c r="BB863" i="4"/>
  <c r="C865" i="4"/>
  <c r="BB862" i="4"/>
  <c r="U890" i="4"/>
  <c r="V891" i="4"/>
  <c r="AQ891" i="4"/>
  <c r="J918" i="4"/>
  <c r="AF918" i="4"/>
  <c r="AF919" i="4"/>
  <c r="AQ919" i="4"/>
  <c r="AQ918" i="4"/>
  <c r="J946" i="4"/>
  <c r="S946" i="4"/>
  <c r="U947" i="4"/>
  <c r="AQ946" i="4"/>
  <c r="AQ947" i="4"/>
  <c r="W975" i="4"/>
  <c r="C978" i="4"/>
  <c r="AF974" i="4"/>
  <c r="AQ975" i="4"/>
  <c r="J1002" i="4"/>
  <c r="K1003" i="4"/>
  <c r="L1003" i="4"/>
  <c r="AH1003" i="4"/>
  <c r="AG1003" i="4"/>
  <c r="AF1002" i="4"/>
  <c r="BD1003" i="4"/>
  <c r="BC1003" i="4"/>
  <c r="BB1002" i="4"/>
  <c r="J1030" i="4"/>
  <c r="J1031" i="4"/>
  <c r="K1031" i="4"/>
  <c r="U1030" i="4"/>
  <c r="U1031" i="4"/>
  <c r="W1031" i="4"/>
  <c r="C1035" i="4"/>
  <c r="BB1031" i="4"/>
  <c r="BD1031" i="4"/>
  <c r="W1059" i="4"/>
  <c r="V1059" i="4"/>
  <c r="U1059" i="4"/>
  <c r="BD1059" i="4"/>
  <c r="U1086" i="4"/>
  <c r="U1087" i="4"/>
  <c r="AF1087" i="4"/>
  <c r="AH1087" i="4"/>
  <c r="AG1087" i="4"/>
  <c r="AF1086" i="4"/>
  <c r="AQ1087" i="4"/>
  <c r="C1089" i="4"/>
  <c r="U1115" i="4"/>
  <c r="AQ1114" i="4"/>
  <c r="AQ1115" i="4"/>
  <c r="BB1115" i="4"/>
  <c r="AG36" i="4"/>
  <c r="BB107" i="4"/>
  <c r="BK208" i="4"/>
  <c r="BK265" i="4"/>
  <c r="BM324" i="4"/>
  <c r="V387" i="4"/>
  <c r="W471" i="4"/>
  <c r="BM499" i="4"/>
  <c r="L555" i="4"/>
  <c r="BC583" i="4"/>
  <c r="C812" i="4"/>
  <c r="AG807" i="4"/>
  <c r="AG835" i="4"/>
  <c r="BD863" i="4"/>
  <c r="BD891" i="4"/>
  <c r="AR919" i="4"/>
  <c r="C952" i="4"/>
  <c r="BB974" i="4"/>
  <c r="BC1031" i="4"/>
  <c r="AF1059" i="4"/>
  <c r="BV1059" i="4"/>
  <c r="BU1171" i="4"/>
  <c r="BK1199" i="4"/>
  <c r="BT1227" i="4"/>
  <c r="AQ1339" i="4"/>
  <c r="AH1367" i="4"/>
  <c r="AR1479" i="4"/>
  <c r="BT1506" i="4"/>
  <c r="U1507" i="4"/>
  <c r="AQ1507" i="4"/>
  <c r="BL1507" i="4"/>
  <c r="U1535" i="4"/>
  <c r="BL209" i="4"/>
  <c r="U264" i="4"/>
  <c r="U265" i="4"/>
  <c r="C447" i="4"/>
  <c r="C532" i="4"/>
  <c r="J806" i="4"/>
  <c r="L807" i="4"/>
  <c r="BT835" i="4"/>
  <c r="AL834" i="4"/>
  <c r="K863" i="4"/>
  <c r="K891" i="4"/>
  <c r="AZ890" i="4"/>
  <c r="AF1058" i="4"/>
  <c r="C1062" i="4"/>
  <c r="AF1170" i="4"/>
  <c r="W1199" i="4"/>
  <c r="AS1367" i="4"/>
  <c r="AS1423" i="4"/>
  <c r="W1507" i="4"/>
  <c r="V1507" i="4"/>
  <c r="BM1507" i="4"/>
  <c r="C242" i="4"/>
  <c r="V265" i="4"/>
  <c r="J414" i="4"/>
  <c r="L415" i="4"/>
  <c r="BM471" i="4"/>
  <c r="C503" i="4"/>
  <c r="BC555" i="4"/>
  <c r="L583" i="4"/>
  <c r="BI638" i="4"/>
  <c r="BT695" i="4"/>
  <c r="AF751" i="4"/>
  <c r="P750" i="4"/>
  <c r="AL778" i="4"/>
  <c r="U806" i="4"/>
  <c r="BU807" i="4"/>
  <c r="BV835" i="4"/>
  <c r="L863" i="4"/>
  <c r="C921" i="4"/>
  <c r="C980" i="4"/>
  <c r="BU975" i="4"/>
  <c r="AF1003" i="4"/>
  <c r="AQ1086" i="4"/>
  <c r="V1087" i="4"/>
  <c r="AR1087" i="4"/>
  <c r="BM1087" i="4"/>
  <c r="BT1114" i="4"/>
  <c r="BT1115" i="4"/>
  <c r="BK1170" i="4"/>
  <c r="AF1171" i="4"/>
  <c r="BK1171" i="4"/>
  <c r="BK1283" i="4"/>
  <c r="W1395" i="4"/>
  <c r="AQ1450" i="4"/>
  <c r="H1450" i="4"/>
  <c r="C1510" i="4"/>
  <c r="B1506" i="4" s="1"/>
  <c r="AF35" i="4"/>
  <c r="BT36" i="4"/>
  <c r="AQ70" i="4"/>
  <c r="BK264" i="4"/>
  <c r="AQ323" i="4"/>
  <c r="BQ498" i="4"/>
  <c r="K639" i="4"/>
  <c r="BT639" i="4"/>
  <c r="U694" i="4"/>
  <c r="W695" i="4"/>
  <c r="AQ723" i="4"/>
  <c r="C756" i="4"/>
  <c r="AF806" i="4"/>
  <c r="C837" i="4"/>
  <c r="BL891" i="4"/>
  <c r="C924" i="4"/>
  <c r="J975" i="4"/>
  <c r="AF975" i="4"/>
  <c r="BB1030" i="4"/>
  <c r="BT1058" i="4"/>
  <c r="AS1087" i="4"/>
  <c r="AF1115" i="4"/>
  <c r="BU1115" i="4"/>
  <c r="BT1170" i="4"/>
  <c r="AG1171" i="4"/>
  <c r="BK1282" i="4"/>
  <c r="C1454" i="4"/>
  <c r="C1482" i="4"/>
  <c r="AR70" i="4"/>
  <c r="V108" i="4"/>
  <c r="U209" i="4"/>
  <c r="U386" i="4"/>
  <c r="BB414" i="4"/>
  <c r="AR527" i="4"/>
  <c r="AH555" i="4"/>
  <c r="BB582" i="4"/>
  <c r="L639" i="4"/>
  <c r="AF639" i="4"/>
  <c r="BB806" i="4"/>
  <c r="AF834" i="4"/>
  <c r="J890" i="4"/>
  <c r="U891" i="4"/>
  <c r="J974" i="4"/>
  <c r="K975" i="4"/>
  <c r="AG975" i="4"/>
  <c r="BI1002" i="4"/>
  <c r="AG1115" i="4"/>
  <c r="W1143" i="4"/>
  <c r="L1255" i="4"/>
  <c r="AH1339" i="4"/>
  <c r="AQ1451" i="4"/>
  <c r="AQ1478" i="4"/>
  <c r="L1479" i="4"/>
  <c r="BC1479" i="4"/>
  <c r="AF1506" i="4"/>
  <c r="AH1507" i="4"/>
  <c r="U208" i="4"/>
  <c r="AS527" i="4"/>
  <c r="C616" i="4"/>
  <c r="BT694" i="4"/>
  <c r="BT834" i="4"/>
  <c r="BB890" i="4"/>
  <c r="AA1058" i="4"/>
  <c r="AF1338" i="4"/>
  <c r="AR1451" i="4"/>
  <c r="V209" i="4"/>
  <c r="AF36" i="4"/>
  <c r="C361" i="4"/>
  <c r="BT414" i="4"/>
  <c r="AQ443" i="4"/>
  <c r="AQ526" i="4"/>
  <c r="BM527" i="4"/>
  <c r="K555" i="4"/>
  <c r="BT582" i="4"/>
  <c r="J611" i="4"/>
  <c r="BM667" i="4"/>
  <c r="AF807" i="4"/>
  <c r="AF835" i="4"/>
  <c r="C867" i="4"/>
  <c r="BK890" i="4"/>
  <c r="W891" i="4"/>
  <c r="BB891" i="4"/>
  <c r="BT891" i="4"/>
  <c r="W919" i="4"/>
  <c r="AQ1002" i="4"/>
  <c r="AQ1003" i="4"/>
  <c r="J1059" i="4"/>
  <c r="AW1086" i="4"/>
  <c r="AD1086" i="4"/>
  <c r="J1114" i="4"/>
  <c r="BT1226" i="4"/>
  <c r="W1255" i="4"/>
  <c r="BK1506" i="4"/>
  <c r="AW1534" i="4"/>
  <c r="J1143" i="4"/>
  <c r="J1142" i="4"/>
  <c r="K1143" i="4"/>
  <c r="U1143" i="4"/>
  <c r="V1143" i="4"/>
  <c r="AH1143" i="4"/>
  <c r="AS1143" i="4"/>
  <c r="AQ1143" i="4"/>
  <c r="AR1143" i="4"/>
  <c r="BB1142" i="4"/>
  <c r="BB1143" i="4"/>
  <c r="AQ1171" i="4"/>
  <c r="W1171" i="4"/>
  <c r="U1171" i="4"/>
  <c r="AR1171" i="4"/>
  <c r="AQ1170" i="4"/>
  <c r="AS1171" i="4"/>
  <c r="C1176" i="4"/>
  <c r="J1198" i="4"/>
  <c r="J1199" i="4"/>
  <c r="C1202" i="4"/>
  <c r="U1198" i="4"/>
  <c r="U1199" i="4"/>
  <c r="V1199" i="4"/>
  <c r="AF1199" i="4"/>
  <c r="AH1199" i="4"/>
  <c r="AF1198" i="4"/>
  <c r="BB1198" i="4"/>
  <c r="BC1199" i="4"/>
  <c r="BB1227" i="4"/>
  <c r="J1226" i="4"/>
  <c r="L1227" i="4"/>
  <c r="J1227" i="4"/>
  <c r="AF1226" i="4"/>
  <c r="AG1227" i="4"/>
  <c r="AF1227" i="4"/>
  <c r="AQ1227" i="4"/>
  <c r="AQ1226" i="4"/>
  <c r="AR1227" i="4"/>
  <c r="BB1226" i="4"/>
  <c r="BD1227" i="4"/>
  <c r="BB1255" i="4"/>
  <c r="J1255" i="4"/>
  <c r="K1255" i="4"/>
  <c r="U1255" i="4"/>
  <c r="V1255" i="4"/>
  <c r="AS1255" i="4"/>
  <c r="J1283" i="4"/>
  <c r="K1283" i="4"/>
  <c r="U1282" i="4"/>
  <c r="U1283" i="4"/>
  <c r="BB1282" i="4"/>
  <c r="C1285" i="4"/>
  <c r="BB1283" i="4"/>
  <c r="BD1283" i="4"/>
  <c r="J1311" i="4"/>
  <c r="L1311" i="4"/>
  <c r="AF1310" i="4"/>
  <c r="AF1311" i="4"/>
  <c r="AG1311" i="4"/>
  <c r="AH1311" i="4"/>
  <c r="AQ1310" i="4"/>
  <c r="BB1310" i="4"/>
  <c r="L1339" i="4"/>
  <c r="J1338" i="4"/>
  <c r="J1339" i="4"/>
  <c r="AG1339" i="4"/>
  <c r="AQ1338" i="4"/>
  <c r="AS1339" i="4"/>
  <c r="BD1339" i="4"/>
  <c r="BB1338" i="4"/>
  <c r="C1341" i="4"/>
  <c r="C1342" i="4"/>
  <c r="U1451" i="4"/>
  <c r="W1451" i="4"/>
  <c r="C1456" i="4"/>
  <c r="U1450" i="4"/>
  <c r="J1367" i="4"/>
  <c r="J1366" i="4"/>
  <c r="K1367" i="4"/>
  <c r="U1367" i="4"/>
  <c r="V1367" i="4"/>
  <c r="AQ1366" i="4"/>
  <c r="AR1367" i="4"/>
  <c r="BB1366" i="4"/>
  <c r="BB1367" i="4"/>
  <c r="BC1367" i="4"/>
  <c r="K1395" i="4"/>
  <c r="J1395" i="4"/>
  <c r="U1395" i="4"/>
  <c r="V1395" i="4"/>
  <c r="AH1395" i="4"/>
  <c r="AQ1395" i="4"/>
  <c r="AQ1394" i="4"/>
  <c r="AR1395" i="4"/>
  <c r="BC1395" i="4"/>
  <c r="BB1395" i="4"/>
  <c r="BB1394" i="4"/>
  <c r="J1422" i="4"/>
  <c r="J1423" i="4"/>
  <c r="K1423" i="4"/>
  <c r="U1423" i="4"/>
  <c r="AF1423" i="4"/>
  <c r="AF1422" i="4"/>
  <c r="AG1423" i="4"/>
  <c r="BB1422" i="4"/>
  <c r="BD1423" i="4"/>
  <c r="BB1423" i="4"/>
  <c r="C1428" i="4"/>
  <c r="C390" i="4"/>
  <c r="BQ1506" i="4"/>
  <c r="AO1506" i="4"/>
  <c r="BI1478" i="4"/>
  <c r="AZ1478" i="4"/>
  <c r="AO1478" i="4"/>
  <c r="AD1478" i="4"/>
  <c r="AD1450" i="4"/>
  <c r="AA1450" i="4"/>
  <c r="S1450" i="4"/>
  <c r="BR1422" i="4"/>
  <c r="AW1422" i="4"/>
  <c r="S1422" i="4"/>
  <c r="AA1394" i="4"/>
  <c r="AW1366" i="4"/>
  <c r="S1366" i="4"/>
  <c r="BQ1338" i="4"/>
  <c r="AZ1338" i="4"/>
  <c r="AO1338" i="4"/>
  <c r="AA1282" i="4"/>
  <c r="AW1254" i="4"/>
  <c r="S1254" i="4"/>
  <c r="S1198" i="4"/>
  <c r="AL1086" i="4"/>
  <c r="S1086" i="4"/>
  <c r="P1086" i="4"/>
  <c r="S1058" i="4"/>
  <c r="AZ1030" i="4"/>
  <c r="AO1030" i="4"/>
  <c r="S1030" i="4"/>
  <c r="BQ918" i="4"/>
  <c r="AA890" i="4"/>
  <c r="S890" i="4"/>
  <c r="BH806" i="4"/>
  <c r="AD806" i="4"/>
  <c r="AZ778" i="4"/>
  <c r="AA722" i="4"/>
  <c r="BR694" i="4"/>
  <c r="S694" i="4"/>
  <c r="BQ666" i="4"/>
  <c r="AA554" i="4"/>
  <c r="S526" i="4"/>
  <c r="AA442" i="4"/>
  <c r="S414" i="4"/>
  <c r="AW358" i="4"/>
  <c r="AZ323" i="4"/>
  <c r="E1142" i="4"/>
  <c r="H1086" i="4"/>
  <c r="BR862" i="4"/>
  <c r="BR750" i="4"/>
  <c r="AW694" i="4"/>
  <c r="AZ666" i="4"/>
  <c r="AO610" i="4"/>
  <c r="AA610" i="4"/>
  <c r="S610" i="4"/>
  <c r="AD582" i="4"/>
  <c r="AW526" i="4"/>
  <c r="AD442" i="4"/>
  <c r="BR414" i="4"/>
  <c r="S236" i="4"/>
  <c r="S1534" i="4"/>
  <c r="E1478" i="4"/>
  <c r="E1310" i="4"/>
  <c r="E1002" i="4"/>
  <c r="H890" i="4"/>
  <c r="H750" i="4"/>
  <c r="E638" i="4"/>
  <c r="E470" i="4"/>
  <c r="E292" i="4"/>
  <c r="K170" i="4"/>
  <c r="J170" i="4"/>
  <c r="C269" i="4"/>
  <c r="AA264" i="4"/>
  <c r="AD264" i="4"/>
  <c r="BH264" i="4"/>
  <c r="H386" i="4"/>
  <c r="K499" i="4"/>
  <c r="J499" i="4"/>
  <c r="J498" i="4"/>
  <c r="L499" i="4"/>
  <c r="BD499" i="4"/>
  <c r="BB499" i="4"/>
  <c r="BB498" i="4"/>
  <c r="BC499" i="4"/>
  <c r="AL498" i="4"/>
  <c r="AO498" i="4"/>
  <c r="BD36" i="4"/>
  <c r="BB35" i="4"/>
  <c r="BC36" i="4"/>
  <c r="BB36" i="4"/>
  <c r="BM359" i="4"/>
  <c r="BL359" i="4"/>
  <c r="BK358" i="4"/>
  <c r="BD70" i="4"/>
  <c r="BB69" i="4"/>
  <c r="AQ107" i="4"/>
  <c r="AZ236" i="4"/>
  <c r="C268" i="4"/>
  <c r="L265" i="4"/>
  <c r="K265" i="4"/>
  <c r="J265" i="4"/>
  <c r="J264" i="4"/>
  <c r="BC265" i="4"/>
  <c r="BB264" i="4"/>
  <c r="BB265" i="4"/>
  <c r="S358" i="4"/>
  <c r="BH442" i="4"/>
  <c r="BI470" i="4"/>
  <c r="BV527" i="4"/>
  <c r="BT526" i="4"/>
  <c r="K359" i="4"/>
  <c r="J358" i="4"/>
  <c r="J36" i="4"/>
  <c r="U170" i="4"/>
  <c r="W170" i="4"/>
  <c r="P236" i="4"/>
  <c r="AO236" i="4"/>
  <c r="C297" i="4"/>
  <c r="V293" i="4"/>
  <c r="U293" i="4"/>
  <c r="U292" i="4"/>
  <c r="BL293" i="4"/>
  <c r="BK292" i="4"/>
  <c r="BK293" i="4"/>
  <c r="BI292" i="4"/>
  <c r="AO292" i="4"/>
  <c r="AZ292" i="4"/>
  <c r="BH292" i="4"/>
  <c r="BR292" i="4"/>
  <c r="BQ323" i="4"/>
  <c r="AO323" i="4"/>
  <c r="BR323" i="4"/>
  <c r="P323" i="4"/>
  <c r="AA386" i="4"/>
  <c r="AW414" i="4"/>
  <c r="L443" i="4"/>
  <c r="C446" i="4"/>
  <c r="K443" i="4"/>
  <c r="J442" i="4"/>
  <c r="J443" i="4"/>
  <c r="BC443" i="4"/>
  <c r="BB443" i="4"/>
  <c r="BB442" i="4"/>
  <c r="BD443" i="4"/>
  <c r="AL442" i="4"/>
  <c r="BB359" i="4"/>
  <c r="BB358" i="4"/>
  <c r="BD359" i="4"/>
  <c r="AQ264" i="4"/>
  <c r="AR265" i="4"/>
  <c r="BI358" i="4"/>
  <c r="BM170" i="4"/>
  <c r="BL170" i="4"/>
  <c r="AG108" i="4"/>
  <c r="V170" i="4"/>
  <c r="BT236" i="4"/>
  <c r="AS237" i="4"/>
  <c r="AR237" i="4"/>
  <c r="AQ237" i="4"/>
  <c r="AQ236" i="4"/>
  <c r="AW236" i="4"/>
  <c r="H236" i="4"/>
  <c r="AD236" i="4"/>
  <c r="J169" i="4"/>
  <c r="C241" i="4"/>
  <c r="C298" i="4"/>
  <c r="L359" i="4"/>
  <c r="AH471" i="4"/>
  <c r="AG471" i="4"/>
  <c r="AF470" i="4"/>
  <c r="AF471" i="4"/>
  <c r="BV471" i="4"/>
  <c r="BT470" i="4"/>
  <c r="BU471" i="4"/>
  <c r="BT471" i="4"/>
  <c r="L36" i="4"/>
  <c r="K36" i="4"/>
  <c r="W359" i="4"/>
  <c r="V359" i="4"/>
  <c r="U359" i="4"/>
  <c r="L137" i="4"/>
  <c r="J136" i="4"/>
  <c r="BC137" i="4"/>
  <c r="BB137" i="4"/>
  <c r="BB136" i="4"/>
  <c r="U169" i="4"/>
  <c r="AS209" i="4"/>
  <c r="AR209" i="4"/>
  <c r="AQ209" i="4"/>
  <c r="AQ265" i="4"/>
  <c r="AH293" i="4"/>
  <c r="AG293" i="4"/>
  <c r="AF292" i="4"/>
  <c r="AF293" i="4"/>
  <c r="BV293" i="4"/>
  <c r="BU293" i="4"/>
  <c r="BT293" i="4"/>
  <c r="C475" i="4"/>
  <c r="AO470" i="4"/>
  <c r="AZ470" i="4"/>
  <c r="BH470" i="4"/>
  <c r="BQ470" i="4"/>
  <c r="BI526" i="4"/>
  <c r="AF554" i="4"/>
  <c r="AF555" i="4"/>
  <c r="AZ582" i="4"/>
  <c r="C644" i="4"/>
  <c r="BR638" i="4"/>
  <c r="BB666" i="4"/>
  <c r="C671" i="4"/>
  <c r="C669" i="4"/>
  <c r="C699" i="4"/>
  <c r="V695" i="4"/>
  <c r="BK695" i="4"/>
  <c r="BL723" i="4"/>
  <c r="AD722" i="4"/>
  <c r="BH722" i="4"/>
  <c r="BQ750" i="4"/>
  <c r="E750" i="4"/>
  <c r="AA750" i="4"/>
  <c r="AO750" i="4"/>
  <c r="J779" i="4"/>
  <c r="BB779" i="4"/>
  <c r="P778" i="4"/>
  <c r="AS1059" i="4"/>
  <c r="AQ1058" i="4"/>
  <c r="BI414" i="4"/>
  <c r="C476" i="4"/>
  <c r="BR470" i="4"/>
  <c r="C531" i="4"/>
  <c r="BR526" i="4"/>
  <c r="AG555" i="4"/>
  <c r="P582" i="4"/>
  <c r="H582" i="4"/>
  <c r="AA582" i="4"/>
  <c r="AO582" i="4"/>
  <c r="AL610" i="4"/>
  <c r="AD610" i="4"/>
  <c r="BH610" i="4"/>
  <c r="AL666" i="4"/>
  <c r="C700" i="4"/>
  <c r="BI694" i="4"/>
  <c r="BM723" i="4"/>
  <c r="S722" i="4"/>
  <c r="AO722" i="4"/>
  <c r="AZ722" i="4"/>
  <c r="BI722" i="4"/>
  <c r="BR722" i="4"/>
  <c r="BC779" i="4"/>
  <c r="E778" i="4"/>
  <c r="S778" i="4"/>
  <c r="AO778" i="4"/>
  <c r="AW778" i="4"/>
  <c r="BI778" i="4"/>
  <c r="AA806" i="4"/>
  <c r="AO806" i="4"/>
  <c r="AW806" i="4"/>
  <c r="BQ806" i="4"/>
  <c r="C923" i="4"/>
  <c r="BQ1030" i="4"/>
  <c r="BQ1170" i="4"/>
  <c r="W1227" i="4"/>
  <c r="U1226" i="4"/>
  <c r="V1227" i="4"/>
  <c r="C1230" i="4"/>
  <c r="U1227" i="4"/>
  <c r="BL1227" i="4"/>
  <c r="BK1227" i="4"/>
  <c r="BK1226" i="4"/>
  <c r="BH1226" i="4"/>
  <c r="AA1226" i="4"/>
  <c r="BR610" i="4"/>
  <c r="AL918" i="4"/>
  <c r="AO918" i="4"/>
  <c r="AH1031" i="4"/>
  <c r="AG1031" i="4"/>
  <c r="AF1031" i="4"/>
  <c r="AF1030" i="4"/>
  <c r="BV1031" i="4"/>
  <c r="BU1031" i="4"/>
  <c r="BT169" i="4"/>
  <c r="E236" i="4"/>
  <c r="C270" i="4"/>
  <c r="S264" i="4"/>
  <c r="AL264" i="4"/>
  <c r="AZ264" i="4"/>
  <c r="BI264" i="4"/>
  <c r="BR264" i="4"/>
  <c r="C328" i="4"/>
  <c r="BI323" i="4"/>
  <c r="H323" i="4"/>
  <c r="S323" i="4"/>
  <c r="AD323" i="4"/>
  <c r="BR358" i="4"/>
  <c r="C391" i="4"/>
  <c r="AD386" i="4"/>
  <c r="BH386" i="4"/>
  <c r="C419" i="4"/>
  <c r="W415" i="4"/>
  <c r="AR443" i="4"/>
  <c r="AZ442" i="4"/>
  <c r="S442" i="4"/>
  <c r="AO442" i="4"/>
  <c r="AW442" i="4"/>
  <c r="BI442" i="4"/>
  <c r="BR442" i="4"/>
  <c r="U470" i="4"/>
  <c r="AR499" i="4"/>
  <c r="AZ498" i="4"/>
  <c r="U526" i="4"/>
  <c r="AZ526" i="4"/>
  <c r="BT554" i="4"/>
  <c r="U555" i="4"/>
  <c r="C559" i="4"/>
  <c r="BU555" i="4"/>
  <c r="C557" i="4"/>
  <c r="H554" i="4"/>
  <c r="AQ583" i="4"/>
  <c r="AL582" i="4"/>
  <c r="K611" i="4"/>
  <c r="AF638" i="4"/>
  <c r="AG639" i="4"/>
  <c r="BU639" i="4"/>
  <c r="S638" i="4"/>
  <c r="C670" i="4"/>
  <c r="AQ694" i="4"/>
  <c r="K695" i="4"/>
  <c r="BB695" i="4"/>
  <c r="BK722" i="4"/>
  <c r="BC723" i="4"/>
  <c r="AQ750" i="4"/>
  <c r="C755" i="4"/>
  <c r="AL750" i="4"/>
  <c r="AD778" i="4"/>
  <c r="C868" i="4"/>
  <c r="AQ974" i="4"/>
  <c r="AS975" i="4"/>
  <c r="S974" i="4"/>
  <c r="AQ1059" i="4"/>
  <c r="BD919" i="4"/>
  <c r="BC919" i="4"/>
  <c r="BB919" i="4"/>
  <c r="BB918" i="4"/>
  <c r="BD1087" i="4"/>
  <c r="BC1087" i="4"/>
  <c r="BB1087" i="4"/>
  <c r="BB1086" i="4"/>
  <c r="AO264" i="4"/>
  <c r="S292" i="4"/>
  <c r="C329" i="4"/>
  <c r="BT324" i="4"/>
  <c r="AQ387" i="4"/>
  <c r="S386" i="4"/>
  <c r="AO386" i="4"/>
  <c r="AZ386" i="4"/>
  <c r="BI386" i="4"/>
  <c r="BR386" i="4"/>
  <c r="C420" i="4"/>
  <c r="AZ414" i="4"/>
  <c r="C448" i="4"/>
  <c r="S470" i="4"/>
  <c r="C502" i="4"/>
  <c r="H526" i="4"/>
  <c r="P526" i="4"/>
  <c r="AD526" i="4"/>
  <c r="AO526" i="4"/>
  <c r="V555" i="4"/>
  <c r="BV555" i="4"/>
  <c r="AR583" i="4"/>
  <c r="L611" i="4"/>
  <c r="BB611" i="4"/>
  <c r="C641" i="4"/>
  <c r="AD638" i="4"/>
  <c r="J666" i="4"/>
  <c r="C672" i="4"/>
  <c r="AF667" i="4"/>
  <c r="BR666" i="4"/>
  <c r="P666" i="4"/>
  <c r="AZ694" i="4"/>
  <c r="U723" i="4"/>
  <c r="C726" i="4"/>
  <c r="AQ751" i="4"/>
  <c r="AZ750" i="4"/>
  <c r="AQ778" i="4"/>
  <c r="AQ779" i="4"/>
  <c r="V807" i="4"/>
  <c r="AQ890" i="4"/>
  <c r="AS891" i="4"/>
  <c r="AR891" i="4"/>
  <c r="H946" i="4"/>
  <c r="P946" i="4"/>
  <c r="AD946" i="4"/>
  <c r="AO946" i="4"/>
  <c r="AZ946" i="4"/>
  <c r="C979" i="4"/>
  <c r="AA974" i="4"/>
  <c r="BT1031" i="4"/>
  <c r="C1064" i="4"/>
  <c r="AR1059" i="4"/>
  <c r="C239" i="4"/>
  <c r="C295" i="4"/>
  <c r="AD292" i="4"/>
  <c r="J323" i="4"/>
  <c r="AG324" i="4"/>
  <c r="BB324" i="4"/>
  <c r="BV324" i="4"/>
  <c r="BT358" i="4"/>
  <c r="AZ358" i="4"/>
  <c r="AR387" i="4"/>
  <c r="H414" i="4"/>
  <c r="P414" i="4"/>
  <c r="AA414" i="4"/>
  <c r="AO414" i="4"/>
  <c r="C473" i="4"/>
  <c r="AD470" i="4"/>
  <c r="C504" i="4"/>
  <c r="BR498" i="4"/>
  <c r="P498" i="4"/>
  <c r="C529" i="4"/>
  <c r="C560" i="4"/>
  <c r="W555" i="4"/>
  <c r="AQ555" i="4"/>
  <c r="BK555" i="4"/>
  <c r="BI582" i="4"/>
  <c r="BC611" i="4"/>
  <c r="J667" i="4"/>
  <c r="BI666" i="4"/>
  <c r="H666" i="4"/>
  <c r="S666" i="4"/>
  <c r="AD666" i="4"/>
  <c r="H694" i="4"/>
  <c r="P694" i="4"/>
  <c r="AD694" i="4"/>
  <c r="AO694" i="4"/>
  <c r="V723" i="4"/>
  <c r="C727" i="4"/>
  <c r="C725" i="4"/>
  <c r="H722" i="4"/>
  <c r="AR751" i="4"/>
  <c r="BI750" i="4"/>
  <c r="AS779" i="4"/>
  <c r="BR778" i="4"/>
  <c r="W807" i="4"/>
  <c r="AD890" i="4"/>
  <c r="AO890" i="4"/>
  <c r="AW890" i="4"/>
  <c r="BI890" i="4"/>
  <c r="C950" i="4"/>
  <c r="L947" i="4"/>
  <c r="K947" i="4"/>
  <c r="J947" i="4"/>
  <c r="BD947" i="4"/>
  <c r="BB946" i="4"/>
  <c r="BC947" i="4"/>
  <c r="BB947" i="4"/>
  <c r="AD1002" i="4"/>
  <c r="AO1002" i="4"/>
  <c r="BQ1002" i="4"/>
  <c r="BI610" i="4"/>
  <c r="BL807" i="4"/>
  <c r="BK807" i="4"/>
  <c r="BK806" i="4"/>
  <c r="C1034" i="4"/>
  <c r="K1087" i="4"/>
  <c r="J1087" i="4"/>
  <c r="C1090" i="4"/>
  <c r="J1086" i="4"/>
  <c r="BU36" i="4"/>
  <c r="C38" i="4"/>
  <c r="AF70" i="4"/>
  <c r="BU70" i="4"/>
  <c r="BI236" i="4"/>
  <c r="AF323" i="4"/>
  <c r="C326" i="4"/>
  <c r="C363" i="4"/>
  <c r="H358" i="4"/>
  <c r="P358" i="4"/>
  <c r="AD358" i="4"/>
  <c r="AO358" i="4"/>
  <c r="C392" i="4"/>
  <c r="C417" i="4"/>
  <c r="AD414" i="4"/>
  <c r="BK470" i="4"/>
  <c r="U471" i="4"/>
  <c r="BK471" i="4"/>
  <c r="BI498" i="4"/>
  <c r="H498" i="4"/>
  <c r="S498" i="4"/>
  <c r="AD498" i="4"/>
  <c r="BL555" i="4"/>
  <c r="BH554" i="4"/>
  <c r="C587" i="4"/>
  <c r="BR582" i="4"/>
  <c r="BB610" i="4"/>
  <c r="C613" i="4"/>
  <c r="H610" i="4"/>
  <c r="BT638" i="4"/>
  <c r="AL638" i="4"/>
  <c r="H638" i="4"/>
  <c r="AO666" i="4"/>
  <c r="K667" i="4"/>
  <c r="BB667" i="4"/>
  <c r="BU667" i="4"/>
  <c r="AQ695" i="4"/>
  <c r="C697" i="4"/>
  <c r="J722" i="4"/>
  <c r="C728" i="4"/>
  <c r="W723" i="4"/>
  <c r="C753" i="4"/>
  <c r="C783" i="4"/>
  <c r="C811" i="4"/>
  <c r="AS835" i="4"/>
  <c r="AR835" i="4"/>
  <c r="AQ835" i="4"/>
  <c r="AQ834" i="4"/>
  <c r="AH863" i="4"/>
  <c r="AF862" i="4"/>
  <c r="AG863" i="4"/>
  <c r="BV863" i="4"/>
  <c r="BT862" i="4"/>
  <c r="BU863" i="4"/>
  <c r="BT863" i="4"/>
  <c r="P862" i="4"/>
  <c r="S862" i="4"/>
  <c r="AW946" i="4"/>
  <c r="W1003" i="4"/>
  <c r="U1002" i="4"/>
  <c r="V1003" i="4"/>
  <c r="U1003" i="4"/>
  <c r="C1006" i="4"/>
  <c r="BL1003" i="4"/>
  <c r="BK1003" i="4"/>
  <c r="BK1002" i="4"/>
  <c r="J1170" i="4"/>
  <c r="C1174" i="4"/>
  <c r="L1171" i="4"/>
  <c r="K1171" i="4"/>
  <c r="J1171" i="4"/>
  <c r="BB1171" i="4"/>
  <c r="BD1171" i="4"/>
  <c r="BC1171" i="4"/>
  <c r="BB1170" i="4"/>
  <c r="AL1170" i="4"/>
  <c r="AO1170" i="4"/>
  <c r="AW1198" i="4"/>
  <c r="AZ610" i="4"/>
  <c r="AD750" i="4"/>
  <c r="C922" i="4"/>
  <c r="L919" i="4"/>
  <c r="K919" i="4"/>
  <c r="J919" i="4"/>
  <c r="BT35" i="4"/>
  <c r="BR236" i="4"/>
  <c r="C267" i="4"/>
  <c r="H264" i="4"/>
  <c r="AL292" i="4"/>
  <c r="H292" i="4"/>
  <c r="C327" i="4"/>
  <c r="AL323" i="4"/>
  <c r="C364" i="4"/>
  <c r="J386" i="4"/>
  <c r="J387" i="4"/>
  <c r="C445" i="4"/>
  <c r="H442" i="4"/>
  <c r="AQ471" i="4"/>
  <c r="AL470" i="4"/>
  <c r="H470" i="4"/>
  <c r="S554" i="4"/>
  <c r="AD554" i="4"/>
  <c r="AO554" i="4"/>
  <c r="AZ554" i="4"/>
  <c r="BI554" i="4"/>
  <c r="BR554" i="4"/>
  <c r="S582" i="4"/>
  <c r="C588" i="4"/>
  <c r="C615" i="4"/>
  <c r="C643" i="4"/>
  <c r="AO638" i="4"/>
  <c r="AZ638" i="4"/>
  <c r="BH638" i="4"/>
  <c r="BQ638" i="4"/>
  <c r="BC667" i="4"/>
  <c r="AR723" i="4"/>
  <c r="S750" i="4"/>
  <c r="C784" i="4"/>
  <c r="C781" i="4"/>
  <c r="H778" i="4"/>
  <c r="AD834" i="4"/>
  <c r="H834" i="4"/>
  <c r="BM1003" i="4"/>
  <c r="AW1058" i="4"/>
  <c r="BR1058" i="4"/>
  <c r="AA1114" i="4"/>
  <c r="C1286" i="4"/>
  <c r="H1422" i="4"/>
  <c r="P1422" i="4"/>
  <c r="AD1422" i="4"/>
  <c r="AO1422" i="4"/>
  <c r="AO1450" i="4"/>
  <c r="AZ1450" i="4"/>
  <c r="BI1450" i="4"/>
  <c r="BH1478" i="4"/>
  <c r="BR1478" i="4"/>
  <c r="H1478" i="4"/>
  <c r="C1091" i="4"/>
  <c r="C1120" i="4"/>
  <c r="H1114" i="4"/>
  <c r="S1114" i="4"/>
  <c r="AW1114" i="4"/>
  <c r="BI1114" i="4"/>
  <c r="C1146" i="4"/>
  <c r="AZ1142" i="4"/>
  <c r="BH1142" i="4"/>
  <c r="BR1142" i="4"/>
  <c r="BR1198" i="4"/>
  <c r="E1198" i="4"/>
  <c r="P1198" i="4"/>
  <c r="AD1198" i="4"/>
  <c r="AO1198" i="4"/>
  <c r="AZ1254" i="4"/>
  <c r="BT1282" i="4"/>
  <c r="C1287" i="4"/>
  <c r="BU1283" i="4"/>
  <c r="H1282" i="4"/>
  <c r="S1310" i="4"/>
  <c r="C1343" i="4"/>
  <c r="BI1338" i="4"/>
  <c r="AZ1366" i="4"/>
  <c r="C1398" i="4"/>
  <c r="U1479" i="4"/>
  <c r="C1512" i="4"/>
  <c r="L1535" i="4"/>
  <c r="BR806" i="4"/>
  <c r="AZ806" i="4"/>
  <c r="BL835" i="4"/>
  <c r="BQ862" i="4"/>
  <c r="H862" i="4"/>
  <c r="AD862" i="4"/>
  <c r="AO862" i="4"/>
  <c r="BM919" i="4"/>
  <c r="AZ918" i="4"/>
  <c r="BI946" i="4"/>
  <c r="BK975" i="4"/>
  <c r="E974" i="4"/>
  <c r="BI974" i="4"/>
  <c r="AZ1002" i="4"/>
  <c r="BH1002" i="4"/>
  <c r="BR1002" i="4"/>
  <c r="H1002" i="4"/>
  <c r="C1036" i="4"/>
  <c r="AQ1031" i="4"/>
  <c r="K1059" i="4"/>
  <c r="BI1086" i="4"/>
  <c r="J1115" i="4"/>
  <c r="BL1115" i="4"/>
  <c r="BU1143" i="4"/>
  <c r="BH1170" i="4"/>
  <c r="AD1170" i="4"/>
  <c r="C1204" i="4"/>
  <c r="AQ1199" i="4"/>
  <c r="AA1254" i="4"/>
  <c r="S1282" i="4"/>
  <c r="C1313" i="4"/>
  <c r="AD1310" i="4"/>
  <c r="C1344" i="4"/>
  <c r="BR1338" i="4"/>
  <c r="P1338" i="4"/>
  <c r="AA1366" i="4"/>
  <c r="C1399" i="4"/>
  <c r="BU1395" i="4"/>
  <c r="C1397" i="4"/>
  <c r="H1394" i="4"/>
  <c r="C1425" i="4"/>
  <c r="J1450" i="4"/>
  <c r="J1451" i="4"/>
  <c r="C1483" i="4"/>
  <c r="V1479" i="4"/>
  <c r="AR1507" i="4"/>
  <c r="C1509" i="4"/>
  <c r="BB1534" i="4"/>
  <c r="BI1534" i="4"/>
  <c r="BH778" i="4"/>
  <c r="BC807" i="4"/>
  <c r="BK834" i="4"/>
  <c r="C895" i="4"/>
  <c r="BI918" i="4"/>
  <c r="C949" i="4"/>
  <c r="BR946" i="4"/>
  <c r="BR1030" i="4"/>
  <c r="H1030" i="4"/>
  <c r="P1030" i="4"/>
  <c r="AD1030" i="4"/>
  <c r="H1058" i="4"/>
  <c r="P1058" i="4"/>
  <c r="AD1058" i="4"/>
  <c r="AO1058" i="4"/>
  <c r="AZ1058" i="4"/>
  <c r="K1115" i="4"/>
  <c r="BH1114" i="4"/>
  <c r="AD1114" i="4"/>
  <c r="AO1114" i="4"/>
  <c r="AZ1114" i="4"/>
  <c r="C1148" i="4"/>
  <c r="S1142" i="4"/>
  <c r="AR1199" i="4"/>
  <c r="AL1198" i="4"/>
  <c r="H1198" i="4"/>
  <c r="C1229" i="4"/>
  <c r="H1254" i="4"/>
  <c r="P1254" i="4"/>
  <c r="AD1254" i="4"/>
  <c r="AO1254" i="4"/>
  <c r="C1288" i="4"/>
  <c r="AQ1283" i="4"/>
  <c r="C1315" i="4"/>
  <c r="AQ1311" i="4"/>
  <c r="S1338" i="4"/>
  <c r="H1366" i="4"/>
  <c r="P1366" i="4"/>
  <c r="AD1366" i="4"/>
  <c r="AO1366" i="4"/>
  <c r="J1394" i="4"/>
  <c r="C1400" i="4"/>
  <c r="S1394" i="4"/>
  <c r="AQ1423" i="4"/>
  <c r="K1451" i="4"/>
  <c r="BB1451" i="4"/>
  <c r="BR1450" i="4"/>
  <c r="U1478" i="4"/>
  <c r="C1484" i="4"/>
  <c r="BU1479" i="4"/>
  <c r="AQ1506" i="4"/>
  <c r="AL1506" i="4"/>
  <c r="BB1535" i="4"/>
  <c r="C1537" i="4"/>
  <c r="H806" i="4"/>
  <c r="BH834" i="4"/>
  <c r="AO834" i="4"/>
  <c r="BQ834" i="4"/>
  <c r="C896" i="4"/>
  <c r="AW918" i="4"/>
  <c r="S918" i="4"/>
  <c r="C951" i="4"/>
  <c r="AD974" i="4"/>
  <c r="AO974" i="4"/>
  <c r="AZ974" i="4"/>
  <c r="BH974" i="4"/>
  <c r="BR974" i="4"/>
  <c r="C1007" i="4"/>
  <c r="BU1003" i="4"/>
  <c r="S1002" i="4"/>
  <c r="AQ1030" i="4"/>
  <c r="C1033" i="4"/>
  <c r="BB1058" i="4"/>
  <c r="AZ1086" i="4"/>
  <c r="L1115" i="4"/>
  <c r="AF1142" i="4"/>
  <c r="C1145" i="4"/>
  <c r="AZ1170" i="4"/>
  <c r="BI1170" i="4"/>
  <c r="E1170" i="4"/>
  <c r="S1170" i="4"/>
  <c r="AA1170" i="4"/>
  <c r="AQ1198" i="4"/>
  <c r="K1199" i="4"/>
  <c r="C1201" i="4"/>
  <c r="C1232" i="4"/>
  <c r="C1231" i="4"/>
  <c r="BU1227" i="4"/>
  <c r="AQ1255" i="4"/>
  <c r="BL1283" i="4"/>
  <c r="AD1282" i="4"/>
  <c r="BH1282" i="4"/>
  <c r="C1316" i="4"/>
  <c r="AR1311" i="4"/>
  <c r="AL1310" i="4"/>
  <c r="H1310" i="4"/>
  <c r="K1339" i="4"/>
  <c r="BB1339" i="4"/>
  <c r="BT1339" i="4"/>
  <c r="H1338" i="4"/>
  <c r="AD1338" i="4"/>
  <c r="AQ1367" i="4"/>
  <c r="C1427" i="4"/>
  <c r="AR1423" i="4"/>
  <c r="AZ1422" i="4"/>
  <c r="L1451" i="4"/>
  <c r="BC1451" i="4"/>
  <c r="S1478" i="4"/>
  <c r="AF1507" i="4"/>
  <c r="J1534" i="4"/>
  <c r="BC1535" i="4"/>
  <c r="C1538" i="4"/>
  <c r="B1534" i="4" s="1"/>
  <c r="C810" i="4"/>
  <c r="S806" i="4"/>
  <c r="AZ834" i="4"/>
  <c r="BI834" i="4"/>
  <c r="BR834" i="4"/>
  <c r="E834" i="4"/>
  <c r="S834" i="4"/>
  <c r="J891" i="4"/>
  <c r="BR890" i="4"/>
  <c r="BT947" i="4"/>
  <c r="BK974" i="4"/>
  <c r="BB975" i="4"/>
  <c r="C1008" i="4"/>
  <c r="AR1003" i="4"/>
  <c r="C1005" i="4"/>
  <c r="AL1030" i="4"/>
  <c r="J1058" i="4"/>
  <c r="BB1059" i="4"/>
  <c r="BI1058" i="4"/>
  <c r="C1092" i="4"/>
  <c r="BU1087" i="4"/>
  <c r="BB1114" i="4"/>
  <c r="BC1115" i="4"/>
  <c r="AQ1142" i="4"/>
  <c r="AL1142" i="4"/>
  <c r="H1142" i="4"/>
  <c r="BT1171" i="4"/>
  <c r="L1199" i="4"/>
  <c r="BI1198" i="4"/>
  <c r="BT1254" i="4"/>
  <c r="AR1255" i="4"/>
  <c r="BI1282" i="4"/>
  <c r="K1311" i="4"/>
  <c r="AS1311" i="4"/>
  <c r="AO1310" i="4"/>
  <c r="BQ1310" i="4"/>
  <c r="BC1339" i="4"/>
  <c r="BU1339" i="4"/>
  <c r="BT1366" i="4"/>
  <c r="AD1394" i="4"/>
  <c r="BH1394" i="4"/>
  <c r="C1426" i="4"/>
  <c r="BI1422" i="4"/>
  <c r="BD1451" i="4"/>
  <c r="C1453" i="4"/>
  <c r="BK1479" i="4"/>
  <c r="C1481" i="4"/>
  <c r="AG1507" i="4"/>
  <c r="BH1506" i="4"/>
  <c r="C1539" i="4"/>
  <c r="C809" i="4"/>
  <c r="C840" i="4"/>
  <c r="AW862" i="4"/>
  <c r="BR918" i="4"/>
  <c r="H918" i="4"/>
  <c r="P918" i="4"/>
  <c r="AD918" i="4"/>
  <c r="BU947" i="4"/>
  <c r="AA946" i="4"/>
  <c r="U975" i="4"/>
  <c r="BC975" i="4"/>
  <c r="AL1002" i="4"/>
  <c r="C1063" i="4"/>
  <c r="BC1059" i="4"/>
  <c r="C1061" i="4"/>
  <c r="BR1086" i="4"/>
  <c r="AA1086" i="4"/>
  <c r="AO1086" i="4"/>
  <c r="BD1115" i="4"/>
  <c r="C1117" i="4"/>
  <c r="AF1143" i="4"/>
  <c r="P1170" i="4"/>
  <c r="BR1170" i="4"/>
  <c r="H1170" i="4"/>
  <c r="C1203" i="4"/>
  <c r="H1226" i="4"/>
  <c r="S1226" i="4"/>
  <c r="AD1226" i="4"/>
  <c r="AO1226" i="4"/>
  <c r="AZ1226" i="4"/>
  <c r="BI1226" i="4"/>
  <c r="BR1226" i="4"/>
  <c r="C1259" i="4"/>
  <c r="BI1254" i="4"/>
  <c r="AF1282" i="4"/>
  <c r="AF1283" i="4"/>
  <c r="AO1282" i="4"/>
  <c r="AZ1282" i="4"/>
  <c r="BR1282" i="4"/>
  <c r="AZ1310" i="4"/>
  <c r="BH1310" i="4"/>
  <c r="BR1310" i="4"/>
  <c r="C1371" i="4"/>
  <c r="BI1366" i="4"/>
  <c r="AF1394" i="4"/>
  <c r="AF1395" i="4"/>
  <c r="BI1394" i="4"/>
  <c r="C1455" i="4"/>
  <c r="BL1479" i="4"/>
  <c r="C1540" i="4"/>
  <c r="BR1534" i="4"/>
  <c r="H1534" i="4"/>
  <c r="P1534" i="4"/>
  <c r="AD1534" i="4"/>
  <c r="AO1534" i="4"/>
  <c r="AZ1534" i="4"/>
  <c r="AA778" i="4"/>
  <c r="AL806" i="4"/>
  <c r="BI806" i="4"/>
  <c r="U834" i="4"/>
  <c r="C839" i="4"/>
  <c r="BI862" i="4"/>
  <c r="C893" i="4"/>
  <c r="U919" i="4"/>
  <c r="BT946" i="4"/>
  <c r="C977" i="4"/>
  <c r="H974" i="4"/>
  <c r="BI1030" i="4"/>
  <c r="C1119" i="4"/>
  <c r="P1114" i="4"/>
  <c r="BR1114" i="4"/>
  <c r="BI1142" i="4"/>
  <c r="C1147" i="4"/>
  <c r="AD1142" i="4"/>
  <c r="AO1142" i="4"/>
  <c r="BQ1142" i="4"/>
  <c r="U1170" i="4"/>
  <c r="C1175" i="4"/>
  <c r="C1173" i="4"/>
  <c r="BB1199" i="4"/>
  <c r="AZ1198" i="4"/>
  <c r="C1260" i="4"/>
  <c r="C1257" i="4"/>
  <c r="BR1254" i="4"/>
  <c r="AL1338" i="4"/>
  <c r="C1372" i="4"/>
  <c r="C1369" i="4"/>
  <c r="BR1366" i="4"/>
  <c r="AO1394" i="4"/>
  <c r="AZ1394" i="4"/>
  <c r="BR1394" i="4"/>
  <c r="AZ1506" i="4"/>
  <c r="BI1506" i="4"/>
  <c r="BR1506" i="4"/>
  <c r="H1506" i="4"/>
  <c r="S1506" i="4"/>
  <c r="AD1506" i="4"/>
  <c r="U1422" i="4"/>
  <c r="V1423" i="4"/>
  <c r="BH1450" i="4"/>
  <c r="BV1451" i="4"/>
  <c r="AL1478" i="4"/>
  <c r="P1506" i="4"/>
  <c r="AA1422" i="4"/>
  <c r="W1423" i="4"/>
  <c r="E1450" i="4"/>
  <c r="AF1450" i="4"/>
  <c r="BQ1478" i="4"/>
  <c r="AW1506" i="4"/>
  <c r="AA1534" i="4"/>
  <c r="BH1422" i="4"/>
  <c r="AL1450" i="4"/>
  <c r="AF1451" i="4"/>
  <c r="P1478" i="4"/>
  <c r="BH1534" i="4"/>
  <c r="E1422" i="4"/>
  <c r="BK1423" i="4"/>
  <c r="BQ1450" i="4"/>
  <c r="AG1451" i="4"/>
  <c r="AW1478" i="4"/>
  <c r="AA1506" i="4"/>
  <c r="E1534" i="4"/>
  <c r="AL1422" i="4"/>
  <c r="BK1422" i="4"/>
  <c r="BL1423" i="4"/>
  <c r="P1450" i="4"/>
  <c r="AL1534" i="4"/>
  <c r="BQ1422" i="4"/>
  <c r="AW1450" i="4"/>
  <c r="AA1478" i="4"/>
  <c r="E1506" i="4"/>
  <c r="BQ1534" i="4"/>
  <c r="E1282" i="4"/>
  <c r="AS1283" i="4"/>
  <c r="AW1338" i="4"/>
  <c r="U1339" i="4"/>
  <c r="C1370" i="4"/>
  <c r="E1394" i="4"/>
  <c r="AS1395" i="4"/>
  <c r="BT1367" i="4"/>
  <c r="BH1254" i="4"/>
  <c r="BV1255" i="4"/>
  <c r="AL1282" i="4"/>
  <c r="P1310" i="4"/>
  <c r="BB1311" i="4"/>
  <c r="U1338" i="4"/>
  <c r="V1339" i="4"/>
  <c r="BH1366" i="4"/>
  <c r="BV1367" i="4"/>
  <c r="AL1394" i="4"/>
  <c r="E1254" i="4"/>
  <c r="AF1254" i="4"/>
  <c r="BQ1282" i="4"/>
  <c r="AW1310" i="4"/>
  <c r="BC1311" i="4"/>
  <c r="AA1338" i="4"/>
  <c r="W1339" i="4"/>
  <c r="E1366" i="4"/>
  <c r="AF1366" i="4"/>
  <c r="BQ1394" i="4"/>
  <c r="J1310" i="4"/>
  <c r="AL1254" i="4"/>
  <c r="AF1255" i="4"/>
  <c r="P1282" i="4"/>
  <c r="AQ1282" i="4"/>
  <c r="BD1311" i="4"/>
  <c r="BH1338" i="4"/>
  <c r="AL1366" i="4"/>
  <c r="AF1367" i="4"/>
  <c r="P1394" i="4"/>
  <c r="C1258" i="4"/>
  <c r="BQ1254" i="4"/>
  <c r="AG1255" i="4"/>
  <c r="AW1282" i="4"/>
  <c r="AA1310" i="4"/>
  <c r="C1314" i="4"/>
  <c r="E1338" i="4"/>
  <c r="BK1339" i="4"/>
  <c r="BQ1366" i="4"/>
  <c r="AG1367" i="4"/>
  <c r="AW1394" i="4"/>
  <c r="BT1255" i="4"/>
  <c r="BK1338" i="4"/>
  <c r="E1114" i="4"/>
  <c r="AW1170" i="4"/>
  <c r="AA1198" i="4"/>
  <c r="E1226" i="4"/>
  <c r="BH1086" i="4"/>
  <c r="AL1114" i="4"/>
  <c r="P1142" i="4"/>
  <c r="BH1198" i="4"/>
  <c r="AL1226" i="4"/>
  <c r="E1086" i="4"/>
  <c r="BQ1114" i="4"/>
  <c r="AW1142" i="4"/>
  <c r="BQ1226" i="4"/>
  <c r="P1226" i="4"/>
  <c r="BQ1086" i="4"/>
  <c r="AA1142" i="4"/>
  <c r="BQ1198" i="4"/>
  <c r="AW1226" i="4"/>
  <c r="AW1030" i="4"/>
  <c r="U918" i="4"/>
  <c r="BH946" i="4"/>
  <c r="AL974" i="4"/>
  <c r="P1002" i="4"/>
  <c r="BH1058" i="4"/>
  <c r="E946" i="4"/>
  <c r="AF946" i="4"/>
  <c r="BQ974" i="4"/>
  <c r="AW1002" i="4"/>
  <c r="AA1030" i="4"/>
  <c r="E1058" i="4"/>
  <c r="AA918" i="4"/>
  <c r="BH918" i="4"/>
  <c r="AL946" i="4"/>
  <c r="AF947" i="4"/>
  <c r="P974" i="4"/>
  <c r="BH1030" i="4"/>
  <c r="AL1058" i="4"/>
  <c r="E918" i="4"/>
  <c r="BK919" i="4"/>
  <c r="BQ946" i="4"/>
  <c r="AG947" i="4"/>
  <c r="AW974" i="4"/>
  <c r="AA1002" i="4"/>
  <c r="E1030" i="4"/>
  <c r="BQ1058" i="4"/>
  <c r="BK918" i="4"/>
  <c r="AW750" i="4"/>
  <c r="E806" i="4"/>
  <c r="C894" i="4"/>
  <c r="U750" i="4"/>
  <c r="V751" i="4"/>
  <c r="BV779" i="4"/>
  <c r="P834" i="4"/>
  <c r="BB835" i="4"/>
  <c r="U862" i="4"/>
  <c r="AZ862" i="4"/>
  <c r="V863" i="4"/>
  <c r="BH890" i="4"/>
  <c r="BV891" i="4"/>
  <c r="L835" i="4"/>
  <c r="J834" i="4"/>
  <c r="W751" i="4"/>
  <c r="C754" i="4"/>
  <c r="B750" i="4" s="1"/>
  <c r="AF778" i="4"/>
  <c r="AW834" i="4"/>
  <c r="BC835" i="4"/>
  <c r="AA862" i="4"/>
  <c r="W863" i="4"/>
  <c r="C866" i="4"/>
  <c r="B862" i="4" s="1"/>
  <c r="E890" i="4"/>
  <c r="AF890" i="4"/>
  <c r="BU891" i="4"/>
  <c r="BH750" i="4"/>
  <c r="BK778" i="4"/>
  <c r="AF779" i="4"/>
  <c r="P806" i="4"/>
  <c r="AQ806" i="4"/>
  <c r="BB807" i="4"/>
  <c r="BD835" i="4"/>
  <c r="BH862" i="4"/>
  <c r="AL890" i="4"/>
  <c r="AF891" i="4"/>
  <c r="BU779" i="4"/>
  <c r="AS807" i="4"/>
  <c r="BK751" i="4"/>
  <c r="BQ778" i="4"/>
  <c r="AG779" i="4"/>
  <c r="AA834" i="4"/>
  <c r="C838" i="4"/>
  <c r="E862" i="4"/>
  <c r="BK863" i="4"/>
  <c r="BQ890" i="4"/>
  <c r="AG891" i="4"/>
  <c r="BT779" i="4"/>
  <c r="C782" i="4"/>
  <c r="B778" i="4" s="1"/>
  <c r="BK750" i="4"/>
  <c r="BL751" i="4"/>
  <c r="J835" i="4"/>
  <c r="AL862" i="4"/>
  <c r="BK862" i="4"/>
  <c r="BL863" i="4"/>
  <c r="P890" i="4"/>
  <c r="AQ807" i="4"/>
  <c r="BU583" i="4"/>
  <c r="C586" i="4"/>
  <c r="E610" i="4"/>
  <c r="AS611" i="4"/>
  <c r="J638" i="4"/>
  <c r="AW666" i="4"/>
  <c r="U667" i="4"/>
  <c r="AA694" i="4"/>
  <c r="BU695" i="4"/>
  <c r="C698" i="4"/>
  <c r="E722" i="4"/>
  <c r="AS723" i="4"/>
  <c r="BH582" i="4"/>
  <c r="BV583" i="4"/>
  <c r="BK610" i="4"/>
  <c r="P638" i="4"/>
  <c r="BB639" i="4"/>
  <c r="U666" i="4"/>
  <c r="V667" i="4"/>
  <c r="BH694" i="4"/>
  <c r="AL722" i="4"/>
  <c r="E582" i="4"/>
  <c r="AF582" i="4"/>
  <c r="BQ610" i="4"/>
  <c r="AW638" i="4"/>
  <c r="BC639" i="4"/>
  <c r="AA666" i="4"/>
  <c r="W667" i="4"/>
  <c r="E694" i="4"/>
  <c r="AF694" i="4"/>
  <c r="BQ722" i="4"/>
  <c r="AF583" i="4"/>
  <c r="P610" i="4"/>
  <c r="BD639" i="4"/>
  <c r="BH666" i="4"/>
  <c r="AL694" i="4"/>
  <c r="AF695" i="4"/>
  <c r="P722" i="4"/>
  <c r="BQ582" i="4"/>
  <c r="AG583" i="4"/>
  <c r="AW610" i="4"/>
  <c r="AA638" i="4"/>
  <c r="C642" i="4"/>
  <c r="E666" i="4"/>
  <c r="BK667" i="4"/>
  <c r="BQ694" i="4"/>
  <c r="AG695" i="4"/>
  <c r="AW722" i="4"/>
  <c r="BK666" i="4"/>
  <c r="BT527" i="4"/>
  <c r="BU415" i="4"/>
  <c r="C418" i="4"/>
  <c r="E442" i="4"/>
  <c r="AS443" i="4"/>
  <c r="J470" i="4"/>
  <c r="AW498" i="4"/>
  <c r="U499" i="4"/>
  <c r="AA526" i="4"/>
  <c r="BU527" i="4"/>
  <c r="C530" i="4"/>
  <c r="E554" i="4"/>
  <c r="AS555" i="4"/>
  <c r="BH414" i="4"/>
  <c r="BV415" i="4"/>
  <c r="BK442" i="4"/>
  <c r="BL443" i="4"/>
  <c r="P470" i="4"/>
  <c r="BB471" i="4"/>
  <c r="U498" i="4"/>
  <c r="V499" i="4"/>
  <c r="BH526" i="4"/>
  <c r="AL554" i="4"/>
  <c r="AR555" i="4"/>
  <c r="E414" i="4"/>
  <c r="AF414" i="4"/>
  <c r="BQ442" i="4"/>
  <c r="AW470" i="4"/>
  <c r="BC471" i="4"/>
  <c r="AA498" i="4"/>
  <c r="W499" i="4"/>
  <c r="E526" i="4"/>
  <c r="AF526" i="4"/>
  <c r="BQ554" i="4"/>
  <c r="AL414" i="4"/>
  <c r="AF415" i="4"/>
  <c r="P442" i="4"/>
  <c r="BD471" i="4"/>
  <c r="BH498" i="4"/>
  <c r="AL526" i="4"/>
  <c r="AF527" i="4"/>
  <c r="P554" i="4"/>
  <c r="BQ414" i="4"/>
  <c r="AG415" i="4"/>
  <c r="AA470" i="4"/>
  <c r="C474" i="4"/>
  <c r="E498" i="4"/>
  <c r="BK499" i="4"/>
  <c r="BQ526" i="4"/>
  <c r="AG527" i="4"/>
  <c r="AW554" i="4"/>
  <c r="U442" i="4"/>
  <c r="BK498" i="4"/>
  <c r="AA236" i="4"/>
  <c r="BU237" i="4"/>
  <c r="C240" i="4"/>
  <c r="E264" i="4"/>
  <c r="AS265" i="4"/>
  <c r="J292" i="4"/>
  <c r="BQ292" i="4"/>
  <c r="AW323" i="4"/>
  <c r="U324" i="4"/>
  <c r="AA358" i="4"/>
  <c r="BU359" i="4"/>
  <c r="C362" i="4"/>
  <c r="E386" i="4"/>
  <c r="AS387" i="4"/>
  <c r="BK387" i="4"/>
  <c r="AD35" i="4"/>
  <c r="BH236" i="4"/>
  <c r="BV237" i="4"/>
  <c r="BL265" i="4"/>
  <c r="P292" i="4"/>
  <c r="BB293" i="4"/>
  <c r="U323" i="4"/>
  <c r="V324" i="4"/>
  <c r="BD324" i="4"/>
  <c r="BH358" i="4"/>
  <c r="J359" i="4"/>
  <c r="BV359" i="4"/>
  <c r="AL386" i="4"/>
  <c r="BK386" i="4"/>
  <c r="AF387" i="4"/>
  <c r="BL387" i="4"/>
  <c r="H208" i="4"/>
  <c r="S208" i="4"/>
  <c r="AF236" i="4"/>
  <c r="BQ264" i="4"/>
  <c r="AW292" i="4"/>
  <c r="BT292" i="4"/>
  <c r="BC293" i="4"/>
  <c r="AA323" i="4"/>
  <c r="E358" i="4"/>
  <c r="AF358" i="4"/>
  <c r="BK359" i="4"/>
  <c r="BQ386" i="4"/>
  <c r="AZ208" i="4"/>
  <c r="AL236" i="4"/>
  <c r="AF237" i="4"/>
  <c r="P264" i="4"/>
  <c r="BD293" i="4"/>
  <c r="BH323" i="4"/>
  <c r="AL358" i="4"/>
  <c r="AF359" i="4"/>
  <c r="P386" i="4"/>
  <c r="AA69" i="4"/>
  <c r="AA107" i="4"/>
  <c r="BQ236" i="4"/>
  <c r="AG237" i="4"/>
  <c r="AW264" i="4"/>
  <c r="AA292" i="4"/>
  <c r="C296" i="4"/>
  <c r="E323" i="4"/>
  <c r="BK324" i="4"/>
  <c r="BQ358" i="4"/>
  <c r="AG359" i="4"/>
  <c r="AW386" i="4"/>
  <c r="E35" i="4"/>
  <c r="BK323" i="4"/>
  <c r="U136" i="4"/>
  <c r="C41" i="4"/>
  <c r="AQ36" i="4"/>
  <c r="AA35" i="4"/>
  <c r="BC108" i="4"/>
  <c r="C140" i="4"/>
  <c r="BU170" i="4"/>
  <c r="BI35" i="4"/>
  <c r="C39" i="4"/>
  <c r="C139" i="4"/>
  <c r="H136" i="4"/>
  <c r="C175" i="4"/>
  <c r="BV170" i="4"/>
  <c r="S169" i="4"/>
  <c r="BC70" i="4"/>
  <c r="J108" i="4"/>
  <c r="BK136" i="4"/>
  <c r="AF170" i="4"/>
  <c r="AA169" i="4"/>
  <c r="BB108" i="4"/>
  <c r="J107" i="4"/>
  <c r="K108" i="4"/>
  <c r="BK108" i="4"/>
  <c r="U137" i="4"/>
  <c r="BK137" i="4"/>
  <c r="AA136" i="4"/>
  <c r="AG170" i="4"/>
  <c r="BK170" i="4"/>
  <c r="C173" i="4"/>
  <c r="BK69" i="4"/>
  <c r="C73" i="4"/>
  <c r="C110" i="4"/>
  <c r="E107" i="4"/>
  <c r="BI107" i="4"/>
  <c r="V137" i="4"/>
  <c r="BL137" i="4"/>
  <c r="AH170" i="4"/>
  <c r="BM70" i="4"/>
  <c r="AW69" i="4"/>
  <c r="S69" i="4"/>
  <c r="BB208" i="4"/>
  <c r="C40" i="4"/>
  <c r="C141" i="4"/>
  <c r="AD208" i="4"/>
  <c r="AD169" i="4"/>
  <c r="BH169" i="4"/>
  <c r="BI208" i="4"/>
  <c r="C142" i="4"/>
  <c r="C72" i="4"/>
  <c r="BU108" i="4"/>
  <c r="H35" i="4"/>
  <c r="S35" i="4"/>
  <c r="AO35" i="4"/>
  <c r="AZ35" i="4"/>
  <c r="BH35" i="4"/>
  <c r="BR35" i="4"/>
  <c r="U69" i="4"/>
  <c r="V70" i="4"/>
  <c r="AD136" i="4"/>
  <c r="BH136" i="4"/>
  <c r="L170" i="4"/>
  <c r="BI169" i="4"/>
  <c r="C213" i="4"/>
  <c r="AQ170" i="4"/>
  <c r="AH108" i="4"/>
  <c r="AQ137" i="4"/>
  <c r="AR137" i="4"/>
  <c r="C75" i="4"/>
  <c r="W70" i="4"/>
  <c r="AQ108" i="4"/>
  <c r="C112" i="4"/>
  <c r="H107" i="4"/>
  <c r="S136" i="4"/>
  <c r="AO136" i="4"/>
  <c r="AZ136" i="4"/>
  <c r="BI136" i="4"/>
  <c r="BR136" i="4"/>
  <c r="BB169" i="4"/>
  <c r="BB170" i="4"/>
  <c r="AO169" i="4"/>
  <c r="AZ169" i="4"/>
  <c r="BR169" i="4"/>
  <c r="C214" i="4"/>
  <c r="BR208" i="4"/>
  <c r="C111" i="4"/>
  <c r="AO208" i="4"/>
  <c r="AR36" i="4"/>
  <c r="AF107" i="4"/>
  <c r="BT108" i="4"/>
  <c r="AR170" i="4"/>
  <c r="AS36" i="4"/>
  <c r="C74" i="4"/>
  <c r="S107" i="4"/>
  <c r="BR69" i="4"/>
  <c r="W108" i="4"/>
  <c r="AR108" i="4"/>
  <c r="AG137" i="4"/>
  <c r="BC170" i="4"/>
  <c r="J208" i="4"/>
  <c r="J209" i="4"/>
  <c r="AW208" i="4"/>
  <c r="BI69" i="4"/>
  <c r="BK70" i="4"/>
  <c r="C113" i="4"/>
  <c r="AD107" i="4"/>
  <c r="AO107" i="4"/>
  <c r="AZ107" i="4"/>
  <c r="BH107" i="4"/>
  <c r="BR107" i="4"/>
  <c r="K209" i="4"/>
  <c r="BB209" i="4"/>
  <c r="C211" i="4"/>
  <c r="H69" i="4"/>
  <c r="P69" i="4"/>
  <c r="AD69" i="4"/>
  <c r="AO69" i="4"/>
  <c r="AZ69" i="4"/>
  <c r="C174" i="4"/>
  <c r="C172" i="4"/>
  <c r="E169" i="4"/>
  <c r="AA208" i="4"/>
  <c r="C212" i="4"/>
  <c r="BH208" i="4"/>
  <c r="BV209" i="4"/>
  <c r="E208" i="4"/>
  <c r="AF208" i="4"/>
  <c r="AL208" i="4"/>
  <c r="AF209" i="4"/>
  <c r="BQ208" i="4"/>
  <c r="AG209" i="4"/>
  <c r="BT209" i="4"/>
  <c r="P208" i="4"/>
  <c r="BU209" i="4"/>
  <c r="H169" i="4"/>
  <c r="AL169" i="4"/>
  <c r="BQ169" i="4"/>
  <c r="AS170" i="4"/>
  <c r="P169" i="4"/>
  <c r="AW169" i="4"/>
  <c r="E136" i="4"/>
  <c r="AS137" i="4"/>
  <c r="AL136" i="4"/>
  <c r="BQ136" i="4"/>
  <c r="P136" i="4"/>
  <c r="AW136" i="4"/>
  <c r="BV108" i="4"/>
  <c r="AL107" i="4"/>
  <c r="BK107" i="4"/>
  <c r="BL108" i="4"/>
  <c r="BQ107" i="4"/>
  <c r="P107" i="4"/>
  <c r="AW107" i="4"/>
  <c r="BH69" i="4"/>
  <c r="E69" i="4"/>
  <c r="AL69" i="4"/>
  <c r="BQ69" i="4"/>
  <c r="AL35" i="4"/>
  <c r="BQ35" i="4"/>
  <c r="P35" i="4"/>
  <c r="AW35" i="4"/>
  <c r="AF6" i="4"/>
  <c r="I3" i="4"/>
  <c r="I2" i="4"/>
  <c r="I1" i="4"/>
  <c r="T3" i="4"/>
  <c r="T2" i="4"/>
  <c r="BA3" i="4"/>
  <c r="BA2" i="4"/>
  <c r="BA1" i="4"/>
  <c r="AP3" i="4"/>
  <c r="AP2" i="4"/>
  <c r="AP1" i="4"/>
  <c r="AE3" i="4"/>
  <c r="AE2" i="4"/>
  <c r="AE1" i="4"/>
  <c r="C6" i="4"/>
  <c r="B1114" i="4" l="1"/>
  <c r="B610" i="4"/>
  <c r="B1198" i="4"/>
  <c r="B974" i="4"/>
  <c r="B1478" i="4"/>
  <c r="B1450" i="4"/>
  <c r="B35" i="4"/>
  <c r="B69" i="4"/>
  <c r="B107" i="4"/>
  <c r="B136" i="4"/>
  <c r="B169" i="4"/>
  <c r="B208" i="4"/>
  <c r="B236" i="4"/>
  <c r="B264" i="4"/>
  <c r="B292" i="4"/>
  <c r="B323" i="4"/>
  <c r="B358" i="4"/>
  <c r="B386" i="4"/>
  <c r="B414" i="4"/>
  <c r="B442" i="4"/>
  <c r="B470" i="4"/>
  <c r="C478" i="4"/>
  <c r="B498" i="4"/>
  <c r="B526" i="4"/>
  <c r="B554" i="4"/>
  <c r="B582" i="4"/>
  <c r="B638" i="4"/>
  <c r="B666" i="4"/>
  <c r="B694" i="4"/>
  <c r="B722" i="4"/>
  <c r="B806" i="4"/>
  <c r="B834" i="4"/>
  <c r="B890" i="4"/>
  <c r="B918" i="4"/>
  <c r="B946" i="4"/>
  <c r="B1002" i="4"/>
  <c r="B1030" i="4"/>
  <c r="B1058" i="4"/>
  <c r="B1086" i="4"/>
  <c r="AB3" i="4"/>
  <c r="AD3" i="4"/>
  <c r="AC3" i="4"/>
  <c r="AA3" i="4"/>
  <c r="C898" i="4"/>
  <c r="AO1" i="4"/>
  <c r="AN1" i="4"/>
  <c r="AM1" i="4"/>
  <c r="AL1" i="4"/>
  <c r="B1142" i="4"/>
  <c r="B1170" i="4"/>
  <c r="B1226" i="4"/>
  <c r="B1254" i="4"/>
  <c r="B1282" i="4"/>
  <c r="B1310" i="4"/>
  <c r="B1338" i="4"/>
  <c r="B1366" i="4"/>
  <c r="B1394" i="4"/>
  <c r="B1422" i="4"/>
  <c r="C1514" i="4"/>
  <c r="C1513" i="4"/>
  <c r="C1486" i="4"/>
  <c r="C1458" i="4"/>
  <c r="C1430" i="4"/>
  <c r="C1402" i="4"/>
  <c r="C1318" i="4"/>
  <c r="C1290" i="4"/>
  <c r="C1094" i="4"/>
  <c r="C1093" i="4"/>
  <c r="C1038" i="4"/>
  <c r="C1010" i="4"/>
  <c r="C926" i="4"/>
  <c r="C450" i="4"/>
  <c r="C366" i="4"/>
  <c r="C842" i="4"/>
  <c r="C814" i="4"/>
  <c r="C786" i="4"/>
  <c r="C757" i="4"/>
  <c r="C758" i="4"/>
  <c r="C674" i="4"/>
  <c r="C646" i="4"/>
  <c r="C617" i="4"/>
  <c r="C590" i="4"/>
  <c r="C534" i="4"/>
  <c r="C422" i="4"/>
  <c r="C393" i="4"/>
  <c r="C394" i="4"/>
  <c r="C272" i="4"/>
  <c r="C1542" i="4"/>
  <c r="C1374" i="4"/>
  <c r="C1346" i="4"/>
  <c r="C1262" i="4"/>
  <c r="C1205" i="4"/>
  <c r="C1206" i="4"/>
  <c r="C1177" i="4"/>
  <c r="C1178" i="4"/>
  <c r="C1150" i="4"/>
  <c r="C981" i="4"/>
  <c r="C982" i="4"/>
  <c r="C954" i="4"/>
  <c r="C870" i="4"/>
  <c r="C785" i="4"/>
  <c r="C730" i="4"/>
  <c r="C702" i="4"/>
  <c r="C618" i="4"/>
  <c r="C562" i="4"/>
  <c r="C300" i="4"/>
  <c r="C144" i="4"/>
  <c r="C1037" i="4"/>
  <c r="C331" i="4"/>
  <c r="C645" i="4"/>
  <c r="C841" i="4"/>
  <c r="C1149" i="4"/>
  <c r="C1122" i="4"/>
  <c r="C244" i="4"/>
  <c r="C42" i="4"/>
  <c r="C243" i="4"/>
  <c r="C477" i="4"/>
  <c r="C506" i="4"/>
  <c r="C1485" i="4"/>
  <c r="C365" i="4"/>
  <c r="C589" i="4"/>
  <c r="C1317" i="4"/>
  <c r="C1234" i="4"/>
  <c r="C1066" i="4"/>
  <c r="C299" i="4"/>
  <c r="C533" i="4"/>
  <c r="C1009" i="4"/>
  <c r="C505" i="4"/>
  <c r="C673" i="4"/>
  <c r="C1429" i="4"/>
  <c r="C1541" i="4"/>
  <c r="C1457" i="4"/>
  <c r="C1289" i="4"/>
  <c r="C1345" i="4"/>
  <c r="C1401" i="4"/>
  <c r="C1261" i="4"/>
  <c r="C1373" i="4"/>
  <c r="C1233" i="4"/>
  <c r="C1121" i="4"/>
  <c r="C953" i="4"/>
  <c r="C925" i="4"/>
  <c r="C1065" i="4"/>
  <c r="C869" i="4"/>
  <c r="C813" i="4"/>
  <c r="C897" i="4"/>
  <c r="C701" i="4"/>
  <c r="C729" i="4"/>
  <c r="C449" i="4"/>
  <c r="C561" i="4"/>
  <c r="C421" i="4"/>
  <c r="C330" i="4"/>
  <c r="C271" i="4"/>
  <c r="C115" i="4"/>
  <c r="C216" i="4"/>
  <c r="C215" i="4"/>
  <c r="C176" i="4"/>
  <c r="C143" i="4"/>
  <c r="C43" i="4"/>
  <c r="C177" i="4"/>
  <c r="C114" i="4"/>
  <c r="C77" i="4"/>
  <c r="C76" i="4"/>
  <c r="AH6" i="4"/>
  <c r="AQ6" i="4"/>
  <c r="AO17" i="4"/>
  <c r="AO16" i="4"/>
  <c r="BR9" i="4"/>
  <c r="BQ9" i="4"/>
  <c r="BR8" i="4"/>
  <c r="BQ8" i="4"/>
  <c r="BI9" i="4"/>
  <c r="BH9" i="4"/>
  <c r="BI8" i="4"/>
  <c r="BH8" i="4"/>
  <c r="AZ9" i="4"/>
  <c r="AW9" i="4"/>
  <c r="AZ8" i="4"/>
  <c r="AW8" i="4"/>
  <c r="AO9" i="4"/>
  <c r="AL9" i="4"/>
  <c r="AO8" i="4"/>
  <c r="AL8" i="4"/>
  <c r="AD9" i="4"/>
  <c r="AA9" i="4"/>
  <c r="AD8" i="4"/>
  <c r="AA8" i="4"/>
  <c r="S9" i="4"/>
  <c r="P9" i="4"/>
  <c r="S8" i="4"/>
  <c r="P8" i="4"/>
  <c r="E8" i="4"/>
  <c r="H8" i="4"/>
  <c r="E9" i="4"/>
  <c r="H9" i="4"/>
  <c r="AS1" i="4" l="1"/>
  <c r="AH3" i="4"/>
  <c r="AS6" i="4"/>
  <c r="BB6" i="4"/>
  <c r="BT7" i="4"/>
  <c r="BT8" i="4"/>
  <c r="BU8" i="4"/>
  <c r="BV8" i="4"/>
  <c r="BK7" i="4"/>
  <c r="BK8" i="4"/>
  <c r="BL8" i="4"/>
  <c r="BM8" i="4"/>
  <c r="BB7" i="4"/>
  <c r="BB8" i="4"/>
  <c r="BC8" i="4"/>
  <c r="BD8" i="4"/>
  <c r="AQ7" i="4"/>
  <c r="AQ8" i="4"/>
  <c r="AR8" i="4"/>
  <c r="AS8" i="4"/>
  <c r="AF7" i="4"/>
  <c r="AF8" i="4"/>
  <c r="AG8" i="4"/>
  <c r="AH8" i="4"/>
  <c r="U7" i="4"/>
  <c r="U8" i="4"/>
  <c r="V8" i="4"/>
  <c r="W8" i="4"/>
  <c r="J8" i="4"/>
  <c r="K8" i="4"/>
  <c r="L8" i="4"/>
  <c r="C10" i="4"/>
  <c r="D1" i="4" s="1"/>
  <c r="C12" i="4"/>
  <c r="D2" i="4" s="1"/>
  <c r="C13" i="4"/>
  <c r="C2" i="4" s="1"/>
  <c r="J7" i="4"/>
  <c r="C11" i="4"/>
  <c r="C1" i="4" s="1"/>
  <c r="H10" i="4"/>
  <c r="T1" i="4"/>
  <c r="BC4" i="4" l="1"/>
  <c r="AR4" i="4"/>
  <c r="BD6" i="4"/>
  <c r="BK6" i="4"/>
  <c r="B7" i="4"/>
  <c r="BR31" i="4"/>
  <c r="BR30" i="4"/>
  <c r="BR29" i="4"/>
  <c r="BR28" i="4"/>
  <c r="BR27" i="4"/>
  <c r="BR26" i="4"/>
  <c r="BR25" i="4"/>
  <c r="BR24" i="4"/>
  <c r="BR23" i="4"/>
  <c r="BR22" i="4"/>
  <c r="BR21" i="4"/>
  <c r="BR20" i="4"/>
  <c r="BR19" i="4"/>
  <c r="BR18" i="4"/>
  <c r="BR17" i="4"/>
  <c r="BR16" i="4"/>
  <c r="BR15" i="4"/>
  <c r="BR14" i="4"/>
  <c r="BR13" i="4"/>
  <c r="BR12" i="4"/>
  <c r="BR11" i="4"/>
  <c r="BR10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AZ31" i="4"/>
  <c r="AZ30" i="4"/>
  <c r="AZ29" i="4"/>
  <c r="AZ28" i="4"/>
  <c r="AZ27" i="4"/>
  <c r="AZ26" i="4"/>
  <c r="AZ25" i="4"/>
  <c r="AZ24" i="4"/>
  <c r="AZ23" i="4"/>
  <c r="AZ22" i="4"/>
  <c r="AZ21" i="4"/>
  <c r="AZ20" i="4"/>
  <c r="AZ19" i="4"/>
  <c r="AZ18" i="4"/>
  <c r="AZ17" i="4"/>
  <c r="AZ16" i="4"/>
  <c r="AZ15" i="4"/>
  <c r="AZ14" i="4"/>
  <c r="AZ13" i="4"/>
  <c r="AZ12" i="4"/>
  <c r="AZ11" i="4"/>
  <c r="AZ10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5" i="4"/>
  <c r="AO14" i="4"/>
  <c r="AO13" i="4"/>
  <c r="AO12" i="4"/>
  <c r="AO11" i="4"/>
  <c r="AO10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BM6" i="4" l="1"/>
  <c r="BT6" i="4"/>
  <c r="E7" i="4"/>
  <c r="H7" i="4"/>
  <c r="BR7" i="4"/>
  <c r="BQ7" i="4"/>
  <c r="BI7" i="4"/>
  <c r="BH7" i="4"/>
  <c r="AZ7" i="4"/>
  <c r="AW7" i="4"/>
  <c r="AD7" i="4"/>
  <c r="AA7" i="4"/>
  <c r="S7" i="4"/>
  <c r="P7" i="4"/>
  <c r="AO7" i="4"/>
  <c r="AL7" i="4"/>
  <c r="BV6" i="4" l="1"/>
  <c r="J34" i="4"/>
  <c r="C15" i="4"/>
  <c r="C3" i="4" s="1"/>
  <c r="C14" i="4"/>
  <c r="D3" i="4" s="1"/>
  <c r="L6" i="4"/>
  <c r="K4" i="4" l="1"/>
  <c r="U34" i="4"/>
  <c r="L34" i="4"/>
  <c r="C34" i="4"/>
  <c r="AF34" i="4" l="1"/>
  <c r="W34" i="4"/>
  <c r="AH34" i="4" l="1"/>
  <c r="AQ34" i="4"/>
  <c r="BB34" i="4" l="1"/>
  <c r="AS34" i="4"/>
  <c r="BK34" i="4" l="1"/>
  <c r="BD34" i="4"/>
  <c r="BT34" i="4" l="1"/>
  <c r="BM34" i="4"/>
  <c r="BV34" i="4" l="1"/>
  <c r="J68" i="4"/>
  <c r="U68" i="4" l="1"/>
  <c r="L68" i="4"/>
  <c r="C68" i="4"/>
  <c r="AF68" i="4" l="1"/>
  <c r="W68" i="4"/>
  <c r="AQ68" i="4" l="1"/>
  <c r="AH68" i="4"/>
  <c r="BB68" i="4" l="1"/>
  <c r="AS68" i="4"/>
  <c r="BK68" i="4" l="1"/>
  <c r="BD68" i="4"/>
  <c r="BM68" i="4" l="1"/>
  <c r="BT68" i="4"/>
  <c r="BV68" i="4" l="1"/>
  <c r="J106" i="4"/>
  <c r="C106" i="4" l="1"/>
  <c r="U106" i="4"/>
  <c r="L106" i="4"/>
  <c r="W106" i="4" l="1"/>
  <c r="AF106" i="4"/>
  <c r="AQ106" i="4" l="1"/>
  <c r="AH106" i="4"/>
  <c r="BB106" i="4" l="1"/>
  <c r="AS106" i="4"/>
  <c r="BD106" i="4" l="1"/>
  <c r="BK106" i="4"/>
  <c r="BT106" i="4" l="1"/>
  <c r="BM106" i="4"/>
  <c r="BV106" i="4" l="1"/>
  <c r="J135" i="4"/>
  <c r="U135" i="4" l="1"/>
  <c r="L135" i="4"/>
  <c r="C135" i="4"/>
  <c r="AF135" i="4" l="1"/>
  <c r="W135" i="4"/>
  <c r="AH135" i="4" l="1"/>
  <c r="AQ135" i="4"/>
  <c r="AS135" i="4" l="1"/>
  <c r="BB135" i="4"/>
  <c r="BK135" i="4" l="1"/>
  <c r="BD135" i="4"/>
  <c r="BT135" i="4" l="1"/>
  <c r="BM135" i="4"/>
  <c r="BV135" i="4" l="1"/>
  <c r="J168" i="4"/>
  <c r="U168" i="4" l="1"/>
  <c r="L168" i="4"/>
  <c r="C168" i="4"/>
  <c r="AF168" i="4" l="1"/>
  <c r="W168" i="4"/>
  <c r="AQ168" i="4" l="1"/>
  <c r="AH168" i="4"/>
  <c r="BB168" i="4" l="1"/>
  <c r="AS168" i="4"/>
  <c r="BK168" i="4" l="1"/>
  <c r="BD168" i="4"/>
  <c r="BT168" i="4" l="1"/>
  <c r="J207" i="4" s="1"/>
  <c r="BM168" i="4"/>
  <c r="BV168" i="4" l="1"/>
  <c r="U207" i="4" l="1"/>
  <c r="L207" i="4"/>
  <c r="C207" i="4"/>
  <c r="W207" i="4" l="1"/>
  <c r="AF207" i="4"/>
  <c r="AH207" i="4" l="1"/>
  <c r="AQ207" i="4"/>
  <c r="BB207" i="4" l="1"/>
  <c r="AS207" i="4"/>
  <c r="BK207" i="4" l="1"/>
  <c r="BD207" i="4"/>
  <c r="BM207" i="4" l="1"/>
  <c r="BT207" i="4"/>
  <c r="BV207" i="4" l="1"/>
  <c r="J235" i="4"/>
  <c r="C235" i="4" l="1"/>
  <c r="U235" i="4"/>
  <c r="L235" i="4"/>
  <c r="AF235" i="4" l="1"/>
  <c r="W235" i="4"/>
  <c r="AQ235" i="4" l="1"/>
  <c r="AH235" i="4"/>
  <c r="BB235" i="4" l="1"/>
  <c r="AS235" i="4"/>
  <c r="BD235" i="4" l="1"/>
  <c r="BK235" i="4"/>
  <c r="BM235" i="4" l="1"/>
  <c r="BT235" i="4"/>
  <c r="BV235" i="4" l="1"/>
  <c r="J263" i="4"/>
  <c r="L263" i="4" l="1"/>
  <c r="C263" i="4"/>
  <c r="U263" i="4"/>
  <c r="AF263" i="4" l="1"/>
  <c r="W263" i="4"/>
  <c r="AH263" i="4" l="1"/>
  <c r="AQ263" i="4"/>
  <c r="BB263" i="4" l="1"/>
  <c r="AS263" i="4"/>
  <c r="BK263" i="4" l="1"/>
  <c r="BD263" i="4"/>
  <c r="BT263" i="4" l="1"/>
  <c r="BM263" i="4"/>
  <c r="BV263" i="4" l="1"/>
  <c r="J291" i="4"/>
  <c r="L291" i="4" l="1"/>
  <c r="C291" i="4"/>
  <c r="U291" i="4"/>
  <c r="AF291" i="4" l="1"/>
  <c r="W291" i="4"/>
  <c r="AQ291" i="4" l="1"/>
  <c r="AH291" i="4"/>
  <c r="BB291" i="4" l="1"/>
  <c r="AS291" i="4"/>
  <c r="BK291" i="4" l="1"/>
  <c r="BD291" i="4"/>
  <c r="BT291" i="4" l="1"/>
  <c r="BM291" i="4"/>
  <c r="J322" i="4" l="1"/>
  <c r="BV291" i="4"/>
  <c r="U322" i="4" l="1"/>
  <c r="L322" i="4"/>
  <c r="C322" i="4"/>
  <c r="AF322" i="4" l="1"/>
  <c r="W322" i="4"/>
  <c r="AH322" i="4" l="1"/>
  <c r="AQ322" i="4"/>
  <c r="BB322" i="4" l="1"/>
  <c r="AS322" i="4"/>
  <c r="BK322" i="4" l="1"/>
  <c r="BD322" i="4"/>
  <c r="BM322" i="4" l="1"/>
  <c r="BT322" i="4"/>
  <c r="J357" i="4" l="1"/>
  <c r="BV322" i="4"/>
  <c r="L357" i="4" l="1"/>
  <c r="C357" i="4"/>
  <c r="U357" i="4"/>
  <c r="W357" i="4" l="1"/>
  <c r="AF357" i="4"/>
  <c r="AQ357" i="4" l="1"/>
  <c r="AH357" i="4"/>
  <c r="BB357" i="4" l="1"/>
  <c r="AS357" i="4"/>
  <c r="BK357" i="4" l="1"/>
  <c r="BD357" i="4"/>
  <c r="BT357" i="4" l="1"/>
  <c r="BM357" i="4"/>
  <c r="BV357" i="4" l="1"/>
  <c r="J385" i="4"/>
  <c r="L385" i="4" l="1"/>
  <c r="C385" i="4"/>
  <c r="U385" i="4"/>
  <c r="AF385" i="4" l="1"/>
  <c r="W385" i="4"/>
  <c r="AH385" i="4" l="1"/>
  <c r="AQ385" i="4"/>
  <c r="BB385" i="4" l="1"/>
  <c r="AS385" i="4"/>
  <c r="BK385" i="4" l="1"/>
  <c r="BD385" i="4"/>
  <c r="BM385" i="4" l="1"/>
  <c r="BT385" i="4"/>
  <c r="BV385" i="4" l="1"/>
  <c r="J413" i="4"/>
  <c r="U413" i="4" l="1"/>
  <c r="C413" i="4"/>
  <c r="L413" i="4"/>
  <c r="AF413" i="4" l="1"/>
  <c r="W413" i="4"/>
  <c r="AH413" i="4" l="1"/>
  <c r="AQ413" i="4"/>
  <c r="AS413" i="4" l="1"/>
  <c r="BB413" i="4"/>
  <c r="BK413" i="4" l="1"/>
  <c r="BD413" i="4"/>
  <c r="BM413" i="4" l="1"/>
  <c r="BT413" i="4"/>
  <c r="BV413" i="4" l="1"/>
  <c r="J441" i="4"/>
  <c r="C441" i="4" l="1"/>
  <c r="U441" i="4"/>
  <c r="L441" i="4"/>
  <c r="W441" i="4" l="1"/>
  <c r="AF441" i="4"/>
  <c r="AH441" i="4" l="1"/>
  <c r="AQ441" i="4"/>
  <c r="BB441" i="4" s="1"/>
  <c r="AS441" i="4" l="1"/>
  <c r="BK441" i="4" l="1"/>
  <c r="BD441" i="4"/>
  <c r="BM441" i="4" l="1"/>
  <c r="BT441" i="4"/>
  <c r="BV441" i="4" l="1"/>
  <c r="J469" i="4"/>
  <c r="C469" i="4" l="1"/>
  <c r="U469" i="4"/>
  <c r="L469" i="4"/>
  <c r="AF469" i="4" l="1"/>
  <c r="W469" i="4"/>
  <c r="AH469" i="4" l="1"/>
  <c r="AQ469" i="4"/>
  <c r="BB469" i="4" l="1"/>
  <c r="AS469" i="4"/>
  <c r="BD469" i="4" l="1"/>
  <c r="BK469" i="4"/>
  <c r="BT469" i="4" l="1"/>
  <c r="BM469" i="4"/>
  <c r="BV469" i="4" l="1"/>
  <c r="J497" i="4"/>
  <c r="C497" i="4" l="1"/>
  <c r="L497" i="4"/>
  <c r="U497" i="4"/>
  <c r="AF497" i="4" l="1"/>
  <c r="W497" i="4"/>
  <c r="AQ497" i="4" l="1"/>
  <c r="AH497" i="4"/>
  <c r="BB497" i="4" l="1"/>
  <c r="AS497" i="4"/>
  <c r="BK497" i="4" l="1"/>
  <c r="BD497" i="4"/>
  <c r="BT497" i="4" l="1"/>
  <c r="BM497" i="4"/>
  <c r="J525" i="4" l="1"/>
  <c r="BV497" i="4"/>
  <c r="U525" i="4" l="1"/>
  <c r="C525" i="4"/>
  <c r="L525" i="4"/>
  <c r="W525" i="4" l="1"/>
  <c r="AF525" i="4"/>
  <c r="AQ525" i="4" l="1"/>
  <c r="AH525" i="4"/>
  <c r="BB525" i="4" l="1"/>
  <c r="AS525" i="4"/>
  <c r="BK525" i="4" l="1"/>
  <c r="BD525" i="4"/>
  <c r="BT525" i="4" l="1"/>
  <c r="BM525" i="4"/>
  <c r="J553" i="4" l="1"/>
  <c r="BV525" i="4"/>
  <c r="U553" i="4" l="1"/>
  <c r="L553" i="4"/>
  <c r="C553" i="4"/>
  <c r="W553" i="4" l="1"/>
  <c r="AF553" i="4"/>
  <c r="AQ553" i="4" l="1"/>
  <c r="AH553" i="4"/>
  <c r="BB553" i="4" l="1"/>
  <c r="AS553" i="4"/>
  <c r="BK553" i="4" l="1"/>
  <c r="BD553" i="4"/>
  <c r="BM553" i="4" l="1"/>
  <c r="BT553" i="4"/>
  <c r="BV553" i="4" l="1"/>
  <c r="J581" i="4"/>
  <c r="U581" i="4" l="1"/>
  <c r="L581" i="4"/>
  <c r="C581" i="4"/>
  <c r="AF581" i="4" l="1"/>
  <c r="W581" i="4"/>
  <c r="AQ581" i="4" l="1"/>
  <c r="AH581" i="4"/>
  <c r="BB581" i="4" l="1"/>
  <c r="AS581" i="4"/>
  <c r="BK581" i="4" l="1"/>
  <c r="BD581" i="4"/>
  <c r="BM581" i="4" l="1"/>
  <c r="BT581" i="4"/>
  <c r="J609" i="4" l="1"/>
  <c r="BV581" i="4"/>
  <c r="U609" i="4" l="1"/>
  <c r="L609" i="4"/>
  <c r="C609" i="4"/>
  <c r="AF609" i="4" l="1"/>
  <c r="W609" i="4"/>
  <c r="AH609" i="4" l="1"/>
  <c r="AQ609" i="4"/>
  <c r="BB609" i="4" l="1"/>
  <c r="AS609" i="4"/>
  <c r="BK609" i="4" l="1"/>
  <c r="BD609" i="4"/>
  <c r="BT609" i="4" l="1"/>
  <c r="BM609" i="4"/>
  <c r="BV609" i="4" l="1"/>
  <c r="J637" i="4"/>
  <c r="C637" i="4" l="1"/>
  <c r="U637" i="4"/>
  <c r="L637" i="4"/>
  <c r="AF637" i="4" l="1"/>
  <c r="W637" i="4"/>
  <c r="AQ637" i="4" l="1"/>
  <c r="AH637" i="4"/>
  <c r="BB637" i="4" l="1"/>
  <c r="AS637" i="4"/>
  <c r="BK637" i="4" l="1"/>
  <c r="BD637" i="4"/>
  <c r="BT637" i="4" l="1"/>
  <c r="BM637" i="4"/>
  <c r="J665" i="4" l="1"/>
  <c r="BV637" i="4"/>
  <c r="C665" i="4" l="1"/>
  <c r="L665" i="4"/>
  <c r="U665" i="4"/>
  <c r="W665" i="4" l="1"/>
  <c r="AF665" i="4"/>
  <c r="AQ665" i="4" l="1"/>
  <c r="AH665" i="4"/>
  <c r="AS665" i="4" l="1"/>
  <c r="BB665" i="4"/>
  <c r="BD665" i="4" l="1"/>
  <c r="BK665" i="4"/>
  <c r="BT665" i="4" l="1"/>
  <c r="BM665" i="4"/>
  <c r="J693" i="4" l="1"/>
  <c r="BV665" i="4"/>
  <c r="U693" i="4" l="1"/>
  <c r="L693" i="4"/>
  <c r="C693" i="4"/>
  <c r="W693" i="4" l="1"/>
  <c r="AF693" i="4"/>
  <c r="AH693" i="4" l="1"/>
  <c r="AQ693" i="4"/>
  <c r="AS693" i="4" l="1"/>
  <c r="BB693" i="4"/>
  <c r="BK693" i="4" l="1"/>
  <c r="BD693" i="4"/>
  <c r="BM693" i="4" l="1"/>
  <c r="BT693" i="4"/>
  <c r="J721" i="4" l="1"/>
  <c r="BV693" i="4"/>
  <c r="U721" i="4" l="1"/>
  <c r="L721" i="4"/>
  <c r="C721" i="4"/>
  <c r="W721" i="4" l="1"/>
  <c r="AF721" i="4"/>
  <c r="AQ721" i="4" l="1"/>
  <c r="AH721" i="4"/>
  <c r="BB721" i="4" l="1"/>
  <c r="AS721" i="4"/>
  <c r="BK721" i="4" l="1"/>
  <c r="BD721" i="4"/>
  <c r="BT721" i="4" l="1"/>
  <c r="BM721" i="4"/>
  <c r="BV721" i="4" l="1"/>
  <c r="J749" i="4"/>
  <c r="U749" i="4" l="1"/>
  <c r="L749" i="4"/>
  <c r="C749" i="4"/>
  <c r="W749" i="4" l="1"/>
  <c r="AF749" i="4"/>
  <c r="AH749" i="4" l="1"/>
  <c r="AQ749" i="4"/>
  <c r="BB749" i="4" l="1"/>
  <c r="AS749" i="4"/>
  <c r="BK749" i="4" l="1"/>
  <c r="BD749" i="4"/>
  <c r="BM749" i="4" l="1"/>
  <c r="BT749" i="4"/>
  <c r="J777" i="4" l="1"/>
  <c r="BV749" i="4"/>
  <c r="U777" i="4" l="1"/>
  <c r="C777" i="4"/>
  <c r="L777" i="4"/>
  <c r="W777" i="4" l="1"/>
  <c r="AF777" i="4"/>
  <c r="AH777" i="4" l="1"/>
  <c r="AQ777" i="4"/>
  <c r="BB777" i="4" l="1"/>
  <c r="AS777" i="4"/>
  <c r="BK777" i="4" l="1"/>
  <c r="BD777" i="4"/>
  <c r="BM777" i="4" l="1"/>
  <c r="BT777" i="4"/>
  <c r="J805" i="4" l="1"/>
  <c r="BV777" i="4"/>
  <c r="C805" i="4" l="1"/>
  <c r="U805" i="4"/>
  <c r="L805" i="4"/>
  <c r="W805" i="4" l="1"/>
  <c r="AF805" i="4"/>
  <c r="AH805" i="4" l="1"/>
  <c r="AQ805" i="4"/>
  <c r="AS805" i="4" l="1"/>
  <c r="BB805" i="4"/>
  <c r="BK805" i="4" l="1"/>
  <c r="BD805" i="4"/>
  <c r="BT805" i="4" l="1"/>
  <c r="BM805" i="4"/>
  <c r="BV805" i="4" l="1"/>
  <c r="J833" i="4"/>
  <c r="U833" i="4" l="1"/>
  <c r="C833" i="4"/>
  <c r="L833" i="4"/>
  <c r="W833" i="4" l="1"/>
  <c r="AF833" i="4"/>
  <c r="AQ833" i="4" l="1"/>
  <c r="AH833" i="4"/>
  <c r="AS833" i="4" l="1"/>
  <c r="BB833" i="4"/>
  <c r="BD833" i="4" l="1"/>
  <c r="BK833" i="4"/>
  <c r="BT833" i="4" l="1"/>
  <c r="BM833" i="4"/>
  <c r="J861" i="4" l="1"/>
  <c r="BV833" i="4"/>
  <c r="L861" i="4" l="1"/>
  <c r="U861" i="4"/>
  <c r="C861" i="4"/>
  <c r="AF861" i="4" l="1"/>
  <c r="W861" i="4"/>
  <c r="AQ861" i="4" l="1"/>
  <c r="AH861" i="4"/>
  <c r="BB861" i="4" l="1"/>
  <c r="AS861" i="4"/>
  <c r="BD861" i="4" l="1"/>
  <c r="BK861" i="4"/>
  <c r="BM861" i="4" l="1"/>
  <c r="BT861" i="4"/>
  <c r="J889" i="4" l="1"/>
  <c r="BV861" i="4"/>
  <c r="U889" i="4" l="1"/>
  <c r="L889" i="4"/>
  <c r="C889" i="4"/>
  <c r="AF889" i="4" l="1"/>
  <c r="W889" i="4"/>
  <c r="AH889" i="4" l="1"/>
  <c r="AQ889" i="4"/>
  <c r="BB889" i="4" l="1"/>
  <c r="AS889" i="4"/>
  <c r="BK889" i="4" l="1"/>
  <c r="BD889" i="4"/>
  <c r="BT889" i="4" l="1"/>
  <c r="BM889" i="4"/>
  <c r="BV889" i="4" l="1"/>
  <c r="J917" i="4"/>
  <c r="U917" i="4" l="1"/>
  <c r="L917" i="4"/>
  <c r="C917" i="4"/>
  <c r="AF917" i="4" l="1"/>
  <c r="W917" i="4"/>
  <c r="AH917" i="4" l="1"/>
  <c r="AQ917" i="4"/>
  <c r="BB917" i="4" l="1"/>
  <c r="AS917" i="4"/>
  <c r="BD917" i="4" l="1"/>
  <c r="BK917" i="4"/>
  <c r="BT917" i="4" l="1"/>
  <c r="BM917" i="4"/>
  <c r="J945" i="4" l="1"/>
  <c r="BV917" i="4"/>
  <c r="U945" i="4" l="1"/>
  <c r="L945" i="4"/>
  <c r="C945" i="4"/>
  <c r="W945" i="4" l="1"/>
  <c r="AF945" i="4"/>
  <c r="AH945" i="4" l="1"/>
  <c r="AQ945" i="4"/>
  <c r="BB945" i="4" l="1"/>
  <c r="AS945" i="4"/>
  <c r="BK945" i="4" l="1"/>
  <c r="BD945" i="4"/>
  <c r="BM945" i="4" l="1"/>
  <c r="BT945" i="4"/>
  <c r="BV945" i="4" l="1"/>
  <c r="J973" i="4"/>
  <c r="C973" i="4" l="1"/>
  <c r="U973" i="4"/>
  <c r="L973" i="4"/>
  <c r="AF973" i="4" l="1"/>
  <c r="W973" i="4"/>
  <c r="AH973" i="4" l="1"/>
  <c r="AQ973" i="4"/>
  <c r="AS973" i="4" l="1"/>
  <c r="BB973" i="4"/>
  <c r="BK973" i="4" l="1"/>
  <c r="BD973" i="4"/>
  <c r="BM973" i="4" l="1"/>
  <c r="BT973" i="4"/>
  <c r="BV973" i="4" l="1"/>
  <c r="J1001" i="4"/>
  <c r="C1001" i="4" l="1"/>
  <c r="L1001" i="4"/>
  <c r="U1001" i="4"/>
  <c r="AF1001" i="4" l="1"/>
  <c r="W1001" i="4"/>
  <c r="AH1001" i="4" l="1"/>
  <c r="AQ1001" i="4"/>
  <c r="BB1001" i="4" l="1"/>
  <c r="AS1001" i="4"/>
  <c r="BD1001" i="4" l="1"/>
  <c r="BK1001" i="4"/>
  <c r="BT1001" i="4" l="1"/>
  <c r="BM1001" i="4"/>
  <c r="BV1001" i="4" l="1"/>
  <c r="J1029" i="4"/>
  <c r="U1029" i="4" l="1"/>
  <c r="L1029" i="4"/>
  <c r="C1029" i="4"/>
  <c r="W1029" i="4" l="1"/>
  <c r="AF1029" i="4"/>
  <c r="AQ1029" i="4" l="1"/>
  <c r="AH1029" i="4"/>
  <c r="BB1029" i="4" l="1"/>
  <c r="AS1029" i="4"/>
  <c r="BK1029" i="4" l="1"/>
  <c r="BD1029" i="4"/>
  <c r="BM1029" i="4" l="1"/>
  <c r="BT1029" i="4"/>
  <c r="J1057" i="4" l="1"/>
  <c r="BV1029" i="4"/>
  <c r="U1057" i="4" l="1"/>
  <c r="C1057" i="4"/>
  <c r="L1057" i="4"/>
  <c r="AF1057" i="4" l="1"/>
  <c r="W1057" i="4"/>
  <c r="AH1057" i="4" l="1"/>
  <c r="AQ1057" i="4"/>
  <c r="BB1057" i="4" l="1"/>
  <c r="AS1057" i="4"/>
  <c r="BD1057" i="4" l="1"/>
  <c r="BK1057" i="4"/>
  <c r="BT1057" i="4" l="1"/>
  <c r="BM1057" i="4"/>
  <c r="BV1057" i="4" l="1"/>
  <c r="J1085" i="4"/>
  <c r="C1085" i="4" l="1"/>
  <c r="U1085" i="4"/>
  <c r="L1085" i="4"/>
  <c r="AF1085" i="4" l="1"/>
  <c r="W1085" i="4"/>
  <c r="AQ1085" i="4" l="1"/>
  <c r="AH1085" i="4"/>
  <c r="BB1085" i="4" l="1"/>
  <c r="AS1085" i="4"/>
  <c r="BK1085" i="4" l="1"/>
  <c r="BD1085" i="4"/>
  <c r="BT1085" i="4" l="1"/>
  <c r="BM1085" i="4"/>
  <c r="BV1085" i="4" l="1"/>
  <c r="J1113" i="4"/>
  <c r="L1113" i="4" l="1"/>
  <c r="C1113" i="4"/>
  <c r="U1113" i="4"/>
  <c r="W1113" i="4" l="1"/>
  <c r="AF1113" i="4"/>
  <c r="AH1113" i="4" l="1"/>
  <c r="AQ1113" i="4"/>
  <c r="AS1113" i="4" l="1"/>
  <c r="BB1113" i="4"/>
  <c r="BD1113" i="4" l="1"/>
  <c r="BK1113" i="4"/>
  <c r="BT1113" i="4" l="1"/>
  <c r="BM1113" i="4"/>
  <c r="J1141" i="4" l="1"/>
  <c r="BV1113" i="4"/>
  <c r="C1141" i="4" l="1"/>
  <c r="U1141" i="4"/>
  <c r="L1141" i="4"/>
  <c r="AF1141" i="4" l="1"/>
  <c r="W1141" i="4"/>
  <c r="AQ1141" i="4" l="1"/>
  <c r="AH1141" i="4"/>
  <c r="BB1141" i="4" l="1"/>
  <c r="AS1141" i="4"/>
  <c r="BK1141" i="4" l="1"/>
  <c r="BD1141" i="4"/>
  <c r="BM1141" i="4" l="1"/>
  <c r="BT1141" i="4"/>
  <c r="J1169" i="4" l="1"/>
  <c r="BV1141" i="4"/>
  <c r="U1169" i="4" l="1"/>
  <c r="C1169" i="4"/>
  <c r="L1169" i="4"/>
  <c r="AF1169" i="4" l="1"/>
  <c r="W1169" i="4"/>
  <c r="AH1169" i="4" l="1"/>
  <c r="AQ1169" i="4"/>
  <c r="BB1169" i="4" l="1"/>
  <c r="AS1169" i="4"/>
  <c r="BK1169" i="4" l="1"/>
  <c r="BD1169" i="4"/>
  <c r="BT1169" i="4" l="1"/>
  <c r="BM1169" i="4"/>
  <c r="BV1169" i="4" l="1"/>
  <c r="J1197" i="4"/>
  <c r="C1197" i="4" l="1"/>
  <c r="L1197" i="4"/>
  <c r="U1197" i="4"/>
  <c r="AF1197" i="4" l="1"/>
  <c r="W1197" i="4"/>
  <c r="AQ1197" i="4" l="1"/>
  <c r="AH1197" i="4"/>
  <c r="BB1197" i="4" l="1"/>
  <c r="AS1197" i="4"/>
  <c r="BK1197" i="4" l="1"/>
  <c r="BD1197" i="4"/>
  <c r="BM1197" i="4" l="1"/>
  <c r="BT1197" i="4"/>
  <c r="BV1197" i="4" l="1"/>
  <c r="J1225" i="4"/>
  <c r="C1225" i="4" l="1"/>
  <c r="L1225" i="4"/>
  <c r="U1225" i="4"/>
  <c r="AF1225" i="4" l="1"/>
  <c r="W1225" i="4"/>
  <c r="AH1225" i="4" l="1"/>
  <c r="AQ1225" i="4"/>
  <c r="AS1225" i="4" l="1"/>
  <c r="BB1225" i="4"/>
  <c r="BK1225" i="4" l="1"/>
  <c r="BD1225" i="4"/>
  <c r="BT1225" i="4" l="1"/>
  <c r="BM1225" i="4"/>
  <c r="BV1225" i="4" l="1"/>
  <c r="J1253" i="4"/>
  <c r="C1253" i="4" l="1"/>
  <c r="U1253" i="4"/>
  <c r="L1253" i="4"/>
  <c r="AF1253" i="4" l="1"/>
  <c r="W1253" i="4"/>
  <c r="AH1253" i="4" l="1"/>
  <c r="AQ1253" i="4"/>
  <c r="AS1253" i="4" l="1"/>
  <c r="BB1253" i="4"/>
  <c r="BK1253" i="4" l="1"/>
  <c r="BD1253" i="4"/>
  <c r="BT1253" i="4" l="1"/>
  <c r="BM1253" i="4"/>
  <c r="BV1253" i="4" l="1"/>
  <c r="J1281" i="4"/>
  <c r="L1281" i="4" l="1"/>
  <c r="U1281" i="4"/>
  <c r="C1281" i="4"/>
  <c r="AF1281" i="4" l="1"/>
  <c r="W1281" i="4"/>
  <c r="AH1281" i="4" l="1"/>
  <c r="AQ1281" i="4"/>
  <c r="AS1281" i="4" l="1"/>
  <c r="BB1281" i="4"/>
  <c r="BK1281" i="4" l="1"/>
  <c r="BD1281" i="4"/>
  <c r="BT1281" i="4" l="1"/>
  <c r="BM1281" i="4"/>
  <c r="J1309" i="4" l="1"/>
  <c r="BV1281" i="4"/>
  <c r="L1309" i="4" l="1"/>
  <c r="C1309" i="4"/>
  <c r="U1309" i="4"/>
  <c r="AF1309" i="4" l="1"/>
  <c r="W1309" i="4"/>
  <c r="AQ1309" i="4" l="1"/>
  <c r="AH1309" i="4"/>
  <c r="AS1309" i="4" l="1"/>
  <c r="BB1309" i="4"/>
  <c r="BD1309" i="4" l="1"/>
  <c r="BK1309" i="4"/>
  <c r="BM1309" i="4" l="1"/>
  <c r="BT1309" i="4"/>
  <c r="J1337" i="4" l="1"/>
  <c r="BV1309" i="4"/>
  <c r="C1337" i="4" l="1"/>
  <c r="U1337" i="4"/>
  <c r="L1337" i="4"/>
  <c r="W1337" i="4" l="1"/>
  <c r="AF1337" i="4"/>
  <c r="AQ1337" i="4" l="1"/>
  <c r="AH1337" i="4"/>
  <c r="BB1337" i="4" l="1"/>
  <c r="AS1337" i="4"/>
  <c r="BD1337" i="4" l="1"/>
  <c r="BK1337" i="4"/>
  <c r="BT1337" i="4" l="1"/>
  <c r="BM1337" i="4"/>
  <c r="J1365" i="4" l="1"/>
  <c r="BV1337" i="4"/>
  <c r="C1365" i="4" l="1"/>
  <c r="U1365" i="4"/>
  <c r="L1365" i="4"/>
  <c r="W1365" i="4" l="1"/>
  <c r="AF1365" i="4"/>
  <c r="AQ1365" i="4" l="1"/>
  <c r="AH1365" i="4"/>
  <c r="BB1365" i="4" l="1"/>
  <c r="AS1365" i="4"/>
  <c r="BK1365" i="4" l="1"/>
  <c r="BD1365" i="4"/>
  <c r="BT1365" i="4" l="1"/>
  <c r="BM1365" i="4"/>
  <c r="J1393" i="4" l="1"/>
  <c r="BV1365" i="4"/>
  <c r="L1393" i="4" l="1"/>
  <c r="C1393" i="4"/>
  <c r="U1393" i="4"/>
  <c r="AF1393" i="4" l="1"/>
  <c r="W1393" i="4"/>
  <c r="AH1393" i="4" l="1"/>
  <c r="AQ1393" i="4"/>
  <c r="AS1393" i="4" l="1"/>
  <c r="BB1393" i="4"/>
  <c r="BK1393" i="4" l="1"/>
  <c r="BD1393" i="4"/>
  <c r="BM1393" i="4" l="1"/>
  <c r="BT1393" i="4"/>
  <c r="BV1393" i="4" l="1"/>
  <c r="J1421" i="4"/>
  <c r="U1421" i="4" l="1"/>
  <c r="L1421" i="4"/>
  <c r="C1421" i="4"/>
  <c r="AF1421" i="4" l="1"/>
  <c r="W1421" i="4"/>
  <c r="AQ1421" i="4" l="1"/>
  <c r="AH1421" i="4"/>
  <c r="BB1421" i="4" l="1"/>
  <c r="AS1421" i="4"/>
  <c r="BK1421" i="4" l="1"/>
  <c r="BD1421" i="4"/>
  <c r="BT1421" i="4" l="1"/>
  <c r="BM1421" i="4"/>
  <c r="J1449" i="4" l="1"/>
  <c r="BV1421" i="4"/>
  <c r="U1449" i="4" l="1"/>
  <c r="L1449" i="4"/>
  <c r="C1449" i="4"/>
  <c r="AF1449" i="4" l="1"/>
  <c r="W1449" i="4"/>
  <c r="AH1449" i="4" l="1"/>
  <c r="AQ1449" i="4"/>
  <c r="BB1449" i="4" l="1"/>
  <c r="AS1449" i="4"/>
  <c r="BK1449" i="4" l="1"/>
  <c r="BD1449" i="4"/>
  <c r="BT1449" i="4" l="1"/>
  <c r="BM1449" i="4"/>
  <c r="BV1449" i="4" l="1"/>
  <c r="J1477" i="4"/>
  <c r="U1477" i="4" s="1"/>
  <c r="C1477" i="4" l="1"/>
  <c r="L1477" i="4"/>
  <c r="AF1477" i="4" l="1"/>
  <c r="W1477" i="4"/>
  <c r="AH1477" i="4" l="1"/>
  <c r="AQ1477" i="4"/>
  <c r="AS1477" i="4" l="1"/>
  <c r="BB1477" i="4"/>
  <c r="BK1477" i="4" l="1"/>
  <c r="BD1477" i="4"/>
  <c r="BT1477" i="4" l="1"/>
  <c r="BM1477" i="4"/>
  <c r="J1505" i="4" l="1"/>
  <c r="BV1477" i="4"/>
  <c r="C1505" i="4" l="1"/>
  <c r="U1505" i="4"/>
  <c r="L1505" i="4"/>
  <c r="W1505" i="4" l="1"/>
  <c r="AF1505" i="4"/>
  <c r="AH1505" i="4" l="1"/>
  <c r="AQ1505" i="4"/>
  <c r="BB1505" i="4" l="1"/>
  <c r="AS1505" i="4"/>
  <c r="BD1505" i="4" l="1"/>
  <c r="BK1505" i="4"/>
  <c r="BT1505" i="4" l="1"/>
  <c r="BM1505" i="4"/>
  <c r="J1533" i="4" l="1"/>
  <c r="BV1505" i="4"/>
  <c r="U1533" i="4" l="1"/>
  <c r="L1533" i="4"/>
  <c r="C1533" i="4"/>
  <c r="W1533" i="4" l="1"/>
  <c r="AF1533" i="4"/>
  <c r="AQ1533" i="4" l="1"/>
  <c r="AH1533" i="4"/>
  <c r="BB1533" i="4" l="1"/>
  <c r="AS1533" i="4"/>
  <c r="BK1533" i="4" l="1"/>
  <c r="BD1533" i="4"/>
  <c r="BM1533" i="4" l="1"/>
  <c r="BT1533" i="4"/>
  <c r="AD1" i="4" l="1"/>
  <c r="AZ2" i="4"/>
  <c r="BV1533" i="4"/>
  <c r="AN2" i="4" s="1"/>
  <c r="AA2" i="4" l="1"/>
  <c r="AL2" i="4"/>
  <c r="AO2" i="4"/>
  <c r="AM2" i="4"/>
  <c r="F2" i="4"/>
  <c r="H3" i="4"/>
  <c r="S2" i="4"/>
  <c r="R1" i="4"/>
  <c r="AN3" i="4"/>
  <c r="AL3" i="4"/>
  <c r="AO3" i="4"/>
  <c r="AM3" i="4"/>
  <c r="AC2" i="4"/>
  <c r="E2" i="4"/>
  <c r="Q2" i="4"/>
  <c r="AY2" i="4"/>
  <c r="G2" i="4"/>
  <c r="AZ1" i="4"/>
  <c r="P2" i="4"/>
  <c r="AW1" i="4"/>
  <c r="AW3" i="4"/>
  <c r="E3" i="4"/>
  <c r="S1" i="4"/>
  <c r="H2" i="4"/>
  <c r="G1" i="4"/>
  <c r="Q1" i="4"/>
  <c r="P1" i="4"/>
  <c r="AX1" i="4"/>
  <c r="AC1" i="4"/>
  <c r="AW2" i="4"/>
  <c r="R3" i="4"/>
  <c r="AY1" i="4"/>
  <c r="AB2" i="4"/>
  <c r="AX3" i="4"/>
  <c r="P3" i="4"/>
  <c r="F3" i="4"/>
  <c r="G3" i="4"/>
  <c r="Q3" i="4"/>
  <c r="H1" i="4"/>
  <c r="AZ3" i="4"/>
  <c r="E1" i="4"/>
  <c r="AD2" i="4"/>
  <c r="AB1" i="4"/>
  <c r="S3" i="4"/>
  <c r="AA1" i="4"/>
  <c r="R2" i="4"/>
  <c r="AX2" i="4"/>
  <c r="F1" i="4"/>
  <c r="AY3" i="4"/>
  <c r="AS2" i="4" l="1"/>
  <c r="BD2" i="4"/>
  <c r="AS3" i="4"/>
  <c r="AH1" i="4"/>
  <c r="W1" i="4"/>
  <c r="L3" i="4"/>
  <c r="AH2" i="4"/>
  <c r="L2" i="4"/>
  <c r="L1" i="4"/>
  <c r="BD3" i="4"/>
  <c r="W2" i="4"/>
  <c r="W3" i="4"/>
  <c r="BD1" i="4"/>
</calcChain>
</file>

<file path=xl/sharedStrings.xml><?xml version="1.0" encoding="utf-8"?>
<sst xmlns="http://schemas.openxmlformats.org/spreadsheetml/2006/main" count="1710" uniqueCount="49">
  <si>
    <t>Valor</t>
  </si>
  <si>
    <t>Receptor</t>
  </si>
  <si>
    <t>Domingo</t>
  </si>
  <si>
    <t>Sábado</t>
  </si>
  <si>
    <t>Dom</t>
  </si>
  <si>
    <t>Seg</t>
  </si>
  <si>
    <t>Ter</t>
  </si>
  <si>
    <t>Qua</t>
  </si>
  <si>
    <t>Qui</t>
  </si>
  <si>
    <t>Sex</t>
  </si>
  <si>
    <t>Sáb</t>
  </si>
  <si>
    <t>Segunda-Feira</t>
  </si>
  <si>
    <t>Terça-Feira</t>
  </si>
  <si>
    <t>Quarta-Feira</t>
  </si>
  <si>
    <t>Quinta-Feira</t>
  </si>
  <si>
    <t>Sexta-Feira</t>
  </si>
  <si>
    <t>Primeiro dia do ano</t>
  </si>
  <si>
    <t>Uso</t>
  </si>
  <si>
    <t>Faturamento Total:</t>
  </si>
  <si>
    <t>F</t>
  </si>
  <si>
    <t>NI</t>
  </si>
  <si>
    <t>NC</t>
  </si>
  <si>
    <t>Semana #</t>
  </si>
  <si>
    <t>FAT N</t>
  </si>
  <si>
    <t>FAT $</t>
  </si>
  <si>
    <t>Ñ IDENT N</t>
  </si>
  <si>
    <t>Ñ IDENT $</t>
  </si>
  <si>
    <t>Ñ CONS N</t>
  </si>
  <si>
    <t>Ñ CONS $</t>
  </si>
  <si>
    <t>Não Identificados:</t>
  </si>
  <si>
    <t>FAT</t>
  </si>
  <si>
    <t>Ñ IDENT</t>
  </si>
  <si>
    <t>Ñ CONS</t>
  </si>
  <si>
    <t>Reservados:</t>
  </si>
  <si>
    <t>Alice</t>
  </si>
  <si>
    <t>Beto</t>
  </si>
  <si>
    <t>Carlos</t>
  </si>
  <si>
    <t>Diana</t>
  </si>
  <si>
    <t>Eliana</t>
  </si>
  <si>
    <t>Felipe</t>
  </si>
  <si>
    <t>Guilherme</t>
  </si>
  <si>
    <t>Helena</t>
  </si>
  <si>
    <t>Íngrid</t>
  </si>
  <si>
    <t>João</t>
  </si>
  <si>
    <t>Kiko</t>
  </si>
  <si>
    <t>Laura</t>
  </si>
  <si>
    <t>Maria</t>
  </si>
  <si>
    <t>Naír</t>
  </si>
  <si>
    <t>Orlando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</si>
</sst>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R$&quot;\ #,##0.00"/>
    <numFmt numFmtId="165" formatCode="[$-416]d\-mmm;@"/>
    <numFmt numFmtId="166" formatCode="d/m;@"/>
    <numFmt numFmtId="167" formatCode="#,##0.000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"/>
      <color theme="1" tint="0.499984740745262"/>
      <name val="Calibri"/>
      <family val="2"/>
      <scheme val="minor"/>
    </font>
    <font>
      <sz val="1"/>
      <color theme="1" tint="0.499984740745262"/>
      <name val="Calibri"/>
      <family val="2"/>
      <scheme val="minor"/>
    </font>
    <font>
      <b/>
      <sz val="1"/>
      <color theme="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0"/>
      <name val="Calibri"/>
      <family val="2"/>
      <scheme val="minor"/>
    </font>
    <font>
      <sz val="7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0" tint="-0.14999847407452621"/>
      <name val="Calibri"/>
      <family val="2"/>
      <scheme val="minor"/>
    </font>
    <font>
      <sz val="6"/>
      <name val="Calibri"/>
      <family val="2"/>
      <scheme val="minor"/>
    </font>
    <font>
      <sz val="7"/>
      <color theme="0" tint="-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0" tint="-0.14999847407452621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  <xf numFmtId="0" fontId="10" fillId="4" borderId="0" xfId="0" applyFont="1" applyFill="1" applyAlignment="1">
      <alignment horizontal="right" vertical="center"/>
    </xf>
    <xf numFmtId="164" fontId="10" fillId="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164" fontId="9" fillId="4" borderId="0" xfId="0" applyNumberFormat="1" applyFont="1" applyFill="1" applyAlignment="1">
      <alignment vertical="center"/>
    </xf>
    <xf numFmtId="164" fontId="11" fillId="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right"/>
    </xf>
    <xf numFmtId="0" fontId="11" fillId="8" borderId="0" xfId="0" applyFont="1" applyFill="1"/>
    <xf numFmtId="4" fontId="11" fillId="6" borderId="0" xfId="0" applyNumberFormat="1" applyFont="1" applyFill="1"/>
    <xf numFmtId="4" fontId="11" fillId="8" borderId="0" xfId="0" applyNumberFormat="1" applyFont="1" applyFill="1"/>
    <xf numFmtId="0" fontId="11" fillId="6" borderId="0" xfId="0" applyFont="1" applyFill="1"/>
    <xf numFmtId="0" fontId="0" fillId="4" borderId="0" xfId="0" applyFill="1"/>
    <xf numFmtId="0" fontId="11" fillId="4" borderId="0" xfId="0" applyFont="1" applyFill="1"/>
    <xf numFmtId="167" fontId="0" fillId="4" borderId="0" xfId="0" applyNumberFormat="1" applyFill="1"/>
    <xf numFmtId="0" fontId="13" fillId="4" borderId="0" xfId="0" applyFont="1" applyFill="1"/>
    <xf numFmtId="164" fontId="10" fillId="4" borderId="0" xfId="0" applyNumberFormat="1" applyFont="1" applyFill="1"/>
    <xf numFmtId="0" fontId="10" fillId="4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0" fontId="9" fillId="2" borderId="0" xfId="0" applyFont="1" applyFill="1"/>
    <xf numFmtId="0" fontId="11" fillId="2" borderId="0" xfId="0" applyFont="1" applyFill="1"/>
    <xf numFmtId="0" fontId="11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9" fillId="2" borderId="6" xfId="0" applyFont="1" applyFill="1" applyBorder="1" applyAlignment="1">
      <alignment horizontal="right"/>
    </xf>
    <xf numFmtId="0" fontId="9" fillId="2" borderId="8" xfId="0" applyFont="1" applyFill="1" applyBorder="1" applyAlignment="1">
      <alignment horizontal="left"/>
    </xf>
    <xf numFmtId="0" fontId="11" fillId="6" borderId="0" xfId="0" applyFont="1" applyFill="1" applyAlignment="1">
      <alignment horizontal="right"/>
    </xf>
    <xf numFmtId="164" fontId="11" fillId="8" borderId="0" xfId="0" applyNumberFormat="1" applyFont="1" applyFill="1" applyAlignment="1">
      <alignment horizontal="right"/>
    </xf>
    <xf numFmtId="0" fontId="5" fillId="4" borderId="6" xfId="0" applyFont="1" applyFill="1" applyBorder="1"/>
    <xf numFmtId="14" fontId="1" fillId="4" borderId="7" xfId="0" applyNumberFormat="1" applyFont="1" applyFill="1" applyBorder="1"/>
    <xf numFmtId="0" fontId="1" fillId="4" borderId="7" xfId="0" applyFont="1" applyFill="1" applyBorder="1"/>
    <xf numFmtId="0" fontId="1" fillId="4" borderId="7" xfId="0" applyFont="1" applyFill="1" applyBorder="1" applyAlignment="1">
      <alignment horizontal="left"/>
    </xf>
    <xf numFmtId="0" fontId="6" fillId="4" borderId="7" xfId="0" applyFont="1" applyFill="1" applyBorder="1"/>
    <xf numFmtId="0" fontId="5" fillId="4" borderId="8" xfId="0" applyFont="1" applyFill="1" applyBorder="1"/>
    <xf numFmtId="0" fontId="9" fillId="2" borderId="0" xfId="0" applyFont="1" applyFill="1" applyAlignment="1">
      <alignment vertical="center"/>
    </xf>
    <xf numFmtId="0" fontId="11" fillId="6" borderId="0" xfId="0" applyFont="1" applyFill="1" applyAlignment="1">
      <alignment horizontal="right" vertical="center"/>
    </xf>
    <xf numFmtId="164" fontId="11" fillId="8" borderId="0" xfId="0" applyNumberFormat="1" applyFont="1" applyFill="1" applyAlignment="1">
      <alignment horizontal="right" vertical="center"/>
    </xf>
    <xf numFmtId="0" fontId="11" fillId="4" borderId="1" xfId="0" applyFont="1" applyFill="1" applyBorder="1" applyAlignment="1">
      <alignment vertical="center"/>
    </xf>
    <xf numFmtId="0" fontId="11" fillId="4" borderId="2" xfId="0" applyFont="1" applyFill="1" applyBorder="1" applyAlignment="1">
      <alignment vertical="center"/>
    </xf>
    <xf numFmtId="164" fontId="9" fillId="2" borderId="1" xfId="0" applyNumberFormat="1" applyFont="1" applyFill="1" applyBorder="1" applyAlignment="1">
      <alignment horizontal="right" vertical="center"/>
    </xf>
    <xf numFmtId="164" fontId="9" fillId="2" borderId="2" xfId="0" applyNumberFormat="1" applyFont="1" applyFill="1" applyBorder="1" applyAlignment="1">
      <alignment horizontal="left"/>
    </xf>
    <xf numFmtId="0" fontId="11" fillId="2" borderId="0" xfId="0" applyFont="1" applyFill="1" applyAlignment="1">
      <alignment horizontal="right" vertical="center"/>
    </xf>
    <xf numFmtId="164" fontId="16" fillId="4" borderId="13" xfId="0" applyNumberFormat="1" applyFont="1" applyFill="1" applyBorder="1" applyAlignment="1">
      <alignment horizontal="right" vertical="top"/>
    </xf>
    <xf numFmtId="0" fontId="16" fillId="4" borderId="0" xfId="0" quotePrefix="1" applyFont="1" applyFill="1" applyAlignment="1">
      <alignment horizontal="center" vertical="top"/>
    </xf>
    <xf numFmtId="0" fontId="9" fillId="2" borderId="3" xfId="0" applyFont="1" applyFill="1" applyBorder="1" applyAlignment="1">
      <alignment horizontal="right"/>
    </xf>
    <xf numFmtId="164" fontId="9" fillId="2" borderId="5" xfId="0" applyNumberFormat="1" applyFont="1" applyFill="1" applyBorder="1" applyAlignment="1">
      <alignment horizontal="left"/>
    </xf>
    <xf numFmtId="164" fontId="11" fillId="2" borderId="0" xfId="0" applyNumberFormat="1" applyFont="1" applyFill="1" applyAlignment="1">
      <alignment horizontal="right"/>
    </xf>
    <xf numFmtId="0" fontId="5" fillId="4" borderId="1" xfId="0" applyFont="1" applyFill="1" applyBorder="1"/>
    <xf numFmtId="0" fontId="2" fillId="4" borderId="14" xfId="0" applyFont="1" applyFill="1" applyBorder="1" applyAlignment="1">
      <alignment horizontal="center"/>
    </xf>
    <xf numFmtId="0" fontId="4" fillId="4" borderId="0" xfId="0" applyFont="1" applyFill="1"/>
    <xf numFmtId="0" fontId="5" fillId="4" borderId="2" xfId="0" applyFont="1" applyFill="1" applyBorder="1"/>
    <xf numFmtId="164" fontId="0" fillId="2" borderId="0" xfId="0" applyNumberFormat="1" applyFill="1"/>
    <xf numFmtId="4" fontId="0" fillId="2" borderId="0" xfId="0" applyNumberFormat="1" applyFill="1"/>
    <xf numFmtId="0" fontId="9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left"/>
    </xf>
    <xf numFmtId="164" fontId="11" fillId="2" borderId="0" xfId="0" applyNumberFormat="1" applyFont="1" applyFill="1"/>
    <xf numFmtId="164" fontId="11" fillId="9" borderId="0" xfId="0" applyNumberFormat="1" applyFont="1" applyFill="1"/>
    <xf numFmtId="164" fontId="7" fillId="0" borderId="9" xfId="0" applyNumberFormat="1" applyFont="1" applyBorder="1" applyAlignment="1" applyProtection="1">
      <alignment horizontal="right" vertic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166" fontId="3" fillId="0" borderId="9" xfId="0" applyNumberFormat="1" applyFont="1" applyBorder="1" applyAlignment="1" applyProtection="1">
      <alignment horizontal="center"/>
      <protection locked="0"/>
    </xf>
    <xf numFmtId="0" fontId="11" fillId="9" borderId="0" xfId="0" applyFont="1" applyFill="1"/>
    <xf numFmtId="3" fontId="11" fillId="2" borderId="0" xfId="0" applyNumberFormat="1" applyFont="1" applyFill="1"/>
    <xf numFmtId="3" fontId="11" fillId="9" borderId="0" xfId="0" applyNumberFormat="1" applyFont="1" applyFill="1"/>
    <xf numFmtId="164" fontId="7" fillId="3" borderId="9" xfId="0" applyNumberFormat="1" applyFont="1" applyFill="1" applyBorder="1" applyAlignment="1" applyProtection="1">
      <alignment horizontal="right" vertical="center"/>
      <protection locked="0"/>
    </xf>
    <xf numFmtId="0" fontId="3" fillId="3" borderId="9" xfId="0" applyFont="1" applyFill="1" applyBorder="1" applyAlignment="1" applyProtection="1">
      <alignment horizontal="center"/>
      <protection locked="0"/>
    </xf>
    <xf numFmtId="166" fontId="3" fillId="3" borderId="9" xfId="0" applyNumberFormat="1" applyFont="1" applyFill="1" applyBorder="1" applyAlignment="1" applyProtection="1">
      <alignment horizontal="center"/>
      <protection locked="0"/>
    </xf>
    <xf numFmtId="4" fontId="11" fillId="2" borderId="0" xfId="0" applyNumberFormat="1" applyFont="1" applyFill="1"/>
    <xf numFmtId="4" fontId="11" fillId="9" borderId="0" xfId="0" applyNumberFormat="1" applyFont="1" applyFill="1"/>
    <xf numFmtId="0" fontId="5" fillId="4" borderId="3" xfId="0" applyFont="1" applyFill="1" applyBorder="1"/>
    <xf numFmtId="0" fontId="4" fillId="4" borderId="4" xfId="0" applyFont="1" applyFill="1" applyBorder="1"/>
    <xf numFmtId="0" fontId="5" fillId="4" borderId="5" xfId="0" applyFont="1" applyFill="1" applyBorder="1"/>
    <xf numFmtId="164" fontId="9" fillId="2" borderId="2" xfId="0" applyNumberFormat="1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/>
    </xf>
    <xf numFmtId="164" fontId="9" fillId="5" borderId="0" xfId="0" applyNumberFormat="1" applyFont="1" applyFill="1" applyAlignment="1">
      <alignment vertical="center" shrinkToFit="1"/>
    </xf>
    <xf numFmtId="0" fontId="11" fillId="8" borderId="0" xfId="0" applyFont="1" applyFill="1" applyAlignment="1">
      <alignment shrinkToFit="1"/>
    </xf>
    <xf numFmtId="4" fontId="11" fillId="6" borderId="0" xfId="0" applyNumberFormat="1" applyFont="1" applyFill="1" applyAlignment="1">
      <alignment shrinkToFit="1"/>
    </xf>
    <xf numFmtId="4" fontId="11" fillId="8" borderId="0" xfId="0" applyNumberFormat="1" applyFont="1" applyFill="1" applyAlignment="1">
      <alignment shrinkToFit="1"/>
    </xf>
    <xf numFmtId="0" fontId="11" fillId="6" borderId="0" xfId="0" applyFont="1" applyFill="1" applyAlignment="1">
      <alignment shrinkToFit="1"/>
    </xf>
    <xf numFmtId="0" fontId="10" fillId="4" borderId="0" xfId="0" applyFont="1" applyFill="1" applyAlignment="1">
      <alignment vertical="center" shrinkToFit="1"/>
    </xf>
    <xf numFmtId="4" fontId="10" fillId="4" borderId="0" xfId="0" applyNumberFormat="1" applyFont="1" applyFill="1" applyAlignment="1">
      <alignment vertical="center" shrinkToFit="1"/>
    </xf>
    <xf numFmtId="164" fontId="7" fillId="0" borderId="19" xfId="0" applyNumberFormat="1" applyFont="1" applyBorder="1" applyAlignment="1" applyProtection="1">
      <alignment horizontal="right" vertical="center"/>
      <protection locked="0"/>
    </xf>
    <xf numFmtId="0" fontId="3" fillId="3" borderId="20" xfId="0" applyFont="1" applyFill="1" applyBorder="1" applyAlignment="1" applyProtection="1">
      <alignment horizontal="center"/>
      <protection locked="0"/>
    </xf>
    <xf numFmtId="164" fontId="7" fillId="3" borderId="20" xfId="0" applyNumberFormat="1" applyFont="1" applyFill="1" applyBorder="1" applyAlignment="1" applyProtection="1">
      <alignment horizontal="right" vertical="center"/>
      <protection locked="0"/>
    </xf>
    <xf numFmtId="164" fontId="7" fillId="0" borderId="20" xfId="0" applyNumberFormat="1" applyFont="1" applyBorder="1" applyAlignment="1" applyProtection="1">
      <alignment horizontal="right" vertical="center"/>
      <protection locked="0"/>
    </xf>
    <xf numFmtId="0" fontId="9" fillId="5" borderId="0" xfId="0" applyFont="1" applyFill="1" applyAlignment="1">
      <alignment horizontal="right" vertical="center" shrinkToFit="1"/>
    </xf>
    <xf numFmtId="164" fontId="9" fillId="5" borderId="0" xfId="0" applyNumberFormat="1" applyFont="1" applyFill="1" applyAlignment="1">
      <alignment horizontal="left" vertical="center" shrinkToFit="1"/>
    </xf>
    <xf numFmtId="164" fontId="16" fillId="4" borderId="18" xfId="0" applyNumberFormat="1" applyFont="1" applyFill="1" applyBorder="1" applyAlignment="1">
      <alignment horizontal="left" vertical="top"/>
    </xf>
    <xf numFmtId="0" fontId="10" fillId="4" borderId="0" xfId="0" applyFont="1" applyFill="1" applyAlignment="1">
      <alignment horizontal="right" vertical="center" shrinkToFit="1"/>
    </xf>
    <xf numFmtId="164" fontId="10" fillId="4" borderId="0" xfId="0" applyNumberFormat="1" applyFont="1" applyFill="1" applyAlignment="1">
      <alignment horizontal="left" vertical="center" shrinkToFit="1"/>
    </xf>
    <xf numFmtId="164" fontId="10" fillId="4" borderId="0" xfId="0" applyNumberFormat="1" applyFont="1" applyFill="1" applyAlignment="1">
      <alignment horizontal="right" vertical="center" shrinkToFit="1"/>
    </xf>
    <xf numFmtId="10" fontId="14" fillId="7" borderId="15" xfId="1" applyNumberFormat="1" applyFont="1" applyFill="1" applyBorder="1" applyAlignment="1" applyProtection="1">
      <alignment horizontal="center" vertical="center"/>
    </xf>
    <xf numFmtId="10" fontId="14" fillId="7" borderId="16" xfId="1" applyNumberFormat="1" applyFont="1" applyFill="1" applyBorder="1" applyAlignment="1" applyProtection="1">
      <alignment horizontal="center" vertical="center"/>
    </xf>
    <xf numFmtId="10" fontId="14" fillId="7" borderId="17" xfId="1" applyNumberFormat="1" applyFont="1" applyFill="1" applyBorder="1" applyAlignment="1" applyProtection="1">
      <alignment horizontal="center" vertical="center"/>
    </xf>
    <xf numFmtId="9" fontId="15" fillId="2" borderId="1" xfId="1" applyFont="1" applyFill="1" applyBorder="1" applyAlignment="1" applyProtection="1">
      <alignment horizontal="center" vertical="center"/>
    </xf>
    <xf numFmtId="9" fontId="15" fillId="2" borderId="2" xfId="1" applyFont="1" applyFill="1" applyBorder="1" applyAlignment="1" applyProtection="1">
      <alignment horizontal="center" vertical="center"/>
    </xf>
  </cellXfs>
  <cellStyles count="2">
    <cellStyle name="Normal" xfId="0" builtinId="0"/>
    <cellStyle name="Porcentagem" xfId="1" builtinId="5"/>
  </cellStyles>
  <dxfs count="2881"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ont>
        <color theme="1" tint="0.34998626667073579"/>
      </font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ont>
        <color theme="1" tint="0.34998626667073579"/>
      </font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b/>
        <i val="0"/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 tint="-0.24994659260841701"/>
      </font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b/>
        <i val="0"/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24994659260841701"/>
        </patternFill>
      </fill>
    </dxf>
    <dxf>
      <font>
        <color theme="1" tint="0.34998626667073579"/>
      </font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0" tint="-4.9989318521683403E-2"/>
        </patternFill>
      </fill>
    </dxf>
  </dxfs>
  <tableStyles count="1" defaultTableStyle="Estilo de Tabela 1" defaultPivotStyle="PivotStyleLight16">
    <tableStyle name="Estilo de Tabela 1" pivot="0" count="1" xr9:uid="{9CF4337B-2282-4DF8-9A1D-041DC0C25855}">
      <tableStyleElement type="secondRowStripe" dxfId="2880"/>
    </tableStyle>
  </tableStyles>
  <colors>
    <mruColors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243A-34C4-482A-9BA3-31B46CAD9AB4}">
  <dimension ref="A1:BZ1559"/>
  <sheetViews>
    <sheetView tabSelected="1" zoomScale="115" zoomScaleNormal="115" workbookViewId="0">
      <pane ySplit="4" topLeftCell="A5" activePane="bottomLeft" state="frozen"/>
      <selection pane="bottomLeft" activeCell="M59" sqref="M59"/>
    </sheetView>
  </sheetViews>
  <sheetFormatPr defaultColWidth="9.140625" defaultRowHeight="15" x14ac:dyDescent="0.25"/>
  <cols>
    <col min="1" max="1" width="1.85546875" style="26" customWidth="1"/>
    <col min="2" max="2" width="2.7109375" style="27" hidden="1" customWidth="1"/>
    <col min="3" max="3" width="2.7109375" style="28" hidden="1" customWidth="1"/>
    <col min="4" max="8" width="2.7109375" style="29" hidden="1" customWidth="1"/>
    <col min="9" max="9" width="1" style="26" customWidth="1"/>
    <col min="10" max="10" width="12.140625" style="26" customWidth="1"/>
    <col min="11" max="11" width="1" style="26" customWidth="1"/>
    <col min="12" max="12" width="7.85546875" style="26" customWidth="1"/>
    <col min="13" max="13" width="5.5703125" style="26" customWidth="1"/>
    <col min="14" max="15" width="1" style="26" customWidth="1"/>
    <col min="16" max="19" width="2.7109375" style="29" hidden="1" customWidth="1"/>
    <col min="20" max="20" width="1" style="26" customWidth="1"/>
    <col min="21" max="21" width="12.140625" style="26" customWidth="1"/>
    <col min="22" max="22" width="1" style="26" customWidth="1"/>
    <col min="23" max="23" width="7.85546875" style="26" customWidth="1"/>
    <col min="24" max="24" width="5.5703125" style="26" customWidth="1"/>
    <col min="25" max="26" width="1" style="26" customWidth="1"/>
    <col min="27" max="30" width="2.7109375" style="29" hidden="1" customWidth="1"/>
    <col min="31" max="31" width="1" style="26" customWidth="1"/>
    <col min="32" max="32" width="12.140625" style="26" customWidth="1"/>
    <col min="33" max="33" width="1" style="26" customWidth="1"/>
    <col min="34" max="34" width="7.85546875" style="26" customWidth="1"/>
    <col min="35" max="35" width="5.5703125" style="26" customWidth="1"/>
    <col min="36" max="37" width="1" style="26" customWidth="1"/>
    <col min="38" max="41" width="2.7109375" style="29" hidden="1" customWidth="1"/>
    <col min="42" max="42" width="1" style="26" customWidth="1"/>
    <col min="43" max="43" width="12.140625" style="26" customWidth="1"/>
    <col min="44" max="44" width="1" style="26" customWidth="1"/>
    <col min="45" max="45" width="7.85546875" style="26" customWidth="1"/>
    <col min="46" max="46" width="5.5703125" style="26" customWidth="1"/>
    <col min="47" max="48" width="1" style="26" customWidth="1"/>
    <col min="49" max="52" width="2.7109375" style="29" hidden="1" customWidth="1"/>
    <col min="53" max="53" width="1" style="26" customWidth="1"/>
    <col min="54" max="54" width="12.140625" style="26" customWidth="1"/>
    <col min="55" max="55" width="1" style="26" customWidth="1"/>
    <col min="56" max="56" width="7.85546875" style="26" customWidth="1"/>
    <col min="57" max="57" width="5.5703125" style="26" customWidth="1"/>
    <col min="58" max="59" width="1" style="26" customWidth="1"/>
    <col min="60" max="61" width="2.7109375" style="29" hidden="1" customWidth="1"/>
    <col min="62" max="62" width="1" style="26" hidden="1" customWidth="1"/>
    <col min="63" max="63" width="12.140625" style="26" hidden="1" customWidth="1"/>
    <col min="64" max="64" width="1" style="26" hidden="1" customWidth="1"/>
    <col min="65" max="65" width="7.85546875" style="26" hidden="1" customWidth="1"/>
    <col min="66" max="66" width="5.5703125" style="26" hidden="1" customWidth="1"/>
    <col min="67" max="68" width="1" style="26" hidden="1" customWidth="1"/>
    <col min="69" max="70" width="2.7109375" style="29" hidden="1" customWidth="1"/>
    <col min="71" max="71" width="1" style="26" hidden="1" customWidth="1"/>
    <col min="72" max="72" width="12.140625" style="26" hidden="1" customWidth="1"/>
    <col min="73" max="73" width="1" style="26" hidden="1" customWidth="1"/>
    <col min="74" max="74" width="7.85546875" style="26" hidden="1" customWidth="1"/>
    <col min="75" max="75" width="5.5703125" style="26" hidden="1" customWidth="1"/>
    <col min="76" max="76" width="1" style="26" hidden="1" customWidth="1"/>
    <col min="77" max="16384" width="9.140625" style="26"/>
  </cols>
  <sheetData>
    <row r="1" spans="1:78" s="20" customFormat="1" ht="9.1999999999999993" customHeight="1" x14ac:dyDescent="0.25">
      <c r="A1" s="9"/>
      <c r="B1" s="10" t="s">
        <v>30</v>
      </c>
      <c r="C1" s="11">
        <f>SUM(C11,C39,C73,C111,C140,C173,C212,C240,C268,C296,C327,C362,C390,C418,C446,C474,C502,C530,C558,C586,C614,C642,C670,C698,C726,C754,C782,C810,C838,C866,C894,C922,C950,C978,C1006,C1034,C1062,C1090,C1118,C1146,C1174,C1202,C1230,C1258,C1286,C1314,C1342,C1370,C1398,C1426,C1454,C1482,C1510,C1538)</f>
        <v>0</v>
      </c>
      <c r="D1" s="12">
        <f>SUM(C10,C38,C72,C110,C139,C172,C211,C239,C267,C295,C326,C361,C389,C417,C445,C473,C501,C529,C557,C585,C613,C641,C669,C697,C725,C753,C781,C809,C837,C865,C893,C921,C949,C977,C1005,C1033,C1061,C1089,C1117,C1145,C1173,C1201,C1229,C1257,C1285,C1313,C1341,C1369,C1397,C1425,C1453,C1481,C1509,C1537)</f>
        <v>0</v>
      </c>
      <c r="E1" s="16">
        <f>IF(I1="","",COUNTIFS($L$10:$L$1558,I1,$M$10:$M$1558,"")
+COUNTIFS($W$10:$W$1558,I1,$X$10:$X$1558,"")
+COUNTIFS($AH$10:$AH$1558,I1,$AI$10:$AI$1558,"")
+COUNTIFS($AS$10:$AS$1558,I1,$AT$10:$AT$1558,"")
+COUNTIFS($BD$10:$BD$1558,I1,$BE$10:$BE$1558,"")
+COUNTIFS($BM$10:$BM$1558,I1,$BN$10:$BN$1558,"")
+COUNTIFS($BV$10:$BV$1558,I1,$BW$10:$BW$1558,""))</f>
        <v>0</v>
      </c>
      <c r="F1" s="17">
        <f>IF(I1="","",SUMIFS($J$10:$J$1558,$L$10:$L$1558,I1,$M$10:$M$1558,"")
+SUMIFS($U$10:$U$1558,$W$10:$W$1558,I1,$X$10:$X$1558,"")
+SUMIFS($AF$10:$AF$1558,$AH$10:$AH$1558,I1,$AI$10:$AI$1558,"")
+SUMIFS($AQ$10:$AQ$1558,$AS$10:$AS$1558,I1,$AT$10:$AT$1558,"")
+SUMIFS($BB$10:$BB$1558,$BD$10:$BD$1558,I1,$BE$10:$BE$1558,"")
+SUMIFS($BK$10:$BK$1558,$BM$10:$BM$1558,I1,$BN$10:$BN$1558,"")
+SUMIFS($BT$10:$BT$1558,$BV$10:$BV$1558,I1,$BW$10:$BW$1558,""))</f>
        <v>0</v>
      </c>
      <c r="G1" s="18">
        <f>IF(I1="","",SUMIFS($J$10:$J$1558,$L$10:$L$1558,I1)+SUMIFS($U$10:$U$1558,$W$10:$W$1558,I1)+SUMIFS($AF$10:$AF$1558,$AH$10:$AH$1558,I1)+SUMIFS($AQ$10:$AQ$1558,$AS$10:$AS$1558,I1)+SUMIFS($BB$10:$BB$1558,$BD$10:$BD$1558,I1)+SUMIFS($BK$10:$BK$1558,$BM$10:$BM$1558,I1)+SUMIFS($BT$10:$BT$1558,$BV$10:$BV$1558,I1))</f>
        <v>0</v>
      </c>
      <c r="H1" s="19">
        <f>IF(I1="","",COUNTIFS($L$10:$L$1558,I1)+COUNTIFS($W$10:$W$1558,I1)+COUNTIFS($AH$10:$AH$1558,I1)+COUNTIFS($AS$10:$AS$1558,I1)+COUNTIFS($BD$10:$BD$1558,I1)+COUNTIFS($BM$10:$BM$1558,I1)+COUNTIFS($BV$10:$BV$1558,I1))</f>
        <v>0</v>
      </c>
      <c r="I1" s="92" t="str">
        <f>IF(meta!H2&lt;&gt;"",meta!H2,"")</f>
        <v>Alice</v>
      </c>
      <c r="J1" s="92"/>
      <c r="K1" s="81"/>
      <c r="L1" s="93" t="str">
        <f>IF(I1="","",IF(AND(F1&lt;&gt;0,F1&lt;&gt;""),_xlfn.CONCAT(TEXT(F1,"R$ #.##0,00"),"  (",TEXT(E1,"#.##0"),")"),_xlfn.CONCAT(TEXT(G1,"R$ #.##0,00"),"  (",TEXT(H1,"#.##0"),")")))</f>
        <v>R$ 0,00  (0)</v>
      </c>
      <c r="M1" s="93"/>
      <c r="N1" s="93"/>
      <c r="O1" s="81"/>
      <c r="P1" s="82">
        <f>IF(T1="","",COUNTIFS($L$10:$L$1558,T1,$M$10:$M$1558,"")
+COUNTIFS($W$10:$W$1558,T1,$X$10:$X$1558,"")
+COUNTIFS($AH$10:$AH$1558,T1,$AI$10:$AI$1558,"")
+COUNTIFS($AS$10:$AS$1558,T1,$AT$10:$AT$1558,"")
+COUNTIFS($BD$10:$BD$1558,T1,$BE$10:$BE$1558,"")
+COUNTIFS($BM$10:$BM$1558,T1,$BN$10:$BN$1558,"")
+COUNTIFS($BV$10:$BV$1558,T1,$BW$10:$BW$1558,""))</f>
        <v>0</v>
      </c>
      <c r="Q1" s="83">
        <f>IF(T1="","",SUMIFS($J$10:$J$1558,$L$10:$L$1558,T1,$M$10:$M$1558,"")
+SUMIFS($U$10:$U$1558,$W$10:$W$1558,T1,$X$10:$X$1558,"")
+SUMIFS($AF$10:$AF$1558,$AH$10:$AH$1558,T1,$AI$10:$AI$1558,"")
+SUMIFS($AQ$10:$AQ$1558,$AS$10:$AS$1558,T1,$AT$10:$AT$1558,"")
+SUMIFS($BB$10:$BB$1558,$BD$10:$BD$1558,T1,$BE$10:$BE$1558,"")
+SUMIFS($BK$10:$BK$1558,$BM$10:$BM$1558,T1,$BN$10:$BN$1558,"")
+SUMIFS($BT$10:$BT$1558,$BV$10:$BV$1558,T1,$BW$10:$BW$1558,""))</f>
        <v>0</v>
      </c>
      <c r="R1" s="84">
        <f>IF(T1="","",SUMIFS($J$10:$J$1558,$L$10:$L$1558,T1)+SUMIFS($U$10:$U$1558,$W$10:$W$1558,T1)+SUMIFS($AF$10:$AF$1558,$AH$10:$AH$1558,T1)+SUMIFS($AQ$10:$AQ$1558,$AS$10:$AS$1558,T1)+SUMIFS($BB$10:$BB$1558,$BD$10:$BD$1558,T1)+SUMIFS($BK$10:$BK$1558,$BM$10:$BM$1558,T1)+SUMIFS($BT$10:$BT$1558,$BV$10:$BV$1558,T1))</f>
        <v>0</v>
      </c>
      <c r="S1" s="85">
        <f>IF(T1="","",COUNTIFS($L$10:$L$1558,T1)+COUNTIFS($W$10:$W$1558,T1)+COUNTIFS($AH$10:$AH$1558,T1)+COUNTIFS($AS$10:$AS$1558,T1)+COUNTIFS($BD$10:$BD$1558,T1)+COUNTIFS($BM$10:$BM$1558,T1)+COUNTIFS($BV$10:$BV$1558,T1))</f>
        <v>0</v>
      </c>
      <c r="T1" s="92" t="str">
        <f>IF(meta!H5&lt;&gt;"",meta!H5,"")</f>
        <v>Diana</v>
      </c>
      <c r="U1" s="92"/>
      <c r="V1" s="81"/>
      <c r="W1" s="93" t="str">
        <f>IF(T1="","",IF(AND(Q1&lt;&gt;0,Q1&lt;&gt;""),_xlfn.CONCAT(TEXT(Q1,"R$ #.##0,00"),"  (",TEXT(P1,"#.##0"),")"),_xlfn.CONCAT(TEXT(R1,"R$ #.##0,00"),"  (",TEXT(S1,"#.##0"),")")))</f>
        <v>R$ 0,00  (0)</v>
      </c>
      <c r="X1" s="93"/>
      <c r="Y1" s="93"/>
      <c r="Z1" s="81"/>
      <c r="AA1" s="82">
        <f>IF(AE1="","",COUNTIFS($L$10:$L$1558,AE1,$M$10:$M$1558,"")
+COUNTIFS($W$10:$W$1558,AE1,$X$10:$X$1558,"")
+COUNTIFS($AH$10:$AH$1558,AE1,$AI$10:$AI$1558,"")
+COUNTIFS($AS$10:$AS$1558,AE1,$AT$10:$AT$1558,"")
+COUNTIFS($BD$10:$BD$1558,AE1,$BE$10:$BE$1558,"")
+COUNTIFS($BM$10:$BM$1558,AE1,$BN$10:$BN$1558,"")
+COUNTIFS($BV$10:$BV$1558,AE1,$BW$10:$BW$1558,""))</f>
        <v>0</v>
      </c>
      <c r="AB1" s="83">
        <f>IF(AE1="","",SUMIFS($J$10:$J$1558,$L$10:$L$1558,AE1,$M$10:$M$1558,"")
+SUMIFS($U$10:$U$1558,$W$10:$W$1558,AE1,$X$10:$X$1558,"")
+SUMIFS($AF$10:$AF$1558,$AH$10:$AH$1558,AE1,$AI$10:$AI$1558,"")
+SUMIFS($AQ$10:$AQ$1558,$AS$10:$AS$1558,AE1,$AT$10:$AT$1558,"")
+SUMIFS($BB$10:$BB$1558,$BD$10:$BD$1558,AE1,$BE$10:$BE$1558,"")
+SUMIFS($BK$10:$BK$1558,$BM$10:$BM$1558,AE1,$BN$10:$BN$1558,"")
+SUMIFS($BT$10:$BT$1558,$BV$10:$BV$1558,AE1,$BW$10:$BW$1558,""))</f>
        <v>0</v>
      </c>
      <c r="AC1" s="84">
        <f>IF(AE1="","",SUMIFS($J$10:$J$1558,$L$10:$L$1558,AE1)+SUMIFS($U$10:$U$1558,$W$10:$W$1558,AE1)+SUMIFS($AF$10:$AF$1558,$AH$10:$AH$1558,AE1)+SUMIFS($AQ$10:$AQ$1558,$AS$10:$AS$1558,AE1)+SUMIFS($BB$10:$BB$1558,$BD$10:$BD$1558,AE1)+SUMIFS($BK$10:$BK$1558,$BM$10:$BM$1558,AE1)+SUMIFS($BT$10:$BT$1558,$BV$10:$BV$1558,AE1))</f>
        <v>0</v>
      </c>
      <c r="AD1" s="85">
        <f>IF(AE1="","",COUNTIFS($L$10:$L$1558,AE1)+COUNTIFS($W$10:$W$1558,AE1)+COUNTIFS($AH$10:$AH$1558,AE1)+COUNTIFS($AS$10:$AS$1558,AE1)+COUNTIFS($BD$10:$BD$1558,AE1)+COUNTIFS($BM$10:$BM$1558,AE1)+COUNTIFS($BV$10:$BV$1558,AE1))</f>
        <v>0</v>
      </c>
      <c r="AE1" s="92" t="str">
        <f>IF(meta!H8&lt;&gt;"",meta!H8,"")</f>
        <v>Guilherme</v>
      </c>
      <c r="AF1" s="92"/>
      <c r="AG1" s="81"/>
      <c r="AH1" s="93" t="str">
        <f>IF(AE1="","",IF(AND(AB1&lt;&gt;0,AB1&lt;&gt;""),_xlfn.CONCAT(TEXT(AB1,"R$ #.##0,00"),"  (",TEXT(AA1,"#.##0"),")"),_xlfn.CONCAT(TEXT(AC1,"R$ #.##0,00"),"  (",TEXT(AD1,"#.##0"),")")))</f>
        <v>R$ 0,00  (0)</v>
      </c>
      <c r="AI1" s="93"/>
      <c r="AJ1" s="93"/>
      <c r="AK1" s="81"/>
      <c r="AL1" s="82">
        <f>IF(AP1="","",COUNTIFS($L$10:$L$1558,AP1,$M$10:$M$1558,"")
+COUNTIFS($W$10:$W$1558,AP1,$X$10:$X$1558,"")
+COUNTIFS($AH$10:$AH$1558,AP1,$AI$10:$AI$1558,"")
+COUNTIFS($AS$10:$AS$1558,AP1,$AT$10:$AT$1558,"")
+COUNTIFS($BD$10:$BD$1558,AP1,$BE$10:$BE$1558,"")
+COUNTIFS($BM$10:$BM$1558,AP1,$BN$10:$BN$1558,"")
+COUNTIFS($BV$10:$BV$1558,AP1,$BW$10:$BW$1558,""))</f>
        <v>0</v>
      </c>
      <c r="AM1" s="83">
        <f>IF(AP1="","",SUMIFS($J$10:$J$1558,$L$10:$L$1558,AP1,$M$10:$M$1558,"")
+SUMIFS($U$10:$U$1558,$W$10:$W$1558,AP1,$X$10:$X$1558,"")
+SUMIFS($AF$10:$AF$1558,$AH$10:$AH$1558,AP1,$AI$10:$AI$1558,"")
+SUMIFS($AQ$10:$AQ$1558,$AS$10:$AS$1558,AP1,$AT$10:$AT$1558,"")
+SUMIFS($BB$10:$BB$1558,$BD$10:$BD$1558,AP1,$BE$10:$BE$1558,"")
+SUMIFS($BK$10:$BK$1558,$BM$10:$BM$1558,AP1,$BN$10:$BN$1558,"")
+SUMIFS($BT$10:$BT$1558,$BV$10:$BV$1558,AP1,$BW$10:$BW$1558,""))</f>
        <v>0</v>
      </c>
      <c r="AN1" s="84">
        <f>IF(AP1="","",SUMIFS($J$10:$J$1558,$L$10:$L$1558,AP1)+SUMIFS($U$10:$U$1558,$W$10:$W$1558,AP1)+SUMIFS($AF$10:$AF$1558,$AH$10:$AH$1558,AP1)+SUMIFS($AQ$10:$AQ$1558,$AS$10:$AS$1558,AP1)+SUMIFS($BB$10:$BB$1558,$BD$10:$BD$1558,AP1)+SUMIFS($BK$10:$BK$1558,$BM$10:$BM$1558,AP1)+SUMIFS($BT$10:$BT$1558,$BV$10:$BV$1558,AP1))</f>
        <v>0</v>
      </c>
      <c r="AO1" s="85">
        <f>IF(AP1="","",COUNTIFS($L$10:$L$1558,AP1)+COUNTIFS($W$10:$W$1558,AP1)+COUNTIFS($AH$10:$AH$1558,AP1)+COUNTIFS($AS$10:$AS$1558,AP1)+COUNTIFS($BD$10:$BD$1558,AP1)+COUNTIFS($BM$10:$BM$1558,AP1)+COUNTIFS($BV$10:$BV$1558,AP1))</f>
        <v>0</v>
      </c>
      <c r="AP1" s="92" t="str">
        <f>IF(meta!H11&lt;&gt;"",meta!H11,"")</f>
        <v>João</v>
      </c>
      <c r="AQ1" s="92"/>
      <c r="AR1" s="81"/>
      <c r="AS1" s="93" t="str">
        <f>IF(AP1="","",IF(AND(AM1&lt;&gt;0,AM1&lt;&gt;""),_xlfn.CONCAT(TEXT(AM1,"R$ #.##0,00"),"  (",TEXT(AL1,"#.##0"),")"),_xlfn.CONCAT(TEXT(AN1,"R$ #.##0,00"),"  (",TEXT(AO1,"#.##0"),")")))</f>
        <v>R$ 0,00  (0)</v>
      </c>
      <c r="AT1" s="93"/>
      <c r="AU1" s="93"/>
      <c r="AV1" s="81"/>
      <c r="AW1" s="82">
        <f>IF(BA1="","",COUNTIFS($L$10:$L$1558,BA1,$M$10:$M$1558,"")
+COUNTIFS($W$10:$W$1558,BA1,$X$10:$X$1558,"")
+COUNTIFS($AH$10:$AH$1558,BA1,$AI$10:$AI$1558,"")
+COUNTIFS($AS$10:$AS$1558,BA1,$AT$10:$AT$1558,"")
+COUNTIFS($BD$10:$BD$1558,BA1,$BE$10:$BE$1558,"")
+COUNTIFS($BM$10:$BM$1558,BA1,$BN$10:$BN$1558,"")
+COUNTIFS($BV$10:$BV$1558,BA1,$BW$10:$BW$1558,""))</f>
        <v>0</v>
      </c>
      <c r="AX1" s="83">
        <f>IF(BA1="","",SUMIFS($J$10:$J$1558,$L$10:$L$1558,BA1,$M$10:$M$1558,"")
+SUMIFS($U$10:$U$1558,$W$10:$W$1558,BA1,$X$10:$X$1558,"")
+SUMIFS($AF$10:$AF$1558,$AH$10:$AH$1558,BA1,$AI$10:$AI$1558,"")
+SUMIFS($AQ$10:$AQ$1558,$AS$10:$AS$1558,BA1,$AT$10:$AT$1558,"")
+SUMIFS($BB$10:$BB$1558,$BD$10:$BD$1558,BA1,$BE$10:$BE$1558,"")
+SUMIFS($BK$10:$BK$1558,$BM$10:$BM$1558,BA1,$BN$10:$BN$1558,"")
+SUMIFS($BT$10:$BT$1558,$BV$10:$BV$1558,BA1,$BW$10:$BW$1558,""))</f>
        <v>0</v>
      </c>
      <c r="AY1" s="84">
        <f>IF(BA1="","",SUMIFS($J$10:$J$1558,$L$10:$L$1558,BA1)+SUMIFS($U$10:$U$1558,$W$10:$W$1558,BA1)+SUMIFS($AF$10:$AF$1558,$AH$10:$AH$1558,BA1)+SUMIFS($AQ$10:$AQ$1558,$AS$10:$AS$1558,BA1)+SUMIFS($BB$10:$BB$1558,$BD$10:$BD$1558,BA1)+SUMIFS($BK$10:$BK$1558,$BM$10:$BM$1558,BA1)+SUMIFS($BT$10:$BT$1558,$BV$10:$BV$1558,BA1))</f>
        <v>0</v>
      </c>
      <c r="AZ1" s="85">
        <f>IF(BA1="","",COUNTIFS($L$10:$L$1558,BA1)+COUNTIFS($W$10:$W$1558,BA1)+COUNTIFS($AH$10:$AH$1558,BA1)+COUNTIFS($AS$10:$AS$1558,BA1)+COUNTIFS($BD$10:$BD$1558,BA1)+COUNTIFS($BM$10:$BM$1558,BA1)+COUNTIFS($BV$10:$BV$1558,BA1))</f>
        <v>0</v>
      </c>
      <c r="BA1" s="92" t="str">
        <f>IF(meta!H14&lt;&gt;"",meta!H14,"")</f>
        <v>Maria</v>
      </c>
      <c r="BB1" s="92"/>
      <c r="BC1" s="81"/>
      <c r="BD1" s="93" t="str">
        <f>IF(BA1="","",IF(AND(AX1&lt;&gt;0,AX1&lt;&gt;""),_xlfn.CONCAT(TEXT(AX1,"R$ #.##0,00"),"  (",TEXT(AW1,"#.##0"),")"),_xlfn.CONCAT(TEXT(AY1,"R$ #.##0,00"),"  (",TEXT(AZ1,"#.##0"),")")))</f>
        <v>R$ 0,00  (0)</v>
      </c>
      <c r="BE1" s="93"/>
      <c r="BF1" s="93"/>
      <c r="BG1" s="13"/>
      <c r="BH1" s="14"/>
      <c r="BI1" s="14"/>
      <c r="BJ1" s="13"/>
      <c r="BQ1" s="21"/>
      <c r="BR1" s="21"/>
    </row>
    <row r="2" spans="1:78" s="20" customFormat="1" ht="9.1999999999999993" customHeight="1" x14ac:dyDescent="0.25">
      <c r="A2" s="9"/>
      <c r="B2" s="10" t="s">
        <v>31</v>
      </c>
      <c r="C2" s="11">
        <f>SUM(C13,C41,C75,C113,C142,C175,C214,C242,C270,C298,C329,C364,C392,C420,C448,C476,C504,C532,C560,C588,C616,C644,C672,C700,C728,C756,C784,C812,C840,C868,C896,C924,C952,C980,C1008,C1036,C1064,C1092,C1120,C1148,C1176,C1204,C1232,C1260,C1288,C1316,C1344,C1372,C1400,C1428,C1456,C1484,C1512,C1540)</f>
        <v>0</v>
      </c>
      <c r="D2" s="12">
        <f>SUM(C12,C40,C74,C112,C141,C174,C213,C241,C269,C297,C328,C363,C391,C419,C447,C475,C503,C531,C559,C587,C615,C643,C671,C699,C727,C755,C783,C811,C839,C867,C895,C923,C951,C979,C1007,C1035,C1063,C1091,C1119,C1147,C1175,C1203,C1231,C1259,C1287,C1315,C1343,C1371,C1399,C1427,C1455,C1483,C1511,C1539)</f>
        <v>0</v>
      </c>
      <c r="E2" s="16">
        <f>IF(I2="","",COUNTIFS($L$10:$L$1558,I2,$M$10:$M$1558,"")
+COUNTIFS($W$10:$W$1558,I2,$X$10:$X$1558,"")
+COUNTIFS($AH$10:$AH$1558,I2,$AI$10:$AI$1558,"")
+COUNTIFS($AS$10:$AS$1558,I2,$AT$10:$AT$1558,"")
+COUNTIFS($BD$10:$BD$1558,I2,$BE$10:$BE$1558,"")
+COUNTIFS($BM$10:$BM$1558,I2,$BN$10:$BN$1558,"")
+COUNTIFS($BV$10:$BV$1558,I2,$BW$10:$BW$1558,""))</f>
        <v>0</v>
      </c>
      <c r="F2" s="17">
        <f>IF(I2="","",SUMIFS($J$10:$J$1558,$L$10:$L$1558,I2,$M$10:$M$1558,"")
+SUMIFS($U$10:$U$1558,$W$10:$W$1558,I2,$X$10:$X$1558,"")
+SUMIFS($AF$10:$AF$1558,$AH$10:$AH$1558,I2,$AI$10:$AI$1558,"")
+SUMIFS($AQ$10:$AQ$1558,$AS$10:$AS$1558,I2,$AT$10:$AT$1558,"")
+SUMIFS($BB$10:$BB$1558,$BD$10:$BD$1558,I2,$BE$10:$BE$1558,"")
+SUMIFS($BK$10:$BK$1558,$BM$10:$BM$1558,I2,$BN$10:$BN$1558,"")
+SUMIFS($BT$10:$BT$1558,$BV$10:$BV$1558,I2,$BW$10:$BW$1558,""))</f>
        <v>0</v>
      </c>
      <c r="G2" s="18">
        <f>IF(I2="","",SUMIFS($J$10:$J$1558,$L$10:$L$1558,I2)+SUMIFS($U$10:$U$1558,$W$10:$W$1558,I2)+SUMIFS($AF$10:$AF$1558,$AH$10:$AH$1558,I2)+SUMIFS($AQ$10:$AQ$1558,$AS$10:$AS$1558,I2)+SUMIFS($BB$10:$BB$1558,$BD$10:$BD$1558,I2)+SUMIFS($BK$10:$BK$1558,$BM$10:$BM$1558,I2)+SUMIFS($BT$10:$BT$1558,$BV$10:$BV$1558,I2))</f>
        <v>0</v>
      </c>
      <c r="H2" s="19">
        <f>IF(I2="","",COUNTIFS($L$10:$L$1558,I2)+COUNTIFS($W$10:$W$1558,I2)+COUNTIFS($AH$10:$AH$1558,I2)+COUNTIFS($AS$10:$AS$1558,I2)+COUNTIFS($BD$10:$BD$1558,I2)+COUNTIFS($BM$10:$BM$1558,I2)+COUNTIFS($BV$10:$BV$1558,I2))</f>
        <v>0</v>
      </c>
      <c r="I2" s="92" t="str">
        <f>IF(meta!H3&lt;&gt;"",meta!H3,"")</f>
        <v>Beto</v>
      </c>
      <c r="J2" s="92"/>
      <c r="K2" s="81"/>
      <c r="L2" s="93" t="str">
        <f>IF(I2="","",IF(AND(F2&lt;&gt;0,F2&lt;&gt;""),_xlfn.CONCAT(TEXT(F2,"R$ #.##0,00"),"  (",TEXT(E2,"#.##0"),")"),_xlfn.CONCAT(TEXT(G2,"R$ #.##0,00"),"  (",TEXT(H2,"#.##0"),")")))</f>
        <v>R$ 0,00  (0)</v>
      </c>
      <c r="M2" s="93"/>
      <c r="N2" s="93"/>
      <c r="O2" s="81"/>
      <c r="P2" s="82">
        <f>IF(T2="","",COUNTIFS($L$10:$L$1558,T2,$M$10:$M$1558,"")
+COUNTIFS($W$10:$W$1558,T2,$X$10:$X$1558,"")
+COUNTIFS($AH$10:$AH$1558,T2,$AI$10:$AI$1558,"")
+COUNTIFS($AS$10:$AS$1558,T2,$AT$10:$AT$1558,"")
+COUNTIFS($BD$10:$BD$1558,T2,$BE$10:$BE$1558,"")
+COUNTIFS($BM$10:$BM$1558,T2,$BN$10:$BN$1558,"")
+COUNTIFS($BV$10:$BV$1558,T2,$BW$10:$BW$1558,""))</f>
        <v>0</v>
      </c>
      <c r="Q2" s="83">
        <f>IF(T2="","",SUMIFS($J$10:$J$1558,$L$10:$L$1558,T2,$M$10:$M$1558,"")
+SUMIFS($U$10:$U$1558,$W$10:$W$1558,T2,$X$10:$X$1558,"")
+SUMIFS($AF$10:$AF$1558,$AH$10:$AH$1558,T2,$AI$10:$AI$1558,"")
+SUMIFS($AQ$10:$AQ$1558,$AS$10:$AS$1558,T2,$AT$10:$AT$1558,"")
+SUMIFS($BB$10:$BB$1558,$BD$10:$BD$1558,T2,$BE$10:$BE$1558,"")
+SUMIFS($BK$10:$BK$1558,$BM$10:$BM$1558,T2,$BN$10:$BN$1558,"")
+SUMIFS($BT$10:$BT$1558,$BV$10:$BV$1558,T2,$BW$10:$BW$1558,""))</f>
        <v>0</v>
      </c>
      <c r="R2" s="84">
        <f>IF(T2="","",SUMIFS($J$10:$J$1558,$L$10:$L$1558,T2)+SUMIFS($U$10:$U$1558,$W$10:$W$1558,T2)+SUMIFS($AF$10:$AF$1558,$AH$10:$AH$1558,T2)+SUMIFS($AQ$10:$AQ$1558,$AS$10:$AS$1558,T2)+SUMIFS($BB$10:$BB$1558,$BD$10:$BD$1558,T2)+SUMIFS($BK$10:$BK$1558,$BM$10:$BM$1558,T2)+SUMIFS($BT$10:$BT$1558,$BV$10:$BV$1558,T2))</f>
        <v>0</v>
      </c>
      <c r="S2" s="85">
        <f>IF(T2="","",COUNTIFS($L$10:$L$1558,T2)+COUNTIFS($W$10:$W$1558,T2)+COUNTIFS($AH$10:$AH$1558,T2)+COUNTIFS($AS$10:$AS$1558,T2)+COUNTIFS($BD$10:$BD$1558,T2)+COUNTIFS($BM$10:$BM$1558,T2)+COUNTIFS($BV$10:$BV$1558,T2))</f>
        <v>0</v>
      </c>
      <c r="T2" s="92" t="str">
        <f>IF(meta!H6&lt;&gt;"",meta!H6,"")</f>
        <v>Eliana</v>
      </c>
      <c r="U2" s="92"/>
      <c r="V2" s="81"/>
      <c r="W2" s="93" t="str">
        <f>IF(T2="","",IF(AND(Q2&lt;&gt;0,Q2&lt;&gt;""),_xlfn.CONCAT(TEXT(Q2,"R$ #.##0,00"),"  (",TEXT(P2,"#.##0"),")"),_xlfn.CONCAT(TEXT(R2,"R$ #.##0,00"),"  (",TEXT(S2,"#.##0"),")")))</f>
        <v>R$ 0,00  (0)</v>
      </c>
      <c r="X2" s="93"/>
      <c r="Y2" s="93"/>
      <c r="Z2" s="81"/>
      <c r="AA2" s="82">
        <f>IF(AE2="","",COUNTIFS($L$10:$L$1558,AE2,$M$10:$M$1558,"")
+COUNTIFS($W$10:$W$1558,AE2,$X$10:$X$1558,"")
+COUNTIFS($AH$10:$AH$1558,AE2,$AI$10:$AI$1558,"")
+COUNTIFS($AS$10:$AS$1558,AE2,$AT$10:$AT$1558,"")
+COUNTIFS($BD$10:$BD$1558,AE2,$BE$10:$BE$1558,"")
+COUNTIFS($BM$10:$BM$1558,AE2,$BN$10:$BN$1558,"")
+COUNTIFS($BV$10:$BV$1558,AE2,$BW$10:$BW$1558,""))</f>
        <v>0</v>
      </c>
      <c r="AB2" s="83">
        <f>IF(AE2="","",SUMIFS($J$10:$J$1558,$L$10:$L$1558,AE2,$M$10:$M$1558,"")
+SUMIFS($U$10:$U$1558,$W$10:$W$1558,AE2,$X$10:$X$1558,"")
+SUMIFS($AF$10:$AF$1558,$AH$10:$AH$1558,AE2,$AI$10:$AI$1558,"")
+SUMIFS($AQ$10:$AQ$1558,$AS$10:$AS$1558,AE2,$AT$10:$AT$1558,"")
+SUMIFS($BB$10:$BB$1558,$BD$10:$BD$1558,AE2,$BE$10:$BE$1558,"")
+SUMIFS($BK$10:$BK$1558,$BM$10:$BM$1558,AE2,$BN$10:$BN$1558,"")
+SUMIFS($BT$10:$BT$1558,$BV$10:$BV$1558,AE2,$BW$10:$BW$1558,""))</f>
        <v>0</v>
      </c>
      <c r="AC2" s="84">
        <f>IF(AE2="","",SUMIFS($J$10:$J$1558,$L$10:$L$1558,AE2)+SUMIFS($U$10:$U$1558,$W$10:$W$1558,AE2)+SUMIFS($AF$10:$AF$1558,$AH$10:$AH$1558,AE2)+SUMIFS($AQ$10:$AQ$1558,$AS$10:$AS$1558,AE2)+SUMIFS($BB$10:$BB$1558,$BD$10:$BD$1558,AE2)+SUMIFS($BK$10:$BK$1558,$BM$10:$BM$1558,AE2)+SUMIFS($BT$10:$BT$1558,$BV$10:$BV$1558,AE2))</f>
        <v>0</v>
      </c>
      <c r="AD2" s="85">
        <f>IF(AE2="","",COUNTIFS($L$10:$L$1558,AE2)+COUNTIFS($W$10:$W$1558,AE2)+COUNTIFS($AH$10:$AH$1558,AE2)+COUNTIFS($AS$10:$AS$1558,AE2)+COUNTIFS($BD$10:$BD$1558,AE2)+COUNTIFS($BM$10:$BM$1558,AE2)+COUNTIFS($BV$10:$BV$1558,AE2))</f>
        <v>0</v>
      </c>
      <c r="AE2" s="92" t="str">
        <f>IF(meta!H9&lt;&gt;"",meta!H9,"")</f>
        <v>Helena</v>
      </c>
      <c r="AF2" s="92"/>
      <c r="AG2" s="81"/>
      <c r="AH2" s="93" t="str">
        <f>IF(AE2="","",IF(AND(AB2&lt;&gt;0,AB2&lt;&gt;""),_xlfn.CONCAT(TEXT(AB2,"R$ #.##0,00"),"  (",TEXT(AA2,"#.##0"),")"),_xlfn.CONCAT(TEXT(AC2,"R$ #.##0,00"),"  (",TEXT(AD2,"#.##0"),")")))</f>
        <v>R$ 0,00  (0)</v>
      </c>
      <c r="AI2" s="93"/>
      <c r="AJ2" s="93"/>
      <c r="AK2" s="81"/>
      <c r="AL2" s="82">
        <f>IF(AP2="","",COUNTIFS($L$10:$L$1558,AP2,$M$10:$M$1558,"")
+COUNTIFS($W$10:$W$1558,AP2,$X$10:$X$1558,"")
+COUNTIFS($AH$10:$AH$1558,AP2,$AI$10:$AI$1558,"")
+COUNTIFS($AS$10:$AS$1558,AP2,$AT$10:$AT$1558,"")
+COUNTIFS($BD$10:$BD$1558,AP2,$BE$10:$BE$1558,"")
+COUNTIFS($BM$10:$BM$1558,AP2,$BN$10:$BN$1558,"")
+COUNTIFS($BV$10:$BV$1558,AP2,$BW$10:$BW$1558,""))</f>
        <v>0</v>
      </c>
      <c r="AM2" s="83">
        <f>IF(AP2="","",SUMIFS($J$10:$J$1558,$L$10:$L$1558,AP2,$M$10:$M$1558,"")
+SUMIFS($U$10:$U$1558,$W$10:$W$1558,AP2,$X$10:$X$1558,"")
+SUMIFS($AF$10:$AF$1558,$AH$10:$AH$1558,AP2,$AI$10:$AI$1558,"")
+SUMIFS($AQ$10:$AQ$1558,$AS$10:$AS$1558,AP2,$AT$10:$AT$1558,"")
+SUMIFS($BB$10:$BB$1558,$BD$10:$BD$1558,AP2,$BE$10:$BE$1558,"")
+SUMIFS($BK$10:$BK$1558,$BM$10:$BM$1558,AP2,$BN$10:$BN$1558,"")
+SUMIFS($BT$10:$BT$1558,$BV$10:$BV$1558,AP2,$BW$10:$BW$1558,""))</f>
        <v>0</v>
      </c>
      <c r="AN2" s="84">
        <f>IF(AP2="","",SUMIFS($J$10:$J$1558,$L$10:$L$1558,AP2)+SUMIFS($U$10:$U$1558,$W$10:$W$1558,AP2)+SUMIFS($AF$10:$AF$1558,$AH$10:$AH$1558,AP2)+SUMIFS($AQ$10:$AQ$1558,$AS$10:$AS$1558,AP2)+SUMIFS($BB$10:$BB$1558,$BD$10:$BD$1558,AP2)+SUMIFS($BK$10:$BK$1558,$BM$10:$BM$1558,AP2)+SUMIFS($BT$10:$BT$1558,$BV$10:$BV$1558,AP2))</f>
        <v>0</v>
      </c>
      <c r="AO2" s="85">
        <f>IF(AP2="","",COUNTIFS($L$10:$L$1558,AP2)+COUNTIFS($W$10:$W$1558,AP2)+COUNTIFS($AH$10:$AH$1558,AP2)+COUNTIFS($AS$10:$AS$1558,AP2)+COUNTIFS($BD$10:$BD$1558,AP2)+COUNTIFS($BM$10:$BM$1558,AP2)+COUNTIFS($BV$10:$BV$1558,AP2))</f>
        <v>0</v>
      </c>
      <c r="AP2" s="92" t="str">
        <f>IF(meta!H12&lt;&gt;"",meta!H12,"")</f>
        <v>Kiko</v>
      </c>
      <c r="AQ2" s="92"/>
      <c r="AR2" s="81"/>
      <c r="AS2" s="93" t="str">
        <f>IF(AP2="","",IF(AND(AM2&lt;&gt;0,AM2&lt;&gt;""),_xlfn.CONCAT(TEXT(AM2,"R$ #.##0,00"),"  (",TEXT(AL2,"#.##0"),")"),_xlfn.CONCAT(TEXT(AN2,"R$ #.##0,00"),"  (",TEXT(AO2,"#.##0"),")")))</f>
        <v>R$ 0,00  (0)</v>
      </c>
      <c r="AT2" s="93"/>
      <c r="AU2" s="93"/>
      <c r="AV2" s="81"/>
      <c r="AW2" s="82">
        <f>IF(BA2="","",COUNTIFS($L$10:$L$1558,BA2,$M$10:$M$1558,"")
+COUNTIFS($W$10:$W$1558,BA2,$X$10:$X$1558,"")
+COUNTIFS($AH$10:$AH$1558,BA2,$AI$10:$AI$1558,"")
+COUNTIFS($AS$10:$AS$1558,BA2,$AT$10:$AT$1558,"")
+COUNTIFS($BD$10:$BD$1558,BA2,$BE$10:$BE$1558,"")
+COUNTIFS($BM$10:$BM$1558,BA2,$BN$10:$BN$1558,"")
+COUNTIFS($BV$10:$BV$1558,BA2,$BW$10:$BW$1558,""))</f>
        <v>0</v>
      </c>
      <c r="AX2" s="83">
        <f>IF(BA2="","",SUMIFS($J$10:$J$1558,$L$10:$L$1558,BA2,$M$10:$M$1558,"")
+SUMIFS($U$10:$U$1558,$W$10:$W$1558,BA2,$X$10:$X$1558,"")
+SUMIFS($AF$10:$AF$1558,$AH$10:$AH$1558,BA2,$AI$10:$AI$1558,"")
+SUMIFS($AQ$10:$AQ$1558,$AS$10:$AS$1558,BA2,$AT$10:$AT$1558,"")
+SUMIFS($BB$10:$BB$1558,$BD$10:$BD$1558,BA2,$BE$10:$BE$1558,"")
+SUMIFS($BK$10:$BK$1558,$BM$10:$BM$1558,BA2,$BN$10:$BN$1558,"")
+SUMIFS($BT$10:$BT$1558,$BV$10:$BV$1558,BA2,$BW$10:$BW$1558,""))</f>
        <v>0</v>
      </c>
      <c r="AY2" s="84">
        <f>IF(BA2="","",SUMIFS($J$10:$J$1558,$L$10:$L$1558,BA2)+SUMIFS($U$10:$U$1558,$W$10:$W$1558,BA2)+SUMIFS($AF$10:$AF$1558,$AH$10:$AH$1558,BA2)+SUMIFS($AQ$10:$AQ$1558,$AS$10:$AS$1558,BA2)+SUMIFS($BB$10:$BB$1558,$BD$10:$BD$1558,BA2)+SUMIFS($BK$10:$BK$1558,$BM$10:$BM$1558,BA2)+SUMIFS($BT$10:$BT$1558,$BV$10:$BV$1558,BA2))</f>
        <v>0</v>
      </c>
      <c r="AZ2" s="85">
        <f>IF(BA2="","",COUNTIFS($L$10:$L$1558,BA2)+COUNTIFS($W$10:$W$1558,BA2)+COUNTIFS($AH$10:$AH$1558,BA2)+COUNTIFS($AS$10:$AS$1558,BA2)+COUNTIFS($BD$10:$BD$1558,BA2)+COUNTIFS($BM$10:$BM$1558,BA2)+COUNTIFS($BV$10:$BV$1558,BA2))</f>
        <v>0</v>
      </c>
      <c r="BA2" s="92" t="str">
        <f>IF(meta!H15&lt;&gt;"",meta!H15,"")</f>
        <v>Naír</v>
      </c>
      <c r="BB2" s="92"/>
      <c r="BC2" s="81"/>
      <c r="BD2" s="93" t="str">
        <f>IF(BA2="","",IF(AND(AX2&lt;&gt;0,AX2&lt;&gt;""),_xlfn.CONCAT(TEXT(AX2,"R$ #.##0,00"),"  (",TEXT(AW2,"#.##0"),")"),_xlfn.CONCAT(TEXT(AY2,"R$ #.##0,00"),"  (",TEXT(AZ2,"#.##0"),")")))</f>
        <v>R$ 0,00  (0)</v>
      </c>
      <c r="BE2" s="93"/>
      <c r="BF2" s="93"/>
      <c r="BG2" s="13"/>
      <c r="BH2" s="14"/>
      <c r="BI2" s="14"/>
      <c r="BJ2" s="13"/>
      <c r="BQ2" s="21"/>
      <c r="BR2" s="21"/>
    </row>
    <row r="3" spans="1:78" s="20" customFormat="1" ht="9.1999999999999993" customHeight="1" x14ac:dyDescent="0.25">
      <c r="A3" s="9"/>
      <c r="B3" s="10" t="s">
        <v>32</v>
      </c>
      <c r="C3" s="11">
        <f>SUM(C15,C43,C77,C115,C144,C177,C216,C244,C272,C300,C331,C366,C394,C422,C450,C478,C506,C534,C562,C590,C618,C646,C674,C702,C730,C758,C786,C814,C842,C870,C898,C926,C954,C982,C1010,C1038,C1066,C1094,C1122,C1150,C1178,C1206,C1234,C1262,C1290,C1318,C1346,C1374,C1402,C1430,C1458,C1486,C1514,C1542)</f>
        <v>0</v>
      </c>
      <c r="D3" s="12">
        <f>SUM(C14,C42,C76,C114,C143,C176,C215,C243,C271,C299,C330,C365,C393,C421,C449,C477,C505,C533,C561,C589,C617,C645,C673,C701,C729,C757,C785,C813,C841,C869,C897,C925,C953,C981,C1009,C1037,C1065,C1093,C1121,C1149,C1177,C1205,C1233,C1261,C1289,C1317,C1345,C1373,C1401,C1429,C1457,C1485,C1513,C1541)</f>
        <v>0</v>
      </c>
      <c r="E3" s="16">
        <f>IF(I3="","",COUNTIFS($L$10:$L$1558,I3,$M$10:$M$1558,"")
+COUNTIFS($W$10:$W$1558,I3,$X$10:$X$1558,"")
+COUNTIFS($AH$10:$AH$1558,I3,$AI$10:$AI$1558,"")
+COUNTIFS($AS$10:$AS$1558,I3,$AT$10:$AT$1558,"")
+COUNTIFS($BD$10:$BD$1558,I3,$BE$10:$BE$1558,"")
+COUNTIFS($BM$10:$BM$1558,I3,$BN$10:$BN$1558,"")
+COUNTIFS($BV$10:$BV$1558,I3,$BW$10:$BW$1558,""))</f>
        <v>0</v>
      </c>
      <c r="F3" s="17">
        <f>IF(I3="","",SUMIFS($J$10:$J$1558,$L$10:$L$1558,I3,$M$10:$M$1558,"")
+SUMIFS($U$10:$U$1558,$W$10:$W$1558,I3,$X$10:$X$1558,"")
+SUMIFS($AF$10:$AF$1558,$AH$10:$AH$1558,I3,$AI$10:$AI$1558,"")
+SUMIFS($AQ$10:$AQ$1558,$AS$10:$AS$1558,I3,$AT$10:$AT$1558,"")
+SUMIFS($BB$10:$BB$1558,$BD$10:$BD$1558,I3,$BE$10:$BE$1558,"")
+SUMIFS($BK$10:$BK$1558,$BM$10:$BM$1558,I3,$BN$10:$BN$1558,"")
+SUMIFS($BT$10:$BT$1558,$BV$10:$BV$1558,I3,$BW$10:$BW$1558,""))</f>
        <v>0</v>
      </c>
      <c r="G3" s="18">
        <f>IF(I3="","",SUMIFS($J$10:$J$1558,$L$10:$L$1558,I3)+SUMIFS($U$10:$U$1558,$W$10:$W$1558,I3)+SUMIFS($AF$10:$AF$1558,$AH$10:$AH$1558,I3)+SUMIFS($AQ$10:$AQ$1558,$AS$10:$AS$1558,I3)+SUMIFS($BB$10:$BB$1558,$BD$10:$BD$1558,I3)+SUMIFS($BK$10:$BK$1558,$BM$10:$BM$1558,I3)+SUMIFS($BT$10:$BT$1558,$BV$10:$BV$1558,I3))</f>
        <v>0</v>
      </c>
      <c r="H3" s="19">
        <f>IF(I3="","",COUNTIFS($L$10:$L$1558,I3)+COUNTIFS($W$10:$W$1558,I3)+COUNTIFS($AH$10:$AH$1558,I3)+COUNTIFS($AS$10:$AS$1558,I3)+COUNTIFS($BD$10:$BD$1558,I3)+COUNTIFS($BM$10:$BM$1558,I3)+COUNTIFS($BV$10:$BV$1558,I3))</f>
        <v>0</v>
      </c>
      <c r="I3" s="92" t="str">
        <f>IF(meta!H4&lt;&gt;"",meta!H4,"")</f>
        <v>Carlos</v>
      </c>
      <c r="J3" s="92"/>
      <c r="K3" s="81"/>
      <c r="L3" s="93" t="str">
        <f>IF(I3="","",IF(AND(F3&lt;&gt;0,F3&lt;&gt;""),_xlfn.CONCAT(TEXT(F3,"R$ #.##0,00"),"  (",TEXT(E3,"#.##0"),")"),_xlfn.CONCAT(TEXT(G3,"R$ #.##0,00"),"  (",TEXT(H3,"#.##0"),")")))</f>
        <v>R$ 0,00  (0)</v>
      </c>
      <c r="M3" s="93"/>
      <c r="N3" s="93"/>
      <c r="O3" s="81"/>
      <c r="P3" s="82">
        <f>IF(T3="","",COUNTIFS($L$10:$L$1558,T3,$M$10:$M$1558,"")
+COUNTIFS($W$10:$W$1558,T3,$X$10:$X$1558,"")
+COUNTIFS($AH$10:$AH$1558,T3,$AI$10:$AI$1558,"")
+COUNTIFS($AS$10:$AS$1558,T3,$AT$10:$AT$1558,"")
+COUNTIFS($BD$10:$BD$1558,T3,$BE$10:$BE$1558,"")
+COUNTIFS($BM$10:$BM$1558,T3,$BN$10:$BN$1558,"")
+COUNTIFS($BV$10:$BV$1558,T3,$BW$10:$BW$1558,""))</f>
        <v>0</v>
      </c>
      <c r="Q3" s="83">
        <f>IF(T3="","",SUMIFS($J$10:$J$1558,$L$10:$L$1558,T3,$M$10:$M$1558,"")
+SUMIFS($U$10:$U$1558,$W$10:$W$1558,T3,$X$10:$X$1558,"")
+SUMIFS($AF$10:$AF$1558,$AH$10:$AH$1558,T3,$AI$10:$AI$1558,"")
+SUMIFS($AQ$10:$AQ$1558,$AS$10:$AS$1558,T3,$AT$10:$AT$1558,"")
+SUMIFS($BB$10:$BB$1558,$BD$10:$BD$1558,T3,$BE$10:$BE$1558,"")
+SUMIFS($BK$10:$BK$1558,$BM$10:$BM$1558,T3,$BN$10:$BN$1558,"")
+SUMIFS($BT$10:$BT$1558,$BV$10:$BV$1558,T3,$BW$10:$BW$1558,""))</f>
        <v>0</v>
      </c>
      <c r="R3" s="84">
        <f>IF(T3="","",SUMIFS($J$10:$J$1558,$L$10:$L$1558,T3)+SUMIFS($U$10:$U$1558,$W$10:$W$1558,T3)+SUMIFS($AF$10:$AF$1558,$AH$10:$AH$1558,T3)+SUMIFS($AQ$10:$AQ$1558,$AS$10:$AS$1558,T3)+SUMIFS($BB$10:$BB$1558,$BD$10:$BD$1558,T3)+SUMIFS($BK$10:$BK$1558,$BM$10:$BM$1558,T3)+SUMIFS($BT$10:$BT$1558,$BV$10:$BV$1558,T3))</f>
        <v>0</v>
      </c>
      <c r="S3" s="85">
        <f>IF(T3="","",COUNTIFS($L$10:$L$1558,T3)+COUNTIFS($W$10:$W$1558,T3)+COUNTIFS($AH$10:$AH$1558,T3)+COUNTIFS($AS$10:$AS$1558,T3)+COUNTIFS($BD$10:$BD$1558,T3)+COUNTIFS($BM$10:$BM$1558,T3)+COUNTIFS($BV$10:$BV$1558,T3))</f>
        <v>0</v>
      </c>
      <c r="T3" s="92" t="str">
        <f>IF(meta!H7&lt;&gt;"",meta!H7,"")</f>
        <v>Felipe</v>
      </c>
      <c r="U3" s="92"/>
      <c r="V3" s="81"/>
      <c r="W3" s="93" t="str">
        <f>IF(T3="","",IF(AND(Q3&lt;&gt;0,Q3&lt;&gt;""),_xlfn.CONCAT(TEXT(Q3,"R$ #.##0,00"),"  (",TEXT(P3,"#.##0"),")"),_xlfn.CONCAT(TEXT(R3,"R$ #.##0,00"),"  (",TEXT(S3,"#.##0"),")")))</f>
        <v>R$ 0,00  (0)</v>
      </c>
      <c r="X3" s="93"/>
      <c r="Y3" s="93"/>
      <c r="Z3" s="81"/>
      <c r="AA3" s="82">
        <f>IF(AE3="","",COUNTIFS($L$10:$L$1558,AE3,$M$10:$M$1558,"")
+COUNTIFS($W$10:$W$1558,AE3,$X$10:$X$1558,"")
+COUNTIFS($AH$10:$AH$1558,AE3,$AI$10:$AI$1558,"")
+COUNTIFS($AS$10:$AS$1558,AE3,$AT$10:$AT$1558,"")
+COUNTIFS($BD$10:$BD$1558,AE3,$BE$10:$BE$1558,"")
+COUNTIFS($BM$10:$BM$1558,AE3,$BN$10:$BN$1558,"")
+COUNTIFS($BV$10:$BV$1558,AE3,$BW$10:$BW$1558,""))</f>
        <v>0</v>
      </c>
      <c r="AB3" s="83">
        <f>IF(AE3="","",SUMIFS($J$10:$J$1558,$L$10:$L$1558,AE3,$M$10:$M$1558,"")
+SUMIFS($U$10:$U$1558,$W$10:$W$1558,AE3,$X$10:$X$1558,"")
+SUMIFS($AF$10:$AF$1558,$AH$10:$AH$1558,AE3,$AI$10:$AI$1558,"")
+SUMIFS($AQ$10:$AQ$1558,$AS$10:$AS$1558,AE3,$AT$10:$AT$1558,"")
+SUMIFS($BB$10:$BB$1558,$BD$10:$BD$1558,AE3,$BE$10:$BE$1558,"")
+SUMIFS($BK$10:$BK$1558,$BM$10:$BM$1558,AE3,$BN$10:$BN$1558,"")
+SUMIFS($BT$10:$BT$1558,$BV$10:$BV$1558,AE3,$BW$10:$BW$1558,""))</f>
        <v>0</v>
      </c>
      <c r="AC3" s="84">
        <f>IF(AE3="","",SUMIFS($J$10:$J$1558,$L$10:$L$1558,AE3)+SUMIFS($U$10:$U$1558,$W$10:$W$1558,AE3)+SUMIFS($AF$10:$AF$1558,$AH$10:$AH$1558,AE3)+SUMIFS($AQ$10:$AQ$1558,$AS$10:$AS$1558,AE3)+SUMIFS($BB$10:$BB$1558,$BD$10:$BD$1558,AE3)+SUMIFS($BK$10:$BK$1558,$BM$10:$BM$1558,AE3)+SUMIFS($BT$10:$BT$1558,$BV$10:$BV$1558,AE3))</f>
        <v>0</v>
      </c>
      <c r="AD3" s="85">
        <f>IF(AE3="","",COUNTIFS($L$10:$L$1558,AE3)+COUNTIFS($W$10:$W$1558,AE3)+COUNTIFS($AH$10:$AH$1558,AE3)+COUNTIFS($AS$10:$AS$1558,AE3)+COUNTIFS($BD$10:$BD$1558,AE3)+COUNTIFS($BM$10:$BM$1558,AE3)+COUNTIFS($BV$10:$BV$1558,AE3))</f>
        <v>0</v>
      </c>
      <c r="AE3" s="92" t="str">
        <f>IF(meta!H10&lt;&gt;"",meta!H10,"")</f>
        <v>Íngrid</v>
      </c>
      <c r="AF3" s="92"/>
      <c r="AG3" s="81"/>
      <c r="AH3" s="93" t="str">
        <f>IF(AE3="","",IF(AND(AB3&lt;&gt;0,AB3&lt;&gt;""),_xlfn.CONCAT(TEXT(AB3,"R$ #.##0,00"),"  (",TEXT(AA3,"#.##0"),")"),_xlfn.CONCAT(TEXT(AC3,"R$ #.##0,00"),"  (",TEXT(AD3,"#.##0"),")")))</f>
        <v>R$ 0,00  (0)</v>
      </c>
      <c r="AI3" s="93"/>
      <c r="AJ3" s="93"/>
      <c r="AK3" s="81"/>
      <c r="AL3" s="82">
        <f>IF(AP3="","",COUNTIFS($L$10:$L$1558,AP3,$M$10:$M$1558,"")
+COUNTIFS($W$10:$W$1558,AP3,$X$10:$X$1558,"")
+COUNTIFS($AH$10:$AH$1558,AP3,$AI$10:$AI$1558,"")
+COUNTIFS($AS$10:$AS$1558,AP3,$AT$10:$AT$1558,"")
+COUNTIFS($BD$10:$BD$1558,AP3,$BE$10:$BE$1558,"")
+COUNTIFS($BM$10:$BM$1558,AP3,$BN$10:$BN$1558,"")
+COUNTIFS($BV$10:$BV$1558,AP3,$BW$10:$BW$1558,""))</f>
        <v>0</v>
      </c>
      <c r="AM3" s="83">
        <f>IF(AP3="","",SUMIFS($J$10:$J$1558,$L$10:$L$1558,AP3,$M$10:$M$1558,"")
+SUMIFS($U$10:$U$1558,$W$10:$W$1558,AP3,$X$10:$X$1558,"")
+SUMIFS($AF$10:$AF$1558,$AH$10:$AH$1558,AP3,$AI$10:$AI$1558,"")
+SUMIFS($AQ$10:$AQ$1558,$AS$10:$AS$1558,AP3,$AT$10:$AT$1558,"")
+SUMIFS($BB$10:$BB$1558,$BD$10:$BD$1558,AP3,$BE$10:$BE$1558,"")
+SUMIFS($BK$10:$BK$1558,$BM$10:$BM$1558,AP3,$BN$10:$BN$1558,"")
+SUMIFS($BT$10:$BT$1558,$BV$10:$BV$1558,AP3,$BW$10:$BW$1558,""))</f>
        <v>0</v>
      </c>
      <c r="AN3" s="84">
        <f>IF(AP3="","",SUMIFS($J$10:$J$1558,$L$10:$L$1558,AP3)+SUMIFS($U$10:$U$1558,$W$10:$W$1558,AP3)+SUMIFS($AF$10:$AF$1558,$AH$10:$AH$1558,AP3)+SUMIFS($AQ$10:$AQ$1558,$AS$10:$AS$1558,AP3)+SUMIFS($BB$10:$BB$1558,$BD$10:$BD$1558,AP3)+SUMIFS($BK$10:$BK$1558,$BM$10:$BM$1558,AP3)+SUMIFS($BT$10:$BT$1558,$BV$10:$BV$1558,AP3))</f>
        <v>0</v>
      </c>
      <c r="AO3" s="85">
        <f>IF(AP3="","",COUNTIFS($L$10:$L$1558,AP3)+COUNTIFS($W$10:$W$1558,AP3)+COUNTIFS($AH$10:$AH$1558,AP3)+COUNTIFS($AS$10:$AS$1558,AP3)+COUNTIFS($BD$10:$BD$1558,AP3)+COUNTIFS($BM$10:$BM$1558,AP3)+COUNTIFS($BV$10:$BV$1558,AP3))</f>
        <v>0</v>
      </c>
      <c r="AP3" s="92" t="str">
        <f>IF(meta!H13&lt;&gt;"",meta!H13,"")</f>
        <v>Laura</v>
      </c>
      <c r="AQ3" s="92"/>
      <c r="AR3" s="81"/>
      <c r="AS3" s="93" t="str">
        <f>IF(AP3="","",IF(AND(AM3&lt;&gt;0,AM3&lt;&gt;""),_xlfn.CONCAT(TEXT(AM3,"R$ #.##0,00"),"  (",TEXT(AL3,"#.##0"),")"),_xlfn.CONCAT(TEXT(AN3,"R$ #.##0,00"),"  (",TEXT(AO3,"#.##0"),")")))</f>
        <v>R$ 0,00  (0)</v>
      </c>
      <c r="AT3" s="93"/>
      <c r="AU3" s="93"/>
      <c r="AV3" s="81"/>
      <c r="AW3" s="82">
        <f>IF(BA3="","",COUNTIFS($L$10:$L$1558,BA3,$M$10:$M$1558,"")
+COUNTIFS($W$10:$W$1558,BA3,$X$10:$X$1558,"")
+COUNTIFS($AH$10:$AH$1558,BA3,$AI$10:$AI$1558,"")
+COUNTIFS($AS$10:$AS$1558,BA3,$AT$10:$AT$1558,"")
+COUNTIFS($BD$10:$BD$1558,BA3,$BE$10:$BE$1558,"")
+COUNTIFS($BM$10:$BM$1558,BA3,$BN$10:$BN$1558,"")
+COUNTIFS($BV$10:$BV$1558,BA3,$BW$10:$BW$1558,""))</f>
        <v>0</v>
      </c>
      <c r="AX3" s="83">
        <f>IF(BA3="","",SUMIFS($J$10:$J$1558,$L$10:$L$1558,BA3,$M$10:$M$1558,"")
+SUMIFS($U$10:$U$1558,$W$10:$W$1558,BA3,$X$10:$X$1558,"")
+SUMIFS($AF$10:$AF$1558,$AH$10:$AH$1558,BA3,$AI$10:$AI$1558,"")
+SUMIFS($AQ$10:$AQ$1558,$AS$10:$AS$1558,BA3,$AT$10:$AT$1558,"")
+SUMIFS($BB$10:$BB$1558,$BD$10:$BD$1558,BA3,$BE$10:$BE$1558,"")
+SUMIFS($BK$10:$BK$1558,$BM$10:$BM$1558,BA3,$BN$10:$BN$1558,"")
+SUMIFS($BT$10:$BT$1558,$BV$10:$BV$1558,BA3,$BW$10:$BW$1558,""))</f>
        <v>0</v>
      </c>
      <c r="AY3" s="84">
        <f>IF(BA3="","",SUMIFS($J$10:$J$1558,$L$10:$L$1558,BA3)+SUMIFS($U$10:$U$1558,$W$10:$W$1558,BA3)+SUMIFS($AF$10:$AF$1558,$AH$10:$AH$1558,BA3)+SUMIFS($AQ$10:$AQ$1558,$AS$10:$AS$1558,BA3)+SUMIFS($BB$10:$BB$1558,$BD$10:$BD$1558,BA3)+SUMIFS($BK$10:$BK$1558,$BM$10:$BM$1558,BA3)+SUMIFS($BT$10:$BT$1558,$BV$10:$BV$1558,BA3))</f>
        <v>0</v>
      </c>
      <c r="AZ3" s="85">
        <f>IF(BA3="","",COUNTIFS($L$10:$L$1558,BA3)+COUNTIFS($W$10:$W$1558,BA3)+COUNTIFS($AH$10:$AH$1558,BA3)+COUNTIFS($AS$10:$AS$1558,BA3)+COUNTIFS($BD$10:$BD$1558,BA3)+COUNTIFS($BM$10:$BM$1558,BA3)+COUNTIFS($BV$10:$BV$1558,BA3))</f>
        <v>0</v>
      </c>
      <c r="BA3" s="92" t="str">
        <f>IF(meta!H16&lt;&gt;"",meta!H16,"")</f>
        <v>Orlando</v>
      </c>
      <c r="BB3" s="92"/>
      <c r="BC3" s="81"/>
      <c r="BD3" s="93" t="str">
        <f>IF(BA3="","",IF(AND(AX3&lt;&gt;0,AX3&lt;&gt;""),_xlfn.CONCAT(TEXT(AX3,"R$ #.##0,00"),"  (",TEXT(AW3,"#.##0"),")"),_xlfn.CONCAT(TEXT(AY3,"R$ #.##0,00"),"  (",TEXT(AZ3,"#.##0"),")")))</f>
        <v>R$ 0,00  (0)</v>
      </c>
      <c r="BE3" s="93"/>
      <c r="BF3" s="93"/>
      <c r="BG3" s="13"/>
      <c r="BH3" s="14"/>
      <c r="BI3" s="14"/>
      <c r="BJ3" s="13"/>
      <c r="BK3" s="22"/>
      <c r="BQ3" s="21"/>
      <c r="BR3" s="21"/>
    </row>
    <row r="4" spans="1:78" s="23" customFormat="1" ht="9.1999999999999993" customHeight="1" x14ac:dyDescent="0.25">
      <c r="B4" s="15"/>
      <c r="C4" s="24"/>
      <c r="D4" s="12"/>
      <c r="E4" s="25"/>
      <c r="F4" s="25"/>
      <c r="G4" s="25"/>
      <c r="H4" s="25"/>
      <c r="I4" s="97" t="s">
        <v>33</v>
      </c>
      <c r="J4" s="97"/>
      <c r="K4" s="96" t="str">
        <f>_xlfn.CONCAT(TEXT(C3-C2,"R$ #.##0,00"),"  (",TEXT(D3-D2,"#.##0"),")")</f>
        <v>R$ 0,00  (0)</v>
      </c>
      <c r="L4" s="96"/>
      <c r="M4" s="96"/>
      <c r="N4" s="96"/>
      <c r="O4" s="86"/>
      <c r="P4" s="86"/>
      <c r="Q4" s="86"/>
      <c r="R4" s="86"/>
      <c r="S4" s="86"/>
      <c r="T4" s="97"/>
      <c r="U4" s="97"/>
      <c r="V4" s="96"/>
      <c r="W4" s="96"/>
      <c r="X4" s="96"/>
      <c r="Y4" s="96"/>
      <c r="Z4" s="86"/>
      <c r="AA4" s="86"/>
      <c r="AB4" s="86"/>
      <c r="AC4" s="86"/>
      <c r="AD4" s="86"/>
      <c r="AE4" s="97"/>
      <c r="AF4" s="97"/>
      <c r="AG4" s="96"/>
      <c r="AH4" s="96"/>
      <c r="AI4" s="96"/>
      <c r="AJ4" s="96"/>
      <c r="AK4" s="86"/>
      <c r="AL4" s="86"/>
      <c r="AM4" s="86"/>
      <c r="AN4" s="86"/>
      <c r="AO4" s="87"/>
      <c r="AP4" s="97" t="s">
        <v>29</v>
      </c>
      <c r="AQ4" s="97"/>
      <c r="AR4" s="96" t="str">
        <f>_xlfn.CONCAT(TEXT(C2,"R$ #.##0,00"),"  (",TEXT(D2,"#.##0"),")")</f>
        <v>R$ 0,00  (0)</v>
      </c>
      <c r="AS4" s="96"/>
      <c r="AT4" s="96"/>
      <c r="AU4" s="96"/>
      <c r="AV4" s="86"/>
      <c r="AW4" s="86"/>
      <c r="AX4" s="86"/>
      <c r="AY4" s="86"/>
      <c r="AZ4" s="86"/>
      <c r="BA4" s="95" t="s">
        <v>18</v>
      </c>
      <c r="BB4" s="95"/>
      <c r="BC4" s="96" t="str">
        <f>_xlfn.CONCAT(TEXT(C1,"R$ #.##0,00"),"  (",TEXT(D1,"#.##0"),")")</f>
        <v>R$ 0,00  (0)</v>
      </c>
      <c r="BD4" s="96"/>
      <c r="BE4" s="96"/>
      <c r="BF4" s="96"/>
      <c r="BH4" s="25"/>
      <c r="BI4" s="25"/>
      <c r="BQ4" s="25"/>
      <c r="BR4" s="25"/>
    </row>
    <row r="5" spans="1:78" ht="6" customHeight="1" x14ac:dyDescent="0.25">
      <c r="H5" s="30"/>
      <c r="I5" s="27"/>
      <c r="J5" s="27"/>
      <c r="K5" s="27"/>
      <c r="L5" s="31"/>
      <c r="M5" s="31"/>
      <c r="N5" s="27"/>
      <c r="S5" s="30"/>
      <c r="T5" s="27"/>
      <c r="U5" s="27"/>
      <c r="V5" s="27"/>
      <c r="W5" s="31"/>
      <c r="X5" s="31"/>
      <c r="Y5" s="27"/>
      <c r="AD5" s="30"/>
      <c r="AE5" s="27"/>
      <c r="AF5" s="27"/>
      <c r="AG5" s="27"/>
      <c r="AH5" s="31"/>
      <c r="AI5" s="31"/>
      <c r="AJ5" s="27"/>
      <c r="AO5" s="30"/>
      <c r="AP5" s="27"/>
      <c r="AQ5" s="27"/>
      <c r="AR5" s="27"/>
      <c r="AS5" s="31"/>
      <c r="AT5" s="31"/>
      <c r="AU5" s="27"/>
      <c r="AZ5" s="30"/>
      <c r="BA5" s="27"/>
      <c r="BB5" s="27"/>
      <c r="BC5" s="27"/>
      <c r="BD5" s="31"/>
      <c r="BE5" s="31"/>
      <c r="BF5" s="27"/>
      <c r="BI5" s="30"/>
      <c r="BJ5" s="27"/>
      <c r="BK5" s="27"/>
      <c r="BL5" s="27"/>
      <c r="BM5" s="31"/>
      <c r="BN5" s="31"/>
      <c r="BO5" s="27"/>
      <c r="BR5" s="30"/>
      <c r="BS5" s="27"/>
      <c r="BT5" s="27"/>
      <c r="BU5" s="27"/>
      <c r="BV5" s="31"/>
      <c r="BW5" s="31"/>
      <c r="BX5" s="27"/>
    </row>
    <row r="6" spans="1:78" x14ac:dyDescent="0.25">
      <c r="B6" s="32" t="s">
        <v>22</v>
      </c>
      <c r="C6" s="33">
        <f>WEEKNUM(J6)</f>
        <v>1</v>
      </c>
      <c r="D6" s="30"/>
      <c r="E6" s="34"/>
      <c r="F6" s="34"/>
      <c r="G6" s="34"/>
      <c r="H6" s="35"/>
      <c r="I6" s="36"/>
      <c r="J6" s="37">
        <f>meta!B2</f>
        <v>45292</v>
      </c>
      <c r="K6" s="38"/>
      <c r="L6" s="39" t="str">
        <f>VLOOKUP(WEEKDAY(J6,1),meta!$D$2:$F$8,2,FALSE)</f>
        <v>Segunda-Feira</v>
      </c>
      <c r="M6" s="40"/>
      <c r="N6" s="41"/>
      <c r="P6" s="34"/>
      <c r="Q6" s="34"/>
      <c r="R6" s="34"/>
      <c r="S6" s="35"/>
      <c r="T6" s="36"/>
      <c r="U6" s="37">
        <f>J6+1</f>
        <v>45293</v>
      </c>
      <c r="V6" s="38"/>
      <c r="W6" s="39" t="str">
        <f>VLOOKUP(WEEKDAY(U6,1),meta!$D$2:$F$8,2,FALSE)</f>
        <v>Terça-Feira</v>
      </c>
      <c r="X6" s="40"/>
      <c r="Y6" s="41"/>
      <c r="AA6" s="34"/>
      <c r="AB6" s="34"/>
      <c r="AC6" s="34"/>
      <c r="AD6" s="35"/>
      <c r="AE6" s="36"/>
      <c r="AF6" s="37">
        <f>U6+1</f>
        <v>45294</v>
      </c>
      <c r="AG6" s="38"/>
      <c r="AH6" s="39" t="str">
        <f>VLOOKUP(WEEKDAY(AF6,1),meta!$D$2:$F$8,2,FALSE)</f>
        <v>Quarta-Feira</v>
      </c>
      <c r="AI6" s="40"/>
      <c r="AJ6" s="41"/>
      <c r="AL6" s="34"/>
      <c r="AM6" s="34"/>
      <c r="AN6" s="34"/>
      <c r="AO6" s="35"/>
      <c r="AP6" s="36"/>
      <c r="AQ6" s="37">
        <f>AF6+1</f>
        <v>45295</v>
      </c>
      <c r="AR6" s="38"/>
      <c r="AS6" s="39" t="str">
        <f>VLOOKUP(WEEKDAY(AQ6,1),meta!$D$2:$F$8,2,FALSE)</f>
        <v>Quinta-Feira</v>
      </c>
      <c r="AT6" s="40"/>
      <c r="AU6" s="41"/>
      <c r="AW6" s="34"/>
      <c r="AX6" s="34"/>
      <c r="AY6" s="34"/>
      <c r="AZ6" s="35"/>
      <c r="BA6" s="36"/>
      <c r="BB6" s="37">
        <f>AQ6+1</f>
        <v>45296</v>
      </c>
      <c r="BC6" s="38"/>
      <c r="BD6" s="39" t="str">
        <f>VLOOKUP(WEEKDAY(BB6,1),meta!$D$2:$F$8,2,FALSE)</f>
        <v>Sexta-Feira</v>
      </c>
      <c r="BE6" s="40"/>
      <c r="BF6" s="41"/>
      <c r="BH6" s="34"/>
      <c r="BI6" s="35"/>
      <c r="BJ6" s="36"/>
      <c r="BK6" s="37">
        <f>BB6+1</f>
        <v>45297</v>
      </c>
      <c r="BL6" s="38"/>
      <c r="BM6" s="39" t="str">
        <f>VLOOKUP(WEEKDAY(BK6,1),meta!$D$2:$F$8,2,FALSE)</f>
        <v>Sábado</v>
      </c>
      <c r="BN6" s="40"/>
      <c r="BO6" s="41"/>
      <c r="BQ6" s="34"/>
      <c r="BR6" s="35"/>
      <c r="BS6" s="36"/>
      <c r="BT6" s="37">
        <f>BK6+1</f>
        <v>45298</v>
      </c>
      <c r="BU6" s="38"/>
      <c r="BV6" s="39" t="str">
        <f>VLOOKUP(WEEKDAY(BT6,1),meta!$D$2:$F$8,2,FALSE)</f>
        <v>Domingo</v>
      </c>
      <c r="BW6" s="40"/>
      <c r="BX6" s="41"/>
    </row>
    <row r="7" spans="1:78" s="42" customFormat="1" ht="6" customHeight="1" x14ac:dyDescent="0.15">
      <c r="B7" s="101" t="str">
        <f>IF(C11&lt;&gt;0,C13/C11,"")</f>
        <v/>
      </c>
      <c r="C7" s="102"/>
      <c r="D7" s="30" t="s">
        <v>21</v>
      </c>
      <c r="E7" s="43">
        <f>COUNTIFS(H10:H31,FALSE,J10:J31,"&gt;0")</f>
        <v>0</v>
      </c>
      <c r="F7" s="43"/>
      <c r="G7" s="43"/>
      <c r="H7" s="44">
        <f>SUMIF(H10:H31,FALSE,J10:J31)</f>
        <v>0</v>
      </c>
      <c r="I7" s="45"/>
      <c r="J7" s="98" t="str">
        <f>IF(H9&lt;&gt;0,H8/H9,"")</f>
        <v/>
      </c>
      <c r="K7" s="99"/>
      <c r="L7" s="99"/>
      <c r="M7" s="100"/>
      <c r="N7" s="46"/>
      <c r="P7" s="43">
        <f>COUNTIFS(S10:S31,FALSE,U10:U31,"&gt;0")</f>
        <v>0</v>
      </c>
      <c r="Q7" s="43"/>
      <c r="R7" s="43"/>
      <c r="S7" s="44">
        <f>SUMIF(S10:S31,FALSE,U10:U31)</f>
        <v>0</v>
      </c>
      <c r="T7" s="45"/>
      <c r="U7" s="98" t="str">
        <f>IF(S9&lt;&gt;0,S8/S9,"")</f>
        <v/>
      </c>
      <c r="V7" s="99"/>
      <c r="W7" s="99"/>
      <c r="X7" s="100"/>
      <c r="Y7" s="46"/>
      <c r="AA7" s="43">
        <f>COUNTIFS(AD10:AD31,FALSE,AF10:AF31,"&gt;0")</f>
        <v>0</v>
      </c>
      <c r="AB7" s="43"/>
      <c r="AC7" s="43"/>
      <c r="AD7" s="44">
        <f>SUMIF(AD10:AD31,FALSE,AF10:AF31)</f>
        <v>0</v>
      </c>
      <c r="AE7" s="45"/>
      <c r="AF7" s="98" t="str">
        <f>IF(AD9&lt;&gt;0,AD8/AD9,"")</f>
        <v/>
      </c>
      <c r="AG7" s="99"/>
      <c r="AH7" s="99"/>
      <c r="AI7" s="100"/>
      <c r="AJ7" s="46"/>
      <c r="AL7" s="43">
        <f>COUNTIFS(AO10:AO31,FALSE,AQ10:AQ31,"&gt;0")</f>
        <v>0</v>
      </c>
      <c r="AM7" s="43"/>
      <c r="AN7" s="43"/>
      <c r="AO7" s="44">
        <f>SUMIF(AO10:AO31,FALSE,AQ10:AQ31)</f>
        <v>0</v>
      </c>
      <c r="AP7" s="45"/>
      <c r="AQ7" s="98" t="str">
        <f>IF(AO9&lt;&gt;0,AO8/AO9,"")</f>
        <v/>
      </c>
      <c r="AR7" s="99"/>
      <c r="AS7" s="99"/>
      <c r="AT7" s="100"/>
      <c r="AU7" s="46"/>
      <c r="AW7" s="43">
        <f>COUNTIFS(AZ10:AZ31,FALSE,BB10:BB31,"&gt;0")</f>
        <v>0</v>
      </c>
      <c r="AX7" s="43"/>
      <c r="AY7" s="43"/>
      <c r="AZ7" s="44">
        <f>SUMIF(AZ10:AZ31,FALSE,BB10:BB31)</f>
        <v>0</v>
      </c>
      <c r="BA7" s="45"/>
      <c r="BB7" s="98" t="str">
        <f>IF(AZ9&lt;&gt;0,AZ8/AZ9,"")</f>
        <v/>
      </c>
      <c r="BC7" s="99"/>
      <c r="BD7" s="99"/>
      <c r="BE7" s="100"/>
      <c r="BF7" s="46"/>
      <c r="BH7" s="43">
        <f>COUNTIFS(BI10:BI31,FALSE,BK10:BK31,"&gt;0")</f>
        <v>0</v>
      </c>
      <c r="BI7" s="44">
        <f>SUMIF(BI10:BI31,FALSE,BK10:BK31)</f>
        <v>0</v>
      </c>
      <c r="BJ7" s="45"/>
      <c r="BK7" s="98" t="str">
        <f>IF(BI9&lt;&gt;0,BI8/BI9,"")</f>
        <v/>
      </c>
      <c r="BL7" s="99"/>
      <c r="BM7" s="99"/>
      <c r="BN7" s="100"/>
      <c r="BO7" s="46"/>
      <c r="BQ7" s="43">
        <f>COUNTIFS(BR10:BR31,FALSE,BT10:BT31,"&gt;0")</f>
        <v>0</v>
      </c>
      <c r="BR7" s="44">
        <f>SUMIF(BR10:BR31,FALSE,BT10:BT31)</f>
        <v>0</v>
      </c>
      <c r="BS7" s="45"/>
      <c r="BT7" s="98" t="str">
        <f>IF(BR9&lt;&gt;0,BR8/BR9,"")</f>
        <v/>
      </c>
      <c r="BU7" s="99"/>
      <c r="BV7" s="99"/>
      <c r="BW7" s="100"/>
      <c r="BX7" s="46"/>
    </row>
    <row r="8" spans="1:78" s="42" customFormat="1" ht="9" customHeight="1" x14ac:dyDescent="0.15">
      <c r="B8" s="47"/>
      <c r="C8" s="48"/>
      <c r="D8" s="49" t="s">
        <v>20</v>
      </c>
      <c r="E8" s="43">
        <f>COUNTIFS(J10:J31,"&gt;0",L10:L31,"")</f>
        <v>0</v>
      </c>
      <c r="F8" s="43"/>
      <c r="G8" s="43"/>
      <c r="H8" s="44">
        <f>SUMIFS(J10:J31,L10:L31,"")</f>
        <v>0</v>
      </c>
      <c r="I8" s="45"/>
      <c r="J8" s="50" t="str">
        <f>IF(H9=0,"",_xlfn.CONCAT("(",E8,")    ",TEXT(H8,"R$ #.##0,00")))</f>
        <v/>
      </c>
      <c r="K8" s="51" t="str">
        <f>IF(H9&lt;&gt;0,"/","")</f>
        <v/>
      </c>
      <c r="L8" s="94" t="str">
        <f>IF(H9=0,"",_xlfn.CONCAT(TEXT(H9,"R$ #.##0,00"),"    (",E9,")"))</f>
        <v/>
      </c>
      <c r="M8" s="94"/>
      <c r="N8" s="46"/>
      <c r="P8" s="43">
        <f>COUNTIFS(U10:U31,"&gt;0",W10:W31,"")</f>
        <v>0</v>
      </c>
      <c r="Q8" s="43"/>
      <c r="R8" s="43"/>
      <c r="S8" s="44">
        <f>SUMIFS(U10:U31,W10:W31,"")</f>
        <v>0</v>
      </c>
      <c r="T8" s="45"/>
      <c r="U8" s="50" t="str">
        <f>IF(S9=0,"",_xlfn.CONCAT("(",P8,")    ",TEXT(S8,"R$ #.##0,00")))</f>
        <v/>
      </c>
      <c r="V8" s="51" t="str">
        <f>IF(S9&lt;&gt;0,"/","")</f>
        <v/>
      </c>
      <c r="W8" s="94" t="str">
        <f>IF(S9=0,"",_xlfn.CONCAT(TEXT(S9,"R$ #.##0,00"),"    (",P9,")"))</f>
        <v/>
      </c>
      <c r="X8" s="94"/>
      <c r="Y8" s="46"/>
      <c r="AA8" s="43">
        <f>COUNTIFS(AF10:AF31,"&gt;0",AH10:AH31,"")</f>
        <v>0</v>
      </c>
      <c r="AB8" s="43"/>
      <c r="AC8" s="43"/>
      <c r="AD8" s="44">
        <f>SUMIFS(AF10:AF31,AH10:AH31,"")</f>
        <v>0</v>
      </c>
      <c r="AE8" s="45"/>
      <c r="AF8" s="50" t="str">
        <f>IF(AD9=0,"",_xlfn.CONCAT("(",AA8,")    ",TEXT(AD8,"R$ #.##0,00")))</f>
        <v/>
      </c>
      <c r="AG8" s="51" t="str">
        <f>IF(AD9&lt;&gt;0,"/","")</f>
        <v/>
      </c>
      <c r="AH8" s="94" t="str">
        <f>IF(AD9=0,"",_xlfn.CONCAT(TEXT(AD9,"R$ #.##0,00"),"    (",AA9,")"))</f>
        <v/>
      </c>
      <c r="AI8" s="94"/>
      <c r="AJ8" s="46"/>
      <c r="AL8" s="43">
        <f>COUNTIFS(AQ10:AQ31,"&gt;0",AS10:AS31,"")</f>
        <v>0</v>
      </c>
      <c r="AM8" s="43"/>
      <c r="AN8" s="43"/>
      <c r="AO8" s="44">
        <f>SUMIFS(AQ10:AQ31,AS10:AS31,"")</f>
        <v>0</v>
      </c>
      <c r="AP8" s="45"/>
      <c r="AQ8" s="50" t="str">
        <f>IF(AO9=0,"",_xlfn.CONCAT("(",AL8,")    ",TEXT(AO8,"R$ #.##0,00")))</f>
        <v/>
      </c>
      <c r="AR8" s="51" t="str">
        <f>IF(AO9&lt;&gt;0,"/","")</f>
        <v/>
      </c>
      <c r="AS8" s="94" t="str">
        <f>IF(AO9=0,"",_xlfn.CONCAT(TEXT(AO9,"R$ #.##0,00"),"    (",AL9,")"))</f>
        <v/>
      </c>
      <c r="AT8" s="94"/>
      <c r="AU8" s="46"/>
      <c r="AW8" s="43">
        <f>COUNTIFS(BB10:BB31,"&gt;0",BD10:BD31,"")</f>
        <v>0</v>
      </c>
      <c r="AX8" s="43"/>
      <c r="AY8" s="43"/>
      <c r="AZ8" s="44">
        <f>SUMIFS(BB10:BB31,BD10:BD31,"")</f>
        <v>0</v>
      </c>
      <c r="BA8" s="45"/>
      <c r="BB8" s="50" t="str">
        <f>IF(AZ9=0,"",_xlfn.CONCAT("(",AW8,")    ",TEXT(AZ8,"R$ #.##0,00")))</f>
        <v/>
      </c>
      <c r="BC8" s="51" t="str">
        <f>IF(AZ9&lt;&gt;0,"/","")</f>
        <v/>
      </c>
      <c r="BD8" s="94" t="str">
        <f>IF(AZ9=0,"",_xlfn.CONCAT(TEXT(AZ9,"R$ #.##0,00"),"    (",AW9,")"))</f>
        <v/>
      </c>
      <c r="BE8" s="94"/>
      <c r="BF8" s="46"/>
      <c r="BH8" s="43">
        <f>COUNTIFS(BK10:BK31,"&gt;0",BM10:BM31,"")</f>
        <v>0</v>
      </c>
      <c r="BI8" s="44">
        <f>SUMIFS(BK10:BK31,BM10:BM31,"")</f>
        <v>0</v>
      </c>
      <c r="BJ8" s="45"/>
      <c r="BK8" s="50" t="str">
        <f>IF(BI9=0,"",_xlfn.CONCAT("(",BH8,")    ",TEXT(BI8,"R$ #.##0,00")))</f>
        <v/>
      </c>
      <c r="BL8" s="51" t="str">
        <f>IF(BI9&lt;&gt;0,"/","")</f>
        <v/>
      </c>
      <c r="BM8" s="94" t="str">
        <f>IF(BI9=0,"",_xlfn.CONCAT(TEXT(BI9,"R$ #.##0,00"),"    (",BH9,")"))</f>
        <v/>
      </c>
      <c r="BN8" s="94"/>
      <c r="BO8" s="46"/>
      <c r="BQ8" s="43">
        <f>COUNTIFS(BT10:BT31,"&gt;0",BV10:BV31,"")</f>
        <v>0</v>
      </c>
      <c r="BR8" s="44">
        <f>SUMIFS(BT10:BT31,BV10:BV31,"")</f>
        <v>0</v>
      </c>
      <c r="BS8" s="45"/>
      <c r="BT8" s="50" t="str">
        <f>IF(BR9=0,"",_xlfn.CONCAT("(",BQ8,")    ",TEXT(BR8,"R$ #.##0,00")))</f>
        <v/>
      </c>
      <c r="BU8" s="51" t="str">
        <f>IF(BR9&lt;&gt;0,"/","")</f>
        <v/>
      </c>
      <c r="BV8" s="94" t="str">
        <f>IF(BR9=0,"",_xlfn.CONCAT(TEXT(BR9,"R$ #.##0,00"),"    (",BQ9,")"))</f>
        <v/>
      </c>
      <c r="BW8" s="94"/>
      <c r="BX8" s="46"/>
    </row>
    <row r="9" spans="1:78" x14ac:dyDescent="0.25">
      <c r="B9" s="52"/>
      <c r="C9" s="53"/>
      <c r="D9" s="54" t="s">
        <v>19</v>
      </c>
      <c r="E9" s="34">
        <f>COUNTIF(J10:J31,"&gt;0")</f>
        <v>0</v>
      </c>
      <c r="F9" s="34"/>
      <c r="G9" s="34"/>
      <c r="H9" s="35">
        <f>SUM(J10:J31)</f>
        <v>0</v>
      </c>
      <c r="I9" s="55"/>
      <c r="J9" s="56" t="s">
        <v>0</v>
      </c>
      <c r="K9" s="57"/>
      <c r="L9" s="56" t="s">
        <v>1</v>
      </c>
      <c r="M9" s="56" t="s">
        <v>17</v>
      </c>
      <c r="N9" s="58"/>
      <c r="P9" s="34">
        <f>COUNTIF(U10:U31,"&gt;0")</f>
        <v>0</v>
      </c>
      <c r="Q9" s="34"/>
      <c r="R9" s="34"/>
      <c r="S9" s="35">
        <f>SUM(U10:U31)</f>
        <v>0</v>
      </c>
      <c r="T9" s="55"/>
      <c r="U9" s="56" t="s">
        <v>0</v>
      </c>
      <c r="V9" s="57"/>
      <c r="W9" s="56" t="s">
        <v>1</v>
      </c>
      <c r="X9" s="56" t="s">
        <v>17</v>
      </c>
      <c r="Y9" s="58"/>
      <c r="AA9" s="34">
        <f>COUNTIF(AF10:AF31,"&gt;0")</f>
        <v>0</v>
      </c>
      <c r="AB9" s="34"/>
      <c r="AC9" s="34"/>
      <c r="AD9" s="35">
        <f>SUM(AF10:AF31)</f>
        <v>0</v>
      </c>
      <c r="AE9" s="55"/>
      <c r="AF9" s="56" t="s">
        <v>0</v>
      </c>
      <c r="AG9" s="57"/>
      <c r="AH9" s="56" t="s">
        <v>1</v>
      </c>
      <c r="AI9" s="56" t="s">
        <v>17</v>
      </c>
      <c r="AJ9" s="58"/>
      <c r="AL9" s="34">
        <f>COUNTIF(AQ10:AQ31,"&gt;0")</f>
        <v>0</v>
      </c>
      <c r="AM9" s="34"/>
      <c r="AN9" s="34"/>
      <c r="AO9" s="35">
        <f>SUM(AQ10:AQ31)</f>
        <v>0</v>
      </c>
      <c r="AP9" s="55"/>
      <c r="AQ9" s="56" t="s">
        <v>0</v>
      </c>
      <c r="AR9" s="57"/>
      <c r="AS9" s="56" t="s">
        <v>1</v>
      </c>
      <c r="AT9" s="56" t="s">
        <v>17</v>
      </c>
      <c r="AU9" s="58"/>
      <c r="AW9" s="34">
        <f>COUNTIF(BB10:BB31,"&gt;0")</f>
        <v>0</v>
      </c>
      <c r="AX9" s="34"/>
      <c r="AY9" s="34"/>
      <c r="AZ9" s="35">
        <f>SUM(BB10:BB31)</f>
        <v>0</v>
      </c>
      <c r="BA9" s="55"/>
      <c r="BB9" s="56" t="s">
        <v>0</v>
      </c>
      <c r="BC9" s="57"/>
      <c r="BD9" s="56" t="s">
        <v>1</v>
      </c>
      <c r="BE9" s="56" t="s">
        <v>17</v>
      </c>
      <c r="BF9" s="58"/>
      <c r="BH9" s="34">
        <f>COUNTIF(BK10:BK31,"&gt;0")</f>
        <v>0</v>
      </c>
      <c r="BI9" s="35">
        <f>SUM(BK10:BK31)</f>
        <v>0</v>
      </c>
      <c r="BJ9" s="55"/>
      <c r="BK9" s="56" t="s">
        <v>0</v>
      </c>
      <c r="BL9" s="57"/>
      <c r="BM9" s="56" t="s">
        <v>1</v>
      </c>
      <c r="BN9" s="56" t="s">
        <v>17</v>
      </c>
      <c r="BO9" s="58"/>
      <c r="BQ9" s="34">
        <f>COUNTIF(BT10:BT31,"&gt;0")</f>
        <v>0</v>
      </c>
      <c r="BR9" s="35">
        <f>SUM(BT10:BT31)</f>
        <v>0</v>
      </c>
      <c r="BS9" s="55"/>
      <c r="BT9" s="56" t="s">
        <v>0</v>
      </c>
      <c r="BU9" s="57"/>
      <c r="BV9" s="56" t="s">
        <v>1</v>
      </c>
      <c r="BW9" s="56" t="s">
        <v>17</v>
      </c>
      <c r="BX9" s="58"/>
      <c r="BY9" s="59"/>
      <c r="BZ9" s="60"/>
    </row>
    <row r="10" spans="1:78" x14ac:dyDescent="0.25">
      <c r="B10" s="61" t="s">
        <v>23</v>
      </c>
      <c r="C10" s="62">
        <f>SUM(E9,P9,AA9,AL9,AW9,BH9,BQ9)</f>
        <v>0</v>
      </c>
      <c r="D10" s="63"/>
      <c r="E10" s="64"/>
      <c r="F10" s="64"/>
      <c r="G10" s="64"/>
      <c r="H10" s="34" t="b">
        <f>AND(L10&lt;&gt;"",M10&lt;&gt;"")</f>
        <v>0</v>
      </c>
      <c r="I10" s="55"/>
      <c r="J10" s="65"/>
      <c r="K10" s="57"/>
      <c r="L10" s="66"/>
      <c r="M10" s="67"/>
      <c r="N10" s="58"/>
      <c r="P10" s="68"/>
      <c r="Q10" s="68"/>
      <c r="R10" s="68"/>
      <c r="S10" s="34" t="b">
        <f>AND(W10&lt;&gt;"",X10&lt;&gt;"")</f>
        <v>0</v>
      </c>
      <c r="T10" s="55"/>
      <c r="U10" s="65"/>
      <c r="V10" s="57"/>
      <c r="W10" s="66"/>
      <c r="X10" s="67"/>
      <c r="Y10" s="58"/>
      <c r="AA10" s="68"/>
      <c r="AB10" s="68"/>
      <c r="AC10" s="68"/>
      <c r="AD10" s="34" t="b">
        <f>AND(AH10&lt;&gt;"",AI10&lt;&gt;"")</f>
        <v>0</v>
      </c>
      <c r="AE10" s="55"/>
      <c r="AF10" s="65"/>
      <c r="AG10" s="57"/>
      <c r="AH10" s="66"/>
      <c r="AI10" s="67"/>
      <c r="AJ10" s="58"/>
      <c r="AL10" s="68"/>
      <c r="AM10" s="68"/>
      <c r="AN10" s="68"/>
      <c r="AO10" s="34" t="b">
        <f>AND(AS10&lt;&gt;"",AT10&lt;&gt;"")</f>
        <v>0</v>
      </c>
      <c r="AP10" s="55"/>
      <c r="AQ10" s="65"/>
      <c r="AR10" s="57"/>
      <c r="AS10" s="66"/>
      <c r="AT10" s="67"/>
      <c r="AU10" s="58"/>
      <c r="AW10" s="68"/>
      <c r="AX10" s="68"/>
      <c r="AY10" s="68"/>
      <c r="AZ10" s="34" t="b">
        <f>AND(BD10&lt;&gt;"",BE10&lt;&gt;"")</f>
        <v>0</v>
      </c>
      <c r="BA10" s="55"/>
      <c r="BB10" s="65"/>
      <c r="BC10" s="57"/>
      <c r="BD10" s="66"/>
      <c r="BE10" s="67"/>
      <c r="BF10" s="58"/>
      <c r="BH10" s="68"/>
      <c r="BI10" s="34" t="b">
        <f>AND(BM10&lt;&gt;"",BN10&lt;&gt;"")</f>
        <v>0</v>
      </c>
      <c r="BJ10" s="55"/>
      <c r="BK10" s="65"/>
      <c r="BL10" s="57"/>
      <c r="BM10" s="66"/>
      <c r="BN10" s="67"/>
      <c r="BO10" s="58"/>
      <c r="BQ10" s="68"/>
      <c r="BR10" s="34" t="b">
        <f>AND(BV10&lt;&gt;"",BW10&lt;&gt;"")</f>
        <v>0</v>
      </c>
      <c r="BS10" s="55"/>
      <c r="BT10" s="65"/>
      <c r="BU10" s="57"/>
      <c r="BV10" s="66"/>
      <c r="BW10" s="67"/>
      <c r="BX10" s="58"/>
      <c r="BY10" s="59"/>
    </row>
    <row r="11" spans="1:78" x14ac:dyDescent="0.25">
      <c r="B11" s="61" t="s">
        <v>24</v>
      </c>
      <c r="C11" s="48">
        <f>SUM(H9,S9,AD9,AO9,AZ9,BI9,BR9)</f>
        <v>0</v>
      </c>
      <c r="D11" s="69"/>
      <c r="E11" s="70"/>
      <c r="F11" s="70"/>
      <c r="G11" s="70"/>
      <c r="H11" s="34" t="b">
        <f t="shared" ref="H11:H31" si="0">AND(L11&lt;&gt;"",M11&lt;&gt;"")</f>
        <v>0</v>
      </c>
      <c r="I11" s="55"/>
      <c r="J11" s="71"/>
      <c r="K11" s="57"/>
      <c r="L11" s="72"/>
      <c r="M11" s="73"/>
      <c r="N11" s="58"/>
      <c r="P11" s="68"/>
      <c r="Q11" s="68"/>
      <c r="R11" s="68"/>
      <c r="S11" s="34" t="b">
        <f t="shared" ref="S11:S31" si="1">AND(W11&lt;&gt;"",X11&lt;&gt;"")</f>
        <v>0</v>
      </c>
      <c r="T11" s="55"/>
      <c r="U11" s="71"/>
      <c r="V11" s="57"/>
      <c r="W11" s="72"/>
      <c r="X11" s="73"/>
      <c r="Y11" s="58"/>
      <c r="AA11" s="68"/>
      <c r="AB11" s="68"/>
      <c r="AC11" s="68"/>
      <c r="AD11" s="34" t="b">
        <f t="shared" ref="AD11:AD31" si="2">AND(AH11&lt;&gt;"",AI11&lt;&gt;"")</f>
        <v>0</v>
      </c>
      <c r="AE11" s="55"/>
      <c r="AF11" s="71"/>
      <c r="AG11" s="57"/>
      <c r="AH11" s="72"/>
      <c r="AI11" s="73"/>
      <c r="AJ11" s="58"/>
      <c r="AL11" s="68"/>
      <c r="AM11" s="68"/>
      <c r="AN11" s="68"/>
      <c r="AO11" s="34" t="b">
        <f t="shared" ref="AO11:AO31" si="3">AND(AS11&lt;&gt;"",AT11&lt;&gt;"")</f>
        <v>0</v>
      </c>
      <c r="AP11" s="55"/>
      <c r="AQ11" s="71"/>
      <c r="AR11" s="57">
        <v>0</v>
      </c>
      <c r="AS11" s="72"/>
      <c r="AT11" s="73"/>
      <c r="AU11" s="58"/>
      <c r="AW11" s="68"/>
      <c r="AX11" s="68"/>
      <c r="AY11" s="68"/>
      <c r="AZ11" s="34" t="b">
        <f t="shared" ref="AZ11:AZ31" si="4">AND(BD11&lt;&gt;"",BE11&lt;&gt;"")</f>
        <v>0</v>
      </c>
      <c r="BA11" s="55"/>
      <c r="BB11" s="71"/>
      <c r="BC11" s="57"/>
      <c r="BD11" s="72"/>
      <c r="BE11" s="73"/>
      <c r="BF11" s="58"/>
      <c r="BH11" s="68"/>
      <c r="BI11" s="34" t="b">
        <f t="shared" ref="BI11:BI31" si="5">AND(BM11&lt;&gt;"",BN11&lt;&gt;"")</f>
        <v>0</v>
      </c>
      <c r="BJ11" s="55"/>
      <c r="BK11" s="71"/>
      <c r="BL11" s="57"/>
      <c r="BM11" s="72"/>
      <c r="BN11" s="73"/>
      <c r="BO11" s="58"/>
      <c r="BQ11" s="68"/>
      <c r="BR11" s="34" t="b">
        <f t="shared" ref="BR11:BR31" si="6">AND(BV11&lt;&gt;"",BW11&lt;&gt;"")</f>
        <v>0</v>
      </c>
      <c r="BS11" s="55"/>
      <c r="BT11" s="71"/>
      <c r="BU11" s="57"/>
      <c r="BV11" s="72"/>
      <c r="BW11" s="73"/>
      <c r="BX11" s="58"/>
      <c r="BY11" s="59"/>
      <c r="BZ11" s="60"/>
    </row>
    <row r="12" spans="1:78" x14ac:dyDescent="0.25">
      <c r="B12" s="61" t="s">
        <v>25</v>
      </c>
      <c r="C12" s="62">
        <f>SUM(E8,P8,AA8,AL8,AW8,BH8,BQ8)</f>
        <v>0</v>
      </c>
      <c r="D12" s="74"/>
      <c r="E12" s="75"/>
      <c r="F12" s="75"/>
      <c r="G12" s="75"/>
      <c r="H12" s="34" t="b">
        <f t="shared" si="0"/>
        <v>0</v>
      </c>
      <c r="I12" s="55"/>
      <c r="J12" s="65"/>
      <c r="K12" s="57"/>
      <c r="L12" s="66"/>
      <c r="M12" s="67"/>
      <c r="N12" s="58"/>
      <c r="P12" s="68"/>
      <c r="Q12" s="68"/>
      <c r="R12" s="68"/>
      <c r="S12" s="34" t="b">
        <f t="shared" si="1"/>
        <v>0</v>
      </c>
      <c r="T12" s="55"/>
      <c r="U12" s="65"/>
      <c r="V12" s="57"/>
      <c r="W12" s="66"/>
      <c r="X12" s="67"/>
      <c r="Y12" s="58"/>
      <c r="AA12" s="68"/>
      <c r="AB12" s="68"/>
      <c r="AC12" s="68"/>
      <c r="AD12" s="34" t="b">
        <f t="shared" si="2"/>
        <v>0</v>
      </c>
      <c r="AE12" s="55"/>
      <c r="AF12" s="65"/>
      <c r="AG12" s="57"/>
      <c r="AH12" s="66"/>
      <c r="AI12" s="67"/>
      <c r="AJ12" s="58"/>
      <c r="AL12" s="68"/>
      <c r="AM12" s="68"/>
      <c r="AN12" s="68"/>
      <c r="AO12" s="34" t="b">
        <f t="shared" si="3"/>
        <v>0</v>
      </c>
      <c r="AP12" s="55"/>
      <c r="AQ12" s="65"/>
      <c r="AR12" s="57"/>
      <c r="AS12" s="66"/>
      <c r="AT12" s="67"/>
      <c r="AU12" s="58"/>
      <c r="AW12" s="68"/>
      <c r="AX12" s="68"/>
      <c r="AY12" s="68"/>
      <c r="AZ12" s="34" t="b">
        <f t="shared" si="4"/>
        <v>0</v>
      </c>
      <c r="BA12" s="55"/>
      <c r="BB12" s="65"/>
      <c r="BC12" s="57"/>
      <c r="BD12" s="66"/>
      <c r="BE12" s="67"/>
      <c r="BF12" s="58"/>
      <c r="BH12" s="68"/>
      <c r="BI12" s="34" t="b">
        <f t="shared" si="5"/>
        <v>0</v>
      </c>
      <c r="BJ12" s="55"/>
      <c r="BK12" s="65"/>
      <c r="BL12" s="57"/>
      <c r="BM12" s="66"/>
      <c r="BN12" s="67"/>
      <c r="BO12" s="58"/>
      <c r="BQ12" s="68"/>
      <c r="BR12" s="34" t="b">
        <f t="shared" si="6"/>
        <v>0</v>
      </c>
      <c r="BS12" s="55"/>
      <c r="BT12" s="65"/>
      <c r="BU12" s="57"/>
      <c r="BV12" s="66"/>
      <c r="BW12" s="67"/>
      <c r="BX12" s="58"/>
      <c r="BY12" s="59"/>
    </row>
    <row r="13" spans="1:78" x14ac:dyDescent="0.25">
      <c r="B13" s="61" t="s">
        <v>26</v>
      </c>
      <c r="C13" s="48">
        <f>SUM(H8,S8,AD8,AO8,AZ8,BI8,BR8)</f>
        <v>0</v>
      </c>
      <c r="D13" s="69"/>
      <c r="E13" s="70"/>
      <c r="F13" s="70"/>
      <c r="G13" s="70"/>
      <c r="H13" s="34" t="b">
        <f t="shared" si="0"/>
        <v>0</v>
      </c>
      <c r="I13" s="55"/>
      <c r="J13" s="71"/>
      <c r="K13" s="57"/>
      <c r="L13" s="72"/>
      <c r="M13" s="73"/>
      <c r="N13" s="58"/>
      <c r="P13" s="68"/>
      <c r="Q13" s="68"/>
      <c r="R13" s="68"/>
      <c r="S13" s="34" t="b">
        <f t="shared" si="1"/>
        <v>0</v>
      </c>
      <c r="T13" s="55"/>
      <c r="U13" s="71"/>
      <c r="V13" s="57"/>
      <c r="W13" s="72"/>
      <c r="X13" s="73"/>
      <c r="Y13" s="58"/>
      <c r="AA13" s="68"/>
      <c r="AB13" s="68"/>
      <c r="AC13" s="68"/>
      <c r="AD13" s="34" t="b">
        <f t="shared" si="2"/>
        <v>0</v>
      </c>
      <c r="AE13" s="55"/>
      <c r="AF13" s="71"/>
      <c r="AG13" s="57"/>
      <c r="AH13" s="72"/>
      <c r="AI13" s="73"/>
      <c r="AJ13" s="58"/>
      <c r="AL13" s="68"/>
      <c r="AM13" s="68"/>
      <c r="AN13" s="68"/>
      <c r="AO13" s="34" t="b">
        <f t="shared" si="3"/>
        <v>0</v>
      </c>
      <c r="AP13" s="55"/>
      <c r="AQ13" s="71"/>
      <c r="AR13" s="57"/>
      <c r="AS13" s="72"/>
      <c r="AT13" s="73"/>
      <c r="AU13" s="58"/>
      <c r="AW13" s="68"/>
      <c r="AX13" s="68"/>
      <c r="AY13" s="68"/>
      <c r="AZ13" s="34" t="b">
        <f t="shared" si="4"/>
        <v>0</v>
      </c>
      <c r="BA13" s="55"/>
      <c r="BB13" s="71"/>
      <c r="BC13" s="57"/>
      <c r="BD13" s="72"/>
      <c r="BE13" s="73"/>
      <c r="BF13" s="58"/>
      <c r="BH13" s="68"/>
      <c r="BI13" s="34" t="b">
        <f t="shared" si="5"/>
        <v>0</v>
      </c>
      <c r="BJ13" s="55"/>
      <c r="BK13" s="71"/>
      <c r="BL13" s="57"/>
      <c r="BM13" s="72"/>
      <c r="BN13" s="73"/>
      <c r="BO13" s="58"/>
      <c r="BQ13" s="68"/>
      <c r="BR13" s="34" t="b">
        <f t="shared" si="6"/>
        <v>0</v>
      </c>
      <c r="BS13" s="55"/>
      <c r="BT13" s="71"/>
      <c r="BU13" s="57"/>
      <c r="BV13" s="72"/>
      <c r="BW13" s="73"/>
      <c r="BX13" s="58"/>
    </row>
    <row r="14" spans="1:78" x14ac:dyDescent="0.25">
      <c r="B14" s="61" t="s">
        <v>27</v>
      </c>
      <c r="C14" s="62">
        <f>SUM(E7,P7,AA7,AL7,AW7,BH7,BQ7)</f>
        <v>0</v>
      </c>
      <c r="E14" s="68"/>
      <c r="F14" s="68"/>
      <c r="G14" s="68"/>
      <c r="H14" s="34" t="b">
        <f t="shared" si="0"/>
        <v>0</v>
      </c>
      <c r="I14" s="55"/>
      <c r="J14" s="65"/>
      <c r="K14" s="57"/>
      <c r="L14" s="66"/>
      <c r="M14" s="67"/>
      <c r="N14" s="58"/>
      <c r="P14" s="68"/>
      <c r="Q14" s="68"/>
      <c r="R14" s="68"/>
      <c r="S14" s="34" t="b">
        <f t="shared" si="1"/>
        <v>0</v>
      </c>
      <c r="T14" s="55"/>
      <c r="U14" s="65"/>
      <c r="V14" s="57"/>
      <c r="W14" s="66"/>
      <c r="X14" s="67"/>
      <c r="Y14" s="58"/>
      <c r="AA14" s="68"/>
      <c r="AB14" s="68"/>
      <c r="AC14" s="68"/>
      <c r="AD14" s="34" t="b">
        <f t="shared" si="2"/>
        <v>0</v>
      </c>
      <c r="AE14" s="55"/>
      <c r="AF14" s="65"/>
      <c r="AG14" s="57"/>
      <c r="AH14" s="66"/>
      <c r="AI14" s="67"/>
      <c r="AJ14" s="58"/>
      <c r="AL14" s="68"/>
      <c r="AM14" s="68"/>
      <c r="AN14" s="68"/>
      <c r="AO14" s="34" t="b">
        <f t="shared" si="3"/>
        <v>0</v>
      </c>
      <c r="AP14" s="55"/>
      <c r="AQ14" s="65"/>
      <c r="AR14" s="57"/>
      <c r="AS14" s="66"/>
      <c r="AT14" s="67"/>
      <c r="AU14" s="58"/>
      <c r="AW14" s="68"/>
      <c r="AX14" s="68"/>
      <c r="AY14" s="68"/>
      <c r="AZ14" s="34" t="b">
        <f t="shared" si="4"/>
        <v>0</v>
      </c>
      <c r="BA14" s="55"/>
      <c r="BB14" s="65"/>
      <c r="BC14" s="57"/>
      <c r="BD14" s="66"/>
      <c r="BE14" s="67"/>
      <c r="BF14" s="58"/>
      <c r="BH14" s="68"/>
      <c r="BI14" s="34" t="b">
        <f t="shared" si="5"/>
        <v>0</v>
      </c>
      <c r="BJ14" s="55"/>
      <c r="BK14" s="65"/>
      <c r="BL14" s="57"/>
      <c r="BM14" s="66"/>
      <c r="BN14" s="67"/>
      <c r="BO14" s="58"/>
      <c r="BQ14" s="68"/>
      <c r="BR14" s="34" t="b">
        <f t="shared" si="6"/>
        <v>0</v>
      </c>
      <c r="BS14" s="55"/>
      <c r="BT14" s="65"/>
      <c r="BU14" s="57"/>
      <c r="BV14" s="66"/>
      <c r="BW14" s="67"/>
      <c r="BX14" s="58"/>
    </row>
    <row r="15" spans="1:78" x14ac:dyDescent="0.25">
      <c r="B15" s="61" t="s">
        <v>28</v>
      </c>
      <c r="C15" s="48">
        <f>SUM(H7,S7,AD7,AO7,AZ7,BI7,BR7)</f>
        <v>0</v>
      </c>
      <c r="E15" s="68"/>
      <c r="F15" s="68"/>
      <c r="G15" s="68"/>
      <c r="H15" s="34" t="b">
        <f t="shared" si="0"/>
        <v>0</v>
      </c>
      <c r="I15" s="55"/>
      <c r="J15" s="71"/>
      <c r="K15" s="57"/>
      <c r="L15" s="72"/>
      <c r="M15" s="73"/>
      <c r="N15" s="58"/>
      <c r="P15" s="68"/>
      <c r="Q15" s="68"/>
      <c r="R15" s="68"/>
      <c r="S15" s="34" t="b">
        <f t="shared" si="1"/>
        <v>0</v>
      </c>
      <c r="T15" s="55"/>
      <c r="U15" s="71"/>
      <c r="V15" s="57"/>
      <c r="W15" s="72"/>
      <c r="X15" s="73"/>
      <c r="Y15" s="58"/>
      <c r="AA15" s="68"/>
      <c r="AB15" s="68"/>
      <c r="AC15" s="68"/>
      <c r="AD15" s="34" t="b">
        <f t="shared" si="2"/>
        <v>0</v>
      </c>
      <c r="AE15" s="55"/>
      <c r="AF15" s="71"/>
      <c r="AG15" s="57"/>
      <c r="AH15" s="72"/>
      <c r="AI15" s="73"/>
      <c r="AJ15" s="58"/>
      <c r="AL15" s="68"/>
      <c r="AM15" s="68"/>
      <c r="AN15" s="68"/>
      <c r="AO15" s="34" t="b">
        <f t="shared" si="3"/>
        <v>0</v>
      </c>
      <c r="AP15" s="55"/>
      <c r="AQ15" s="71"/>
      <c r="AR15" s="57"/>
      <c r="AS15" s="72"/>
      <c r="AT15" s="73"/>
      <c r="AU15" s="58"/>
      <c r="AW15" s="68"/>
      <c r="AX15" s="68"/>
      <c r="AY15" s="68"/>
      <c r="AZ15" s="34" t="b">
        <f t="shared" si="4"/>
        <v>0</v>
      </c>
      <c r="BA15" s="55"/>
      <c r="BB15" s="71"/>
      <c r="BC15" s="57"/>
      <c r="BD15" s="72"/>
      <c r="BE15" s="73"/>
      <c r="BF15" s="58"/>
      <c r="BH15" s="68"/>
      <c r="BI15" s="34" t="b">
        <f t="shared" si="5"/>
        <v>0</v>
      </c>
      <c r="BJ15" s="55"/>
      <c r="BK15" s="71"/>
      <c r="BL15" s="57"/>
      <c r="BM15" s="72"/>
      <c r="BN15" s="73"/>
      <c r="BO15" s="58"/>
      <c r="BQ15" s="68"/>
      <c r="BR15" s="34" t="b">
        <f t="shared" si="6"/>
        <v>0</v>
      </c>
      <c r="BS15" s="55"/>
      <c r="BT15" s="71"/>
      <c r="BU15" s="57"/>
      <c r="BV15" s="72"/>
      <c r="BW15" s="73"/>
      <c r="BX15" s="58"/>
    </row>
    <row r="16" spans="1:78" x14ac:dyDescent="0.25">
      <c r="B16" s="61"/>
      <c r="C16" s="62"/>
      <c r="E16" s="68"/>
      <c r="F16" s="68"/>
      <c r="G16" s="68"/>
      <c r="H16" s="34" t="b">
        <f t="shared" si="0"/>
        <v>0</v>
      </c>
      <c r="I16" s="55"/>
      <c r="J16" s="65"/>
      <c r="K16" s="57"/>
      <c r="L16" s="66"/>
      <c r="M16" s="67"/>
      <c r="N16" s="58"/>
      <c r="P16" s="68"/>
      <c r="Q16" s="68"/>
      <c r="R16" s="68"/>
      <c r="S16" s="34" t="b">
        <f t="shared" si="1"/>
        <v>0</v>
      </c>
      <c r="T16" s="55"/>
      <c r="U16" s="65"/>
      <c r="V16" s="57"/>
      <c r="W16" s="66"/>
      <c r="X16" s="67"/>
      <c r="Y16" s="58"/>
      <c r="AA16" s="68"/>
      <c r="AB16" s="68"/>
      <c r="AC16" s="68"/>
      <c r="AD16" s="34" t="b">
        <f t="shared" si="2"/>
        <v>0</v>
      </c>
      <c r="AE16" s="55"/>
      <c r="AF16" s="65"/>
      <c r="AG16" s="57"/>
      <c r="AH16" s="66"/>
      <c r="AI16" s="67"/>
      <c r="AJ16" s="58"/>
      <c r="AL16" s="68"/>
      <c r="AM16" s="68"/>
      <c r="AN16" s="68"/>
      <c r="AO16" s="34" t="b">
        <f t="shared" si="3"/>
        <v>0</v>
      </c>
      <c r="AP16" s="55"/>
      <c r="AQ16" s="65"/>
      <c r="AR16" s="57"/>
      <c r="AS16" s="66"/>
      <c r="AT16" s="67"/>
      <c r="AU16" s="58"/>
      <c r="AW16" s="68"/>
      <c r="AX16" s="68"/>
      <c r="AY16" s="68"/>
      <c r="AZ16" s="34" t="b">
        <f t="shared" si="4"/>
        <v>0</v>
      </c>
      <c r="BA16" s="55"/>
      <c r="BB16" s="65"/>
      <c r="BC16" s="57"/>
      <c r="BD16" s="66"/>
      <c r="BE16" s="67"/>
      <c r="BF16" s="58"/>
      <c r="BH16" s="68"/>
      <c r="BI16" s="34" t="b">
        <f t="shared" si="5"/>
        <v>0</v>
      </c>
      <c r="BJ16" s="55"/>
      <c r="BK16" s="65"/>
      <c r="BL16" s="57"/>
      <c r="BM16" s="66"/>
      <c r="BN16" s="67"/>
      <c r="BO16" s="58"/>
      <c r="BQ16" s="68"/>
      <c r="BR16" s="34" t="b">
        <f t="shared" si="6"/>
        <v>0</v>
      </c>
      <c r="BS16" s="55"/>
      <c r="BT16" s="65"/>
      <c r="BU16" s="57"/>
      <c r="BV16" s="66"/>
      <c r="BW16" s="67"/>
      <c r="BX16" s="58"/>
    </row>
    <row r="17" spans="2:76" x14ac:dyDescent="0.25">
      <c r="B17" s="61"/>
      <c r="C17" s="62"/>
      <c r="E17" s="68"/>
      <c r="F17" s="68"/>
      <c r="G17" s="68"/>
      <c r="H17" s="34" t="b">
        <f t="shared" si="0"/>
        <v>0</v>
      </c>
      <c r="I17" s="55"/>
      <c r="J17" s="71"/>
      <c r="K17" s="57"/>
      <c r="L17" s="72"/>
      <c r="M17" s="73"/>
      <c r="N17" s="58"/>
      <c r="P17" s="68"/>
      <c r="Q17" s="68"/>
      <c r="R17" s="68"/>
      <c r="S17" s="34" t="b">
        <f t="shared" si="1"/>
        <v>0</v>
      </c>
      <c r="T17" s="55"/>
      <c r="U17" s="71"/>
      <c r="V17" s="57"/>
      <c r="W17" s="72"/>
      <c r="X17" s="73"/>
      <c r="Y17" s="58"/>
      <c r="AA17" s="68"/>
      <c r="AB17" s="68"/>
      <c r="AC17" s="68"/>
      <c r="AD17" s="34" t="b">
        <f t="shared" si="2"/>
        <v>0</v>
      </c>
      <c r="AE17" s="55"/>
      <c r="AF17" s="71"/>
      <c r="AG17" s="57"/>
      <c r="AH17" s="72"/>
      <c r="AI17" s="73"/>
      <c r="AJ17" s="58"/>
      <c r="AL17" s="68"/>
      <c r="AM17" s="68"/>
      <c r="AN17" s="68"/>
      <c r="AO17" s="34" t="b">
        <f t="shared" si="3"/>
        <v>0</v>
      </c>
      <c r="AP17" s="55"/>
      <c r="AQ17" s="71"/>
      <c r="AR17" s="57"/>
      <c r="AS17" s="72"/>
      <c r="AT17" s="73"/>
      <c r="AU17" s="58"/>
      <c r="AW17" s="68"/>
      <c r="AX17" s="68"/>
      <c r="AY17" s="68"/>
      <c r="AZ17" s="34" t="b">
        <f t="shared" si="4"/>
        <v>0</v>
      </c>
      <c r="BA17" s="55"/>
      <c r="BB17" s="71"/>
      <c r="BC17" s="57"/>
      <c r="BD17" s="72"/>
      <c r="BE17" s="73"/>
      <c r="BF17" s="58"/>
      <c r="BH17" s="68"/>
      <c r="BI17" s="34" t="b">
        <f t="shared" si="5"/>
        <v>0</v>
      </c>
      <c r="BJ17" s="55"/>
      <c r="BK17" s="71"/>
      <c r="BL17" s="57"/>
      <c r="BM17" s="72"/>
      <c r="BN17" s="73"/>
      <c r="BO17" s="58"/>
      <c r="BQ17" s="68"/>
      <c r="BR17" s="34" t="b">
        <f t="shared" si="6"/>
        <v>0</v>
      </c>
      <c r="BS17" s="55"/>
      <c r="BT17" s="71"/>
      <c r="BU17" s="57"/>
      <c r="BV17" s="72"/>
      <c r="BW17" s="73"/>
      <c r="BX17" s="58"/>
    </row>
    <row r="18" spans="2:76" x14ac:dyDescent="0.25">
      <c r="B18" s="61"/>
      <c r="C18" s="62"/>
      <c r="E18" s="68"/>
      <c r="F18" s="68"/>
      <c r="G18" s="68"/>
      <c r="H18" s="34" t="b">
        <f t="shared" si="0"/>
        <v>0</v>
      </c>
      <c r="I18" s="55"/>
      <c r="J18" s="65"/>
      <c r="K18" s="57"/>
      <c r="L18" s="66"/>
      <c r="M18" s="67"/>
      <c r="N18" s="58"/>
      <c r="P18" s="68"/>
      <c r="Q18" s="68"/>
      <c r="R18" s="68"/>
      <c r="S18" s="34" t="b">
        <f t="shared" si="1"/>
        <v>0</v>
      </c>
      <c r="T18" s="55"/>
      <c r="U18" s="65"/>
      <c r="V18" s="57"/>
      <c r="W18" s="66"/>
      <c r="X18" s="67"/>
      <c r="Y18" s="58"/>
      <c r="AA18" s="68"/>
      <c r="AB18" s="68"/>
      <c r="AC18" s="68"/>
      <c r="AD18" s="34" t="b">
        <f t="shared" si="2"/>
        <v>0</v>
      </c>
      <c r="AE18" s="55"/>
      <c r="AF18" s="65"/>
      <c r="AG18" s="57"/>
      <c r="AH18" s="66"/>
      <c r="AI18" s="67"/>
      <c r="AJ18" s="58"/>
      <c r="AL18" s="68"/>
      <c r="AM18" s="68"/>
      <c r="AN18" s="68"/>
      <c r="AO18" s="34" t="b">
        <f t="shared" si="3"/>
        <v>0</v>
      </c>
      <c r="AP18" s="55"/>
      <c r="AQ18" s="65"/>
      <c r="AR18" s="57"/>
      <c r="AS18" s="66"/>
      <c r="AT18" s="67"/>
      <c r="AU18" s="58"/>
      <c r="AW18" s="68"/>
      <c r="AX18" s="68"/>
      <c r="AY18" s="68"/>
      <c r="AZ18" s="34" t="b">
        <f t="shared" si="4"/>
        <v>0</v>
      </c>
      <c r="BA18" s="55"/>
      <c r="BB18" s="65"/>
      <c r="BC18" s="57"/>
      <c r="BD18" s="66"/>
      <c r="BE18" s="67"/>
      <c r="BF18" s="58"/>
      <c r="BH18" s="68"/>
      <c r="BI18" s="34" t="b">
        <f t="shared" si="5"/>
        <v>0</v>
      </c>
      <c r="BJ18" s="55"/>
      <c r="BK18" s="65"/>
      <c r="BL18" s="57"/>
      <c r="BM18" s="66"/>
      <c r="BN18" s="67"/>
      <c r="BO18" s="58"/>
      <c r="BQ18" s="68"/>
      <c r="BR18" s="34" t="b">
        <f t="shared" si="6"/>
        <v>0</v>
      </c>
      <c r="BS18" s="55"/>
      <c r="BT18" s="65"/>
      <c r="BU18" s="57"/>
      <c r="BV18" s="66"/>
      <c r="BW18" s="67"/>
      <c r="BX18" s="58"/>
    </row>
    <row r="19" spans="2:76" x14ac:dyDescent="0.25">
      <c r="B19" s="61"/>
      <c r="C19" s="62"/>
      <c r="E19" s="68"/>
      <c r="F19" s="68"/>
      <c r="G19" s="68"/>
      <c r="H19" s="34" t="b">
        <f t="shared" si="0"/>
        <v>0</v>
      </c>
      <c r="I19" s="55"/>
      <c r="J19" s="71"/>
      <c r="K19" s="57"/>
      <c r="L19" s="72"/>
      <c r="M19" s="73"/>
      <c r="N19" s="58"/>
      <c r="P19" s="68"/>
      <c r="Q19" s="68"/>
      <c r="R19" s="68"/>
      <c r="S19" s="34" t="b">
        <f t="shared" si="1"/>
        <v>0</v>
      </c>
      <c r="T19" s="55"/>
      <c r="U19" s="71"/>
      <c r="V19" s="57"/>
      <c r="W19" s="72"/>
      <c r="X19" s="73"/>
      <c r="Y19" s="58"/>
      <c r="AA19" s="68"/>
      <c r="AB19" s="68"/>
      <c r="AC19" s="68"/>
      <c r="AD19" s="34" t="b">
        <f t="shared" si="2"/>
        <v>0</v>
      </c>
      <c r="AE19" s="55"/>
      <c r="AF19" s="71"/>
      <c r="AG19" s="57"/>
      <c r="AH19" s="72"/>
      <c r="AI19" s="73"/>
      <c r="AJ19" s="58"/>
      <c r="AL19" s="68"/>
      <c r="AM19" s="68"/>
      <c r="AN19" s="68"/>
      <c r="AO19" s="34" t="b">
        <f t="shared" si="3"/>
        <v>0</v>
      </c>
      <c r="AP19" s="55"/>
      <c r="AQ19" s="71"/>
      <c r="AR19" s="57"/>
      <c r="AS19" s="72"/>
      <c r="AT19" s="73"/>
      <c r="AU19" s="58"/>
      <c r="AW19" s="68"/>
      <c r="AX19" s="68"/>
      <c r="AY19" s="68"/>
      <c r="AZ19" s="34" t="b">
        <f t="shared" si="4"/>
        <v>0</v>
      </c>
      <c r="BA19" s="55"/>
      <c r="BB19" s="71"/>
      <c r="BC19" s="57"/>
      <c r="BD19" s="72"/>
      <c r="BE19" s="73"/>
      <c r="BF19" s="58"/>
      <c r="BH19" s="68"/>
      <c r="BI19" s="34" t="b">
        <f t="shared" si="5"/>
        <v>0</v>
      </c>
      <c r="BJ19" s="55"/>
      <c r="BK19" s="71"/>
      <c r="BL19" s="57"/>
      <c r="BM19" s="72"/>
      <c r="BN19" s="73"/>
      <c r="BO19" s="58"/>
      <c r="BQ19" s="68"/>
      <c r="BR19" s="34" t="b">
        <f t="shared" si="6"/>
        <v>0</v>
      </c>
      <c r="BS19" s="55"/>
      <c r="BT19" s="71"/>
      <c r="BU19" s="57"/>
      <c r="BV19" s="72"/>
      <c r="BW19" s="73"/>
      <c r="BX19" s="58"/>
    </row>
    <row r="20" spans="2:76" x14ac:dyDescent="0.25">
      <c r="B20" s="61"/>
      <c r="C20" s="62"/>
      <c r="E20" s="68"/>
      <c r="F20" s="68"/>
      <c r="G20" s="68"/>
      <c r="H20" s="34" t="b">
        <f t="shared" si="0"/>
        <v>0</v>
      </c>
      <c r="I20" s="55"/>
      <c r="J20" s="65"/>
      <c r="K20" s="57"/>
      <c r="L20" s="66"/>
      <c r="M20" s="67"/>
      <c r="N20" s="58"/>
      <c r="P20" s="68"/>
      <c r="Q20" s="68"/>
      <c r="R20" s="68"/>
      <c r="S20" s="34" t="b">
        <f t="shared" si="1"/>
        <v>0</v>
      </c>
      <c r="T20" s="55"/>
      <c r="U20" s="65"/>
      <c r="V20" s="57"/>
      <c r="W20" s="66"/>
      <c r="X20" s="67"/>
      <c r="Y20" s="58"/>
      <c r="AA20" s="68"/>
      <c r="AB20" s="68"/>
      <c r="AC20" s="68"/>
      <c r="AD20" s="34" t="b">
        <f t="shared" si="2"/>
        <v>0</v>
      </c>
      <c r="AE20" s="55"/>
      <c r="AF20" s="65"/>
      <c r="AG20" s="57"/>
      <c r="AH20" s="66"/>
      <c r="AI20" s="67"/>
      <c r="AJ20" s="58"/>
      <c r="AL20" s="68"/>
      <c r="AM20" s="68"/>
      <c r="AN20" s="68"/>
      <c r="AO20" s="34" t="b">
        <f t="shared" si="3"/>
        <v>0</v>
      </c>
      <c r="AP20" s="55"/>
      <c r="AQ20" s="65"/>
      <c r="AR20" s="57"/>
      <c r="AS20" s="66"/>
      <c r="AT20" s="67"/>
      <c r="AU20" s="58"/>
      <c r="AW20" s="68"/>
      <c r="AX20" s="68"/>
      <c r="AY20" s="68"/>
      <c r="AZ20" s="34" t="b">
        <f t="shared" si="4"/>
        <v>0</v>
      </c>
      <c r="BA20" s="55"/>
      <c r="BB20" s="65"/>
      <c r="BC20" s="57"/>
      <c r="BD20" s="66"/>
      <c r="BE20" s="67"/>
      <c r="BF20" s="58"/>
      <c r="BH20" s="68"/>
      <c r="BI20" s="34" t="b">
        <f t="shared" si="5"/>
        <v>0</v>
      </c>
      <c r="BJ20" s="55"/>
      <c r="BK20" s="65"/>
      <c r="BL20" s="57"/>
      <c r="BM20" s="66"/>
      <c r="BN20" s="67"/>
      <c r="BO20" s="58"/>
      <c r="BQ20" s="68"/>
      <c r="BR20" s="34" t="b">
        <f t="shared" si="6"/>
        <v>0</v>
      </c>
      <c r="BS20" s="55"/>
      <c r="BT20" s="65"/>
      <c r="BU20" s="57"/>
      <c r="BV20" s="66"/>
      <c r="BW20" s="67"/>
      <c r="BX20" s="58"/>
    </row>
    <row r="21" spans="2:76" x14ac:dyDescent="0.25">
      <c r="B21" s="61"/>
      <c r="C21" s="62"/>
      <c r="E21" s="68"/>
      <c r="F21" s="68"/>
      <c r="G21" s="68"/>
      <c r="H21" s="34" t="b">
        <f t="shared" si="0"/>
        <v>0</v>
      </c>
      <c r="I21" s="55"/>
      <c r="J21" s="71"/>
      <c r="K21" s="57"/>
      <c r="L21" s="72"/>
      <c r="M21" s="73"/>
      <c r="N21" s="58"/>
      <c r="P21" s="68"/>
      <c r="Q21" s="68"/>
      <c r="R21" s="68"/>
      <c r="S21" s="34" t="b">
        <f t="shared" si="1"/>
        <v>0</v>
      </c>
      <c r="T21" s="55"/>
      <c r="U21" s="71"/>
      <c r="V21" s="57"/>
      <c r="W21" s="72"/>
      <c r="X21" s="73"/>
      <c r="Y21" s="58"/>
      <c r="AA21" s="68"/>
      <c r="AB21" s="68"/>
      <c r="AC21" s="68"/>
      <c r="AD21" s="34" t="b">
        <f t="shared" si="2"/>
        <v>0</v>
      </c>
      <c r="AE21" s="55"/>
      <c r="AF21" s="71"/>
      <c r="AG21" s="57"/>
      <c r="AH21" s="72"/>
      <c r="AI21" s="73"/>
      <c r="AJ21" s="58"/>
      <c r="AL21" s="68"/>
      <c r="AM21" s="68"/>
      <c r="AN21" s="68"/>
      <c r="AO21" s="34" t="b">
        <f t="shared" si="3"/>
        <v>0</v>
      </c>
      <c r="AP21" s="55"/>
      <c r="AQ21" s="71"/>
      <c r="AR21" s="57"/>
      <c r="AS21" s="72"/>
      <c r="AT21" s="73"/>
      <c r="AU21" s="58"/>
      <c r="AW21" s="68"/>
      <c r="AX21" s="68"/>
      <c r="AY21" s="68"/>
      <c r="AZ21" s="34" t="b">
        <f t="shared" si="4"/>
        <v>0</v>
      </c>
      <c r="BA21" s="55"/>
      <c r="BB21" s="71"/>
      <c r="BC21" s="57"/>
      <c r="BD21" s="72"/>
      <c r="BE21" s="73"/>
      <c r="BF21" s="58"/>
      <c r="BH21" s="68"/>
      <c r="BI21" s="34" t="b">
        <f t="shared" si="5"/>
        <v>0</v>
      </c>
      <c r="BJ21" s="55"/>
      <c r="BK21" s="71"/>
      <c r="BL21" s="57"/>
      <c r="BM21" s="72"/>
      <c r="BN21" s="73"/>
      <c r="BO21" s="58"/>
      <c r="BQ21" s="68"/>
      <c r="BR21" s="34" t="b">
        <f t="shared" si="6"/>
        <v>0</v>
      </c>
      <c r="BS21" s="55"/>
      <c r="BT21" s="71"/>
      <c r="BU21" s="57"/>
      <c r="BV21" s="72"/>
      <c r="BW21" s="73"/>
      <c r="BX21" s="58"/>
    </row>
    <row r="22" spans="2:76" x14ac:dyDescent="0.25">
      <c r="B22" s="61"/>
      <c r="C22" s="62"/>
      <c r="E22" s="68"/>
      <c r="F22" s="68"/>
      <c r="G22" s="68"/>
      <c r="H22" s="34" t="b">
        <f t="shared" si="0"/>
        <v>0</v>
      </c>
      <c r="I22" s="55"/>
      <c r="J22" s="65"/>
      <c r="K22" s="57"/>
      <c r="L22" s="66"/>
      <c r="M22" s="67"/>
      <c r="N22" s="58"/>
      <c r="P22" s="68"/>
      <c r="Q22" s="68"/>
      <c r="R22" s="68"/>
      <c r="S22" s="34" t="b">
        <f t="shared" si="1"/>
        <v>0</v>
      </c>
      <c r="T22" s="55"/>
      <c r="U22" s="65"/>
      <c r="V22" s="57"/>
      <c r="W22" s="66"/>
      <c r="X22" s="67"/>
      <c r="Y22" s="58"/>
      <c r="AA22" s="68"/>
      <c r="AB22" s="68"/>
      <c r="AC22" s="68"/>
      <c r="AD22" s="34" t="b">
        <f t="shared" si="2"/>
        <v>0</v>
      </c>
      <c r="AE22" s="55"/>
      <c r="AF22" s="65"/>
      <c r="AG22" s="57"/>
      <c r="AH22" s="66"/>
      <c r="AI22" s="67"/>
      <c r="AJ22" s="58"/>
      <c r="AL22" s="68"/>
      <c r="AM22" s="68"/>
      <c r="AN22" s="68"/>
      <c r="AO22" s="34" t="b">
        <f t="shared" si="3"/>
        <v>0</v>
      </c>
      <c r="AP22" s="55"/>
      <c r="AQ22" s="65"/>
      <c r="AR22" s="57"/>
      <c r="AS22" s="66"/>
      <c r="AT22" s="67"/>
      <c r="AU22" s="58"/>
      <c r="AW22" s="68"/>
      <c r="AX22" s="68"/>
      <c r="AY22" s="68"/>
      <c r="AZ22" s="34" t="b">
        <f t="shared" si="4"/>
        <v>0</v>
      </c>
      <c r="BA22" s="55"/>
      <c r="BB22" s="65"/>
      <c r="BC22" s="57"/>
      <c r="BD22" s="66"/>
      <c r="BE22" s="67"/>
      <c r="BF22" s="58"/>
      <c r="BH22" s="68"/>
      <c r="BI22" s="34" t="b">
        <f t="shared" si="5"/>
        <v>0</v>
      </c>
      <c r="BJ22" s="55"/>
      <c r="BK22" s="65"/>
      <c r="BL22" s="57"/>
      <c r="BM22" s="66"/>
      <c r="BN22" s="67"/>
      <c r="BO22" s="58"/>
      <c r="BQ22" s="68"/>
      <c r="BR22" s="34" t="b">
        <f t="shared" si="6"/>
        <v>0</v>
      </c>
      <c r="BS22" s="55"/>
      <c r="BT22" s="65"/>
      <c r="BU22" s="57"/>
      <c r="BV22" s="66"/>
      <c r="BW22" s="67"/>
      <c r="BX22" s="58"/>
    </row>
    <row r="23" spans="2:76" x14ac:dyDescent="0.25">
      <c r="B23" s="61"/>
      <c r="C23" s="62"/>
      <c r="E23" s="68"/>
      <c r="F23" s="68"/>
      <c r="G23" s="68"/>
      <c r="H23" s="34" t="b">
        <f t="shared" si="0"/>
        <v>0</v>
      </c>
      <c r="I23" s="55"/>
      <c r="J23" s="71"/>
      <c r="K23" s="57"/>
      <c r="L23" s="72"/>
      <c r="M23" s="73"/>
      <c r="N23" s="58"/>
      <c r="P23" s="68"/>
      <c r="Q23" s="68"/>
      <c r="R23" s="68"/>
      <c r="S23" s="34" t="b">
        <f t="shared" si="1"/>
        <v>0</v>
      </c>
      <c r="T23" s="55"/>
      <c r="U23" s="71"/>
      <c r="V23" s="57"/>
      <c r="W23" s="72"/>
      <c r="X23" s="73"/>
      <c r="Y23" s="58"/>
      <c r="AA23" s="68"/>
      <c r="AB23" s="68"/>
      <c r="AC23" s="68"/>
      <c r="AD23" s="34" t="b">
        <f t="shared" si="2"/>
        <v>0</v>
      </c>
      <c r="AE23" s="55"/>
      <c r="AF23" s="71"/>
      <c r="AG23" s="57"/>
      <c r="AH23" s="72"/>
      <c r="AI23" s="73"/>
      <c r="AJ23" s="58"/>
      <c r="AL23" s="68"/>
      <c r="AM23" s="68"/>
      <c r="AN23" s="68"/>
      <c r="AO23" s="34" t="b">
        <f t="shared" si="3"/>
        <v>0</v>
      </c>
      <c r="AP23" s="55"/>
      <c r="AQ23" s="71"/>
      <c r="AR23" s="57"/>
      <c r="AS23" s="72"/>
      <c r="AT23" s="73"/>
      <c r="AU23" s="58"/>
      <c r="AW23" s="68"/>
      <c r="AX23" s="68"/>
      <c r="AY23" s="68"/>
      <c r="AZ23" s="34" t="b">
        <f t="shared" si="4"/>
        <v>0</v>
      </c>
      <c r="BA23" s="55"/>
      <c r="BB23" s="71"/>
      <c r="BC23" s="57"/>
      <c r="BD23" s="72"/>
      <c r="BE23" s="73"/>
      <c r="BF23" s="58"/>
      <c r="BH23" s="68"/>
      <c r="BI23" s="34" t="b">
        <f t="shared" si="5"/>
        <v>0</v>
      </c>
      <c r="BJ23" s="55"/>
      <c r="BK23" s="71"/>
      <c r="BL23" s="57"/>
      <c r="BM23" s="72"/>
      <c r="BN23" s="73"/>
      <c r="BO23" s="58"/>
      <c r="BQ23" s="68"/>
      <c r="BR23" s="34" t="b">
        <f t="shared" si="6"/>
        <v>0</v>
      </c>
      <c r="BS23" s="55"/>
      <c r="BT23" s="71"/>
      <c r="BU23" s="57"/>
      <c r="BV23" s="72"/>
      <c r="BW23" s="73"/>
      <c r="BX23" s="58"/>
    </row>
    <row r="24" spans="2:76" x14ac:dyDescent="0.25">
      <c r="B24" s="61"/>
      <c r="C24" s="62"/>
      <c r="E24" s="68"/>
      <c r="F24" s="68"/>
      <c r="G24" s="68"/>
      <c r="H24" s="34" t="b">
        <f t="shared" si="0"/>
        <v>0</v>
      </c>
      <c r="I24" s="55"/>
      <c r="J24" s="65"/>
      <c r="K24" s="57"/>
      <c r="L24" s="66"/>
      <c r="M24" s="67"/>
      <c r="N24" s="58"/>
      <c r="P24" s="68"/>
      <c r="Q24" s="68"/>
      <c r="R24" s="68"/>
      <c r="S24" s="34" t="b">
        <f t="shared" si="1"/>
        <v>0</v>
      </c>
      <c r="T24" s="55"/>
      <c r="U24" s="65"/>
      <c r="V24" s="57"/>
      <c r="W24" s="66"/>
      <c r="X24" s="67"/>
      <c r="Y24" s="58"/>
      <c r="AA24" s="68"/>
      <c r="AB24" s="68"/>
      <c r="AC24" s="68"/>
      <c r="AD24" s="34" t="b">
        <f t="shared" si="2"/>
        <v>0</v>
      </c>
      <c r="AE24" s="55"/>
      <c r="AF24" s="65"/>
      <c r="AG24" s="57"/>
      <c r="AH24" s="66"/>
      <c r="AI24" s="67"/>
      <c r="AJ24" s="58"/>
      <c r="AL24" s="68"/>
      <c r="AM24" s="68"/>
      <c r="AN24" s="68"/>
      <c r="AO24" s="34" t="b">
        <f t="shared" si="3"/>
        <v>0</v>
      </c>
      <c r="AP24" s="55"/>
      <c r="AQ24" s="65"/>
      <c r="AR24" s="57"/>
      <c r="AS24" s="66"/>
      <c r="AT24" s="67"/>
      <c r="AU24" s="58"/>
      <c r="AW24" s="68"/>
      <c r="AX24" s="68"/>
      <c r="AY24" s="68"/>
      <c r="AZ24" s="34" t="b">
        <f t="shared" si="4"/>
        <v>0</v>
      </c>
      <c r="BA24" s="55"/>
      <c r="BB24" s="65"/>
      <c r="BC24" s="57"/>
      <c r="BD24" s="66"/>
      <c r="BE24" s="67"/>
      <c r="BF24" s="58"/>
      <c r="BH24" s="68"/>
      <c r="BI24" s="34" t="b">
        <f t="shared" si="5"/>
        <v>0</v>
      </c>
      <c r="BJ24" s="55"/>
      <c r="BK24" s="65"/>
      <c r="BL24" s="57"/>
      <c r="BM24" s="66"/>
      <c r="BN24" s="67"/>
      <c r="BO24" s="58"/>
      <c r="BQ24" s="68"/>
      <c r="BR24" s="34" t="b">
        <f t="shared" si="6"/>
        <v>0</v>
      </c>
      <c r="BS24" s="55"/>
      <c r="BT24" s="65"/>
      <c r="BU24" s="57"/>
      <c r="BV24" s="66"/>
      <c r="BW24" s="67"/>
      <c r="BX24" s="58"/>
    </row>
    <row r="25" spans="2:76" x14ac:dyDescent="0.25">
      <c r="B25" s="61"/>
      <c r="C25" s="62"/>
      <c r="E25" s="68"/>
      <c r="F25" s="68"/>
      <c r="G25" s="68"/>
      <c r="H25" s="34" t="b">
        <f t="shared" si="0"/>
        <v>0</v>
      </c>
      <c r="I25" s="55"/>
      <c r="J25" s="71"/>
      <c r="K25" s="57"/>
      <c r="L25" s="72"/>
      <c r="M25" s="73"/>
      <c r="N25" s="58"/>
      <c r="P25" s="68"/>
      <c r="Q25" s="68"/>
      <c r="R25" s="68"/>
      <c r="S25" s="34" t="b">
        <f t="shared" si="1"/>
        <v>0</v>
      </c>
      <c r="T25" s="55"/>
      <c r="U25" s="71"/>
      <c r="V25" s="57"/>
      <c r="W25" s="72"/>
      <c r="X25" s="73"/>
      <c r="Y25" s="58"/>
      <c r="AA25" s="68"/>
      <c r="AB25" s="68"/>
      <c r="AC25" s="68"/>
      <c r="AD25" s="34" t="b">
        <f t="shared" si="2"/>
        <v>0</v>
      </c>
      <c r="AE25" s="55"/>
      <c r="AF25" s="71"/>
      <c r="AG25" s="57"/>
      <c r="AH25" s="72"/>
      <c r="AI25" s="73"/>
      <c r="AJ25" s="58"/>
      <c r="AL25" s="68"/>
      <c r="AM25" s="68"/>
      <c r="AN25" s="68"/>
      <c r="AO25" s="34" t="b">
        <f t="shared" si="3"/>
        <v>0</v>
      </c>
      <c r="AP25" s="55"/>
      <c r="AQ25" s="71"/>
      <c r="AR25" s="57"/>
      <c r="AS25" s="72"/>
      <c r="AT25" s="73"/>
      <c r="AU25" s="58"/>
      <c r="AW25" s="68"/>
      <c r="AX25" s="68"/>
      <c r="AY25" s="68"/>
      <c r="AZ25" s="34" t="b">
        <f t="shared" si="4"/>
        <v>0</v>
      </c>
      <c r="BA25" s="55"/>
      <c r="BB25" s="71"/>
      <c r="BC25" s="57"/>
      <c r="BD25" s="72"/>
      <c r="BE25" s="73"/>
      <c r="BF25" s="58"/>
      <c r="BH25" s="68"/>
      <c r="BI25" s="34" t="b">
        <f t="shared" si="5"/>
        <v>0</v>
      </c>
      <c r="BJ25" s="55"/>
      <c r="BK25" s="71"/>
      <c r="BL25" s="57"/>
      <c r="BM25" s="72"/>
      <c r="BN25" s="73"/>
      <c r="BO25" s="58"/>
      <c r="BQ25" s="68"/>
      <c r="BR25" s="34" t="b">
        <f t="shared" si="6"/>
        <v>0</v>
      </c>
      <c r="BS25" s="55"/>
      <c r="BT25" s="71"/>
      <c r="BU25" s="57"/>
      <c r="BV25" s="72"/>
      <c r="BW25" s="73"/>
      <c r="BX25" s="58"/>
    </row>
    <row r="26" spans="2:76" x14ac:dyDescent="0.25">
      <c r="B26" s="61"/>
      <c r="C26" s="62"/>
      <c r="E26" s="68"/>
      <c r="F26" s="68"/>
      <c r="G26" s="68"/>
      <c r="H26" s="34" t="b">
        <f t="shared" si="0"/>
        <v>0</v>
      </c>
      <c r="I26" s="55"/>
      <c r="J26" s="65"/>
      <c r="K26" s="57"/>
      <c r="L26" s="66"/>
      <c r="M26" s="67"/>
      <c r="N26" s="58"/>
      <c r="P26" s="68"/>
      <c r="Q26" s="68"/>
      <c r="R26" s="68"/>
      <c r="S26" s="34" t="b">
        <f t="shared" si="1"/>
        <v>0</v>
      </c>
      <c r="T26" s="55"/>
      <c r="U26" s="65"/>
      <c r="V26" s="57"/>
      <c r="W26" s="66"/>
      <c r="X26" s="67"/>
      <c r="Y26" s="58"/>
      <c r="AA26" s="68"/>
      <c r="AB26" s="68"/>
      <c r="AC26" s="68"/>
      <c r="AD26" s="34" t="b">
        <f t="shared" si="2"/>
        <v>0</v>
      </c>
      <c r="AE26" s="55"/>
      <c r="AF26" s="65"/>
      <c r="AG26" s="57"/>
      <c r="AH26" s="66"/>
      <c r="AI26" s="67"/>
      <c r="AJ26" s="58"/>
      <c r="AL26" s="68"/>
      <c r="AM26" s="68"/>
      <c r="AN26" s="68"/>
      <c r="AO26" s="34" t="b">
        <f t="shared" si="3"/>
        <v>0</v>
      </c>
      <c r="AP26" s="55"/>
      <c r="AQ26" s="65"/>
      <c r="AR26" s="57"/>
      <c r="AS26" s="66"/>
      <c r="AT26" s="67"/>
      <c r="AU26" s="58"/>
      <c r="AW26" s="68"/>
      <c r="AX26" s="68"/>
      <c r="AY26" s="68"/>
      <c r="AZ26" s="34" t="b">
        <f t="shared" si="4"/>
        <v>0</v>
      </c>
      <c r="BA26" s="55"/>
      <c r="BB26" s="65"/>
      <c r="BC26" s="57"/>
      <c r="BD26" s="66"/>
      <c r="BE26" s="67"/>
      <c r="BF26" s="58"/>
      <c r="BH26" s="68"/>
      <c r="BI26" s="34" t="b">
        <f t="shared" si="5"/>
        <v>0</v>
      </c>
      <c r="BJ26" s="55"/>
      <c r="BK26" s="65"/>
      <c r="BL26" s="57"/>
      <c r="BM26" s="66"/>
      <c r="BN26" s="67"/>
      <c r="BO26" s="58"/>
      <c r="BQ26" s="68"/>
      <c r="BR26" s="34" t="b">
        <f t="shared" si="6"/>
        <v>0</v>
      </c>
      <c r="BS26" s="55"/>
      <c r="BT26" s="65"/>
      <c r="BU26" s="57"/>
      <c r="BV26" s="66"/>
      <c r="BW26" s="67"/>
      <c r="BX26" s="58"/>
    </row>
    <row r="27" spans="2:76" x14ac:dyDescent="0.25">
      <c r="B27" s="61"/>
      <c r="C27" s="62"/>
      <c r="E27" s="68"/>
      <c r="F27" s="68"/>
      <c r="G27" s="68"/>
      <c r="H27" s="34" t="b">
        <f t="shared" si="0"/>
        <v>0</v>
      </c>
      <c r="I27" s="55"/>
      <c r="J27" s="71"/>
      <c r="K27" s="57"/>
      <c r="L27" s="72"/>
      <c r="M27" s="73"/>
      <c r="N27" s="58"/>
      <c r="P27" s="68"/>
      <c r="Q27" s="68"/>
      <c r="R27" s="68"/>
      <c r="S27" s="34" t="b">
        <f t="shared" si="1"/>
        <v>0</v>
      </c>
      <c r="T27" s="55"/>
      <c r="U27" s="71"/>
      <c r="V27" s="57"/>
      <c r="W27" s="72"/>
      <c r="X27" s="73"/>
      <c r="Y27" s="58"/>
      <c r="AA27" s="68"/>
      <c r="AB27" s="68"/>
      <c r="AC27" s="68"/>
      <c r="AD27" s="34" t="b">
        <f t="shared" si="2"/>
        <v>0</v>
      </c>
      <c r="AE27" s="55"/>
      <c r="AF27" s="71"/>
      <c r="AG27" s="57"/>
      <c r="AH27" s="72"/>
      <c r="AI27" s="73"/>
      <c r="AJ27" s="58"/>
      <c r="AL27" s="68"/>
      <c r="AM27" s="68"/>
      <c r="AN27" s="68"/>
      <c r="AO27" s="34" t="b">
        <f t="shared" si="3"/>
        <v>0</v>
      </c>
      <c r="AP27" s="55"/>
      <c r="AQ27" s="71"/>
      <c r="AR27" s="57"/>
      <c r="AS27" s="72"/>
      <c r="AT27" s="73"/>
      <c r="AU27" s="58"/>
      <c r="AW27" s="68"/>
      <c r="AX27" s="68"/>
      <c r="AY27" s="68"/>
      <c r="AZ27" s="34" t="b">
        <f t="shared" si="4"/>
        <v>0</v>
      </c>
      <c r="BA27" s="55"/>
      <c r="BB27" s="71"/>
      <c r="BC27" s="57"/>
      <c r="BD27" s="72"/>
      <c r="BE27" s="73"/>
      <c r="BF27" s="58"/>
      <c r="BH27" s="68"/>
      <c r="BI27" s="34" t="b">
        <f t="shared" si="5"/>
        <v>0</v>
      </c>
      <c r="BJ27" s="55"/>
      <c r="BK27" s="71"/>
      <c r="BL27" s="57"/>
      <c r="BM27" s="72"/>
      <c r="BN27" s="73"/>
      <c r="BO27" s="58"/>
      <c r="BQ27" s="68"/>
      <c r="BR27" s="34" t="b">
        <f t="shared" si="6"/>
        <v>0</v>
      </c>
      <c r="BS27" s="55"/>
      <c r="BT27" s="71"/>
      <c r="BU27" s="57"/>
      <c r="BV27" s="72"/>
      <c r="BW27" s="73"/>
      <c r="BX27" s="58"/>
    </row>
    <row r="28" spans="2:76" x14ac:dyDescent="0.25">
      <c r="B28" s="61"/>
      <c r="C28" s="62"/>
      <c r="E28" s="68"/>
      <c r="F28" s="68"/>
      <c r="G28" s="68"/>
      <c r="H28" s="34" t="b">
        <f t="shared" si="0"/>
        <v>0</v>
      </c>
      <c r="I28" s="55"/>
      <c r="J28" s="65"/>
      <c r="K28" s="57"/>
      <c r="L28" s="66"/>
      <c r="M28" s="67"/>
      <c r="N28" s="58"/>
      <c r="P28" s="68"/>
      <c r="Q28" s="68"/>
      <c r="R28" s="68"/>
      <c r="S28" s="34" t="b">
        <f t="shared" si="1"/>
        <v>0</v>
      </c>
      <c r="T28" s="55"/>
      <c r="U28" s="65"/>
      <c r="V28" s="57"/>
      <c r="W28" s="66"/>
      <c r="X28" s="67"/>
      <c r="Y28" s="58"/>
      <c r="AA28" s="68"/>
      <c r="AB28" s="68"/>
      <c r="AC28" s="68"/>
      <c r="AD28" s="34" t="b">
        <f t="shared" si="2"/>
        <v>0</v>
      </c>
      <c r="AE28" s="55"/>
      <c r="AF28" s="65"/>
      <c r="AG28" s="57"/>
      <c r="AH28" s="66"/>
      <c r="AI28" s="67"/>
      <c r="AJ28" s="58"/>
      <c r="AL28" s="68"/>
      <c r="AM28" s="68"/>
      <c r="AN28" s="68"/>
      <c r="AO28" s="34" t="b">
        <f t="shared" si="3"/>
        <v>0</v>
      </c>
      <c r="AP28" s="55"/>
      <c r="AQ28" s="65"/>
      <c r="AR28" s="57"/>
      <c r="AS28" s="66"/>
      <c r="AT28" s="67"/>
      <c r="AU28" s="58"/>
      <c r="AW28" s="68"/>
      <c r="AX28" s="68"/>
      <c r="AY28" s="68"/>
      <c r="AZ28" s="34" t="b">
        <f t="shared" si="4"/>
        <v>0</v>
      </c>
      <c r="BA28" s="55"/>
      <c r="BB28" s="65"/>
      <c r="BC28" s="57"/>
      <c r="BD28" s="66"/>
      <c r="BE28" s="67"/>
      <c r="BF28" s="58"/>
      <c r="BH28" s="68"/>
      <c r="BI28" s="34" t="b">
        <f t="shared" si="5"/>
        <v>0</v>
      </c>
      <c r="BJ28" s="55"/>
      <c r="BK28" s="65"/>
      <c r="BL28" s="57"/>
      <c r="BM28" s="66"/>
      <c r="BN28" s="67"/>
      <c r="BO28" s="58"/>
      <c r="BQ28" s="68"/>
      <c r="BR28" s="34" t="b">
        <f t="shared" si="6"/>
        <v>0</v>
      </c>
      <c r="BS28" s="55"/>
      <c r="BT28" s="65"/>
      <c r="BU28" s="57"/>
      <c r="BV28" s="66"/>
      <c r="BW28" s="67"/>
      <c r="BX28" s="58"/>
    </row>
    <row r="29" spans="2:76" x14ac:dyDescent="0.25">
      <c r="B29" s="61"/>
      <c r="C29" s="62"/>
      <c r="E29" s="68"/>
      <c r="F29" s="68"/>
      <c r="G29" s="68"/>
      <c r="H29" s="34" t="b">
        <f t="shared" si="0"/>
        <v>0</v>
      </c>
      <c r="I29" s="55"/>
      <c r="J29" s="71"/>
      <c r="K29" s="57"/>
      <c r="L29" s="72"/>
      <c r="M29" s="73"/>
      <c r="N29" s="58"/>
      <c r="P29" s="68"/>
      <c r="Q29" s="68"/>
      <c r="R29" s="68"/>
      <c r="S29" s="34" t="b">
        <f t="shared" si="1"/>
        <v>0</v>
      </c>
      <c r="T29" s="55"/>
      <c r="U29" s="71"/>
      <c r="V29" s="57"/>
      <c r="W29" s="72"/>
      <c r="X29" s="73"/>
      <c r="Y29" s="58"/>
      <c r="AA29" s="68"/>
      <c r="AB29" s="68"/>
      <c r="AC29" s="68"/>
      <c r="AD29" s="34" t="b">
        <f t="shared" si="2"/>
        <v>0</v>
      </c>
      <c r="AE29" s="55"/>
      <c r="AF29" s="71"/>
      <c r="AG29" s="57"/>
      <c r="AH29" s="72"/>
      <c r="AI29" s="73"/>
      <c r="AJ29" s="58"/>
      <c r="AL29" s="68"/>
      <c r="AM29" s="68"/>
      <c r="AN29" s="68"/>
      <c r="AO29" s="34" t="b">
        <f t="shared" si="3"/>
        <v>0</v>
      </c>
      <c r="AP29" s="55"/>
      <c r="AQ29" s="71"/>
      <c r="AR29" s="57"/>
      <c r="AS29" s="72"/>
      <c r="AT29" s="73"/>
      <c r="AU29" s="58"/>
      <c r="AW29" s="68"/>
      <c r="AX29" s="68"/>
      <c r="AY29" s="68"/>
      <c r="AZ29" s="34" t="b">
        <f t="shared" si="4"/>
        <v>0</v>
      </c>
      <c r="BA29" s="55"/>
      <c r="BB29" s="71"/>
      <c r="BC29" s="57"/>
      <c r="BD29" s="72"/>
      <c r="BE29" s="73"/>
      <c r="BF29" s="58"/>
      <c r="BH29" s="68"/>
      <c r="BI29" s="34" t="b">
        <f t="shared" si="5"/>
        <v>0</v>
      </c>
      <c r="BJ29" s="55"/>
      <c r="BK29" s="71"/>
      <c r="BL29" s="57"/>
      <c r="BM29" s="72"/>
      <c r="BN29" s="73"/>
      <c r="BO29" s="58"/>
      <c r="BQ29" s="68"/>
      <c r="BR29" s="34" t="b">
        <f t="shared" si="6"/>
        <v>0</v>
      </c>
      <c r="BS29" s="55"/>
      <c r="BT29" s="71"/>
      <c r="BU29" s="57"/>
      <c r="BV29" s="72"/>
      <c r="BW29" s="73"/>
      <c r="BX29" s="58"/>
    </row>
    <row r="30" spans="2:76" x14ac:dyDescent="0.25">
      <c r="B30" s="61"/>
      <c r="C30" s="62"/>
      <c r="E30" s="68"/>
      <c r="F30" s="68"/>
      <c r="G30" s="68"/>
      <c r="H30" s="34" t="b">
        <f t="shared" si="0"/>
        <v>0</v>
      </c>
      <c r="I30" s="55"/>
      <c r="J30" s="65"/>
      <c r="K30" s="57"/>
      <c r="L30" s="66"/>
      <c r="M30" s="67"/>
      <c r="N30" s="58"/>
      <c r="P30" s="68"/>
      <c r="Q30" s="68"/>
      <c r="R30" s="68"/>
      <c r="S30" s="34" t="b">
        <f t="shared" si="1"/>
        <v>0</v>
      </c>
      <c r="T30" s="55"/>
      <c r="U30" s="65"/>
      <c r="V30" s="57"/>
      <c r="W30" s="66"/>
      <c r="X30" s="67"/>
      <c r="Y30" s="58"/>
      <c r="AA30" s="68"/>
      <c r="AB30" s="68"/>
      <c r="AC30" s="68"/>
      <c r="AD30" s="34" t="b">
        <f t="shared" si="2"/>
        <v>0</v>
      </c>
      <c r="AE30" s="55"/>
      <c r="AF30" s="65"/>
      <c r="AG30" s="57"/>
      <c r="AH30" s="66"/>
      <c r="AI30" s="67"/>
      <c r="AJ30" s="58"/>
      <c r="AL30" s="68"/>
      <c r="AM30" s="68"/>
      <c r="AN30" s="68"/>
      <c r="AO30" s="34" t="b">
        <f t="shared" si="3"/>
        <v>0</v>
      </c>
      <c r="AP30" s="55"/>
      <c r="AQ30" s="65"/>
      <c r="AR30" s="57"/>
      <c r="AS30" s="66"/>
      <c r="AT30" s="67"/>
      <c r="AU30" s="58"/>
      <c r="AW30" s="68"/>
      <c r="AX30" s="68"/>
      <c r="AY30" s="68"/>
      <c r="AZ30" s="34" t="b">
        <f t="shared" si="4"/>
        <v>0</v>
      </c>
      <c r="BA30" s="55"/>
      <c r="BB30" s="65"/>
      <c r="BC30" s="57"/>
      <c r="BD30" s="66"/>
      <c r="BE30" s="67"/>
      <c r="BF30" s="58"/>
      <c r="BH30" s="68"/>
      <c r="BI30" s="34" t="b">
        <f t="shared" si="5"/>
        <v>0</v>
      </c>
      <c r="BJ30" s="55"/>
      <c r="BK30" s="65"/>
      <c r="BL30" s="57"/>
      <c r="BM30" s="66"/>
      <c r="BN30" s="67"/>
      <c r="BO30" s="58"/>
      <c r="BQ30" s="68"/>
      <c r="BR30" s="34" t="b">
        <f t="shared" si="6"/>
        <v>0</v>
      </c>
      <c r="BS30" s="55"/>
      <c r="BT30" s="65"/>
      <c r="BU30" s="57"/>
      <c r="BV30" s="66"/>
      <c r="BW30" s="67"/>
      <c r="BX30" s="58"/>
    </row>
    <row r="31" spans="2:76" x14ac:dyDescent="0.25">
      <c r="B31" s="52"/>
      <c r="C31" s="53"/>
      <c r="D31" s="63"/>
      <c r="E31" s="64"/>
      <c r="F31" s="64"/>
      <c r="G31" s="64"/>
      <c r="H31" s="34" t="b">
        <f t="shared" si="0"/>
        <v>0</v>
      </c>
      <c r="I31" s="55"/>
      <c r="J31" s="71"/>
      <c r="K31" s="57"/>
      <c r="L31" s="72"/>
      <c r="M31" s="73"/>
      <c r="N31" s="58"/>
      <c r="P31" s="68"/>
      <c r="Q31" s="68"/>
      <c r="R31" s="68"/>
      <c r="S31" s="34" t="b">
        <f t="shared" si="1"/>
        <v>0</v>
      </c>
      <c r="T31" s="55"/>
      <c r="U31" s="71"/>
      <c r="V31" s="57"/>
      <c r="W31" s="72"/>
      <c r="X31" s="73"/>
      <c r="Y31" s="58"/>
      <c r="AA31" s="68"/>
      <c r="AB31" s="68"/>
      <c r="AC31" s="68"/>
      <c r="AD31" s="34" t="b">
        <f t="shared" si="2"/>
        <v>0</v>
      </c>
      <c r="AE31" s="55"/>
      <c r="AF31" s="71"/>
      <c r="AG31" s="57"/>
      <c r="AH31" s="72"/>
      <c r="AI31" s="73"/>
      <c r="AJ31" s="58"/>
      <c r="AL31" s="68"/>
      <c r="AM31" s="68"/>
      <c r="AN31" s="68"/>
      <c r="AO31" s="34" t="b">
        <f t="shared" si="3"/>
        <v>0</v>
      </c>
      <c r="AP31" s="55"/>
      <c r="AQ31" s="71"/>
      <c r="AR31" s="57"/>
      <c r="AS31" s="72"/>
      <c r="AT31" s="73"/>
      <c r="AU31" s="58"/>
      <c r="AW31" s="68"/>
      <c r="AX31" s="68"/>
      <c r="AY31" s="68"/>
      <c r="AZ31" s="34" t="b">
        <f t="shared" si="4"/>
        <v>0</v>
      </c>
      <c r="BA31" s="55"/>
      <c r="BB31" s="71"/>
      <c r="BC31" s="57"/>
      <c r="BD31" s="72"/>
      <c r="BE31" s="73"/>
      <c r="BF31" s="58"/>
      <c r="BH31" s="68"/>
      <c r="BI31" s="34" t="b">
        <f t="shared" si="5"/>
        <v>0</v>
      </c>
      <c r="BJ31" s="55"/>
      <c r="BK31" s="71"/>
      <c r="BL31" s="57"/>
      <c r="BM31" s="72"/>
      <c r="BN31" s="73"/>
      <c r="BO31" s="58"/>
      <c r="BQ31" s="68"/>
      <c r="BR31" s="34" t="b">
        <f t="shared" si="6"/>
        <v>0</v>
      </c>
      <c r="BS31" s="55"/>
      <c r="BT31" s="71"/>
      <c r="BU31" s="57"/>
      <c r="BV31" s="72"/>
      <c r="BW31" s="73"/>
      <c r="BX31" s="58"/>
    </row>
    <row r="32" spans="2:76" ht="6" customHeight="1" x14ac:dyDescent="0.25">
      <c r="H32" s="30"/>
      <c r="I32" s="76"/>
      <c r="J32" s="77"/>
      <c r="K32" s="77"/>
      <c r="L32" s="77"/>
      <c r="M32" s="77"/>
      <c r="N32" s="78"/>
      <c r="S32" s="30"/>
      <c r="T32" s="76"/>
      <c r="U32" s="77"/>
      <c r="V32" s="77"/>
      <c r="W32" s="77"/>
      <c r="X32" s="77"/>
      <c r="Y32" s="78"/>
      <c r="AD32" s="30"/>
      <c r="AE32" s="76"/>
      <c r="AF32" s="77"/>
      <c r="AG32" s="77"/>
      <c r="AH32" s="77"/>
      <c r="AI32" s="77"/>
      <c r="AJ32" s="78"/>
      <c r="AO32" s="30"/>
      <c r="AP32" s="76"/>
      <c r="AQ32" s="77"/>
      <c r="AR32" s="77"/>
      <c r="AS32" s="77"/>
      <c r="AT32" s="77"/>
      <c r="AU32" s="78"/>
      <c r="AZ32" s="30"/>
      <c r="BA32" s="76"/>
      <c r="BB32" s="77"/>
      <c r="BC32" s="77"/>
      <c r="BD32" s="77"/>
      <c r="BE32" s="77"/>
      <c r="BF32" s="78"/>
      <c r="BI32" s="30"/>
      <c r="BJ32" s="76"/>
      <c r="BK32" s="77"/>
      <c r="BL32" s="77"/>
      <c r="BM32" s="77"/>
      <c r="BN32" s="77"/>
      <c r="BO32" s="78"/>
      <c r="BR32" s="30"/>
      <c r="BS32" s="76"/>
      <c r="BT32" s="77"/>
      <c r="BU32" s="77"/>
      <c r="BV32" s="77"/>
      <c r="BW32" s="77"/>
      <c r="BX32" s="78"/>
    </row>
    <row r="33" spans="2:78" ht="6" customHeight="1" x14ac:dyDescent="0.25">
      <c r="H33" s="30"/>
      <c r="I33" s="27"/>
      <c r="J33" s="27"/>
      <c r="K33" s="27"/>
      <c r="L33" s="31"/>
      <c r="M33" s="31"/>
      <c r="N33" s="27"/>
      <c r="S33" s="30"/>
      <c r="T33" s="27"/>
      <c r="U33" s="27"/>
      <c r="V33" s="27"/>
      <c r="W33" s="31"/>
      <c r="X33" s="31"/>
      <c r="Y33" s="27"/>
      <c r="AD33" s="30"/>
      <c r="AE33" s="27"/>
      <c r="AF33" s="27"/>
      <c r="AG33" s="27"/>
      <c r="AH33" s="31"/>
      <c r="AI33" s="31"/>
      <c r="AJ33" s="27"/>
      <c r="AO33" s="30"/>
      <c r="AP33" s="27"/>
      <c r="AQ33" s="27"/>
      <c r="AR33" s="27"/>
      <c r="AS33" s="31"/>
      <c r="AT33" s="31"/>
      <c r="AU33" s="27"/>
      <c r="AZ33" s="30"/>
      <c r="BA33" s="27"/>
      <c r="BB33" s="27"/>
      <c r="BC33" s="27"/>
      <c r="BD33" s="31"/>
      <c r="BE33" s="31"/>
      <c r="BF33" s="27"/>
      <c r="BI33" s="30"/>
      <c r="BJ33" s="27"/>
      <c r="BK33" s="27"/>
      <c r="BL33" s="27"/>
      <c r="BM33" s="31"/>
      <c r="BN33" s="31"/>
      <c r="BO33" s="27"/>
      <c r="BR33" s="30"/>
      <c r="BS33" s="27"/>
      <c r="BT33" s="27"/>
      <c r="BU33" s="27"/>
      <c r="BV33" s="31"/>
      <c r="BW33" s="31"/>
      <c r="BX33" s="27"/>
    </row>
    <row r="34" spans="2:78" x14ac:dyDescent="0.25">
      <c r="B34" s="32" t="s">
        <v>22</v>
      </c>
      <c r="C34" s="33">
        <f>WEEKNUM(J34)</f>
        <v>2</v>
      </c>
      <c r="D34" s="30"/>
      <c r="E34" s="34"/>
      <c r="F34" s="34"/>
      <c r="G34" s="34"/>
      <c r="H34" s="35"/>
      <c r="I34" s="36"/>
      <c r="J34" s="37">
        <f>BT6+1</f>
        <v>45299</v>
      </c>
      <c r="K34" s="38"/>
      <c r="L34" s="39" t="str">
        <f>VLOOKUP(WEEKDAY(J34,1),meta!$D$2:$F$8,2,FALSE)</f>
        <v>Segunda-Feira</v>
      </c>
      <c r="M34" s="40"/>
      <c r="N34" s="41"/>
      <c r="P34" s="34"/>
      <c r="Q34" s="34"/>
      <c r="R34" s="34"/>
      <c r="S34" s="35"/>
      <c r="T34" s="36"/>
      <c r="U34" s="37">
        <f>J34+1</f>
        <v>45300</v>
      </c>
      <c r="V34" s="38"/>
      <c r="W34" s="39" t="str">
        <f>VLOOKUP(WEEKDAY(U34,1),meta!$D$2:$F$8,2,FALSE)</f>
        <v>Terça-Feira</v>
      </c>
      <c r="X34" s="40"/>
      <c r="Y34" s="41"/>
      <c r="AA34" s="34"/>
      <c r="AB34" s="34"/>
      <c r="AC34" s="34"/>
      <c r="AD34" s="35"/>
      <c r="AE34" s="36"/>
      <c r="AF34" s="37">
        <f>U34+1</f>
        <v>45301</v>
      </c>
      <c r="AG34" s="38"/>
      <c r="AH34" s="39" t="str">
        <f>VLOOKUP(WEEKDAY(AF34,1),meta!$D$2:$F$8,2,FALSE)</f>
        <v>Quarta-Feira</v>
      </c>
      <c r="AI34" s="40"/>
      <c r="AJ34" s="41"/>
      <c r="AL34" s="34"/>
      <c r="AM34" s="34"/>
      <c r="AN34" s="34"/>
      <c r="AO34" s="35"/>
      <c r="AP34" s="36"/>
      <c r="AQ34" s="37">
        <f>AF34+1</f>
        <v>45302</v>
      </c>
      <c r="AR34" s="38"/>
      <c r="AS34" s="39" t="str">
        <f>VLOOKUP(WEEKDAY(AQ34,1),meta!$D$2:$F$8,2,FALSE)</f>
        <v>Quinta-Feira</v>
      </c>
      <c r="AT34" s="40"/>
      <c r="AU34" s="41"/>
      <c r="AW34" s="34"/>
      <c r="AX34" s="34"/>
      <c r="AY34" s="34"/>
      <c r="AZ34" s="35"/>
      <c r="BA34" s="36"/>
      <c r="BB34" s="37">
        <f>AQ34+1</f>
        <v>45303</v>
      </c>
      <c r="BC34" s="38"/>
      <c r="BD34" s="39" t="str">
        <f>VLOOKUP(WEEKDAY(BB34,1),meta!$D$2:$F$8,2,FALSE)</f>
        <v>Sexta-Feira</v>
      </c>
      <c r="BE34" s="40"/>
      <c r="BF34" s="41"/>
      <c r="BH34" s="34"/>
      <c r="BI34" s="35"/>
      <c r="BJ34" s="36"/>
      <c r="BK34" s="37">
        <f>BB34+1</f>
        <v>45304</v>
      </c>
      <c r="BL34" s="38"/>
      <c r="BM34" s="39" t="str">
        <f>VLOOKUP(WEEKDAY(BK34,1),meta!$D$2:$F$8,2,FALSE)</f>
        <v>Sábado</v>
      </c>
      <c r="BN34" s="40"/>
      <c r="BO34" s="41"/>
      <c r="BQ34" s="34"/>
      <c r="BR34" s="35"/>
      <c r="BS34" s="36"/>
      <c r="BT34" s="37">
        <f>BK34+1</f>
        <v>45305</v>
      </c>
      <c r="BU34" s="38"/>
      <c r="BV34" s="39" t="str">
        <f>VLOOKUP(WEEKDAY(BT34,1),meta!$D$2:$F$8,2,FALSE)</f>
        <v>Domingo</v>
      </c>
      <c r="BW34" s="40"/>
      <c r="BX34" s="41"/>
    </row>
    <row r="35" spans="2:78" s="42" customFormat="1" ht="6" customHeight="1" x14ac:dyDescent="0.15">
      <c r="B35" s="101" t="str">
        <f>IF(C39&lt;&gt;0,C41/C39,"")</f>
        <v/>
      </c>
      <c r="C35" s="102"/>
      <c r="D35" s="30" t="s">
        <v>21</v>
      </c>
      <c r="E35" s="43">
        <f>COUNTIFS(H38:H65,FALSE,J38:J65,"&gt;0")</f>
        <v>0</v>
      </c>
      <c r="F35" s="43"/>
      <c r="G35" s="43"/>
      <c r="H35" s="44">
        <f>SUMIF(H38:H65,FALSE,J38:J65)</f>
        <v>0</v>
      </c>
      <c r="I35" s="45"/>
      <c r="J35" s="98" t="str">
        <f>IF(H37&lt;&gt;0,H36/H37,"")</f>
        <v/>
      </c>
      <c r="K35" s="99"/>
      <c r="L35" s="99"/>
      <c r="M35" s="100"/>
      <c r="N35" s="46"/>
      <c r="P35" s="43">
        <f>COUNTIFS(S38:S65,FALSE,U38:U65,"&gt;0")</f>
        <v>0</v>
      </c>
      <c r="Q35" s="43"/>
      <c r="R35" s="43"/>
      <c r="S35" s="44">
        <f>SUMIF(S38:S65,FALSE,U38:U65)</f>
        <v>0</v>
      </c>
      <c r="T35" s="45"/>
      <c r="U35" s="98" t="str">
        <f>IF(S37&lt;&gt;0,S36/S37,"")</f>
        <v/>
      </c>
      <c r="V35" s="99"/>
      <c r="W35" s="99"/>
      <c r="X35" s="100"/>
      <c r="Y35" s="46"/>
      <c r="AA35" s="43">
        <f>COUNTIFS(AD38:AD65,FALSE,AF38:AF65,"&gt;0")</f>
        <v>0</v>
      </c>
      <c r="AB35" s="43"/>
      <c r="AC35" s="43"/>
      <c r="AD35" s="44">
        <f>SUMIF(AD38:AD65,FALSE,AF38:AF65)</f>
        <v>0</v>
      </c>
      <c r="AE35" s="45"/>
      <c r="AF35" s="98" t="str">
        <f>IF(AD37&lt;&gt;0,AD36/AD37,"")</f>
        <v/>
      </c>
      <c r="AG35" s="99"/>
      <c r="AH35" s="99"/>
      <c r="AI35" s="100"/>
      <c r="AJ35" s="46"/>
      <c r="AL35" s="43">
        <f>COUNTIFS(AO38:AO65,FALSE,AQ38:AQ65,"&gt;0")</f>
        <v>0</v>
      </c>
      <c r="AM35" s="43"/>
      <c r="AN35" s="43"/>
      <c r="AO35" s="44">
        <f>SUMIF(AO38:AO65,FALSE,AQ38:AQ65)</f>
        <v>0</v>
      </c>
      <c r="AP35" s="45"/>
      <c r="AQ35" s="98" t="str">
        <f>IF(AO37&lt;&gt;0,AO36/AO37,"")</f>
        <v/>
      </c>
      <c r="AR35" s="99"/>
      <c r="AS35" s="99"/>
      <c r="AT35" s="100"/>
      <c r="AU35" s="46"/>
      <c r="AW35" s="43">
        <f>COUNTIFS(AZ38:AZ65,FALSE,BB38:BB65,"&gt;0")</f>
        <v>0</v>
      </c>
      <c r="AX35" s="43"/>
      <c r="AY35" s="43"/>
      <c r="AZ35" s="44">
        <f>SUMIF(AZ38:AZ65,FALSE,BB38:BB65)</f>
        <v>0</v>
      </c>
      <c r="BA35" s="45"/>
      <c r="BB35" s="98" t="str">
        <f>IF(AZ37&lt;&gt;0,AZ36/AZ37,"")</f>
        <v/>
      </c>
      <c r="BC35" s="99"/>
      <c r="BD35" s="99"/>
      <c r="BE35" s="100"/>
      <c r="BF35" s="46"/>
      <c r="BH35" s="43">
        <f>COUNTIFS(BI38:BI65,FALSE,BK38:BK65,"&gt;0")</f>
        <v>0</v>
      </c>
      <c r="BI35" s="44">
        <f>SUMIF(BI38:BI65,FALSE,BK38:BK65)</f>
        <v>0</v>
      </c>
      <c r="BJ35" s="45"/>
      <c r="BK35" s="98" t="str">
        <f>IF(BI37&lt;&gt;0,BI36/BI37,"")</f>
        <v/>
      </c>
      <c r="BL35" s="99"/>
      <c r="BM35" s="99"/>
      <c r="BN35" s="100"/>
      <c r="BO35" s="46"/>
      <c r="BQ35" s="43">
        <f>COUNTIFS(BR38:BR65,FALSE,BT38:BT65,"&gt;0")</f>
        <v>0</v>
      </c>
      <c r="BR35" s="44">
        <f>SUMIF(BR38:BR65,FALSE,BT38:BT65)</f>
        <v>0</v>
      </c>
      <c r="BS35" s="45"/>
      <c r="BT35" s="98" t="str">
        <f>IF(BR37&lt;&gt;0,BR36/BR37,"")</f>
        <v/>
      </c>
      <c r="BU35" s="99"/>
      <c r="BV35" s="99"/>
      <c r="BW35" s="100"/>
      <c r="BX35" s="46"/>
    </row>
    <row r="36" spans="2:78" s="42" customFormat="1" ht="9" customHeight="1" x14ac:dyDescent="0.25">
      <c r="B36" s="47"/>
      <c r="C36" s="79"/>
      <c r="D36" s="49" t="s">
        <v>20</v>
      </c>
      <c r="E36" s="43">
        <f>COUNTIFS(J38:J65,"&gt;0",L38:L65,"")</f>
        <v>0</v>
      </c>
      <c r="F36" s="43"/>
      <c r="G36" s="43"/>
      <c r="H36" s="44">
        <f>SUMIFS(J38:J65,L38:L65,"")</f>
        <v>0</v>
      </c>
      <c r="I36" s="45"/>
      <c r="J36" s="50" t="str">
        <f>IF(H37=0,"",_xlfn.CONCAT("(",E36,")    ",TEXT(H36,"R$ #.##0,00")))</f>
        <v/>
      </c>
      <c r="K36" s="51" t="str">
        <f>IF(H37&lt;&gt;0,"/","")</f>
        <v/>
      </c>
      <c r="L36" s="94" t="str">
        <f>IF(H37=0,"",_xlfn.CONCAT(TEXT(H37,"R$ #.##0,00"),"    (",E37,")"))</f>
        <v/>
      </c>
      <c r="M36" s="94"/>
      <c r="N36" s="46"/>
      <c r="P36" s="43">
        <f>COUNTIFS(U38:U65,"&gt;0",W38:W65,"")</f>
        <v>0</v>
      </c>
      <c r="Q36" s="43"/>
      <c r="R36" s="43"/>
      <c r="S36" s="44">
        <f>SUMIFS(U38:U65,W38:W65,"")</f>
        <v>0</v>
      </c>
      <c r="T36" s="45"/>
      <c r="U36" s="50" t="str">
        <f>IF(S37=0,"",_xlfn.CONCAT("(",P36,")    ",TEXT(S36,"R$ #.##0,00")))</f>
        <v/>
      </c>
      <c r="V36" s="51" t="str">
        <f>IF(S37&lt;&gt;0,"/","")</f>
        <v/>
      </c>
      <c r="W36" s="94" t="str">
        <f>IF(S37=0,"",_xlfn.CONCAT(TEXT(S37,"R$ #.##0,00"),"    (",P37,")"))</f>
        <v/>
      </c>
      <c r="X36" s="94"/>
      <c r="Y36" s="46"/>
      <c r="AA36" s="43">
        <f>COUNTIFS(AF38:AF65,"&gt;0",AH38:AH65,"")</f>
        <v>0</v>
      </c>
      <c r="AB36" s="43"/>
      <c r="AC36" s="43"/>
      <c r="AD36" s="44">
        <f>SUMIFS(AF38:AF65,AH38:AH65,"")</f>
        <v>0</v>
      </c>
      <c r="AE36" s="45"/>
      <c r="AF36" s="50" t="str">
        <f>IF(AD37=0,"",_xlfn.CONCAT("(",AA36,")    ",TEXT(AD36,"R$ #.##0,00")))</f>
        <v/>
      </c>
      <c r="AG36" s="51" t="str">
        <f>IF(AD37&lt;&gt;0,"/","")</f>
        <v/>
      </c>
      <c r="AH36" s="94" t="str">
        <f>IF(AD37=0,"",_xlfn.CONCAT(TEXT(AD37,"R$ #.##0,00"),"    (",AA37,")"))</f>
        <v/>
      </c>
      <c r="AI36" s="94"/>
      <c r="AJ36" s="46"/>
      <c r="AL36" s="43">
        <f>COUNTIFS(AQ38:AQ65,"&gt;0",AS38:AS65,"")</f>
        <v>0</v>
      </c>
      <c r="AM36" s="43"/>
      <c r="AN36" s="43"/>
      <c r="AO36" s="44">
        <f>SUMIFS(AQ38:AQ65,AS38:AS65,"")</f>
        <v>0</v>
      </c>
      <c r="AP36" s="45"/>
      <c r="AQ36" s="50" t="str">
        <f>IF(AO37=0,"",_xlfn.CONCAT("(",AL36,")    ",TEXT(AO36,"R$ #.##0,00")))</f>
        <v/>
      </c>
      <c r="AR36" s="51" t="str">
        <f>IF(AO37&lt;&gt;0,"/","")</f>
        <v/>
      </c>
      <c r="AS36" s="94" t="str">
        <f>IF(AO37=0,"",_xlfn.CONCAT(TEXT(AO37,"R$ #.##0,00"),"    (",AL37,")"))</f>
        <v/>
      </c>
      <c r="AT36" s="94"/>
      <c r="AU36" s="46"/>
      <c r="AW36" s="43">
        <f>COUNTIFS(BB38:BB65,"&gt;0",BD38:BD65,"")</f>
        <v>0</v>
      </c>
      <c r="AX36" s="43"/>
      <c r="AY36" s="43"/>
      <c r="AZ36" s="44">
        <f>SUMIFS(BB38:BB65,BD38:BD65,"")</f>
        <v>0</v>
      </c>
      <c r="BA36" s="45"/>
      <c r="BB36" s="50" t="str">
        <f>IF(AZ37=0,"",_xlfn.CONCAT("(",AW36,")    ",TEXT(AZ36,"R$ #.##0,00")))</f>
        <v/>
      </c>
      <c r="BC36" s="51" t="str">
        <f>IF(AZ37&lt;&gt;0,"/","")</f>
        <v/>
      </c>
      <c r="BD36" s="94" t="str">
        <f>IF(AZ37=0,"",_xlfn.CONCAT(TEXT(AZ37,"R$ #.##0,00"),"    (",AW37,")"))</f>
        <v/>
      </c>
      <c r="BE36" s="94"/>
      <c r="BF36" s="46"/>
      <c r="BH36" s="43">
        <f>COUNTIFS(BK38:BK65,"&gt;0",BM38:BM65,"")</f>
        <v>0</v>
      </c>
      <c r="BI36" s="44">
        <f>SUMIFS(BK38:BK65,BM38:BM65,"")</f>
        <v>0</v>
      </c>
      <c r="BJ36" s="45"/>
      <c r="BK36" s="50" t="str">
        <f>IF(BI37=0,"",_xlfn.CONCAT("(",BH36,")    ",TEXT(BI36,"R$ #.##0,00")))</f>
        <v/>
      </c>
      <c r="BL36" s="51" t="str">
        <f>IF(BI37&lt;&gt;0,"/","")</f>
        <v/>
      </c>
      <c r="BM36" s="94" t="str">
        <f>IF(BI37=0,"",_xlfn.CONCAT(TEXT(BI37,"R$ #.##0,00"),"    (",BH37,")"))</f>
        <v/>
      </c>
      <c r="BN36" s="94"/>
      <c r="BO36" s="46"/>
      <c r="BQ36" s="43">
        <f>COUNTIFS(BT38:BT65,"&gt;0",BV38:BV65,"")</f>
        <v>0</v>
      </c>
      <c r="BR36" s="44">
        <f>SUMIFS(BT38:BT65,BV38:BV65,"")</f>
        <v>0</v>
      </c>
      <c r="BS36" s="45"/>
      <c r="BT36" s="50" t="str">
        <f>IF(BR37=0,"",_xlfn.CONCAT("(",BQ36,")    ",TEXT(BR36,"R$ #.##0,00")))</f>
        <v/>
      </c>
      <c r="BU36" s="51" t="str">
        <f>IF(BR37&lt;&gt;0,"/","")</f>
        <v/>
      </c>
      <c r="BV36" s="94" t="str">
        <f>IF(BR37=0,"",_xlfn.CONCAT(TEXT(BR37,"R$ #.##0,00"),"    (",BQ37,")"))</f>
        <v/>
      </c>
      <c r="BW36" s="94"/>
      <c r="BX36" s="46"/>
    </row>
    <row r="37" spans="2:78" x14ac:dyDescent="0.25">
      <c r="B37" s="52"/>
      <c r="C37" s="80"/>
      <c r="D37" s="54" t="s">
        <v>19</v>
      </c>
      <c r="E37" s="34">
        <f>COUNTIF(J38:J65,"&gt;0")</f>
        <v>0</v>
      </c>
      <c r="F37" s="34"/>
      <c r="G37" s="34"/>
      <c r="H37" s="35">
        <f>SUM(J38:J65)</f>
        <v>0</v>
      </c>
      <c r="I37" s="55"/>
      <c r="J37" s="56" t="s">
        <v>0</v>
      </c>
      <c r="K37" s="57"/>
      <c r="L37" s="56" t="s">
        <v>1</v>
      </c>
      <c r="M37" s="56" t="s">
        <v>17</v>
      </c>
      <c r="N37" s="58"/>
      <c r="P37" s="34">
        <f>COUNTIF(U38:U65,"&gt;0")</f>
        <v>0</v>
      </c>
      <c r="Q37" s="34"/>
      <c r="R37" s="34"/>
      <c r="S37" s="35">
        <f>SUM(U38:U65)</f>
        <v>0</v>
      </c>
      <c r="T37" s="55"/>
      <c r="U37" s="56" t="s">
        <v>0</v>
      </c>
      <c r="V37" s="57"/>
      <c r="W37" s="56" t="s">
        <v>1</v>
      </c>
      <c r="X37" s="56" t="s">
        <v>17</v>
      </c>
      <c r="Y37" s="58"/>
      <c r="AA37" s="34">
        <f>COUNTIF(AF38:AF65,"&gt;0")</f>
        <v>0</v>
      </c>
      <c r="AB37" s="34"/>
      <c r="AC37" s="34"/>
      <c r="AD37" s="35">
        <f>SUM(AF38:AF65)</f>
        <v>0</v>
      </c>
      <c r="AE37" s="55"/>
      <c r="AF37" s="56" t="s">
        <v>0</v>
      </c>
      <c r="AG37" s="57"/>
      <c r="AH37" s="56" t="s">
        <v>1</v>
      </c>
      <c r="AI37" s="56" t="s">
        <v>17</v>
      </c>
      <c r="AJ37" s="58"/>
      <c r="AL37" s="34">
        <f>COUNTIF(AQ38:AQ65,"&gt;0")</f>
        <v>0</v>
      </c>
      <c r="AM37" s="34"/>
      <c r="AN37" s="34"/>
      <c r="AO37" s="35">
        <f>SUM(AQ38:AQ65)</f>
        <v>0</v>
      </c>
      <c r="AP37" s="55"/>
      <c r="AQ37" s="56" t="s">
        <v>0</v>
      </c>
      <c r="AR37" s="57"/>
      <c r="AS37" s="56" t="s">
        <v>1</v>
      </c>
      <c r="AT37" s="56" t="s">
        <v>17</v>
      </c>
      <c r="AU37" s="58"/>
      <c r="AW37" s="34">
        <f>COUNTIF(BB38:BB65,"&gt;0")</f>
        <v>0</v>
      </c>
      <c r="AX37" s="34"/>
      <c r="AY37" s="34"/>
      <c r="AZ37" s="35">
        <f>SUM(BB38:BB65)</f>
        <v>0</v>
      </c>
      <c r="BA37" s="55"/>
      <c r="BB37" s="56" t="s">
        <v>0</v>
      </c>
      <c r="BC37" s="57"/>
      <c r="BD37" s="56" t="s">
        <v>1</v>
      </c>
      <c r="BE37" s="56" t="s">
        <v>17</v>
      </c>
      <c r="BF37" s="58"/>
      <c r="BH37" s="34">
        <f>COUNTIF(BK38:BK65,"&gt;0")</f>
        <v>0</v>
      </c>
      <c r="BI37" s="35">
        <f>SUM(BK38:BK65)</f>
        <v>0</v>
      </c>
      <c r="BJ37" s="55"/>
      <c r="BK37" s="56" t="s">
        <v>0</v>
      </c>
      <c r="BL37" s="57"/>
      <c r="BM37" s="56" t="s">
        <v>1</v>
      </c>
      <c r="BN37" s="56" t="s">
        <v>17</v>
      </c>
      <c r="BO37" s="58"/>
      <c r="BQ37" s="34">
        <f>COUNTIF(BT38:BT65,"&gt;0")</f>
        <v>0</v>
      </c>
      <c r="BR37" s="35">
        <f>SUM(BT38:BT65)</f>
        <v>0</v>
      </c>
      <c r="BS37" s="55"/>
      <c r="BT37" s="56" t="s">
        <v>0</v>
      </c>
      <c r="BU37" s="57"/>
      <c r="BV37" s="56" t="s">
        <v>1</v>
      </c>
      <c r="BW37" s="56" t="s">
        <v>17</v>
      </c>
      <c r="BX37" s="58"/>
      <c r="BY37" s="59"/>
      <c r="BZ37" s="60"/>
    </row>
    <row r="38" spans="2:78" x14ac:dyDescent="0.25">
      <c r="B38" s="32" t="s">
        <v>23</v>
      </c>
      <c r="C38" s="33">
        <f>SUM(E37,P37,AA37,AL37,AW37,BH37,BQ37)</f>
        <v>0</v>
      </c>
      <c r="D38" s="63"/>
      <c r="E38" s="64"/>
      <c r="F38" s="64"/>
      <c r="G38" s="64"/>
      <c r="H38" s="34" t="b">
        <f>AND(L38&lt;&gt;"",M38&lt;&gt;"")</f>
        <v>0</v>
      </c>
      <c r="I38" s="55"/>
      <c r="J38" s="65"/>
      <c r="K38" s="57"/>
      <c r="L38" s="66"/>
      <c r="M38" s="67"/>
      <c r="N38" s="58"/>
      <c r="P38" s="68"/>
      <c r="Q38" s="68"/>
      <c r="R38" s="68"/>
      <c r="S38" s="34" t="b">
        <f>AND(W38&lt;&gt;"",X38&lt;&gt;"")</f>
        <v>0</v>
      </c>
      <c r="T38" s="55"/>
      <c r="U38" s="65"/>
      <c r="V38" s="57"/>
      <c r="W38" s="66"/>
      <c r="X38" s="67"/>
      <c r="Y38" s="58"/>
      <c r="AA38" s="68"/>
      <c r="AB38" s="68"/>
      <c r="AC38" s="68"/>
      <c r="AD38" s="34" t="b">
        <f>AND(AH38&lt;&gt;"",AI38&lt;&gt;"")</f>
        <v>0</v>
      </c>
      <c r="AE38" s="55"/>
      <c r="AF38" s="65"/>
      <c r="AG38" s="57"/>
      <c r="AH38" s="66"/>
      <c r="AI38" s="67"/>
      <c r="AJ38" s="58"/>
      <c r="AL38" s="68"/>
      <c r="AM38" s="68"/>
      <c r="AN38" s="68"/>
      <c r="AO38" s="34" t="b">
        <f>AND(AS38&lt;&gt;"",AT38&lt;&gt;"")</f>
        <v>0</v>
      </c>
      <c r="AP38" s="55"/>
      <c r="AQ38" s="65"/>
      <c r="AR38" s="57"/>
      <c r="AS38" s="66"/>
      <c r="AT38" s="67"/>
      <c r="AU38" s="58"/>
      <c r="AW38" s="68"/>
      <c r="AX38" s="68"/>
      <c r="AY38" s="68"/>
      <c r="AZ38" s="34" t="b">
        <f>AND(BD38&lt;&gt;"",BE38&lt;&gt;"")</f>
        <v>0</v>
      </c>
      <c r="BA38" s="55"/>
      <c r="BB38" s="65"/>
      <c r="BC38" s="57"/>
      <c r="BD38" s="66"/>
      <c r="BE38" s="67"/>
      <c r="BF38" s="58"/>
      <c r="BH38" s="68"/>
      <c r="BI38" s="34" t="b">
        <f>AND(BM38&lt;&gt;"",BN38&lt;&gt;"")</f>
        <v>0</v>
      </c>
      <c r="BJ38" s="55"/>
      <c r="BK38" s="65"/>
      <c r="BL38" s="57"/>
      <c r="BM38" s="66"/>
      <c r="BN38" s="67"/>
      <c r="BO38" s="58"/>
      <c r="BQ38" s="68"/>
      <c r="BR38" s="34" t="b">
        <f>AND(BV38&lt;&gt;"",BW38&lt;&gt;"")</f>
        <v>0</v>
      </c>
      <c r="BS38" s="55"/>
      <c r="BT38" s="65"/>
      <c r="BU38" s="57"/>
      <c r="BV38" s="66"/>
      <c r="BW38" s="67"/>
      <c r="BX38" s="58"/>
      <c r="BY38" s="59"/>
    </row>
    <row r="39" spans="2:78" x14ac:dyDescent="0.25">
      <c r="B39" s="61" t="s">
        <v>24</v>
      </c>
      <c r="C39" s="48">
        <f>SUM(H37,S37,AD37,AO37,AZ37,BI37,BR37)</f>
        <v>0</v>
      </c>
      <c r="D39" s="69"/>
      <c r="E39" s="70"/>
      <c r="F39" s="70"/>
      <c r="G39" s="70"/>
      <c r="H39" s="34" t="b">
        <f t="shared" ref="H39:H65" si="7">AND(L39&lt;&gt;"",M39&lt;&gt;"")</f>
        <v>0</v>
      </c>
      <c r="I39" s="55"/>
      <c r="J39" s="71"/>
      <c r="K39" s="57"/>
      <c r="L39" s="72"/>
      <c r="M39" s="73"/>
      <c r="N39" s="58"/>
      <c r="P39" s="68"/>
      <c r="Q39" s="68"/>
      <c r="R39" s="68"/>
      <c r="S39" s="34" t="b">
        <f t="shared" ref="S39:S65" si="8">AND(W39&lt;&gt;"",X39&lt;&gt;"")</f>
        <v>0</v>
      </c>
      <c r="T39" s="55"/>
      <c r="U39" s="71"/>
      <c r="V39" s="57"/>
      <c r="W39" s="72"/>
      <c r="X39" s="73"/>
      <c r="Y39" s="58"/>
      <c r="AA39" s="68"/>
      <c r="AB39" s="68"/>
      <c r="AC39" s="68"/>
      <c r="AD39" s="34" t="b">
        <f t="shared" ref="AD39:AD65" si="9">AND(AH39&lt;&gt;"",AI39&lt;&gt;"")</f>
        <v>0</v>
      </c>
      <c r="AE39" s="55"/>
      <c r="AF39" s="71"/>
      <c r="AG39" s="57"/>
      <c r="AH39" s="72"/>
      <c r="AI39" s="73"/>
      <c r="AJ39" s="58"/>
      <c r="AL39" s="68"/>
      <c r="AM39" s="68"/>
      <c r="AN39" s="68"/>
      <c r="AO39" s="34" t="b">
        <f t="shared" ref="AO39:AO65" si="10">AND(AS39&lt;&gt;"",AT39&lt;&gt;"")</f>
        <v>0</v>
      </c>
      <c r="AP39" s="55"/>
      <c r="AQ39" s="71"/>
      <c r="AR39" s="57">
        <v>0</v>
      </c>
      <c r="AS39" s="72"/>
      <c r="AT39" s="73"/>
      <c r="AU39" s="58"/>
      <c r="AW39" s="68"/>
      <c r="AX39" s="68"/>
      <c r="AY39" s="68"/>
      <c r="AZ39" s="34" t="b">
        <f t="shared" ref="AZ39:AZ65" si="11">AND(BD39&lt;&gt;"",BE39&lt;&gt;"")</f>
        <v>0</v>
      </c>
      <c r="BA39" s="55"/>
      <c r="BB39" s="71"/>
      <c r="BC39" s="57"/>
      <c r="BD39" s="72"/>
      <c r="BE39" s="73"/>
      <c r="BF39" s="58"/>
      <c r="BH39" s="68"/>
      <c r="BI39" s="34" t="b">
        <f t="shared" ref="BI39:BI65" si="12">AND(BM39&lt;&gt;"",BN39&lt;&gt;"")</f>
        <v>0</v>
      </c>
      <c r="BJ39" s="55"/>
      <c r="BK39" s="71"/>
      <c r="BL39" s="57"/>
      <c r="BM39" s="72"/>
      <c r="BN39" s="73"/>
      <c r="BO39" s="58"/>
      <c r="BQ39" s="68"/>
      <c r="BR39" s="34" t="b">
        <f t="shared" ref="BR39:BR65" si="13">AND(BV39&lt;&gt;"",BW39&lt;&gt;"")</f>
        <v>0</v>
      </c>
      <c r="BS39" s="55"/>
      <c r="BT39" s="71"/>
      <c r="BU39" s="57"/>
      <c r="BV39" s="72"/>
      <c r="BW39" s="73"/>
      <c r="BX39" s="58"/>
      <c r="BY39" s="59"/>
      <c r="BZ39" s="60"/>
    </row>
    <row r="40" spans="2:78" x14ac:dyDescent="0.25">
      <c r="B40" s="61" t="s">
        <v>25</v>
      </c>
      <c r="C40" s="62">
        <f>SUM(E36,P36,AA36,AL36,AW36,BH36,BQ36)</f>
        <v>0</v>
      </c>
      <c r="D40" s="74"/>
      <c r="E40" s="75"/>
      <c r="F40" s="75"/>
      <c r="G40" s="75"/>
      <c r="H40" s="34" t="b">
        <f t="shared" si="7"/>
        <v>0</v>
      </c>
      <c r="I40" s="55"/>
      <c r="J40" s="65"/>
      <c r="K40" s="57"/>
      <c r="L40" s="66"/>
      <c r="M40" s="67"/>
      <c r="N40" s="58"/>
      <c r="P40" s="68"/>
      <c r="Q40" s="68"/>
      <c r="R40" s="68"/>
      <c r="S40" s="34" t="b">
        <f t="shared" si="8"/>
        <v>0</v>
      </c>
      <c r="T40" s="55"/>
      <c r="U40" s="65"/>
      <c r="V40" s="57"/>
      <c r="W40" s="66"/>
      <c r="X40" s="67"/>
      <c r="Y40" s="58"/>
      <c r="AA40" s="68"/>
      <c r="AB40" s="68"/>
      <c r="AC40" s="68"/>
      <c r="AD40" s="34" t="b">
        <f t="shared" si="9"/>
        <v>0</v>
      </c>
      <c r="AE40" s="55"/>
      <c r="AF40" s="65"/>
      <c r="AG40" s="57"/>
      <c r="AH40" s="66"/>
      <c r="AI40" s="67"/>
      <c r="AJ40" s="58"/>
      <c r="AL40" s="68"/>
      <c r="AM40" s="68"/>
      <c r="AN40" s="68"/>
      <c r="AO40" s="34" t="b">
        <f t="shared" si="10"/>
        <v>0</v>
      </c>
      <c r="AP40" s="55"/>
      <c r="AQ40" s="65"/>
      <c r="AR40" s="57"/>
      <c r="AS40" s="66"/>
      <c r="AT40" s="67"/>
      <c r="AU40" s="58"/>
      <c r="AW40" s="68"/>
      <c r="AX40" s="68"/>
      <c r="AY40" s="68"/>
      <c r="AZ40" s="34" t="b">
        <f t="shared" si="11"/>
        <v>0</v>
      </c>
      <c r="BA40" s="55"/>
      <c r="BB40" s="65"/>
      <c r="BC40" s="57"/>
      <c r="BD40" s="66"/>
      <c r="BE40" s="67"/>
      <c r="BF40" s="58"/>
      <c r="BH40" s="68"/>
      <c r="BI40" s="34" t="b">
        <f t="shared" si="12"/>
        <v>0</v>
      </c>
      <c r="BJ40" s="55"/>
      <c r="BK40" s="65"/>
      <c r="BL40" s="57"/>
      <c r="BM40" s="66"/>
      <c r="BN40" s="67"/>
      <c r="BO40" s="58"/>
      <c r="BQ40" s="68"/>
      <c r="BR40" s="34" t="b">
        <f t="shared" si="13"/>
        <v>0</v>
      </c>
      <c r="BS40" s="55"/>
      <c r="BT40" s="65"/>
      <c r="BU40" s="57"/>
      <c r="BV40" s="66"/>
      <c r="BW40" s="67"/>
      <c r="BX40" s="58"/>
      <c r="BY40" s="59"/>
    </row>
    <row r="41" spans="2:78" x14ac:dyDescent="0.25">
      <c r="B41" s="61" t="s">
        <v>26</v>
      </c>
      <c r="C41" s="48">
        <f>SUM(H36,S36,AD36,AO36,AZ36,BI36,BR36)</f>
        <v>0</v>
      </c>
      <c r="D41" s="69"/>
      <c r="E41" s="70"/>
      <c r="F41" s="70"/>
      <c r="G41" s="70"/>
      <c r="H41" s="34" t="b">
        <f t="shared" si="7"/>
        <v>0</v>
      </c>
      <c r="I41" s="55"/>
      <c r="J41" s="71"/>
      <c r="K41" s="57"/>
      <c r="L41" s="72"/>
      <c r="M41" s="73"/>
      <c r="N41" s="58"/>
      <c r="P41" s="68"/>
      <c r="Q41" s="68"/>
      <c r="R41" s="68"/>
      <c r="S41" s="34" t="b">
        <f t="shared" si="8"/>
        <v>0</v>
      </c>
      <c r="T41" s="55"/>
      <c r="U41" s="71"/>
      <c r="V41" s="57"/>
      <c r="W41" s="72"/>
      <c r="X41" s="73"/>
      <c r="Y41" s="58"/>
      <c r="AA41" s="68"/>
      <c r="AB41" s="68"/>
      <c r="AC41" s="68"/>
      <c r="AD41" s="34" t="b">
        <f t="shared" si="9"/>
        <v>0</v>
      </c>
      <c r="AE41" s="55"/>
      <c r="AF41" s="71"/>
      <c r="AG41" s="57"/>
      <c r="AH41" s="72"/>
      <c r="AI41" s="73"/>
      <c r="AJ41" s="58"/>
      <c r="AL41" s="68"/>
      <c r="AM41" s="68"/>
      <c r="AN41" s="68"/>
      <c r="AO41" s="34" t="b">
        <f t="shared" si="10"/>
        <v>0</v>
      </c>
      <c r="AP41" s="55"/>
      <c r="AQ41" s="71"/>
      <c r="AR41" s="57"/>
      <c r="AS41" s="72"/>
      <c r="AT41" s="73"/>
      <c r="AU41" s="58"/>
      <c r="AW41" s="68"/>
      <c r="AX41" s="68"/>
      <c r="AY41" s="68"/>
      <c r="AZ41" s="34" t="b">
        <f t="shared" si="11"/>
        <v>0</v>
      </c>
      <c r="BA41" s="55"/>
      <c r="BB41" s="71"/>
      <c r="BC41" s="57"/>
      <c r="BD41" s="72"/>
      <c r="BE41" s="73"/>
      <c r="BF41" s="58"/>
      <c r="BH41" s="68"/>
      <c r="BI41" s="34" t="b">
        <f t="shared" si="12"/>
        <v>0</v>
      </c>
      <c r="BJ41" s="55"/>
      <c r="BK41" s="71"/>
      <c r="BL41" s="57"/>
      <c r="BM41" s="72"/>
      <c r="BN41" s="73"/>
      <c r="BO41" s="58"/>
      <c r="BQ41" s="68"/>
      <c r="BR41" s="34" t="b">
        <f t="shared" si="13"/>
        <v>0</v>
      </c>
      <c r="BS41" s="55"/>
      <c r="BT41" s="71"/>
      <c r="BU41" s="57"/>
      <c r="BV41" s="72"/>
      <c r="BW41" s="73"/>
      <c r="BX41" s="58"/>
    </row>
    <row r="42" spans="2:78" x14ac:dyDescent="0.25">
      <c r="B42" s="61" t="s">
        <v>27</v>
      </c>
      <c r="C42" s="62">
        <f>SUM(E35,P35,AA35,AL35,AW35,BH35,BQ35)</f>
        <v>0</v>
      </c>
      <c r="E42" s="68"/>
      <c r="F42" s="68"/>
      <c r="G42" s="68"/>
      <c r="H42" s="34" t="b">
        <f t="shared" si="7"/>
        <v>0</v>
      </c>
      <c r="I42" s="55"/>
      <c r="J42" s="65"/>
      <c r="K42" s="57"/>
      <c r="L42" s="66"/>
      <c r="M42" s="67"/>
      <c r="N42" s="58"/>
      <c r="P42" s="68"/>
      <c r="Q42" s="68"/>
      <c r="R42" s="68"/>
      <c r="S42" s="34" t="b">
        <f t="shared" si="8"/>
        <v>0</v>
      </c>
      <c r="T42" s="55"/>
      <c r="U42" s="65"/>
      <c r="V42" s="57"/>
      <c r="W42" s="66"/>
      <c r="X42" s="67"/>
      <c r="Y42" s="58"/>
      <c r="AA42" s="68"/>
      <c r="AB42" s="68"/>
      <c r="AC42" s="68"/>
      <c r="AD42" s="34" t="b">
        <f t="shared" si="9"/>
        <v>0</v>
      </c>
      <c r="AE42" s="55"/>
      <c r="AF42" s="65"/>
      <c r="AG42" s="57"/>
      <c r="AH42" s="66"/>
      <c r="AI42" s="67"/>
      <c r="AJ42" s="58"/>
      <c r="AL42" s="68"/>
      <c r="AM42" s="68"/>
      <c r="AN42" s="68"/>
      <c r="AO42" s="34" t="b">
        <f t="shared" si="10"/>
        <v>0</v>
      </c>
      <c r="AP42" s="55"/>
      <c r="AQ42" s="65"/>
      <c r="AR42" s="57"/>
      <c r="AS42" s="66"/>
      <c r="AT42" s="67"/>
      <c r="AU42" s="58"/>
      <c r="AW42" s="68"/>
      <c r="AX42" s="68"/>
      <c r="AY42" s="68"/>
      <c r="AZ42" s="34" t="b">
        <f t="shared" si="11"/>
        <v>0</v>
      </c>
      <c r="BA42" s="55"/>
      <c r="BB42" s="65"/>
      <c r="BC42" s="57"/>
      <c r="BD42" s="66"/>
      <c r="BE42" s="67"/>
      <c r="BF42" s="58"/>
      <c r="BH42" s="68"/>
      <c r="BI42" s="34" t="b">
        <f t="shared" si="12"/>
        <v>0</v>
      </c>
      <c r="BJ42" s="55"/>
      <c r="BK42" s="65"/>
      <c r="BL42" s="57"/>
      <c r="BM42" s="66"/>
      <c r="BN42" s="67"/>
      <c r="BO42" s="58"/>
      <c r="BQ42" s="68"/>
      <c r="BR42" s="34" t="b">
        <f t="shared" si="13"/>
        <v>0</v>
      </c>
      <c r="BS42" s="55"/>
      <c r="BT42" s="65"/>
      <c r="BU42" s="57"/>
      <c r="BV42" s="66"/>
      <c r="BW42" s="67"/>
      <c r="BX42" s="58"/>
    </row>
    <row r="43" spans="2:78" x14ac:dyDescent="0.25">
      <c r="B43" s="61" t="s">
        <v>28</v>
      </c>
      <c r="C43" s="48">
        <f>SUM(H35,S35,AD35,AO35,AZ35,BI35,BR35)</f>
        <v>0</v>
      </c>
      <c r="E43" s="68"/>
      <c r="F43" s="68"/>
      <c r="G43" s="68"/>
      <c r="H43" s="34" t="b">
        <f t="shared" si="7"/>
        <v>0</v>
      </c>
      <c r="I43" s="55"/>
      <c r="J43" s="71"/>
      <c r="K43" s="57"/>
      <c r="L43" s="72"/>
      <c r="M43" s="73"/>
      <c r="N43" s="58"/>
      <c r="P43" s="68"/>
      <c r="Q43" s="68"/>
      <c r="R43" s="68"/>
      <c r="S43" s="34" t="b">
        <f t="shared" si="8"/>
        <v>0</v>
      </c>
      <c r="T43" s="55"/>
      <c r="U43" s="71"/>
      <c r="V43" s="57"/>
      <c r="W43" s="72"/>
      <c r="X43" s="73"/>
      <c r="Y43" s="58"/>
      <c r="AA43" s="68"/>
      <c r="AB43" s="68"/>
      <c r="AC43" s="68"/>
      <c r="AD43" s="34" t="b">
        <f t="shared" si="9"/>
        <v>0</v>
      </c>
      <c r="AE43" s="55"/>
      <c r="AF43" s="71"/>
      <c r="AG43" s="57"/>
      <c r="AH43" s="72"/>
      <c r="AI43" s="73"/>
      <c r="AJ43" s="58"/>
      <c r="AL43" s="68"/>
      <c r="AM43" s="68"/>
      <c r="AN43" s="68"/>
      <c r="AO43" s="34" t="b">
        <f t="shared" si="10"/>
        <v>0</v>
      </c>
      <c r="AP43" s="55"/>
      <c r="AQ43" s="71"/>
      <c r="AR43" s="57"/>
      <c r="AS43" s="72"/>
      <c r="AT43" s="73"/>
      <c r="AU43" s="58"/>
      <c r="AW43" s="68"/>
      <c r="AX43" s="68"/>
      <c r="AY43" s="68"/>
      <c r="AZ43" s="34" t="b">
        <f t="shared" si="11"/>
        <v>0</v>
      </c>
      <c r="BA43" s="55"/>
      <c r="BB43" s="71"/>
      <c r="BC43" s="57"/>
      <c r="BD43" s="72"/>
      <c r="BE43" s="73"/>
      <c r="BF43" s="58"/>
      <c r="BH43" s="68"/>
      <c r="BI43" s="34" t="b">
        <f t="shared" si="12"/>
        <v>0</v>
      </c>
      <c r="BJ43" s="55"/>
      <c r="BK43" s="71"/>
      <c r="BL43" s="57"/>
      <c r="BM43" s="72"/>
      <c r="BN43" s="73"/>
      <c r="BO43" s="58"/>
      <c r="BQ43" s="68"/>
      <c r="BR43" s="34" t="b">
        <f t="shared" si="13"/>
        <v>0</v>
      </c>
      <c r="BS43" s="55"/>
      <c r="BT43" s="71"/>
      <c r="BU43" s="57"/>
      <c r="BV43" s="72"/>
      <c r="BW43" s="73"/>
      <c r="BX43" s="58"/>
    </row>
    <row r="44" spans="2:78" x14ac:dyDescent="0.25">
      <c r="B44" s="61"/>
      <c r="C44" s="62"/>
      <c r="E44" s="68"/>
      <c r="F44" s="68"/>
      <c r="G44" s="68"/>
      <c r="H44" s="34" t="b">
        <f t="shared" si="7"/>
        <v>0</v>
      </c>
      <c r="I44" s="55"/>
      <c r="J44" s="65"/>
      <c r="K44" s="57"/>
      <c r="L44" s="66"/>
      <c r="M44" s="67"/>
      <c r="N44" s="58"/>
      <c r="P44" s="68"/>
      <c r="Q44" s="68"/>
      <c r="R44" s="68"/>
      <c r="S44" s="34" t="b">
        <f t="shared" si="8"/>
        <v>0</v>
      </c>
      <c r="T44" s="55"/>
      <c r="U44" s="65"/>
      <c r="V44" s="57"/>
      <c r="W44" s="66"/>
      <c r="X44" s="67"/>
      <c r="Y44" s="58"/>
      <c r="AA44" s="68"/>
      <c r="AB44" s="68"/>
      <c r="AC44" s="68"/>
      <c r="AD44" s="34" t="b">
        <f t="shared" si="9"/>
        <v>0</v>
      </c>
      <c r="AE44" s="55"/>
      <c r="AF44" s="65"/>
      <c r="AG44" s="57"/>
      <c r="AH44" s="66"/>
      <c r="AI44" s="67"/>
      <c r="AJ44" s="58"/>
      <c r="AL44" s="68"/>
      <c r="AM44" s="68"/>
      <c r="AN44" s="68"/>
      <c r="AO44" s="34" t="b">
        <f t="shared" si="10"/>
        <v>0</v>
      </c>
      <c r="AP44" s="55"/>
      <c r="AQ44" s="65"/>
      <c r="AR44" s="57"/>
      <c r="AS44" s="66"/>
      <c r="AT44" s="67"/>
      <c r="AU44" s="58"/>
      <c r="AW44" s="68"/>
      <c r="AX44" s="68"/>
      <c r="AY44" s="68"/>
      <c r="AZ44" s="34" t="b">
        <f t="shared" si="11"/>
        <v>0</v>
      </c>
      <c r="BA44" s="55"/>
      <c r="BB44" s="65"/>
      <c r="BC44" s="57"/>
      <c r="BD44" s="66"/>
      <c r="BE44" s="67"/>
      <c r="BF44" s="58"/>
      <c r="BH44" s="68"/>
      <c r="BI44" s="34" t="b">
        <f t="shared" si="12"/>
        <v>0</v>
      </c>
      <c r="BJ44" s="55"/>
      <c r="BK44" s="65"/>
      <c r="BL44" s="57"/>
      <c r="BM44" s="66"/>
      <c r="BN44" s="67"/>
      <c r="BO44" s="58"/>
      <c r="BQ44" s="68"/>
      <c r="BR44" s="34" t="b">
        <f t="shared" si="13"/>
        <v>0</v>
      </c>
      <c r="BS44" s="55"/>
      <c r="BT44" s="65"/>
      <c r="BU44" s="57"/>
      <c r="BV44" s="66"/>
      <c r="BW44" s="67"/>
      <c r="BX44" s="58"/>
    </row>
    <row r="45" spans="2:78" x14ac:dyDescent="0.25">
      <c r="B45" s="61"/>
      <c r="C45" s="62"/>
      <c r="E45" s="68"/>
      <c r="F45" s="68"/>
      <c r="G45" s="68"/>
      <c r="H45" s="34" t="b">
        <f t="shared" si="7"/>
        <v>0</v>
      </c>
      <c r="I45" s="55"/>
      <c r="J45" s="71"/>
      <c r="K45" s="57"/>
      <c r="L45" s="72"/>
      <c r="M45" s="73"/>
      <c r="N45" s="58"/>
      <c r="P45" s="68"/>
      <c r="Q45" s="68"/>
      <c r="R45" s="68"/>
      <c r="S45" s="34" t="b">
        <f t="shared" si="8"/>
        <v>0</v>
      </c>
      <c r="T45" s="55"/>
      <c r="U45" s="71"/>
      <c r="V45" s="57"/>
      <c r="W45" s="72"/>
      <c r="X45" s="73"/>
      <c r="Y45" s="58"/>
      <c r="AA45" s="68"/>
      <c r="AB45" s="68"/>
      <c r="AC45" s="68"/>
      <c r="AD45" s="34" t="b">
        <f t="shared" si="9"/>
        <v>0</v>
      </c>
      <c r="AE45" s="55"/>
      <c r="AF45" s="71"/>
      <c r="AG45" s="57"/>
      <c r="AH45" s="72"/>
      <c r="AI45" s="73"/>
      <c r="AJ45" s="58"/>
      <c r="AL45" s="68"/>
      <c r="AM45" s="68"/>
      <c r="AN45" s="68"/>
      <c r="AO45" s="34" t="b">
        <f t="shared" si="10"/>
        <v>0</v>
      </c>
      <c r="AP45" s="55"/>
      <c r="AQ45" s="71"/>
      <c r="AR45" s="57"/>
      <c r="AS45" s="72"/>
      <c r="AT45" s="73"/>
      <c r="AU45" s="58"/>
      <c r="AW45" s="68"/>
      <c r="AX45" s="68"/>
      <c r="AY45" s="68"/>
      <c r="AZ45" s="34" t="b">
        <f t="shared" si="11"/>
        <v>0</v>
      </c>
      <c r="BA45" s="55"/>
      <c r="BB45" s="71"/>
      <c r="BC45" s="57"/>
      <c r="BD45" s="72"/>
      <c r="BE45" s="73"/>
      <c r="BF45" s="58"/>
      <c r="BH45" s="68"/>
      <c r="BI45" s="34" t="b">
        <f t="shared" si="12"/>
        <v>0</v>
      </c>
      <c r="BJ45" s="55"/>
      <c r="BK45" s="71"/>
      <c r="BL45" s="57"/>
      <c r="BM45" s="72"/>
      <c r="BN45" s="73"/>
      <c r="BO45" s="58"/>
      <c r="BQ45" s="68"/>
      <c r="BR45" s="34" t="b">
        <f t="shared" si="13"/>
        <v>0</v>
      </c>
      <c r="BS45" s="55"/>
      <c r="BT45" s="71"/>
      <c r="BU45" s="57"/>
      <c r="BV45" s="72"/>
      <c r="BW45" s="73"/>
      <c r="BX45" s="58"/>
    </row>
    <row r="46" spans="2:78" x14ac:dyDescent="0.25">
      <c r="B46" s="61"/>
      <c r="C46" s="62"/>
      <c r="E46" s="68"/>
      <c r="F46" s="68"/>
      <c r="G46" s="68"/>
      <c r="H46" s="34" t="b">
        <f t="shared" si="7"/>
        <v>0</v>
      </c>
      <c r="I46" s="55"/>
      <c r="J46" s="65"/>
      <c r="K46" s="57"/>
      <c r="L46" s="66"/>
      <c r="M46" s="67"/>
      <c r="N46" s="58"/>
      <c r="P46" s="68"/>
      <c r="Q46" s="68"/>
      <c r="R46" s="68"/>
      <c r="S46" s="34" t="b">
        <f t="shared" si="8"/>
        <v>0</v>
      </c>
      <c r="T46" s="55"/>
      <c r="U46" s="65"/>
      <c r="V46" s="57"/>
      <c r="W46" s="66"/>
      <c r="X46" s="67"/>
      <c r="Y46" s="58"/>
      <c r="AA46" s="68"/>
      <c r="AB46" s="68"/>
      <c r="AC46" s="68"/>
      <c r="AD46" s="34" t="b">
        <f t="shared" si="9"/>
        <v>0</v>
      </c>
      <c r="AE46" s="55"/>
      <c r="AF46" s="65"/>
      <c r="AG46" s="57"/>
      <c r="AH46" s="66"/>
      <c r="AI46" s="67"/>
      <c r="AJ46" s="58"/>
      <c r="AL46" s="68"/>
      <c r="AM46" s="68"/>
      <c r="AN46" s="68"/>
      <c r="AO46" s="34" t="b">
        <f t="shared" si="10"/>
        <v>0</v>
      </c>
      <c r="AP46" s="55"/>
      <c r="AQ46" s="65"/>
      <c r="AR46" s="57"/>
      <c r="AS46" s="66"/>
      <c r="AT46" s="67"/>
      <c r="AU46" s="58"/>
      <c r="AW46" s="68"/>
      <c r="AX46" s="68"/>
      <c r="AY46" s="68"/>
      <c r="AZ46" s="34" t="b">
        <f t="shared" si="11"/>
        <v>0</v>
      </c>
      <c r="BA46" s="55"/>
      <c r="BB46" s="65"/>
      <c r="BC46" s="57"/>
      <c r="BD46" s="66"/>
      <c r="BE46" s="67"/>
      <c r="BF46" s="58"/>
      <c r="BH46" s="68"/>
      <c r="BI46" s="34" t="b">
        <f t="shared" si="12"/>
        <v>0</v>
      </c>
      <c r="BJ46" s="55"/>
      <c r="BK46" s="65"/>
      <c r="BL46" s="57"/>
      <c r="BM46" s="66"/>
      <c r="BN46" s="67"/>
      <c r="BO46" s="58"/>
      <c r="BQ46" s="68"/>
      <c r="BR46" s="34" t="b">
        <f t="shared" si="13"/>
        <v>0</v>
      </c>
      <c r="BS46" s="55"/>
      <c r="BT46" s="65"/>
      <c r="BU46" s="57"/>
      <c r="BV46" s="66"/>
      <c r="BW46" s="67"/>
      <c r="BX46" s="58"/>
    </row>
    <row r="47" spans="2:78" x14ac:dyDescent="0.25">
      <c r="B47" s="61"/>
      <c r="C47" s="62"/>
      <c r="E47" s="68"/>
      <c r="F47" s="68"/>
      <c r="G47" s="68"/>
      <c r="H47" s="34" t="b">
        <f t="shared" si="7"/>
        <v>0</v>
      </c>
      <c r="I47" s="55"/>
      <c r="J47" s="71"/>
      <c r="K47" s="57"/>
      <c r="L47" s="72"/>
      <c r="M47" s="73"/>
      <c r="N47" s="58"/>
      <c r="P47" s="68"/>
      <c r="Q47" s="68"/>
      <c r="R47" s="68"/>
      <c r="S47" s="34" t="b">
        <f t="shared" si="8"/>
        <v>0</v>
      </c>
      <c r="T47" s="55"/>
      <c r="U47" s="71"/>
      <c r="V47" s="57"/>
      <c r="W47" s="72"/>
      <c r="X47" s="73"/>
      <c r="Y47" s="58"/>
      <c r="AA47" s="68"/>
      <c r="AB47" s="68"/>
      <c r="AC47" s="68"/>
      <c r="AD47" s="34" t="b">
        <f t="shared" si="9"/>
        <v>0</v>
      </c>
      <c r="AE47" s="55"/>
      <c r="AF47" s="71"/>
      <c r="AG47" s="57"/>
      <c r="AH47" s="72"/>
      <c r="AI47" s="73"/>
      <c r="AJ47" s="58"/>
      <c r="AL47" s="68"/>
      <c r="AM47" s="68"/>
      <c r="AN47" s="68"/>
      <c r="AO47" s="34" t="b">
        <f t="shared" si="10"/>
        <v>0</v>
      </c>
      <c r="AP47" s="55"/>
      <c r="AQ47" s="71"/>
      <c r="AR47" s="57"/>
      <c r="AS47" s="72"/>
      <c r="AT47" s="73"/>
      <c r="AU47" s="58"/>
      <c r="AW47" s="68"/>
      <c r="AX47" s="68"/>
      <c r="AY47" s="68"/>
      <c r="AZ47" s="34" t="b">
        <f t="shared" si="11"/>
        <v>0</v>
      </c>
      <c r="BA47" s="55"/>
      <c r="BB47" s="71"/>
      <c r="BC47" s="57"/>
      <c r="BD47" s="72"/>
      <c r="BE47" s="73"/>
      <c r="BF47" s="58"/>
      <c r="BH47" s="68"/>
      <c r="BI47" s="34" t="b">
        <f t="shared" si="12"/>
        <v>0</v>
      </c>
      <c r="BJ47" s="55"/>
      <c r="BK47" s="71"/>
      <c r="BL47" s="57"/>
      <c r="BM47" s="72"/>
      <c r="BN47" s="73"/>
      <c r="BO47" s="58"/>
      <c r="BQ47" s="68"/>
      <c r="BR47" s="34" t="b">
        <f t="shared" si="13"/>
        <v>0</v>
      </c>
      <c r="BS47" s="55"/>
      <c r="BT47" s="71"/>
      <c r="BU47" s="57"/>
      <c r="BV47" s="72"/>
      <c r="BW47" s="73"/>
      <c r="BX47" s="58"/>
    </row>
    <row r="48" spans="2:78" x14ac:dyDescent="0.25">
      <c r="B48" s="61"/>
      <c r="C48" s="62"/>
      <c r="E48" s="68"/>
      <c r="F48" s="68"/>
      <c r="G48" s="68"/>
      <c r="H48" s="34" t="b">
        <f t="shared" si="7"/>
        <v>0</v>
      </c>
      <c r="I48" s="55"/>
      <c r="J48" s="65"/>
      <c r="K48" s="57"/>
      <c r="L48" s="66"/>
      <c r="M48" s="67"/>
      <c r="N48" s="58"/>
      <c r="P48" s="68"/>
      <c r="Q48" s="68"/>
      <c r="R48" s="68"/>
      <c r="S48" s="34" t="b">
        <f t="shared" si="8"/>
        <v>0</v>
      </c>
      <c r="T48" s="55"/>
      <c r="U48" s="65"/>
      <c r="V48" s="57"/>
      <c r="W48" s="66"/>
      <c r="X48" s="67"/>
      <c r="Y48" s="58"/>
      <c r="AA48" s="68"/>
      <c r="AB48" s="68"/>
      <c r="AC48" s="68"/>
      <c r="AD48" s="34" t="b">
        <f t="shared" si="9"/>
        <v>0</v>
      </c>
      <c r="AE48" s="55"/>
      <c r="AF48" s="65"/>
      <c r="AG48" s="57"/>
      <c r="AH48" s="66"/>
      <c r="AI48" s="67"/>
      <c r="AJ48" s="58"/>
      <c r="AL48" s="68"/>
      <c r="AM48" s="68"/>
      <c r="AN48" s="68"/>
      <c r="AO48" s="34" t="b">
        <f t="shared" si="10"/>
        <v>0</v>
      </c>
      <c r="AP48" s="55"/>
      <c r="AQ48" s="65"/>
      <c r="AR48" s="57"/>
      <c r="AS48" s="66"/>
      <c r="AT48" s="67"/>
      <c r="AU48" s="58"/>
      <c r="AW48" s="68"/>
      <c r="AX48" s="68"/>
      <c r="AY48" s="68"/>
      <c r="AZ48" s="34" t="b">
        <f t="shared" si="11"/>
        <v>0</v>
      </c>
      <c r="BA48" s="55"/>
      <c r="BB48" s="65"/>
      <c r="BC48" s="57"/>
      <c r="BD48" s="66"/>
      <c r="BE48" s="67"/>
      <c r="BF48" s="58"/>
      <c r="BH48" s="68"/>
      <c r="BI48" s="34" t="b">
        <f t="shared" si="12"/>
        <v>0</v>
      </c>
      <c r="BJ48" s="55"/>
      <c r="BK48" s="65"/>
      <c r="BL48" s="57"/>
      <c r="BM48" s="66"/>
      <c r="BN48" s="67"/>
      <c r="BO48" s="58"/>
      <c r="BQ48" s="68"/>
      <c r="BR48" s="34" t="b">
        <f t="shared" si="13"/>
        <v>0</v>
      </c>
      <c r="BS48" s="55"/>
      <c r="BT48" s="65"/>
      <c r="BU48" s="57"/>
      <c r="BV48" s="66"/>
      <c r="BW48" s="67"/>
      <c r="BX48" s="58"/>
    </row>
    <row r="49" spans="2:76" x14ac:dyDescent="0.25">
      <c r="B49" s="61"/>
      <c r="C49" s="62"/>
      <c r="E49" s="68"/>
      <c r="F49" s="68"/>
      <c r="G49" s="68"/>
      <c r="H49" s="34" t="b">
        <f t="shared" si="7"/>
        <v>0</v>
      </c>
      <c r="I49" s="55"/>
      <c r="J49" s="71"/>
      <c r="K49" s="57"/>
      <c r="L49" s="72"/>
      <c r="M49" s="73"/>
      <c r="N49" s="58"/>
      <c r="P49" s="68"/>
      <c r="Q49" s="68"/>
      <c r="R49" s="68"/>
      <c r="S49" s="34" t="b">
        <f t="shared" si="8"/>
        <v>0</v>
      </c>
      <c r="T49" s="55"/>
      <c r="U49" s="71"/>
      <c r="V49" s="57"/>
      <c r="W49" s="72"/>
      <c r="X49" s="73"/>
      <c r="Y49" s="58"/>
      <c r="AA49" s="68"/>
      <c r="AB49" s="68"/>
      <c r="AC49" s="68"/>
      <c r="AD49" s="34" t="b">
        <f t="shared" si="9"/>
        <v>0</v>
      </c>
      <c r="AE49" s="55"/>
      <c r="AF49" s="71"/>
      <c r="AG49" s="57"/>
      <c r="AH49" s="72"/>
      <c r="AI49" s="73"/>
      <c r="AJ49" s="58"/>
      <c r="AL49" s="68"/>
      <c r="AM49" s="68"/>
      <c r="AN49" s="68"/>
      <c r="AO49" s="34" t="b">
        <f t="shared" si="10"/>
        <v>0</v>
      </c>
      <c r="AP49" s="55"/>
      <c r="AQ49" s="71"/>
      <c r="AR49" s="57"/>
      <c r="AS49" s="72"/>
      <c r="AT49" s="73"/>
      <c r="AU49" s="58"/>
      <c r="AW49" s="68"/>
      <c r="AX49" s="68"/>
      <c r="AY49" s="68"/>
      <c r="AZ49" s="34" t="b">
        <f t="shared" si="11"/>
        <v>0</v>
      </c>
      <c r="BA49" s="55"/>
      <c r="BB49" s="71"/>
      <c r="BC49" s="57"/>
      <c r="BD49" s="72"/>
      <c r="BE49" s="73"/>
      <c r="BF49" s="58"/>
      <c r="BH49" s="68"/>
      <c r="BI49" s="34" t="b">
        <f t="shared" si="12"/>
        <v>0</v>
      </c>
      <c r="BJ49" s="55"/>
      <c r="BK49" s="71"/>
      <c r="BL49" s="57"/>
      <c r="BM49" s="72"/>
      <c r="BN49" s="73"/>
      <c r="BO49" s="58"/>
      <c r="BQ49" s="68"/>
      <c r="BR49" s="34" t="b">
        <f t="shared" si="13"/>
        <v>0</v>
      </c>
      <c r="BS49" s="55"/>
      <c r="BT49" s="71"/>
      <c r="BU49" s="57"/>
      <c r="BV49" s="72"/>
      <c r="BW49" s="73"/>
      <c r="BX49" s="58"/>
    </row>
    <row r="50" spans="2:76" x14ac:dyDescent="0.25">
      <c r="B50" s="61"/>
      <c r="C50" s="62"/>
      <c r="E50" s="68"/>
      <c r="F50" s="68"/>
      <c r="G50" s="68"/>
      <c r="H50" s="34" t="b">
        <f t="shared" si="7"/>
        <v>0</v>
      </c>
      <c r="I50" s="55"/>
      <c r="J50" s="65"/>
      <c r="K50" s="57"/>
      <c r="L50" s="66"/>
      <c r="M50" s="67"/>
      <c r="N50" s="58"/>
      <c r="P50" s="68"/>
      <c r="Q50" s="68"/>
      <c r="R50" s="68"/>
      <c r="S50" s="34" t="b">
        <f t="shared" si="8"/>
        <v>0</v>
      </c>
      <c r="T50" s="55"/>
      <c r="U50" s="65"/>
      <c r="V50" s="57"/>
      <c r="W50" s="66"/>
      <c r="X50" s="67"/>
      <c r="Y50" s="58"/>
      <c r="AA50" s="68"/>
      <c r="AB50" s="68"/>
      <c r="AC50" s="68"/>
      <c r="AD50" s="34" t="b">
        <f t="shared" si="9"/>
        <v>0</v>
      </c>
      <c r="AE50" s="55"/>
      <c r="AF50" s="65"/>
      <c r="AG50" s="57"/>
      <c r="AH50" s="66"/>
      <c r="AI50" s="67"/>
      <c r="AJ50" s="58"/>
      <c r="AL50" s="68"/>
      <c r="AM50" s="68"/>
      <c r="AN50" s="68"/>
      <c r="AO50" s="34" t="b">
        <f t="shared" si="10"/>
        <v>0</v>
      </c>
      <c r="AP50" s="55"/>
      <c r="AQ50" s="65"/>
      <c r="AR50" s="57"/>
      <c r="AS50" s="66"/>
      <c r="AT50" s="67"/>
      <c r="AU50" s="58"/>
      <c r="AW50" s="68"/>
      <c r="AX50" s="68"/>
      <c r="AY50" s="68"/>
      <c r="AZ50" s="34" t="b">
        <f t="shared" si="11"/>
        <v>0</v>
      </c>
      <c r="BA50" s="55"/>
      <c r="BB50" s="65"/>
      <c r="BC50" s="57"/>
      <c r="BD50" s="66"/>
      <c r="BE50" s="67"/>
      <c r="BF50" s="58"/>
      <c r="BH50" s="68"/>
      <c r="BI50" s="34" t="b">
        <f t="shared" si="12"/>
        <v>0</v>
      </c>
      <c r="BJ50" s="55"/>
      <c r="BK50" s="65"/>
      <c r="BL50" s="57"/>
      <c r="BM50" s="66"/>
      <c r="BN50" s="67"/>
      <c r="BO50" s="58"/>
      <c r="BQ50" s="68"/>
      <c r="BR50" s="34" t="b">
        <f t="shared" si="13"/>
        <v>0</v>
      </c>
      <c r="BS50" s="55"/>
      <c r="BT50" s="65"/>
      <c r="BU50" s="57"/>
      <c r="BV50" s="66"/>
      <c r="BW50" s="67"/>
      <c r="BX50" s="58"/>
    </row>
    <row r="51" spans="2:76" x14ac:dyDescent="0.25">
      <c r="B51" s="61"/>
      <c r="C51" s="62"/>
      <c r="E51" s="68"/>
      <c r="F51" s="68"/>
      <c r="G51" s="68"/>
      <c r="H51" s="34" t="b">
        <f t="shared" si="7"/>
        <v>0</v>
      </c>
      <c r="I51" s="55"/>
      <c r="J51" s="71"/>
      <c r="K51" s="57"/>
      <c r="L51" s="72"/>
      <c r="M51" s="73"/>
      <c r="N51" s="58"/>
      <c r="P51" s="68"/>
      <c r="Q51" s="68"/>
      <c r="R51" s="68"/>
      <c r="S51" s="34" t="b">
        <f t="shared" si="8"/>
        <v>0</v>
      </c>
      <c r="T51" s="55"/>
      <c r="U51" s="71"/>
      <c r="V51" s="57"/>
      <c r="W51" s="72"/>
      <c r="X51" s="73"/>
      <c r="Y51" s="58"/>
      <c r="AA51" s="68"/>
      <c r="AB51" s="68"/>
      <c r="AC51" s="68"/>
      <c r="AD51" s="34" t="b">
        <f t="shared" si="9"/>
        <v>0</v>
      </c>
      <c r="AE51" s="55"/>
      <c r="AF51" s="71"/>
      <c r="AG51" s="57"/>
      <c r="AH51" s="72"/>
      <c r="AI51" s="73"/>
      <c r="AJ51" s="58"/>
      <c r="AL51" s="68"/>
      <c r="AM51" s="68"/>
      <c r="AN51" s="68"/>
      <c r="AO51" s="34" t="b">
        <f t="shared" si="10"/>
        <v>0</v>
      </c>
      <c r="AP51" s="55"/>
      <c r="AQ51" s="71"/>
      <c r="AR51" s="57"/>
      <c r="AS51" s="72"/>
      <c r="AT51" s="73"/>
      <c r="AU51" s="58"/>
      <c r="AW51" s="68"/>
      <c r="AX51" s="68"/>
      <c r="AY51" s="68"/>
      <c r="AZ51" s="34" t="b">
        <f t="shared" si="11"/>
        <v>0</v>
      </c>
      <c r="BA51" s="55"/>
      <c r="BB51" s="71"/>
      <c r="BC51" s="57"/>
      <c r="BD51" s="72"/>
      <c r="BE51" s="73"/>
      <c r="BF51" s="58"/>
      <c r="BH51" s="68"/>
      <c r="BI51" s="34" t="b">
        <f t="shared" si="12"/>
        <v>0</v>
      </c>
      <c r="BJ51" s="55"/>
      <c r="BK51" s="71"/>
      <c r="BL51" s="57"/>
      <c r="BM51" s="72"/>
      <c r="BN51" s="73"/>
      <c r="BO51" s="58"/>
      <c r="BQ51" s="68"/>
      <c r="BR51" s="34" t="b">
        <f t="shared" si="13"/>
        <v>0</v>
      </c>
      <c r="BS51" s="55"/>
      <c r="BT51" s="71"/>
      <c r="BU51" s="57"/>
      <c r="BV51" s="72"/>
      <c r="BW51" s="73"/>
      <c r="BX51" s="58"/>
    </row>
    <row r="52" spans="2:76" x14ac:dyDescent="0.25">
      <c r="B52" s="61"/>
      <c r="C52" s="62"/>
      <c r="E52" s="68"/>
      <c r="F52" s="68"/>
      <c r="G52" s="68"/>
      <c r="H52" s="34" t="b">
        <f t="shared" si="7"/>
        <v>0</v>
      </c>
      <c r="I52" s="55"/>
      <c r="J52" s="65"/>
      <c r="K52" s="57"/>
      <c r="L52" s="66"/>
      <c r="M52" s="67"/>
      <c r="N52" s="58"/>
      <c r="P52" s="68"/>
      <c r="Q52" s="68"/>
      <c r="R52" s="68"/>
      <c r="S52" s="34" t="b">
        <f t="shared" si="8"/>
        <v>0</v>
      </c>
      <c r="T52" s="55"/>
      <c r="U52" s="65"/>
      <c r="V52" s="57"/>
      <c r="W52" s="66"/>
      <c r="X52" s="67"/>
      <c r="Y52" s="58"/>
      <c r="AA52" s="68"/>
      <c r="AB52" s="68"/>
      <c r="AC52" s="68"/>
      <c r="AD52" s="34" t="b">
        <f t="shared" si="9"/>
        <v>0</v>
      </c>
      <c r="AE52" s="55"/>
      <c r="AF52" s="65"/>
      <c r="AG52" s="57"/>
      <c r="AH52" s="66"/>
      <c r="AI52" s="67"/>
      <c r="AJ52" s="58"/>
      <c r="AL52" s="68"/>
      <c r="AM52" s="68"/>
      <c r="AN52" s="68"/>
      <c r="AO52" s="34" t="b">
        <f t="shared" si="10"/>
        <v>0</v>
      </c>
      <c r="AP52" s="55"/>
      <c r="AQ52" s="65"/>
      <c r="AR52" s="57"/>
      <c r="AS52" s="66"/>
      <c r="AT52" s="67"/>
      <c r="AU52" s="58"/>
      <c r="AW52" s="68"/>
      <c r="AX52" s="68"/>
      <c r="AY52" s="68"/>
      <c r="AZ52" s="34" t="b">
        <f t="shared" si="11"/>
        <v>0</v>
      </c>
      <c r="BA52" s="55"/>
      <c r="BB52" s="65"/>
      <c r="BC52" s="57"/>
      <c r="BD52" s="66"/>
      <c r="BE52" s="67"/>
      <c r="BF52" s="58"/>
      <c r="BH52" s="68"/>
      <c r="BI52" s="34" t="b">
        <f t="shared" si="12"/>
        <v>0</v>
      </c>
      <c r="BJ52" s="55"/>
      <c r="BK52" s="65"/>
      <c r="BL52" s="57"/>
      <c r="BM52" s="66"/>
      <c r="BN52" s="67"/>
      <c r="BO52" s="58"/>
      <c r="BQ52" s="68"/>
      <c r="BR52" s="34" t="b">
        <f t="shared" si="13"/>
        <v>0</v>
      </c>
      <c r="BS52" s="55"/>
      <c r="BT52" s="65"/>
      <c r="BU52" s="57"/>
      <c r="BV52" s="66"/>
      <c r="BW52" s="67"/>
      <c r="BX52" s="58"/>
    </row>
    <row r="53" spans="2:76" x14ac:dyDescent="0.25">
      <c r="B53" s="61"/>
      <c r="C53" s="62"/>
      <c r="E53" s="68"/>
      <c r="F53" s="68"/>
      <c r="G53" s="68"/>
      <c r="H53" s="34" t="b">
        <f t="shared" si="7"/>
        <v>0</v>
      </c>
      <c r="I53" s="55"/>
      <c r="J53" s="71"/>
      <c r="K53" s="57"/>
      <c r="L53" s="72"/>
      <c r="M53" s="73"/>
      <c r="N53" s="58"/>
      <c r="P53" s="68"/>
      <c r="Q53" s="68"/>
      <c r="R53" s="68"/>
      <c r="S53" s="34" t="b">
        <f t="shared" si="8"/>
        <v>0</v>
      </c>
      <c r="T53" s="55"/>
      <c r="U53" s="71"/>
      <c r="V53" s="57"/>
      <c r="W53" s="72"/>
      <c r="X53" s="73"/>
      <c r="Y53" s="58"/>
      <c r="AA53" s="68"/>
      <c r="AB53" s="68"/>
      <c r="AC53" s="68"/>
      <c r="AD53" s="34" t="b">
        <f t="shared" si="9"/>
        <v>0</v>
      </c>
      <c r="AE53" s="55"/>
      <c r="AF53" s="71"/>
      <c r="AG53" s="57"/>
      <c r="AH53" s="72"/>
      <c r="AI53" s="73"/>
      <c r="AJ53" s="58"/>
      <c r="AL53" s="68"/>
      <c r="AM53" s="68"/>
      <c r="AN53" s="68"/>
      <c r="AO53" s="34" t="b">
        <f t="shared" si="10"/>
        <v>0</v>
      </c>
      <c r="AP53" s="55"/>
      <c r="AQ53" s="71"/>
      <c r="AR53" s="57"/>
      <c r="AS53" s="72"/>
      <c r="AT53" s="73"/>
      <c r="AU53" s="58"/>
      <c r="AW53" s="68"/>
      <c r="AX53" s="68"/>
      <c r="AY53" s="68"/>
      <c r="AZ53" s="34" t="b">
        <f t="shared" si="11"/>
        <v>0</v>
      </c>
      <c r="BA53" s="55"/>
      <c r="BB53" s="71"/>
      <c r="BC53" s="57"/>
      <c r="BD53" s="72"/>
      <c r="BE53" s="73"/>
      <c r="BF53" s="58"/>
      <c r="BH53" s="68"/>
      <c r="BI53" s="34" t="b">
        <f t="shared" si="12"/>
        <v>0</v>
      </c>
      <c r="BJ53" s="55"/>
      <c r="BK53" s="71"/>
      <c r="BL53" s="57"/>
      <c r="BM53" s="72"/>
      <c r="BN53" s="73"/>
      <c r="BO53" s="58"/>
      <c r="BQ53" s="68"/>
      <c r="BR53" s="34" t="b">
        <f t="shared" si="13"/>
        <v>0</v>
      </c>
      <c r="BS53" s="55"/>
      <c r="BT53" s="71"/>
      <c r="BU53" s="57"/>
      <c r="BV53" s="72"/>
      <c r="BW53" s="73"/>
      <c r="BX53" s="58"/>
    </row>
    <row r="54" spans="2:76" x14ac:dyDescent="0.25">
      <c r="B54" s="61"/>
      <c r="C54" s="62"/>
      <c r="E54" s="68"/>
      <c r="F54" s="68"/>
      <c r="G54" s="68"/>
      <c r="H54" s="34" t="b">
        <f t="shared" si="7"/>
        <v>0</v>
      </c>
      <c r="I54" s="55"/>
      <c r="J54" s="65"/>
      <c r="K54" s="57"/>
      <c r="L54" s="66"/>
      <c r="M54" s="67"/>
      <c r="N54" s="58"/>
      <c r="P54" s="68"/>
      <c r="Q54" s="68"/>
      <c r="R54" s="68"/>
      <c r="S54" s="34" t="b">
        <f t="shared" si="8"/>
        <v>0</v>
      </c>
      <c r="T54" s="55"/>
      <c r="U54" s="65"/>
      <c r="V54" s="57"/>
      <c r="W54" s="66"/>
      <c r="X54" s="67"/>
      <c r="Y54" s="58"/>
      <c r="AA54" s="68"/>
      <c r="AB54" s="68"/>
      <c r="AC54" s="68"/>
      <c r="AD54" s="34" t="b">
        <f t="shared" si="9"/>
        <v>0</v>
      </c>
      <c r="AE54" s="55"/>
      <c r="AF54" s="65"/>
      <c r="AG54" s="57"/>
      <c r="AH54" s="66"/>
      <c r="AI54" s="67"/>
      <c r="AJ54" s="58"/>
      <c r="AL54" s="68"/>
      <c r="AM54" s="68"/>
      <c r="AN54" s="68"/>
      <c r="AO54" s="34" t="b">
        <f t="shared" si="10"/>
        <v>0</v>
      </c>
      <c r="AP54" s="55"/>
      <c r="AQ54" s="65"/>
      <c r="AR54" s="57"/>
      <c r="AS54" s="66"/>
      <c r="AT54" s="67"/>
      <c r="AU54" s="58"/>
      <c r="AW54" s="68"/>
      <c r="AX54" s="68"/>
      <c r="AY54" s="68"/>
      <c r="AZ54" s="34" t="b">
        <f t="shared" si="11"/>
        <v>0</v>
      </c>
      <c r="BA54" s="55"/>
      <c r="BB54" s="65"/>
      <c r="BC54" s="57"/>
      <c r="BD54" s="66"/>
      <c r="BE54" s="67"/>
      <c r="BF54" s="58"/>
      <c r="BH54" s="68"/>
      <c r="BI54" s="34" t="b">
        <f t="shared" si="12"/>
        <v>0</v>
      </c>
      <c r="BJ54" s="55"/>
      <c r="BK54" s="65"/>
      <c r="BL54" s="57"/>
      <c r="BM54" s="66"/>
      <c r="BN54" s="67"/>
      <c r="BO54" s="58"/>
      <c r="BQ54" s="68"/>
      <c r="BR54" s="34" t="b">
        <f t="shared" si="13"/>
        <v>0</v>
      </c>
      <c r="BS54" s="55"/>
      <c r="BT54" s="65"/>
      <c r="BU54" s="57"/>
      <c r="BV54" s="66"/>
      <c r="BW54" s="67"/>
      <c r="BX54" s="58"/>
    </row>
    <row r="55" spans="2:76" x14ac:dyDescent="0.25">
      <c r="B55" s="61"/>
      <c r="C55" s="62"/>
      <c r="E55" s="68"/>
      <c r="F55" s="68"/>
      <c r="G55" s="68"/>
      <c r="H55" s="34" t="b">
        <f t="shared" si="7"/>
        <v>0</v>
      </c>
      <c r="I55" s="55"/>
      <c r="J55" s="71"/>
      <c r="K55" s="57"/>
      <c r="L55" s="72"/>
      <c r="M55" s="73"/>
      <c r="N55" s="58"/>
      <c r="P55" s="68"/>
      <c r="Q55" s="68"/>
      <c r="R55" s="68"/>
      <c r="S55" s="34" t="b">
        <f t="shared" si="8"/>
        <v>0</v>
      </c>
      <c r="T55" s="55"/>
      <c r="U55" s="71"/>
      <c r="V55" s="57"/>
      <c r="W55" s="72"/>
      <c r="X55" s="73"/>
      <c r="Y55" s="58"/>
      <c r="AA55" s="68"/>
      <c r="AB55" s="68"/>
      <c r="AC55" s="68"/>
      <c r="AD55" s="34" t="b">
        <f t="shared" si="9"/>
        <v>0</v>
      </c>
      <c r="AE55" s="55"/>
      <c r="AF55" s="71"/>
      <c r="AG55" s="57"/>
      <c r="AH55" s="72"/>
      <c r="AI55" s="73"/>
      <c r="AJ55" s="58"/>
      <c r="AL55" s="68"/>
      <c r="AM55" s="68"/>
      <c r="AN55" s="68"/>
      <c r="AO55" s="34" t="b">
        <f t="shared" si="10"/>
        <v>0</v>
      </c>
      <c r="AP55" s="55"/>
      <c r="AQ55" s="71"/>
      <c r="AR55" s="57"/>
      <c r="AS55" s="72"/>
      <c r="AT55" s="73"/>
      <c r="AU55" s="58"/>
      <c r="AW55" s="68"/>
      <c r="AX55" s="68"/>
      <c r="AY55" s="68"/>
      <c r="AZ55" s="34" t="b">
        <f t="shared" si="11"/>
        <v>0</v>
      </c>
      <c r="BA55" s="55"/>
      <c r="BB55" s="71"/>
      <c r="BC55" s="57"/>
      <c r="BD55" s="72"/>
      <c r="BE55" s="73"/>
      <c r="BF55" s="58"/>
      <c r="BH55" s="68"/>
      <c r="BI55" s="34" t="b">
        <f t="shared" si="12"/>
        <v>0</v>
      </c>
      <c r="BJ55" s="55"/>
      <c r="BK55" s="71"/>
      <c r="BL55" s="57"/>
      <c r="BM55" s="72"/>
      <c r="BN55" s="73"/>
      <c r="BO55" s="58"/>
      <c r="BQ55" s="68"/>
      <c r="BR55" s="34" t="b">
        <f t="shared" si="13"/>
        <v>0</v>
      </c>
      <c r="BS55" s="55"/>
      <c r="BT55" s="71"/>
      <c r="BU55" s="57"/>
      <c r="BV55" s="72"/>
      <c r="BW55" s="73"/>
      <c r="BX55" s="58"/>
    </row>
    <row r="56" spans="2:76" x14ac:dyDescent="0.25">
      <c r="B56" s="61"/>
      <c r="C56" s="62"/>
      <c r="E56" s="68"/>
      <c r="F56" s="68"/>
      <c r="G56" s="68"/>
      <c r="H56" s="34"/>
      <c r="I56" s="55"/>
      <c r="J56" s="71"/>
      <c r="K56" s="57"/>
      <c r="L56" s="72"/>
      <c r="M56" s="73"/>
      <c r="N56" s="58"/>
      <c r="P56" s="68"/>
      <c r="Q56" s="68"/>
      <c r="R56" s="68"/>
      <c r="S56" s="34"/>
      <c r="T56" s="55"/>
      <c r="U56" s="71"/>
      <c r="V56" s="57"/>
      <c r="W56" s="72"/>
      <c r="X56" s="73"/>
      <c r="Y56" s="58"/>
      <c r="AA56" s="68"/>
      <c r="AB56" s="68"/>
      <c r="AC56" s="68"/>
      <c r="AD56" s="34"/>
      <c r="AE56" s="55"/>
      <c r="AF56" s="71"/>
      <c r="AG56" s="57"/>
      <c r="AH56" s="72"/>
      <c r="AI56" s="73"/>
      <c r="AJ56" s="58"/>
      <c r="AL56" s="68"/>
      <c r="AM56" s="68"/>
      <c r="AN56" s="68"/>
      <c r="AO56" s="34"/>
      <c r="AP56" s="55"/>
      <c r="AQ56" s="71"/>
      <c r="AR56" s="57"/>
      <c r="AS56" s="72"/>
      <c r="AT56" s="73"/>
      <c r="AU56" s="58"/>
      <c r="AW56" s="68"/>
      <c r="AX56" s="68"/>
      <c r="AY56" s="68"/>
      <c r="AZ56" s="34"/>
      <c r="BA56" s="55"/>
      <c r="BB56" s="71"/>
      <c r="BC56" s="57"/>
      <c r="BD56" s="72"/>
      <c r="BE56" s="73"/>
      <c r="BF56" s="58"/>
      <c r="BH56" s="68"/>
      <c r="BI56" s="34"/>
      <c r="BJ56" s="55"/>
      <c r="BK56" s="71"/>
      <c r="BL56" s="57"/>
      <c r="BM56" s="72"/>
      <c r="BN56" s="73"/>
      <c r="BO56" s="58"/>
      <c r="BQ56" s="68"/>
      <c r="BR56" s="34"/>
      <c r="BS56" s="55"/>
      <c r="BT56" s="71"/>
      <c r="BU56" s="57"/>
      <c r="BV56" s="72"/>
      <c r="BW56" s="73"/>
      <c r="BX56" s="58"/>
    </row>
    <row r="57" spans="2:76" x14ac:dyDescent="0.25">
      <c r="B57" s="61"/>
      <c r="C57" s="62"/>
      <c r="E57" s="68"/>
      <c r="F57" s="68"/>
      <c r="G57" s="68"/>
      <c r="H57" s="34"/>
      <c r="I57" s="55"/>
      <c r="J57" s="71"/>
      <c r="K57" s="57"/>
      <c r="L57" s="72"/>
      <c r="M57" s="73"/>
      <c r="N57" s="58"/>
      <c r="P57" s="68"/>
      <c r="Q57" s="68"/>
      <c r="R57" s="68"/>
      <c r="S57" s="34"/>
      <c r="T57" s="55"/>
      <c r="U57" s="71"/>
      <c r="V57" s="57"/>
      <c r="W57" s="72"/>
      <c r="X57" s="73"/>
      <c r="Y57" s="58"/>
      <c r="AA57" s="68"/>
      <c r="AB57" s="68"/>
      <c r="AC57" s="68"/>
      <c r="AD57" s="34"/>
      <c r="AE57" s="55"/>
      <c r="AF57" s="71"/>
      <c r="AG57" s="57"/>
      <c r="AH57" s="72"/>
      <c r="AI57" s="73"/>
      <c r="AJ57" s="58"/>
      <c r="AL57" s="68"/>
      <c r="AM57" s="68"/>
      <c r="AN57" s="68"/>
      <c r="AO57" s="34"/>
      <c r="AP57" s="55"/>
      <c r="AQ57" s="71"/>
      <c r="AR57" s="57"/>
      <c r="AS57" s="72"/>
      <c r="AT57" s="73"/>
      <c r="AU57" s="58"/>
      <c r="AW57" s="68"/>
      <c r="AX57" s="68"/>
      <c r="AY57" s="68"/>
      <c r="AZ57" s="34"/>
      <c r="BA57" s="55"/>
      <c r="BB57" s="71"/>
      <c r="BC57" s="57"/>
      <c r="BD57" s="72"/>
      <c r="BE57" s="73"/>
      <c r="BF57" s="58"/>
      <c r="BH57" s="68"/>
      <c r="BI57" s="34"/>
      <c r="BJ57" s="55"/>
      <c r="BK57" s="71"/>
      <c r="BL57" s="57"/>
      <c r="BM57" s="72"/>
      <c r="BN57" s="73"/>
      <c r="BO57" s="58"/>
      <c r="BQ57" s="68"/>
      <c r="BR57" s="34"/>
      <c r="BS57" s="55"/>
      <c r="BT57" s="71"/>
      <c r="BU57" s="57"/>
      <c r="BV57" s="72"/>
      <c r="BW57" s="73"/>
      <c r="BX57" s="58"/>
    </row>
    <row r="58" spans="2:76" x14ac:dyDescent="0.25">
      <c r="B58" s="61"/>
      <c r="C58" s="62"/>
      <c r="E58" s="68"/>
      <c r="F58" s="68"/>
      <c r="G58" s="68"/>
      <c r="H58" s="34"/>
      <c r="I58" s="55"/>
      <c r="J58" s="71"/>
      <c r="K58" s="57"/>
      <c r="L58" s="72"/>
      <c r="M58" s="73"/>
      <c r="N58" s="58"/>
      <c r="P58" s="68"/>
      <c r="Q58" s="68"/>
      <c r="R58" s="68"/>
      <c r="S58" s="34"/>
      <c r="T58" s="55"/>
      <c r="U58" s="71"/>
      <c r="V58" s="57"/>
      <c r="W58" s="72"/>
      <c r="X58" s="73"/>
      <c r="Y58" s="58"/>
      <c r="AA58" s="68"/>
      <c r="AB58" s="68"/>
      <c r="AC58" s="68"/>
      <c r="AD58" s="34"/>
      <c r="AE58" s="55"/>
      <c r="AF58" s="71"/>
      <c r="AG58" s="57"/>
      <c r="AH58" s="72"/>
      <c r="AI58" s="73"/>
      <c r="AJ58" s="58"/>
      <c r="AL58" s="68"/>
      <c r="AM58" s="68"/>
      <c r="AN58" s="68"/>
      <c r="AO58" s="34"/>
      <c r="AP58" s="55"/>
      <c r="AQ58" s="71"/>
      <c r="AR58" s="57"/>
      <c r="AS58" s="72"/>
      <c r="AT58" s="73"/>
      <c r="AU58" s="58"/>
      <c r="AW58" s="68"/>
      <c r="AX58" s="68"/>
      <c r="AY58" s="68"/>
      <c r="AZ58" s="34"/>
      <c r="BA58" s="55"/>
      <c r="BB58" s="71"/>
      <c r="BC58" s="57"/>
      <c r="BD58" s="72"/>
      <c r="BE58" s="73"/>
      <c r="BF58" s="58"/>
      <c r="BH58" s="68"/>
      <c r="BI58" s="34"/>
      <c r="BJ58" s="55"/>
      <c r="BK58" s="71"/>
      <c r="BL58" s="57"/>
      <c r="BM58" s="72"/>
      <c r="BN58" s="73"/>
      <c r="BO58" s="58"/>
      <c r="BQ58" s="68"/>
      <c r="BR58" s="34"/>
      <c r="BS58" s="55"/>
      <c r="BT58" s="71"/>
      <c r="BU58" s="57"/>
      <c r="BV58" s="72"/>
      <c r="BW58" s="73"/>
      <c r="BX58" s="58"/>
    </row>
    <row r="59" spans="2:76" x14ac:dyDescent="0.25">
      <c r="B59" s="61"/>
      <c r="C59" s="62"/>
      <c r="E59" s="68"/>
      <c r="F59" s="68"/>
      <c r="G59" s="68"/>
      <c r="H59" s="34"/>
      <c r="I59" s="55"/>
      <c r="J59" s="71"/>
      <c r="K59" s="57"/>
      <c r="L59" s="72"/>
      <c r="M59" s="73"/>
      <c r="N59" s="58"/>
      <c r="P59" s="68"/>
      <c r="Q59" s="68"/>
      <c r="R59" s="68"/>
      <c r="S59" s="34"/>
      <c r="T59" s="55"/>
      <c r="U59" s="71"/>
      <c r="V59" s="57"/>
      <c r="W59" s="72"/>
      <c r="X59" s="73"/>
      <c r="Y59" s="58"/>
      <c r="AA59" s="68"/>
      <c r="AB59" s="68"/>
      <c r="AC59" s="68"/>
      <c r="AD59" s="34"/>
      <c r="AE59" s="55"/>
      <c r="AF59" s="71"/>
      <c r="AG59" s="57"/>
      <c r="AH59" s="72"/>
      <c r="AI59" s="73"/>
      <c r="AJ59" s="58"/>
      <c r="AL59" s="68"/>
      <c r="AM59" s="68"/>
      <c r="AN59" s="68"/>
      <c r="AO59" s="34"/>
      <c r="AP59" s="55"/>
      <c r="AQ59" s="71"/>
      <c r="AR59" s="57"/>
      <c r="AS59" s="72"/>
      <c r="AT59" s="73"/>
      <c r="AU59" s="58"/>
      <c r="AW59" s="68"/>
      <c r="AX59" s="68"/>
      <c r="AY59" s="68"/>
      <c r="AZ59" s="34"/>
      <c r="BA59" s="55"/>
      <c r="BB59" s="71"/>
      <c r="BC59" s="57"/>
      <c r="BD59" s="72"/>
      <c r="BE59" s="73"/>
      <c r="BF59" s="58"/>
      <c r="BH59" s="68"/>
      <c r="BI59" s="34"/>
      <c r="BJ59" s="55"/>
      <c r="BK59" s="71"/>
      <c r="BL59" s="57"/>
      <c r="BM59" s="72"/>
      <c r="BN59" s="73"/>
      <c r="BO59" s="58"/>
      <c r="BQ59" s="68"/>
      <c r="BR59" s="34"/>
      <c r="BS59" s="55"/>
      <c r="BT59" s="71"/>
      <c r="BU59" s="57"/>
      <c r="BV59" s="72"/>
      <c r="BW59" s="73"/>
      <c r="BX59" s="58"/>
    </row>
    <row r="60" spans="2:76" x14ac:dyDescent="0.25">
      <c r="B60" s="61"/>
      <c r="C60" s="62"/>
      <c r="E60" s="68"/>
      <c r="F60" s="68"/>
      <c r="G60" s="68"/>
      <c r="H60" s="34" t="b">
        <f t="shared" si="7"/>
        <v>0</v>
      </c>
      <c r="I60" s="55"/>
      <c r="J60" s="65"/>
      <c r="K60" s="57"/>
      <c r="L60" s="66"/>
      <c r="M60" s="67"/>
      <c r="N60" s="58"/>
      <c r="P60" s="68"/>
      <c r="Q60" s="68"/>
      <c r="R60" s="68"/>
      <c r="S60" s="34" t="b">
        <f t="shared" si="8"/>
        <v>0</v>
      </c>
      <c r="T60" s="55"/>
      <c r="U60" s="65"/>
      <c r="V60" s="57"/>
      <c r="W60" s="66"/>
      <c r="X60" s="67"/>
      <c r="Y60" s="58"/>
      <c r="AA60" s="68"/>
      <c r="AB60" s="68"/>
      <c r="AC60" s="68"/>
      <c r="AD60" s="34" t="b">
        <f t="shared" si="9"/>
        <v>0</v>
      </c>
      <c r="AE60" s="55"/>
      <c r="AF60" s="65"/>
      <c r="AG60" s="57"/>
      <c r="AH60" s="66"/>
      <c r="AI60" s="67"/>
      <c r="AJ60" s="58"/>
      <c r="AL60" s="68"/>
      <c r="AM60" s="68"/>
      <c r="AN60" s="68"/>
      <c r="AO60" s="34" t="b">
        <f t="shared" si="10"/>
        <v>0</v>
      </c>
      <c r="AP60" s="55"/>
      <c r="AQ60" s="65"/>
      <c r="AR60" s="57"/>
      <c r="AS60" s="66"/>
      <c r="AT60" s="67"/>
      <c r="AU60" s="58"/>
      <c r="AW60" s="68"/>
      <c r="AX60" s="68"/>
      <c r="AY60" s="68"/>
      <c r="AZ60" s="34" t="b">
        <f t="shared" si="11"/>
        <v>0</v>
      </c>
      <c r="BA60" s="55"/>
      <c r="BB60" s="65"/>
      <c r="BC60" s="57"/>
      <c r="BD60" s="66"/>
      <c r="BE60" s="67"/>
      <c r="BF60" s="58"/>
      <c r="BH60" s="68"/>
      <c r="BI60" s="34" t="b">
        <f t="shared" si="12"/>
        <v>0</v>
      </c>
      <c r="BJ60" s="55"/>
      <c r="BK60" s="65"/>
      <c r="BL60" s="57"/>
      <c r="BM60" s="66"/>
      <c r="BN60" s="67"/>
      <c r="BO60" s="58"/>
      <c r="BQ60" s="68"/>
      <c r="BR60" s="34" t="b">
        <f t="shared" si="13"/>
        <v>0</v>
      </c>
      <c r="BS60" s="55"/>
      <c r="BT60" s="65"/>
      <c r="BU60" s="57"/>
      <c r="BV60" s="66"/>
      <c r="BW60" s="67"/>
      <c r="BX60" s="58"/>
    </row>
    <row r="61" spans="2:76" x14ac:dyDescent="0.25">
      <c r="B61" s="61"/>
      <c r="C61" s="62"/>
      <c r="E61" s="68"/>
      <c r="F61" s="68"/>
      <c r="G61" s="68"/>
      <c r="H61" s="34" t="b">
        <f t="shared" si="7"/>
        <v>0</v>
      </c>
      <c r="I61" s="55"/>
      <c r="J61" s="71"/>
      <c r="K61" s="57"/>
      <c r="L61" s="72"/>
      <c r="M61" s="73"/>
      <c r="N61" s="58"/>
      <c r="P61" s="68"/>
      <c r="Q61" s="68"/>
      <c r="R61" s="68"/>
      <c r="S61" s="34" t="b">
        <f t="shared" si="8"/>
        <v>0</v>
      </c>
      <c r="T61" s="55"/>
      <c r="U61" s="71"/>
      <c r="V61" s="57"/>
      <c r="W61" s="72"/>
      <c r="X61" s="73"/>
      <c r="Y61" s="58"/>
      <c r="AA61" s="68"/>
      <c r="AB61" s="68"/>
      <c r="AC61" s="68"/>
      <c r="AD61" s="34" t="b">
        <f t="shared" si="9"/>
        <v>0</v>
      </c>
      <c r="AE61" s="55"/>
      <c r="AF61" s="71"/>
      <c r="AG61" s="57"/>
      <c r="AH61" s="72"/>
      <c r="AI61" s="73"/>
      <c r="AJ61" s="58"/>
      <c r="AL61" s="68"/>
      <c r="AM61" s="68"/>
      <c r="AN61" s="68"/>
      <c r="AO61" s="34" t="b">
        <f t="shared" si="10"/>
        <v>0</v>
      </c>
      <c r="AP61" s="55"/>
      <c r="AQ61" s="71"/>
      <c r="AR61" s="57"/>
      <c r="AS61" s="72"/>
      <c r="AT61" s="73"/>
      <c r="AU61" s="58"/>
      <c r="AW61" s="68"/>
      <c r="AX61" s="68"/>
      <c r="AY61" s="68"/>
      <c r="AZ61" s="34" t="b">
        <f t="shared" si="11"/>
        <v>0</v>
      </c>
      <c r="BA61" s="55"/>
      <c r="BB61" s="71"/>
      <c r="BC61" s="57"/>
      <c r="BD61" s="72"/>
      <c r="BE61" s="73"/>
      <c r="BF61" s="58"/>
      <c r="BH61" s="68"/>
      <c r="BI61" s="34" t="b">
        <f t="shared" si="12"/>
        <v>0</v>
      </c>
      <c r="BJ61" s="55"/>
      <c r="BK61" s="71"/>
      <c r="BL61" s="57"/>
      <c r="BM61" s="72"/>
      <c r="BN61" s="73"/>
      <c r="BO61" s="58"/>
      <c r="BQ61" s="68"/>
      <c r="BR61" s="34" t="b">
        <f t="shared" si="13"/>
        <v>0</v>
      </c>
      <c r="BS61" s="55"/>
      <c r="BT61" s="71"/>
      <c r="BU61" s="57"/>
      <c r="BV61" s="72"/>
      <c r="BW61" s="73"/>
      <c r="BX61" s="58"/>
    </row>
    <row r="62" spans="2:76" x14ac:dyDescent="0.25">
      <c r="B62" s="61"/>
      <c r="C62" s="62"/>
      <c r="E62" s="68"/>
      <c r="F62" s="68"/>
      <c r="G62" s="68"/>
      <c r="H62" s="34"/>
      <c r="I62" s="55"/>
      <c r="J62" s="71"/>
      <c r="K62" s="57"/>
      <c r="L62" s="72"/>
      <c r="M62" s="73"/>
      <c r="N62" s="58"/>
      <c r="P62" s="68"/>
      <c r="Q62" s="68"/>
      <c r="R62" s="68"/>
      <c r="S62" s="34"/>
      <c r="T62" s="55"/>
      <c r="U62" s="71"/>
      <c r="V62" s="57"/>
      <c r="W62" s="72"/>
      <c r="X62" s="73"/>
      <c r="Y62" s="58"/>
      <c r="AA62" s="68"/>
      <c r="AB62" s="68"/>
      <c r="AC62" s="68"/>
      <c r="AD62" s="34"/>
      <c r="AE62" s="55"/>
      <c r="AF62" s="71"/>
      <c r="AG62" s="57"/>
      <c r="AH62" s="72"/>
      <c r="AI62" s="73"/>
      <c r="AJ62" s="58"/>
      <c r="AL62" s="68"/>
      <c r="AM62" s="68"/>
      <c r="AN62" s="68"/>
      <c r="AO62" s="34"/>
      <c r="AP62" s="55"/>
      <c r="AQ62" s="71"/>
      <c r="AR62" s="57"/>
      <c r="AS62" s="72"/>
      <c r="AT62" s="73"/>
      <c r="AU62" s="58"/>
      <c r="AW62" s="68"/>
      <c r="AX62" s="68"/>
      <c r="AY62" s="68"/>
      <c r="AZ62" s="34"/>
      <c r="BA62" s="55"/>
      <c r="BB62" s="71"/>
      <c r="BC62" s="57"/>
      <c r="BD62" s="72"/>
      <c r="BE62" s="73"/>
      <c r="BF62" s="58"/>
      <c r="BH62" s="68"/>
      <c r="BI62" s="34"/>
      <c r="BJ62" s="55"/>
      <c r="BK62" s="71"/>
      <c r="BL62" s="57"/>
      <c r="BM62" s="72"/>
      <c r="BN62" s="73"/>
      <c r="BO62" s="58"/>
      <c r="BQ62" s="68"/>
      <c r="BR62" s="34"/>
      <c r="BS62" s="55"/>
      <c r="BT62" s="71"/>
      <c r="BU62" s="57"/>
      <c r="BV62" s="72"/>
      <c r="BW62" s="73"/>
      <c r="BX62" s="58"/>
    </row>
    <row r="63" spans="2:76" x14ac:dyDescent="0.25">
      <c r="B63" s="61"/>
      <c r="C63" s="62"/>
      <c r="E63" s="68"/>
      <c r="F63" s="68"/>
      <c r="G63" s="68"/>
      <c r="H63" s="34"/>
      <c r="I63" s="55"/>
      <c r="J63" s="71"/>
      <c r="K63" s="57"/>
      <c r="L63" s="72"/>
      <c r="M63" s="73"/>
      <c r="N63" s="58"/>
      <c r="P63" s="68"/>
      <c r="Q63" s="68"/>
      <c r="R63" s="68"/>
      <c r="S63" s="34"/>
      <c r="T63" s="55"/>
      <c r="U63" s="71"/>
      <c r="V63" s="57"/>
      <c r="W63" s="72"/>
      <c r="X63" s="73"/>
      <c r="Y63" s="58"/>
      <c r="AA63" s="68"/>
      <c r="AB63" s="68"/>
      <c r="AC63" s="68"/>
      <c r="AD63" s="34"/>
      <c r="AE63" s="55"/>
      <c r="AF63" s="71"/>
      <c r="AG63" s="57"/>
      <c r="AH63" s="72"/>
      <c r="AI63" s="73"/>
      <c r="AJ63" s="58"/>
      <c r="AL63" s="68"/>
      <c r="AM63" s="68"/>
      <c r="AN63" s="68"/>
      <c r="AO63" s="34"/>
      <c r="AP63" s="55"/>
      <c r="AQ63" s="71"/>
      <c r="AR63" s="57"/>
      <c r="AS63" s="72"/>
      <c r="AT63" s="73"/>
      <c r="AU63" s="58"/>
      <c r="AW63" s="68"/>
      <c r="AX63" s="68"/>
      <c r="AY63" s="68"/>
      <c r="AZ63" s="34"/>
      <c r="BA63" s="55"/>
      <c r="BB63" s="71"/>
      <c r="BC63" s="57"/>
      <c r="BD63" s="72"/>
      <c r="BE63" s="73"/>
      <c r="BF63" s="58"/>
      <c r="BH63" s="68"/>
      <c r="BI63" s="34"/>
      <c r="BJ63" s="55"/>
      <c r="BK63" s="71"/>
      <c r="BL63" s="57"/>
      <c r="BM63" s="72"/>
      <c r="BN63" s="73"/>
      <c r="BO63" s="58"/>
      <c r="BQ63" s="68"/>
      <c r="BR63" s="34"/>
      <c r="BS63" s="55"/>
      <c r="BT63" s="71"/>
      <c r="BU63" s="57"/>
      <c r="BV63" s="72"/>
      <c r="BW63" s="73"/>
      <c r="BX63" s="58"/>
    </row>
    <row r="64" spans="2:76" x14ac:dyDescent="0.25">
      <c r="B64" s="61"/>
      <c r="C64" s="62"/>
      <c r="E64" s="68"/>
      <c r="F64" s="68"/>
      <c r="G64" s="68"/>
      <c r="H64" s="34" t="b">
        <f t="shared" si="7"/>
        <v>0</v>
      </c>
      <c r="I64" s="55"/>
      <c r="J64" s="65"/>
      <c r="K64" s="57"/>
      <c r="L64" s="66"/>
      <c r="M64" s="67"/>
      <c r="N64" s="58"/>
      <c r="P64" s="68"/>
      <c r="Q64" s="68"/>
      <c r="R64" s="68"/>
      <c r="S64" s="34" t="b">
        <f t="shared" si="8"/>
        <v>0</v>
      </c>
      <c r="T64" s="55"/>
      <c r="U64" s="65"/>
      <c r="V64" s="57"/>
      <c r="W64" s="66"/>
      <c r="X64" s="67"/>
      <c r="Y64" s="58"/>
      <c r="AA64" s="68"/>
      <c r="AB64" s="68"/>
      <c r="AC64" s="68"/>
      <c r="AD64" s="34" t="b">
        <f t="shared" si="9"/>
        <v>0</v>
      </c>
      <c r="AE64" s="55"/>
      <c r="AF64" s="65"/>
      <c r="AG64" s="57"/>
      <c r="AH64" s="66"/>
      <c r="AI64" s="67"/>
      <c r="AJ64" s="58"/>
      <c r="AL64" s="68"/>
      <c r="AM64" s="68"/>
      <c r="AN64" s="68"/>
      <c r="AO64" s="34" t="b">
        <f t="shared" si="10"/>
        <v>0</v>
      </c>
      <c r="AP64" s="55"/>
      <c r="AQ64" s="65"/>
      <c r="AR64" s="57"/>
      <c r="AS64" s="66"/>
      <c r="AT64" s="67"/>
      <c r="AU64" s="58"/>
      <c r="AW64" s="68"/>
      <c r="AX64" s="68"/>
      <c r="AY64" s="68"/>
      <c r="AZ64" s="34" t="b">
        <f t="shared" si="11"/>
        <v>0</v>
      </c>
      <c r="BA64" s="55"/>
      <c r="BB64" s="65"/>
      <c r="BC64" s="57"/>
      <c r="BD64" s="66"/>
      <c r="BE64" s="67"/>
      <c r="BF64" s="58"/>
      <c r="BH64" s="68"/>
      <c r="BI64" s="34" t="b">
        <f t="shared" si="12"/>
        <v>0</v>
      </c>
      <c r="BJ64" s="55"/>
      <c r="BK64" s="65"/>
      <c r="BL64" s="57"/>
      <c r="BM64" s="66"/>
      <c r="BN64" s="67"/>
      <c r="BO64" s="58"/>
      <c r="BQ64" s="68"/>
      <c r="BR64" s="34" t="b">
        <f t="shared" si="13"/>
        <v>0</v>
      </c>
      <c r="BS64" s="55"/>
      <c r="BT64" s="65"/>
      <c r="BU64" s="57"/>
      <c r="BV64" s="66"/>
      <c r="BW64" s="67"/>
      <c r="BX64" s="58"/>
    </row>
    <row r="65" spans="2:78" x14ac:dyDescent="0.25">
      <c r="B65" s="52"/>
      <c r="C65" s="53"/>
      <c r="D65" s="63"/>
      <c r="E65" s="64"/>
      <c r="F65" s="64"/>
      <c r="G65" s="64"/>
      <c r="H65" s="34" t="b">
        <f t="shared" si="7"/>
        <v>0</v>
      </c>
      <c r="I65" s="55"/>
      <c r="J65" s="71"/>
      <c r="K65" s="57"/>
      <c r="L65" s="72"/>
      <c r="M65" s="73"/>
      <c r="N65" s="58"/>
      <c r="P65" s="68"/>
      <c r="Q65" s="68"/>
      <c r="R65" s="68"/>
      <c r="S65" s="34" t="b">
        <f t="shared" si="8"/>
        <v>0</v>
      </c>
      <c r="T65" s="55"/>
      <c r="U65" s="71"/>
      <c r="V65" s="57"/>
      <c r="W65" s="72"/>
      <c r="X65" s="73"/>
      <c r="Y65" s="58"/>
      <c r="AA65" s="68"/>
      <c r="AB65" s="68"/>
      <c r="AC65" s="68"/>
      <c r="AD65" s="34" t="b">
        <f t="shared" si="9"/>
        <v>0</v>
      </c>
      <c r="AE65" s="55"/>
      <c r="AF65" s="71"/>
      <c r="AG65" s="57"/>
      <c r="AH65" s="72"/>
      <c r="AI65" s="73"/>
      <c r="AJ65" s="58"/>
      <c r="AL65" s="68"/>
      <c r="AM65" s="68"/>
      <c r="AN65" s="68"/>
      <c r="AO65" s="34" t="b">
        <f t="shared" si="10"/>
        <v>0</v>
      </c>
      <c r="AP65" s="55"/>
      <c r="AQ65" s="71"/>
      <c r="AR65" s="57"/>
      <c r="AS65" s="72"/>
      <c r="AT65" s="73"/>
      <c r="AU65" s="58"/>
      <c r="AW65" s="68"/>
      <c r="AX65" s="68"/>
      <c r="AY65" s="68"/>
      <c r="AZ65" s="34" t="b">
        <f t="shared" si="11"/>
        <v>0</v>
      </c>
      <c r="BA65" s="55"/>
      <c r="BB65" s="71"/>
      <c r="BC65" s="57"/>
      <c r="BD65" s="72"/>
      <c r="BE65" s="73"/>
      <c r="BF65" s="58"/>
      <c r="BH65" s="68"/>
      <c r="BI65" s="34" t="b">
        <f t="shared" si="12"/>
        <v>0</v>
      </c>
      <c r="BJ65" s="55"/>
      <c r="BK65" s="71"/>
      <c r="BL65" s="57"/>
      <c r="BM65" s="72"/>
      <c r="BN65" s="73"/>
      <c r="BO65" s="58"/>
      <c r="BQ65" s="68"/>
      <c r="BR65" s="34" t="b">
        <f t="shared" si="13"/>
        <v>0</v>
      </c>
      <c r="BS65" s="55"/>
      <c r="BT65" s="71"/>
      <c r="BU65" s="57"/>
      <c r="BV65" s="72"/>
      <c r="BW65" s="73"/>
      <c r="BX65" s="58"/>
    </row>
    <row r="66" spans="2:78" ht="6" customHeight="1" x14ac:dyDescent="0.25">
      <c r="H66" s="30"/>
      <c r="I66" s="76"/>
      <c r="J66" s="77"/>
      <c r="K66" s="77"/>
      <c r="L66" s="77"/>
      <c r="M66" s="77"/>
      <c r="N66" s="78"/>
      <c r="S66" s="30"/>
      <c r="T66" s="76"/>
      <c r="U66" s="77"/>
      <c r="V66" s="77"/>
      <c r="W66" s="77"/>
      <c r="X66" s="77"/>
      <c r="Y66" s="78"/>
      <c r="AD66" s="30"/>
      <c r="AE66" s="76"/>
      <c r="AF66" s="77"/>
      <c r="AG66" s="77"/>
      <c r="AH66" s="77"/>
      <c r="AI66" s="77"/>
      <c r="AJ66" s="78"/>
      <c r="AO66" s="30"/>
      <c r="AP66" s="76"/>
      <c r="AQ66" s="77"/>
      <c r="AR66" s="77"/>
      <c r="AS66" s="77"/>
      <c r="AT66" s="77"/>
      <c r="AU66" s="78"/>
      <c r="AZ66" s="30"/>
      <c r="BA66" s="76"/>
      <c r="BB66" s="77"/>
      <c r="BC66" s="77"/>
      <c r="BD66" s="77"/>
      <c r="BE66" s="77"/>
      <c r="BF66" s="78"/>
      <c r="BI66" s="30"/>
      <c r="BJ66" s="76"/>
      <c r="BK66" s="77"/>
      <c r="BL66" s="77"/>
      <c r="BM66" s="77"/>
      <c r="BN66" s="77"/>
      <c r="BO66" s="78"/>
      <c r="BR66" s="30"/>
      <c r="BS66" s="76"/>
      <c r="BT66" s="77"/>
      <c r="BU66" s="77"/>
      <c r="BV66" s="77"/>
      <c r="BW66" s="77"/>
      <c r="BX66" s="78"/>
    </row>
    <row r="67" spans="2:78" ht="6" customHeight="1" x14ac:dyDescent="0.25">
      <c r="H67" s="30"/>
      <c r="I67" s="27"/>
      <c r="J67" s="27"/>
      <c r="K67" s="27"/>
      <c r="L67" s="31"/>
      <c r="M67" s="31"/>
      <c r="N67" s="27"/>
      <c r="S67" s="30"/>
      <c r="T67" s="27"/>
      <c r="U67" s="27"/>
      <c r="V67" s="27"/>
      <c r="W67" s="31"/>
      <c r="X67" s="31"/>
      <c r="Y67" s="27"/>
      <c r="AD67" s="30"/>
      <c r="AE67" s="27"/>
      <c r="AF67" s="27"/>
      <c r="AG67" s="27"/>
      <c r="AH67" s="31"/>
      <c r="AI67" s="31"/>
      <c r="AJ67" s="27"/>
      <c r="AO67" s="30"/>
      <c r="AP67" s="27"/>
      <c r="AQ67" s="27"/>
      <c r="AR67" s="27"/>
      <c r="AS67" s="31"/>
      <c r="AT67" s="31"/>
      <c r="AU67" s="27"/>
      <c r="AZ67" s="30"/>
      <c r="BA67" s="27"/>
      <c r="BB67" s="27"/>
      <c r="BC67" s="27"/>
      <c r="BD67" s="31"/>
      <c r="BE67" s="31"/>
      <c r="BF67" s="27"/>
      <c r="BI67" s="30"/>
      <c r="BJ67" s="27"/>
      <c r="BK67" s="27"/>
      <c r="BL67" s="27"/>
      <c r="BM67" s="31"/>
      <c r="BN67" s="31"/>
      <c r="BO67" s="27"/>
      <c r="BR67" s="30"/>
      <c r="BS67" s="27"/>
      <c r="BT67" s="27"/>
      <c r="BU67" s="27"/>
      <c r="BV67" s="31"/>
      <c r="BW67" s="31"/>
      <c r="BX67" s="27"/>
    </row>
    <row r="68" spans="2:78" x14ac:dyDescent="0.25">
      <c r="B68" s="32" t="s">
        <v>22</v>
      </c>
      <c r="C68" s="33">
        <f>WEEKNUM(J68)</f>
        <v>3</v>
      </c>
      <c r="D68" s="30"/>
      <c r="E68" s="34"/>
      <c r="F68" s="34"/>
      <c r="G68" s="34"/>
      <c r="H68" s="35"/>
      <c r="I68" s="36"/>
      <c r="J68" s="37">
        <f>BT34+1</f>
        <v>45306</v>
      </c>
      <c r="K68" s="38"/>
      <c r="L68" s="39" t="str">
        <f>VLOOKUP(WEEKDAY(J68,1),meta!$D$2:$F$8,2,FALSE)</f>
        <v>Segunda-Feira</v>
      </c>
      <c r="M68" s="40"/>
      <c r="N68" s="41"/>
      <c r="P68" s="34"/>
      <c r="Q68" s="34"/>
      <c r="R68" s="34"/>
      <c r="S68" s="35"/>
      <c r="T68" s="36"/>
      <c r="U68" s="37">
        <f>J68+1</f>
        <v>45307</v>
      </c>
      <c r="V68" s="38"/>
      <c r="W68" s="39" t="str">
        <f>VLOOKUP(WEEKDAY(U68,1),meta!$D$2:$F$8,2,FALSE)</f>
        <v>Terça-Feira</v>
      </c>
      <c r="X68" s="40"/>
      <c r="Y68" s="41"/>
      <c r="AA68" s="34"/>
      <c r="AB68" s="34"/>
      <c r="AC68" s="34"/>
      <c r="AD68" s="35"/>
      <c r="AE68" s="36"/>
      <c r="AF68" s="37">
        <f>U68+1</f>
        <v>45308</v>
      </c>
      <c r="AG68" s="38"/>
      <c r="AH68" s="39" t="str">
        <f>VLOOKUP(WEEKDAY(AF68,1),meta!$D$2:$F$8,2,FALSE)</f>
        <v>Quarta-Feira</v>
      </c>
      <c r="AI68" s="40"/>
      <c r="AJ68" s="41"/>
      <c r="AL68" s="34"/>
      <c r="AM68" s="34"/>
      <c r="AN68" s="34"/>
      <c r="AO68" s="35"/>
      <c r="AP68" s="36"/>
      <c r="AQ68" s="37">
        <f>AF68+1</f>
        <v>45309</v>
      </c>
      <c r="AR68" s="38"/>
      <c r="AS68" s="39" t="str">
        <f>VLOOKUP(WEEKDAY(AQ68,1),meta!$D$2:$F$8,2,FALSE)</f>
        <v>Quinta-Feira</v>
      </c>
      <c r="AT68" s="40"/>
      <c r="AU68" s="41"/>
      <c r="AW68" s="34"/>
      <c r="AX68" s="34"/>
      <c r="AY68" s="34"/>
      <c r="AZ68" s="35"/>
      <c r="BA68" s="36"/>
      <c r="BB68" s="37">
        <f>AQ68+1</f>
        <v>45310</v>
      </c>
      <c r="BC68" s="38"/>
      <c r="BD68" s="39" t="str">
        <f>VLOOKUP(WEEKDAY(BB68,1),meta!$D$2:$F$8,2,FALSE)</f>
        <v>Sexta-Feira</v>
      </c>
      <c r="BE68" s="40"/>
      <c r="BF68" s="41"/>
      <c r="BH68" s="34"/>
      <c r="BI68" s="35"/>
      <c r="BJ68" s="36"/>
      <c r="BK68" s="37">
        <f>BB68+1</f>
        <v>45311</v>
      </c>
      <c r="BL68" s="38"/>
      <c r="BM68" s="39" t="str">
        <f>VLOOKUP(WEEKDAY(BK68,1),meta!$D$2:$F$8,2,FALSE)</f>
        <v>Sábado</v>
      </c>
      <c r="BN68" s="40"/>
      <c r="BO68" s="41"/>
      <c r="BQ68" s="34"/>
      <c r="BR68" s="35"/>
      <c r="BS68" s="36"/>
      <c r="BT68" s="37">
        <f>BK68+1</f>
        <v>45312</v>
      </c>
      <c r="BU68" s="38"/>
      <c r="BV68" s="39" t="str">
        <f>VLOOKUP(WEEKDAY(BT68,1),meta!$D$2:$F$8,2,FALSE)</f>
        <v>Domingo</v>
      </c>
      <c r="BW68" s="40"/>
      <c r="BX68" s="41"/>
    </row>
    <row r="69" spans="2:78" s="42" customFormat="1" ht="6" customHeight="1" x14ac:dyDescent="0.15">
      <c r="B69" s="101" t="str">
        <f>IF(C73&lt;&gt;0,C75/C73,"")</f>
        <v/>
      </c>
      <c r="C69" s="102"/>
      <c r="D69" s="30" t="s">
        <v>21</v>
      </c>
      <c r="E69" s="43">
        <f>COUNTIFS(H72:H103,FALSE,J72:J103,"&gt;0")</f>
        <v>0</v>
      </c>
      <c r="F69" s="43"/>
      <c r="G69" s="43"/>
      <c r="H69" s="44">
        <f>SUMIF(H72:H103,FALSE,J72:J103)</f>
        <v>0</v>
      </c>
      <c r="I69" s="45"/>
      <c r="J69" s="98" t="str">
        <f>IF(H71&lt;&gt;0,H70/H71,"")</f>
        <v/>
      </c>
      <c r="K69" s="99"/>
      <c r="L69" s="99"/>
      <c r="M69" s="100"/>
      <c r="N69" s="46"/>
      <c r="P69" s="43">
        <f>COUNTIFS(S72:S103,FALSE,U72:U103,"&gt;0")</f>
        <v>0</v>
      </c>
      <c r="Q69" s="43"/>
      <c r="R69" s="43"/>
      <c r="S69" s="44">
        <f>SUMIF(S72:S103,FALSE,U72:U103)</f>
        <v>0</v>
      </c>
      <c r="T69" s="45"/>
      <c r="U69" s="98" t="str">
        <f>IF(S71&lt;&gt;0,S70/S71,"")</f>
        <v/>
      </c>
      <c r="V69" s="99"/>
      <c r="W69" s="99"/>
      <c r="X69" s="100"/>
      <c r="Y69" s="46"/>
      <c r="AA69" s="43">
        <f>COUNTIFS(AD72:AD103,FALSE,AF72:AF103,"&gt;0")</f>
        <v>0</v>
      </c>
      <c r="AB69" s="43"/>
      <c r="AC69" s="43"/>
      <c r="AD69" s="44">
        <f>SUMIF(AD72:AD103,FALSE,AF72:AF103)</f>
        <v>0</v>
      </c>
      <c r="AE69" s="45"/>
      <c r="AF69" s="98" t="str">
        <f>IF(AD71&lt;&gt;0,AD70/AD71,"")</f>
        <v/>
      </c>
      <c r="AG69" s="99"/>
      <c r="AH69" s="99"/>
      <c r="AI69" s="100"/>
      <c r="AJ69" s="46"/>
      <c r="AL69" s="43">
        <f>COUNTIFS(AO72:AO103,FALSE,AQ72:AQ103,"&gt;0")</f>
        <v>0</v>
      </c>
      <c r="AM69" s="43"/>
      <c r="AN69" s="43"/>
      <c r="AO69" s="44">
        <f>SUMIF(AO72:AO103,FALSE,AQ72:AQ103)</f>
        <v>0</v>
      </c>
      <c r="AP69" s="45"/>
      <c r="AQ69" s="98" t="str">
        <f>IF(AO71&lt;&gt;0,AO70/AO71,"")</f>
        <v/>
      </c>
      <c r="AR69" s="99"/>
      <c r="AS69" s="99"/>
      <c r="AT69" s="100"/>
      <c r="AU69" s="46"/>
      <c r="AW69" s="43">
        <f>COUNTIFS(AZ72:AZ103,FALSE,BB72:BB103,"&gt;0")</f>
        <v>0</v>
      </c>
      <c r="AX69" s="43"/>
      <c r="AY69" s="43"/>
      <c r="AZ69" s="44">
        <f>SUMIF(AZ72:AZ103,FALSE,BB72:BB103)</f>
        <v>0</v>
      </c>
      <c r="BA69" s="45"/>
      <c r="BB69" s="98" t="str">
        <f>IF(AZ71&lt;&gt;0,AZ70/AZ71,"")</f>
        <v/>
      </c>
      <c r="BC69" s="99"/>
      <c r="BD69" s="99"/>
      <c r="BE69" s="100"/>
      <c r="BF69" s="46"/>
      <c r="BH69" s="43">
        <f>COUNTIFS(BI72:BI103,FALSE,BK72:BK103,"&gt;0")</f>
        <v>0</v>
      </c>
      <c r="BI69" s="44">
        <f>SUMIF(BI72:BI103,FALSE,BK72:BK103)</f>
        <v>0</v>
      </c>
      <c r="BJ69" s="45"/>
      <c r="BK69" s="98" t="str">
        <f>IF(BI71&lt;&gt;0,BI70/BI71,"")</f>
        <v/>
      </c>
      <c r="BL69" s="99"/>
      <c r="BM69" s="99"/>
      <c r="BN69" s="100"/>
      <c r="BO69" s="46"/>
      <c r="BQ69" s="43">
        <f>COUNTIFS(BR72:BR103,FALSE,BT72:BT103,"&gt;0")</f>
        <v>0</v>
      </c>
      <c r="BR69" s="44">
        <f>SUMIF(BR72:BR103,FALSE,BT72:BT103)</f>
        <v>0</v>
      </c>
      <c r="BS69" s="45"/>
      <c r="BT69" s="98" t="str">
        <f>IF(BR71&lt;&gt;0,BR70/BR71,"")</f>
        <v/>
      </c>
      <c r="BU69" s="99"/>
      <c r="BV69" s="99"/>
      <c r="BW69" s="100"/>
      <c r="BX69" s="46"/>
    </row>
    <row r="70" spans="2:78" s="42" customFormat="1" ht="9" customHeight="1" x14ac:dyDescent="0.25">
      <c r="B70" s="47"/>
      <c r="C70" s="79"/>
      <c r="D70" s="49" t="s">
        <v>20</v>
      </c>
      <c r="E70" s="43">
        <f>COUNTIFS(J72:J103,"&gt;0",L72:L103,"")</f>
        <v>0</v>
      </c>
      <c r="F70" s="43"/>
      <c r="G70" s="43"/>
      <c r="H70" s="44">
        <f>SUMIFS(J72:J103,L72:L103,"")</f>
        <v>0</v>
      </c>
      <c r="I70" s="45"/>
      <c r="J70" s="50" t="str">
        <f>IF(H71=0,"",_xlfn.CONCAT("(",E70,")    ",TEXT(H70,"R$ #.##0,00")))</f>
        <v/>
      </c>
      <c r="K70" s="51" t="str">
        <f>IF(H71&lt;&gt;0,"/","")</f>
        <v/>
      </c>
      <c r="L70" s="94" t="str">
        <f>IF(H71=0,"",_xlfn.CONCAT(TEXT(H71,"R$ #.##0,00"),"    (",E71,")"))</f>
        <v/>
      </c>
      <c r="M70" s="94"/>
      <c r="N70" s="46"/>
      <c r="P70" s="43">
        <f>COUNTIFS(U72:U103,"&gt;0",W72:W103,"")</f>
        <v>0</v>
      </c>
      <c r="Q70" s="43"/>
      <c r="R70" s="43"/>
      <c r="S70" s="44">
        <f>SUMIFS(U72:U103,W72:W103,"")</f>
        <v>0</v>
      </c>
      <c r="T70" s="45"/>
      <c r="U70" s="50" t="str">
        <f>IF(S71=0,"",_xlfn.CONCAT("(",P70,")    ",TEXT(S70,"R$ #.##0,00")))</f>
        <v/>
      </c>
      <c r="V70" s="51" t="str">
        <f>IF(S71&lt;&gt;0,"/","")</f>
        <v/>
      </c>
      <c r="W70" s="94" t="str">
        <f>IF(S71=0,"",_xlfn.CONCAT(TEXT(S71,"R$ #.##0,00"),"    (",P71,")"))</f>
        <v/>
      </c>
      <c r="X70" s="94"/>
      <c r="Y70" s="46"/>
      <c r="AA70" s="43">
        <f>COUNTIFS(AF72:AF103,"&gt;0",AH72:AH103,"")</f>
        <v>0</v>
      </c>
      <c r="AB70" s="43"/>
      <c r="AC70" s="43"/>
      <c r="AD70" s="44">
        <f>SUMIFS(AF72:AF103,AH72:AH103,"")</f>
        <v>0</v>
      </c>
      <c r="AE70" s="45"/>
      <c r="AF70" s="50" t="str">
        <f>IF(AD71=0,"",_xlfn.CONCAT("(",AA70,")    ",TEXT(AD70,"R$ #.##0,00")))</f>
        <v/>
      </c>
      <c r="AG70" s="51" t="str">
        <f>IF(AD71&lt;&gt;0,"/","")</f>
        <v/>
      </c>
      <c r="AH70" s="94" t="str">
        <f>IF(AD71=0,"",_xlfn.CONCAT(TEXT(AD71,"R$ #.##0,00"),"    (",AA71,")"))</f>
        <v/>
      </c>
      <c r="AI70" s="94"/>
      <c r="AJ70" s="46"/>
      <c r="AL70" s="43">
        <f>COUNTIFS(AQ72:AQ103,"&gt;0",AS72:AS103,"")</f>
        <v>0</v>
      </c>
      <c r="AM70" s="43"/>
      <c r="AN70" s="43"/>
      <c r="AO70" s="44">
        <f>SUMIFS(AQ72:AQ103,AS72:AS103,"")</f>
        <v>0</v>
      </c>
      <c r="AP70" s="45"/>
      <c r="AQ70" s="50" t="str">
        <f>IF(AO71=0,"",_xlfn.CONCAT("(",AL70,")    ",TEXT(AO70,"R$ #.##0,00")))</f>
        <v/>
      </c>
      <c r="AR70" s="51" t="str">
        <f>IF(AO71&lt;&gt;0,"/","")</f>
        <v/>
      </c>
      <c r="AS70" s="94" t="str">
        <f>IF(AO71=0,"",_xlfn.CONCAT(TEXT(AO71,"R$ #.##0,00"),"    (",AL71,")"))</f>
        <v/>
      </c>
      <c r="AT70" s="94"/>
      <c r="AU70" s="46"/>
      <c r="AW70" s="43">
        <f>COUNTIFS(BB72:BB103,"&gt;0",BD72:BD103,"")</f>
        <v>0</v>
      </c>
      <c r="AX70" s="43"/>
      <c r="AY70" s="43"/>
      <c r="AZ70" s="44">
        <f>SUMIFS(BB72:BB103,BD72:BD103,"")</f>
        <v>0</v>
      </c>
      <c r="BA70" s="45"/>
      <c r="BB70" s="50" t="str">
        <f>IF(AZ71=0,"",_xlfn.CONCAT("(",AW70,")    ",TEXT(AZ70,"R$ #.##0,00")))</f>
        <v/>
      </c>
      <c r="BC70" s="51" t="str">
        <f>IF(AZ71&lt;&gt;0,"/","")</f>
        <v/>
      </c>
      <c r="BD70" s="94" t="str">
        <f>IF(AZ71=0,"",_xlfn.CONCAT(TEXT(AZ71,"R$ #.##0,00"),"    (",AW71,")"))</f>
        <v/>
      </c>
      <c r="BE70" s="94"/>
      <c r="BF70" s="46"/>
      <c r="BH70" s="43">
        <f>COUNTIFS(BK72:BK103,"&gt;0",BM72:BM103,"")</f>
        <v>0</v>
      </c>
      <c r="BI70" s="44">
        <f>SUMIFS(BK72:BK103,BM72:BM103,"")</f>
        <v>0</v>
      </c>
      <c r="BJ70" s="45"/>
      <c r="BK70" s="50" t="str">
        <f>IF(BI71=0,"",_xlfn.CONCAT("(",BH70,")    ",TEXT(BI70,"R$ #.##0,00")))</f>
        <v/>
      </c>
      <c r="BL70" s="51" t="str">
        <f>IF(BI71&lt;&gt;0,"/","")</f>
        <v/>
      </c>
      <c r="BM70" s="94" t="str">
        <f>IF(BI71=0,"",_xlfn.CONCAT(TEXT(BI71,"R$ #.##0,00"),"    (",BH71,")"))</f>
        <v/>
      </c>
      <c r="BN70" s="94"/>
      <c r="BO70" s="46"/>
      <c r="BQ70" s="43">
        <f>COUNTIFS(BT72:BT103,"&gt;0",BV72:BV103,"")</f>
        <v>0</v>
      </c>
      <c r="BR70" s="44">
        <f>SUMIFS(BT72:BT103,BV72:BV103,"")</f>
        <v>0</v>
      </c>
      <c r="BS70" s="45"/>
      <c r="BT70" s="50" t="str">
        <f>IF(BR71=0,"",_xlfn.CONCAT("(",BQ70,")    ",TEXT(BR70,"R$ #.##0,00")))</f>
        <v/>
      </c>
      <c r="BU70" s="51" t="str">
        <f>IF(BR71&lt;&gt;0,"/","")</f>
        <v/>
      </c>
      <c r="BV70" s="94" t="str">
        <f>IF(BR71=0,"",_xlfn.CONCAT(TEXT(BR71,"R$ #.##0,00"),"    (",BQ71,")"))</f>
        <v/>
      </c>
      <c r="BW70" s="94"/>
      <c r="BX70" s="46"/>
    </row>
    <row r="71" spans="2:78" x14ac:dyDescent="0.25">
      <c r="B71" s="52"/>
      <c r="C71" s="80"/>
      <c r="D71" s="54" t="s">
        <v>19</v>
      </c>
      <c r="E71" s="34">
        <f>COUNTIF(J72:J103,"&gt;0")</f>
        <v>0</v>
      </c>
      <c r="F71" s="34"/>
      <c r="G71" s="34"/>
      <c r="H71" s="35">
        <f>SUM(J72:J103)</f>
        <v>0</v>
      </c>
      <c r="I71" s="55"/>
      <c r="J71" s="56" t="s">
        <v>0</v>
      </c>
      <c r="K71" s="57"/>
      <c r="L71" s="56" t="s">
        <v>1</v>
      </c>
      <c r="M71" s="56" t="s">
        <v>17</v>
      </c>
      <c r="N71" s="58"/>
      <c r="P71" s="34">
        <f>COUNTIF(U72:U103,"&gt;0")</f>
        <v>0</v>
      </c>
      <c r="Q71" s="34"/>
      <c r="R71" s="34"/>
      <c r="S71" s="35">
        <f>SUM(U72:U103)</f>
        <v>0</v>
      </c>
      <c r="T71" s="55"/>
      <c r="U71" s="56" t="s">
        <v>0</v>
      </c>
      <c r="V71" s="57"/>
      <c r="W71" s="56" t="s">
        <v>1</v>
      </c>
      <c r="X71" s="56" t="s">
        <v>17</v>
      </c>
      <c r="Y71" s="58"/>
      <c r="AA71" s="34">
        <f>COUNTIF(AF72:AF103,"&gt;0")</f>
        <v>0</v>
      </c>
      <c r="AB71" s="34"/>
      <c r="AC71" s="34"/>
      <c r="AD71" s="35">
        <f>SUM(AF72:AF103)</f>
        <v>0</v>
      </c>
      <c r="AE71" s="55"/>
      <c r="AF71" s="56" t="s">
        <v>0</v>
      </c>
      <c r="AG71" s="57"/>
      <c r="AH71" s="56" t="s">
        <v>1</v>
      </c>
      <c r="AI71" s="56" t="s">
        <v>17</v>
      </c>
      <c r="AJ71" s="58"/>
      <c r="AL71" s="34">
        <f>COUNTIF(AQ72:AQ103,"&gt;0")</f>
        <v>0</v>
      </c>
      <c r="AM71" s="34"/>
      <c r="AN71" s="34"/>
      <c r="AO71" s="35">
        <f>SUM(AQ72:AQ103)</f>
        <v>0</v>
      </c>
      <c r="AP71" s="55"/>
      <c r="AQ71" s="56" t="s">
        <v>0</v>
      </c>
      <c r="AR71" s="57"/>
      <c r="AS71" s="56" t="s">
        <v>1</v>
      </c>
      <c r="AT71" s="56" t="s">
        <v>17</v>
      </c>
      <c r="AU71" s="58"/>
      <c r="AW71" s="34">
        <f>COUNTIF(BB72:BB103,"&gt;0")</f>
        <v>0</v>
      </c>
      <c r="AX71" s="34"/>
      <c r="AY71" s="34"/>
      <c r="AZ71" s="35">
        <f>SUM(BB72:BB103)</f>
        <v>0</v>
      </c>
      <c r="BA71" s="55"/>
      <c r="BB71" s="56" t="s">
        <v>0</v>
      </c>
      <c r="BC71" s="57"/>
      <c r="BD71" s="56" t="s">
        <v>1</v>
      </c>
      <c r="BE71" s="56" t="s">
        <v>17</v>
      </c>
      <c r="BF71" s="58"/>
      <c r="BH71" s="34">
        <f>COUNTIF(BK72:BK103,"&gt;0")</f>
        <v>0</v>
      </c>
      <c r="BI71" s="35">
        <f>SUM(BK72:BK103)</f>
        <v>0</v>
      </c>
      <c r="BJ71" s="55"/>
      <c r="BK71" s="56" t="s">
        <v>0</v>
      </c>
      <c r="BL71" s="57"/>
      <c r="BM71" s="56" t="s">
        <v>1</v>
      </c>
      <c r="BN71" s="56" t="s">
        <v>17</v>
      </c>
      <c r="BO71" s="58"/>
      <c r="BQ71" s="34">
        <f>COUNTIF(BT72:BT103,"&gt;0")</f>
        <v>0</v>
      </c>
      <c r="BR71" s="35">
        <f>SUM(BT72:BT103)</f>
        <v>0</v>
      </c>
      <c r="BS71" s="55"/>
      <c r="BT71" s="56" t="s">
        <v>0</v>
      </c>
      <c r="BU71" s="57"/>
      <c r="BV71" s="56" t="s">
        <v>1</v>
      </c>
      <c r="BW71" s="56" t="s">
        <v>17</v>
      </c>
      <c r="BX71" s="58"/>
      <c r="BY71" s="59"/>
      <c r="BZ71" s="60"/>
    </row>
    <row r="72" spans="2:78" x14ac:dyDescent="0.25">
      <c r="B72" s="32" t="s">
        <v>23</v>
      </c>
      <c r="C72" s="33">
        <f>SUM(E71,P71,AA71,AL71,AW71,BH71,BQ71)</f>
        <v>0</v>
      </c>
      <c r="D72" s="63"/>
      <c r="E72" s="64"/>
      <c r="F72" s="64"/>
      <c r="G72" s="64"/>
      <c r="H72" s="34" t="b">
        <f>AND(L72&lt;&gt;"",M72&lt;&gt;"")</f>
        <v>0</v>
      </c>
      <c r="I72" s="55"/>
      <c r="J72" s="65"/>
      <c r="K72" s="57"/>
      <c r="L72" s="66"/>
      <c r="M72" s="67"/>
      <c r="N72" s="58"/>
      <c r="P72" s="68"/>
      <c r="Q72" s="68"/>
      <c r="R72" s="68"/>
      <c r="S72" s="34" t="b">
        <f>AND(W72&lt;&gt;"",X72&lt;&gt;"")</f>
        <v>0</v>
      </c>
      <c r="T72" s="55"/>
      <c r="U72" s="65"/>
      <c r="V72" s="57"/>
      <c r="W72" s="66"/>
      <c r="X72" s="67"/>
      <c r="Y72" s="58"/>
      <c r="AA72" s="68"/>
      <c r="AB72" s="68"/>
      <c r="AC72" s="68"/>
      <c r="AD72" s="34" t="b">
        <f>AND(AH72&lt;&gt;"",AI72&lt;&gt;"")</f>
        <v>0</v>
      </c>
      <c r="AE72" s="55"/>
      <c r="AF72" s="65"/>
      <c r="AG72" s="57"/>
      <c r="AH72" s="66"/>
      <c r="AI72" s="67"/>
      <c r="AJ72" s="58"/>
      <c r="AL72" s="68"/>
      <c r="AM72" s="68"/>
      <c r="AN72" s="68"/>
      <c r="AO72" s="34" t="b">
        <f>AND(AS72&lt;&gt;"",AT72&lt;&gt;"")</f>
        <v>0</v>
      </c>
      <c r="AP72" s="55"/>
      <c r="AQ72" s="65"/>
      <c r="AR72" s="57"/>
      <c r="AS72" s="66"/>
      <c r="AT72" s="67"/>
      <c r="AU72" s="58"/>
      <c r="AW72" s="68"/>
      <c r="AX72" s="68"/>
      <c r="AY72" s="68"/>
      <c r="AZ72" s="34" t="b">
        <f>AND(BD72&lt;&gt;"",BE72&lt;&gt;"")</f>
        <v>0</v>
      </c>
      <c r="BA72" s="55"/>
      <c r="BB72" s="65"/>
      <c r="BC72" s="57"/>
      <c r="BD72" s="66"/>
      <c r="BE72" s="67"/>
      <c r="BF72" s="58"/>
      <c r="BH72" s="68"/>
      <c r="BI72" s="34" t="b">
        <f>AND(BM72&lt;&gt;"",BN72&lt;&gt;"")</f>
        <v>0</v>
      </c>
      <c r="BJ72" s="55"/>
      <c r="BK72" s="65"/>
      <c r="BL72" s="57"/>
      <c r="BM72" s="66"/>
      <c r="BN72" s="67"/>
      <c r="BO72" s="58"/>
      <c r="BQ72" s="68"/>
      <c r="BR72" s="34" t="b">
        <f>AND(BV72&lt;&gt;"",BW72&lt;&gt;"")</f>
        <v>0</v>
      </c>
      <c r="BS72" s="55"/>
      <c r="BT72" s="65"/>
      <c r="BU72" s="57"/>
      <c r="BV72" s="66"/>
      <c r="BW72" s="67"/>
      <c r="BX72" s="58"/>
      <c r="BY72" s="59"/>
    </row>
    <row r="73" spans="2:78" x14ac:dyDescent="0.25">
      <c r="B73" s="61" t="s">
        <v>24</v>
      </c>
      <c r="C73" s="48">
        <f>SUM(H71,S71,AD71,AO71,AZ71,BI71,BR71)</f>
        <v>0</v>
      </c>
      <c r="D73" s="69"/>
      <c r="E73" s="70"/>
      <c r="F73" s="70"/>
      <c r="G73" s="70"/>
      <c r="H73" s="34" t="b">
        <f t="shared" ref="H73:H103" si="14">AND(L73&lt;&gt;"",M73&lt;&gt;"")</f>
        <v>0</v>
      </c>
      <c r="I73" s="55"/>
      <c r="J73" s="71"/>
      <c r="K73" s="57"/>
      <c r="L73" s="72"/>
      <c r="M73" s="73"/>
      <c r="N73" s="58"/>
      <c r="P73" s="68"/>
      <c r="Q73" s="68"/>
      <c r="R73" s="68"/>
      <c r="S73" s="34" t="b">
        <f t="shared" ref="S73:S103" si="15">AND(W73&lt;&gt;"",X73&lt;&gt;"")</f>
        <v>0</v>
      </c>
      <c r="T73" s="55"/>
      <c r="U73" s="71"/>
      <c r="V73" s="57"/>
      <c r="W73" s="72"/>
      <c r="X73" s="73"/>
      <c r="Y73" s="58"/>
      <c r="AA73" s="68"/>
      <c r="AB73" s="68"/>
      <c r="AC73" s="68"/>
      <c r="AD73" s="34" t="b">
        <f t="shared" ref="AD73:AD103" si="16">AND(AH73&lt;&gt;"",AI73&lt;&gt;"")</f>
        <v>0</v>
      </c>
      <c r="AE73" s="55"/>
      <c r="AF73" s="71"/>
      <c r="AG73" s="57"/>
      <c r="AH73" s="72"/>
      <c r="AI73" s="73"/>
      <c r="AJ73" s="58"/>
      <c r="AL73" s="68"/>
      <c r="AM73" s="68"/>
      <c r="AN73" s="68"/>
      <c r="AO73" s="34" t="b">
        <f t="shared" ref="AO73:AO103" si="17">AND(AS73&lt;&gt;"",AT73&lt;&gt;"")</f>
        <v>0</v>
      </c>
      <c r="AP73" s="55"/>
      <c r="AQ73" s="71"/>
      <c r="AR73" s="57">
        <v>0</v>
      </c>
      <c r="AS73" s="72"/>
      <c r="AT73" s="73"/>
      <c r="AU73" s="58"/>
      <c r="AW73" s="68"/>
      <c r="AX73" s="68"/>
      <c r="AY73" s="68"/>
      <c r="AZ73" s="34" t="b">
        <f t="shared" ref="AZ73:AZ103" si="18">AND(BD73&lt;&gt;"",BE73&lt;&gt;"")</f>
        <v>0</v>
      </c>
      <c r="BA73" s="55"/>
      <c r="BB73" s="71"/>
      <c r="BC73" s="57"/>
      <c r="BD73" s="72"/>
      <c r="BE73" s="73"/>
      <c r="BF73" s="58"/>
      <c r="BH73" s="68"/>
      <c r="BI73" s="34" t="b">
        <f t="shared" ref="BI73:BI103" si="19">AND(BM73&lt;&gt;"",BN73&lt;&gt;"")</f>
        <v>0</v>
      </c>
      <c r="BJ73" s="55"/>
      <c r="BK73" s="71"/>
      <c r="BL73" s="57"/>
      <c r="BM73" s="72"/>
      <c r="BN73" s="73"/>
      <c r="BO73" s="58"/>
      <c r="BQ73" s="68"/>
      <c r="BR73" s="34" t="b">
        <f t="shared" ref="BR73:BR103" si="20">AND(BV73&lt;&gt;"",BW73&lt;&gt;"")</f>
        <v>0</v>
      </c>
      <c r="BS73" s="55"/>
      <c r="BT73" s="71"/>
      <c r="BU73" s="57"/>
      <c r="BV73" s="72"/>
      <c r="BW73" s="73"/>
      <c r="BX73" s="58"/>
      <c r="BY73" s="59"/>
      <c r="BZ73" s="60"/>
    </row>
    <row r="74" spans="2:78" x14ac:dyDescent="0.25">
      <c r="B74" s="61" t="s">
        <v>25</v>
      </c>
      <c r="C74" s="62">
        <f>SUM(E70,P70,AA70,AL70,AW70,BH70,BQ70)</f>
        <v>0</v>
      </c>
      <c r="D74" s="74"/>
      <c r="E74" s="75"/>
      <c r="F74" s="75"/>
      <c r="G74" s="75"/>
      <c r="H74" s="34" t="b">
        <f t="shared" si="14"/>
        <v>0</v>
      </c>
      <c r="I74" s="55"/>
      <c r="J74" s="65"/>
      <c r="K74" s="57"/>
      <c r="L74" s="66"/>
      <c r="M74" s="67"/>
      <c r="N74" s="58"/>
      <c r="P74" s="68"/>
      <c r="Q74" s="68"/>
      <c r="R74" s="68"/>
      <c r="S74" s="34" t="b">
        <f t="shared" si="15"/>
        <v>0</v>
      </c>
      <c r="T74" s="55"/>
      <c r="U74" s="65"/>
      <c r="V74" s="57"/>
      <c r="W74" s="66"/>
      <c r="X74" s="67"/>
      <c r="Y74" s="58"/>
      <c r="AA74" s="68"/>
      <c r="AB74" s="68"/>
      <c r="AC74" s="68"/>
      <c r="AD74" s="34" t="b">
        <f t="shared" si="16"/>
        <v>0</v>
      </c>
      <c r="AE74" s="55"/>
      <c r="AF74" s="65"/>
      <c r="AG74" s="57"/>
      <c r="AH74" s="66"/>
      <c r="AI74" s="67"/>
      <c r="AJ74" s="58"/>
      <c r="AL74" s="68"/>
      <c r="AM74" s="68"/>
      <c r="AN74" s="68"/>
      <c r="AO74" s="34" t="b">
        <f t="shared" si="17"/>
        <v>0</v>
      </c>
      <c r="AP74" s="55"/>
      <c r="AQ74" s="65"/>
      <c r="AR74" s="57"/>
      <c r="AS74" s="66"/>
      <c r="AT74" s="67"/>
      <c r="AU74" s="58"/>
      <c r="AW74" s="68"/>
      <c r="AX74" s="68"/>
      <c r="AY74" s="68"/>
      <c r="AZ74" s="34" t="b">
        <f t="shared" si="18"/>
        <v>0</v>
      </c>
      <c r="BA74" s="55"/>
      <c r="BB74" s="65"/>
      <c r="BC74" s="57"/>
      <c r="BD74" s="66"/>
      <c r="BE74" s="67"/>
      <c r="BF74" s="58"/>
      <c r="BH74" s="68"/>
      <c r="BI74" s="34" t="b">
        <f t="shared" si="19"/>
        <v>0</v>
      </c>
      <c r="BJ74" s="55"/>
      <c r="BK74" s="65"/>
      <c r="BL74" s="57"/>
      <c r="BM74" s="66"/>
      <c r="BN74" s="67"/>
      <c r="BO74" s="58"/>
      <c r="BQ74" s="68"/>
      <c r="BR74" s="34" t="b">
        <f t="shared" si="20"/>
        <v>0</v>
      </c>
      <c r="BS74" s="55"/>
      <c r="BT74" s="65"/>
      <c r="BU74" s="57"/>
      <c r="BV74" s="66"/>
      <c r="BW74" s="67"/>
      <c r="BX74" s="58"/>
      <c r="BY74" s="59"/>
    </row>
    <row r="75" spans="2:78" x14ac:dyDescent="0.25">
      <c r="B75" s="61" t="s">
        <v>26</v>
      </c>
      <c r="C75" s="48">
        <f>SUM(H70,S70,AD70,AO70,AZ70,BI70,BR70)</f>
        <v>0</v>
      </c>
      <c r="D75" s="69"/>
      <c r="E75" s="70"/>
      <c r="F75" s="70"/>
      <c r="G75" s="70"/>
      <c r="H75" s="34" t="b">
        <f t="shared" si="14"/>
        <v>0</v>
      </c>
      <c r="I75" s="55"/>
      <c r="J75" s="71"/>
      <c r="K75" s="57"/>
      <c r="L75" s="72"/>
      <c r="M75" s="73"/>
      <c r="N75" s="58"/>
      <c r="P75" s="68"/>
      <c r="Q75" s="68"/>
      <c r="R75" s="68"/>
      <c r="S75" s="34" t="b">
        <f t="shared" si="15"/>
        <v>0</v>
      </c>
      <c r="T75" s="55"/>
      <c r="U75" s="71"/>
      <c r="V75" s="57"/>
      <c r="W75" s="72"/>
      <c r="X75" s="73"/>
      <c r="Y75" s="58"/>
      <c r="AA75" s="68"/>
      <c r="AB75" s="68"/>
      <c r="AC75" s="68"/>
      <c r="AD75" s="34" t="b">
        <f t="shared" si="16"/>
        <v>0</v>
      </c>
      <c r="AE75" s="55"/>
      <c r="AF75" s="71"/>
      <c r="AG75" s="57"/>
      <c r="AH75" s="72"/>
      <c r="AI75" s="73"/>
      <c r="AJ75" s="58"/>
      <c r="AL75" s="68"/>
      <c r="AM75" s="68"/>
      <c r="AN75" s="68"/>
      <c r="AO75" s="34" t="b">
        <f t="shared" si="17"/>
        <v>0</v>
      </c>
      <c r="AP75" s="55"/>
      <c r="AQ75" s="71"/>
      <c r="AR75" s="57"/>
      <c r="AS75" s="72"/>
      <c r="AT75" s="73"/>
      <c r="AU75" s="58"/>
      <c r="AW75" s="68"/>
      <c r="AX75" s="68"/>
      <c r="AY75" s="68"/>
      <c r="AZ75" s="34" t="b">
        <f t="shared" si="18"/>
        <v>0</v>
      </c>
      <c r="BA75" s="55"/>
      <c r="BB75" s="71"/>
      <c r="BC75" s="57"/>
      <c r="BD75" s="72"/>
      <c r="BE75" s="73"/>
      <c r="BF75" s="58"/>
      <c r="BH75" s="68"/>
      <c r="BI75" s="34" t="b">
        <f t="shared" si="19"/>
        <v>0</v>
      </c>
      <c r="BJ75" s="55"/>
      <c r="BK75" s="71"/>
      <c r="BL75" s="57"/>
      <c r="BM75" s="72"/>
      <c r="BN75" s="73"/>
      <c r="BO75" s="58"/>
      <c r="BQ75" s="68"/>
      <c r="BR75" s="34" t="b">
        <f t="shared" si="20"/>
        <v>0</v>
      </c>
      <c r="BS75" s="55"/>
      <c r="BT75" s="71"/>
      <c r="BU75" s="57"/>
      <c r="BV75" s="72"/>
      <c r="BW75" s="73"/>
      <c r="BX75" s="58"/>
    </row>
    <row r="76" spans="2:78" x14ac:dyDescent="0.25">
      <c r="B76" s="61" t="s">
        <v>27</v>
      </c>
      <c r="C76" s="62">
        <f>SUM(E69,P69,AA69,AL69,AW69,BH69,BQ69)</f>
        <v>0</v>
      </c>
      <c r="E76" s="68"/>
      <c r="F76" s="68"/>
      <c r="G76" s="68"/>
      <c r="H76" s="34" t="b">
        <f t="shared" si="14"/>
        <v>0</v>
      </c>
      <c r="I76" s="55"/>
      <c r="J76" s="65"/>
      <c r="K76" s="57"/>
      <c r="L76" s="66"/>
      <c r="M76" s="67"/>
      <c r="N76" s="58"/>
      <c r="P76" s="68"/>
      <c r="Q76" s="68"/>
      <c r="R76" s="68"/>
      <c r="S76" s="34" t="b">
        <f t="shared" si="15"/>
        <v>0</v>
      </c>
      <c r="T76" s="55"/>
      <c r="U76" s="65"/>
      <c r="V76" s="57"/>
      <c r="W76" s="66"/>
      <c r="X76" s="67"/>
      <c r="Y76" s="58"/>
      <c r="AA76" s="68"/>
      <c r="AB76" s="68"/>
      <c r="AC76" s="68"/>
      <c r="AD76" s="34" t="b">
        <f t="shared" si="16"/>
        <v>0</v>
      </c>
      <c r="AE76" s="55"/>
      <c r="AF76" s="65"/>
      <c r="AG76" s="57"/>
      <c r="AH76" s="66"/>
      <c r="AI76" s="67"/>
      <c r="AJ76" s="58"/>
      <c r="AL76" s="68"/>
      <c r="AM76" s="68"/>
      <c r="AN76" s="68"/>
      <c r="AO76" s="34" t="b">
        <f t="shared" si="17"/>
        <v>0</v>
      </c>
      <c r="AP76" s="55"/>
      <c r="AQ76" s="65"/>
      <c r="AR76" s="57"/>
      <c r="AS76" s="66"/>
      <c r="AT76" s="67"/>
      <c r="AU76" s="58"/>
      <c r="AW76" s="68"/>
      <c r="AX76" s="68"/>
      <c r="AY76" s="68"/>
      <c r="AZ76" s="34" t="b">
        <f t="shared" si="18"/>
        <v>0</v>
      </c>
      <c r="BA76" s="55"/>
      <c r="BB76" s="65"/>
      <c r="BC76" s="57"/>
      <c r="BD76" s="66"/>
      <c r="BE76" s="67"/>
      <c r="BF76" s="58"/>
      <c r="BH76" s="68"/>
      <c r="BI76" s="34" t="b">
        <f t="shared" si="19"/>
        <v>0</v>
      </c>
      <c r="BJ76" s="55"/>
      <c r="BK76" s="65"/>
      <c r="BL76" s="57"/>
      <c r="BM76" s="66"/>
      <c r="BN76" s="67"/>
      <c r="BO76" s="58"/>
      <c r="BQ76" s="68"/>
      <c r="BR76" s="34" t="b">
        <f t="shared" si="20"/>
        <v>0</v>
      </c>
      <c r="BS76" s="55"/>
      <c r="BT76" s="65"/>
      <c r="BU76" s="57"/>
      <c r="BV76" s="66"/>
      <c r="BW76" s="67"/>
      <c r="BX76" s="58"/>
    </row>
    <row r="77" spans="2:78" x14ac:dyDescent="0.25">
      <c r="B77" s="61" t="s">
        <v>28</v>
      </c>
      <c r="C77" s="48">
        <f>SUM(H69,S69,AD69,AO69,AZ69,BI69,BR69)</f>
        <v>0</v>
      </c>
      <c r="E77" s="68"/>
      <c r="F77" s="68"/>
      <c r="G77" s="68"/>
      <c r="H77" s="34" t="b">
        <f t="shared" si="14"/>
        <v>0</v>
      </c>
      <c r="I77" s="55"/>
      <c r="J77" s="71"/>
      <c r="K77" s="57"/>
      <c r="L77" s="72"/>
      <c r="M77" s="73"/>
      <c r="N77" s="58"/>
      <c r="P77" s="68"/>
      <c r="Q77" s="68"/>
      <c r="R77" s="68"/>
      <c r="S77" s="34" t="b">
        <f t="shared" si="15"/>
        <v>0</v>
      </c>
      <c r="T77" s="55"/>
      <c r="U77" s="71"/>
      <c r="V77" s="57"/>
      <c r="W77" s="72"/>
      <c r="X77" s="73"/>
      <c r="Y77" s="58"/>
      <c r="AA77" s="68"/>
      <c r="AB77" s="68"/>
      <c r="AC77" s="68"/>
      <c r="AD77" s="34" t="b">
        <f t="shared" si="16"/>
        <v>0</v>
      </c>
      <c r="AE77" s="55"/>
      <c r="AF77" s="71"/>
      <c r="AG77" s="57"/>
      <c r="AH77" s="72"/>
      <c r="AI77" s="73"/>
      <c r="AJ77" s="58"/>
      <c r="AL77" s="68"/>
      <c r="AM77" s="68"/>
      <c r="AN77" s="68"/>
      <c r="AO77" s="34" t="b">
        <f t="shared" si="17"/>
        <v>0</v>
      </c>
      <c r="AP77" s="55"/>
      <c r="AQ77" s="71"/>
      <c r="AR77" s="57"/>
      <c r="AS77" s="72"/>
      <c r="AT77" s="73"/>
      <c r="AU77" s="58"/>
      <c r="AW77" s="68"/>
      <c r="AX77" s="68"/>
      <c r="AY77" s="68"/>
      <c r="AZ77" s="34" t="b">
        <f t="shared" si="18"/>
        <v>0</v>
      </c>
      <c r="BA77" s="55"/>
      <c r="BB77" s="71"/>
      <c r="BC77" s="57"/>
      <c r="BD77" s="72"/>
      <c r="BE77" s="73"/>
      <c r="BF77" s="58"/>
      <c r="BH77" s="68"/>
      <c r="BI77" s="34" t="b">
        <f t="shared" si="19"/>
        <v>0</v>
      </c>
      <c r="BJ77" s="55"/>
      <c r="BK77" s="71"/>
      <c r="BL77" s="57"/>
      <c r="BM77" s="72"/>
      <c r="BN77" s="73"/>
      <c r="BO77" s="58"/>
      <c r="BQ77" s="68"/>
      <c r="BR77" s="34" t="b">
        <f t="shared" si="20"/>
        <v>0</v>
      </c>
      <c r="BS77" s="55"/>
      <c r="BT77" s="71"/>
      <c r="BU77" s="57"/>
      <c r="BV77" s="72"/>
      <c r="BW77" s="73"/>
      <c r="BX77" s="58"/>
    </row>
    <row r="78" spans="2:78" x14ac:dyDescent="0.25">
      <c r="B78" s="61"/>
      <c r="C78" s="62"/>
      <c r="E78" s="68"/>
      <c r="F78" s="68"/>
      <c r="G78" s="68"/>
      <c r="H78" s="34" t="b">
        <f t="shared" si="14"/>
        <v>0</v>
      </c>
      <c r="I78" s="55"/>
      <c r="J78" s="65"/>
      <c r="K78" s="57"/>
      <c r="L78" s="66"/>
      <c r="M78" s="67"/>
      <c r="N78" s="58"/>
      <c r="P78" s="68"/>
      <c r="Q78" s="68"/>
      <c r="R78" s="68"/>
      <c r="S78" s="34" t="b">
        <f t="shared" si="15"/>
        <v>0</v>
      </c>
      <c r="T78" s="55"/>
      <c r="U78" s="65"/>
      <c r="V78" s="57"/>
      <c r="W78" s="66"/>
      <c r="X78" s="67"/>
      <c r="Y78" s="58"/>
      <c r="AA78" s="68"/>
      <c r="AB78" s="68"/>
      <c r="AC78" s="68"/>
      <c r="AD78" s="34" t="b">
        <f t="shared" si="16"/>
        <v>0</v>
      </c>
      <c r="AE78" s="55"/>
      <c r="AF78" s="65"/>
      <c r="AG78" s="57"/>
      <c r="AH78" s="66"/>
      <c r="AI78" s="67"/>
      <c r="AJ78" s="58"/>
      <c r="AL78" s="68"/>
      <c r="AM78" s="68"/>
      <c r="AN78" s="68"/>
      <c r="AO78" s="34" t="b">
        <f t="shared" si="17"/>
        <v>0</v>
      </c>
      <c r="AP78" s="55"/>
      <c r="AQ78" s="65"/>
      <c r="AR78" s="57"/>
      <c r="AS78" s="66"/>
      <c r="AT78" s="67"/>
      <c r="AU78" s="58"/>
      <c r="AW78" s="68"/>
      <c r="AX78" s="68"/>
      <c r="AY78" s="68"/>
      <c r="AZ78" s="34" t="b">
        <f t="shared" si="18"/>
        <v>0</v>
      </c>
      <c r="BA78" s="55"/>
      <c r="BB78" s="65"/>
      <c r="BC78" s="57"/>
      <c r="BD78" s="66"/>
      <c r="BE78" s="67"/>
      <c r="BF78" s="58"/>
      <c r="BH78" s="68"/>
      <c r="BI78" s="34" t="b">
        <f t="shared" si="19"/>
        <v>0</v>
      </c>
      <c r="BJ78" s="55"/>
      <c r="BK78" s="65"/>
      <c r="BL78" s="57"/>
      <c r="BM78" s="66"/>
      <c r="BN78" s="67"/>
      <c r="BO78" s="58"/>
      <c r="BQ78" s="68"/>
      <c r="BR78" s="34" t="b">
        <f t="shared" si="20"/>
        <v>0</v>
      </c>
      <c r="BS78" s="55"/>
      <c r="BT78" s="65"/>
      <c r="BU78" s="57"/>
      <c r="BV78" s="66"/>
      <c r="BW78" s="67"/>
      <c r="BX78" s="58"/>
    </row>
    <row r="79" spans="2:78" x14ac:dyDescent="0.25">
      <c r="B79" s="61"/>
      <c r="C79" s="62"/>
      <c r="E79" s="68"/>
      <c r="F79" s="68"/>
      <c r="G79" s="68"/>
      <c r="H79" s="34" t="b">
        <f t="shared" si="14"/>
        <v>0</v>
      </c>
      <c r="I79" s="55"/>
      <c r="J79" s="71"/>
      <c r="K79" s="57"/>
      <c r="L79" s="72"/>
      <c r="M79" s="73"/>
      <c r="N79" s="58"/>
      <c r="P79" s="68"/>
      <c r="Q79" s="68"/>
      <c r="R79" s="68"/>
      <c r="S79" s="34" t="b">
        <f t="shared" si="15"/>
        <v>0</v>
      </c>
      <c r="T79" s="55"/>
      <c r="U79" s="71"/>
      <c r="V79" s="57"/>
      <c r="W79" s="72"/>
      <c r="X79" s="73"/>
      <c r="Y79" s="58"/>
      <c r="AA79" s="68"/>
      <c r="AB79" s="68"/>
      <c r="AC79" s="68"/>
      <c r="AD79" s="34" t="b">
        <f t="shared" si="16"/>
        <v>0</v>
      </c>
      <c r="AE79" s="55"/>
      <c r="AF79" s="71"/>
      <c r="AG79" s="57"/>
      <c r="AH79" s="72"/>
      <c r="AI79" s="73"/>
      <c r="AJ79" s="58"/>
      <c r="AL79" s="68"/>
      <c r="AM79" s="68"/>
      <c r="AN79" s="68"/>
      <c r="AO79" s="34" t="b">
        <f t="shared" si="17"/>
        <v>0</v>
      </c>
      <c r="AP79" s="55"/>
      <c r="AQ79" s="71"/>
      <c r="AR79" s="57"/>
      <c r="AS79" s="72"/>
      <c r="AT79" s="73"/>
      <c r="AU79" s="58"/>
      <c r="AW79" s="68"/>
      <c r="AX79" s="68"/>
      <c r="AY79" s="68"/>
      <c r="AZ79" s="34" t="b">
        <f t="shared" si="18"/>
        <v>0</v>
      </c>
      <c r="BA79" s="55"/>
      <c r="BB79" s="71"/>
      <c r="BC79" s="57"/>
      <c r="BD79" s="72"/>
      <c r="BE79" s="73"/>
      <c r="BF79" s="58"/>
      <c r="BH79" s="68"/>
      <c r="BI79" s="34" t="b">
        <f t="shared" si="19"/>
        <v>0</v>
      </c>
      <c r="BJ79" s="55"/>
      <c r="BK79" s="71"/>
      <c r="BL79" s="57"/>
      <c r="BM79" s="72"/>
      <c r="BN79" s="73"/>
      <c r="BO79" s="58"/>
      <c r="BQ79" s="68"/>
      <c r="BR79" s="34" t="b">
        <f t="shared" si="20"/>
        <v>0</v>
      </c>
      <c r="BS79" s="55"/>
      <c r="BT79" s="71"/>
      <c r="BU79" s="57"/>
      <c r="BV79" s="72"/>
      <c r="BW79" s="73"/>
      <c r="BX79" s="58"/>
    </row>
    <row r="80" spans="2:78" x14ac:dyDescent="0.25">
      <c r="B80" s="61"/>
      <c r="C80" s="62"/>
      <c r="E80" s="68"/>
      <c r="F80" s="68"/>
      <c r="G80" s="68"/>
      <c r="H80" s="34" t="b">
        <f t="shared" si="14"/>
        <v>0</v>
      </c>
      <c r="I80" s="55"/>
      <c r="J80" s="65"/>
      <c r="K80" s="57"/>
      <c r="L80" s="66"/>
      <c r="M80" s="67"/>
      <c r="N80" s="58"/>
      <c r="P80" s="68"/>
      <c r="Q80" s="68"/>
      <c r="R80" s="68"/>
      <c r="S80" s="34" t="b">
        <f t="shared" si="15"/>
        <v>0</v>
      </c>
      <c r="T80" s="55"/>
      <c r="U80" s="65"/>
      <c r="V80" s="57"/>
      <c r="W80" s="66"/>
      <c r="X80" s="67"/>
      <c r="Y80" s="58"/>
      <c r="AA80" s="68"/>
      <c r="AB80" s="68"/>
      <c r="AC80" s="68"/>
      <c r="AD80" s="34" t="b">
        <f t="shared" si="16"/>
        <v>0</v>
      </c>
      <c r="AE80" s="55"/>
      <c r="AF80" s="65"/>
      <c r="AG80" s="57"/>
      <c r="AH80" s="66"/>
      <c r="AI80" s="67"/>
      <c r="AJ80" s="58"/>
      <c r="AL80" s="68"/>
      <c r="AM80" s="68"/>
      <c r="AN80" s="68"/>
      <c r="AO80" s="34" t="b">
        <f t="shared" si="17"/>
        <v>0</v>
      </c>
      <c r="AP80" s="55"/>
      <c r="AQ80" s="65"/>
      <c r="AR80" s="57"/>
      <c r="AS80" s="66"/>
      <c r="AT80" s="67"/>
      <c r="AU80" s="58"/>
      <c r="AW80" s="68"/>
      <c r="AX80" s="68"/>
      <c r="AY80" s="68"/>
      <c r="AZ80" s="34" t="b">
        <f t="shared" si="18"/>
        <v>0</v>
      </c>
      <c r="BA80" s="55"/>
      <c r="BB80" s="65"/>
      <c r="BC80" s="57"/>
      <c r="BD80" s="66"/>
      <c r="BE80" s="67"/>
      <c r="BF80" s="58"/>
      <c r="BH80" s="68"/>
      <c r="BI80" s="34" t="b">
        <f t="shared" si="19"/>
        <v>0</v>
      </c>
      <c r="BJ80" s="55"/>
      <c r="BK80" s="65"/>
      <c r="BL80" s="57"/>
      <c r="BM80" s="66"/>
      <c r="BN80" s="67"/>
      <c r="BO80" s="58"/>
      <c r="BQ80" s="68"/>
      <c r="BR80" s="34" t="b">
        <f t="shared" si="20"/>
        <v>0</v>
      </c>
      <c r="BS80" s="55"/>
      <c r="BT80" s="65"/>
      <c r="BU80" s="57"/>
      <c r="BV80" s="66"/>
      <c r="BW80" s="67"/>
      <c r="BX80" s="58"/>
    </row>
    <row r="81" spans="2:76" x14ac:dyDescent="0.25">
      <c r="B81" s="61"/>
      <c r="C81" s="62"/>
      <c r="E81" s="68"/>
      <c r="F81" s="68"/>
      <c r="G81" s="68"/>
      <c r="H81" s="34" t="b">
        <f t="shared" si="14"/>
        <v>0</v>
      </c>
      <c r="I81" s="55"/>
      <c r="J81" s="71"/>
      <c r="K81" s="57"/>
      <c r="L81" s="72"/>
      <c r="M81" s="73"/>
      <c r="N81" s="58"/>
      <c r="P81" s="68"/>
      <c r="Q81" s="68"/>
      <c r="R81" s="68"/>
      <c r="S81" s="34" t="b">
        <f t="shared" si="15"/>
        <v>0</v>
      </c>
      <c r="T81" s="55"/>
      <c r="U81" s="71"/>
      <c r="V81" s="57"/>
      <c r="W81" s="72"/>
      <c r="X81" s="73"/>
      <c r="Y81" s="58"/>
      <c r="AA81" s="68"/>
      <c r="AB81" s="68"/>
      <c r="AC81" s="68"/>
      <c r="AD81" s="34" t="b">
        <f t="shared" si="16"/>
        <v>0</v>
      </c>
      <c r="AE81" s="55"/>
      <c r="AF81" s="71"/>
      <c r="AG81" s="57"/>
      <c r="AH81" s="72"/>
      <c r="AI81" s="73"/>
      <c r="AJ81" s="58"/>
      <c r="AL81" s="68"/>
      <c r="AM81" s="68"/>
      <c r="AN81" s="68"/>
      <c r="AO81" s="34" t="b">
        <f t="shared" si="17"/>
        <v>0</v>
      </c>
      <c r="AP81" s="55"/>
      <c r="AQ81" s="71"/>
      <c r="AR81" s="57"/>
      <c r="AS81" s="72"/>
      <c r="AT81" s="73"/>
      <c r="AU81" s="58"/>
      <c r="AW81" s="68"/>
      <c r="AX81" s="68"/>
      <c r="AY81" s="68"/>
      <c r="AZ81" s="34" t="b">
        <f t="shared" si="18"/>
        <v>0</v>
      </c>
      <c r="BA81" s="55"/>
      <c r="BB81" s="71"/>
      <c r="BC81" s="57"/>
      <c r="BD81" s="72"/>
      <c r="BE81" s="73"/>
      <c r="BF81" s="58"/>
      <c r="BH81" s="68"/>
      <c r="BI81" s="34" t="b">
        <f t="shared" si="19"/>
        <v>0</v>
      </c>
      <c r="BJ81" s="55"/>
      <c r="BK81" s="71"/>
      <c r="BL81" s="57"/>
      <c r="BM81" s="72"/>
      <c r="BN81" s="73"/>
      <c r="BO81" s="58"/>
      <c r="BQ81" s="68"/>
      <c r="BR81" s="34" t="b">
        <f t="shared" si="20"/>
        <v>0</v>
      </c>
      <c r="BS81" s="55"/>
      <c r="BT81" s="71"/>
      <c r="BU81" s="57"/>
      <c r="BV81" s="72"/>
      <c r="BW81" s="73"/>
      <c r="BX81" s="58"/>
    </row>
    <row r="82" spans="2:76" x14ac:dyDescent="0.25">
      <c r="B82" s="61"/>
      <c r="C82" s="62"/>
      <c r="E82" s="68"/>
      <c r="F82" s="68"/>
      <c r="G82" s="68"/>
      <c r="H82" s="34" t="b">
        <f t="shared" si="14"/>
        <v>0</v>
      </c>
      <c r="I82" s="55"/>
      <c r="J82" s="65"/>
      <c r="K82" s="57"/>
      <c r="L82" s="66"/>
      <c r="M82" s="67"/>
      <c r="N82" s="58"/>
      <c r="P82" s="68"/>
      <c r="Q82" s="68"/>
      <c r="R82" s="68"/>
      <c r="S82" s="34" t="b">
        <f t="shared" si="15"/>
        <v>0</v>
      </c>
      <c r="T82" s="55"/>
      <c r="U82" s="65"/>
      <c r="V82" s="57"/>
      <c r="W82" s="66"/>
      <c r="X82" s="67"/>
      <c r="Y82" s="58"/>
      <c r="AA82" s="68"/>
      <c r="AB82" s="68"/>
      <c r="AC82" s="68"/>
      <c r="AD82" s="34" t="b">
        <f t="shared" si="16"/>
        <v>0</v>
      </c>
      <c r="AE82" s="55"/>
      <c r="AF82" s="65"/>
      <c r="AG82" s="57"/>
      <c r="AH82" s="66"/>
      <c r="AI82" s="67"/>
      <c r="AJ82" s="58"/>
      <c r="AL82" s="68"/>
      <c r="AM82" s="68"/>
      <c r="AN82" s="68"/>
      <c r="AO82" s="34" t="b">
        <f t="shared" si="17"/>
        <v>0</v>
      </c>
      <c r="AP82" s="55"/>
      <c r="AQ82" s="65"/>
      <c r="AR82" s="57"/>
      <c r="AS82" s="66"/>
      <c r="AT82" s="67"/>
      <c r="AU82" s="58"/>
      <c r="AW82" s="68"/>
      <c r="AX82" s="68"/>
      <c r="AY82" s="68"/>
      <c r="AZ82" s="34" t="b">
        <f t="shared" si="18"/>
        <v>0</v>
      </c>
      <c r="BA82" s="55"/>
      <c r="BB82" s="65"/>
      <c r="BC82" s="57"/>
      <c r="BD82" s="66"/>
      <c r="BE82" s="67"/>
      <c r="BF82" s="58"/>
      <c r="BH82" s="68"/>
      <c r="BI82" s="34" t="b">
        <f t="shared" si="19"/>
        <v>0</v>
      </c>
      <c r="BJ82" s="55"/>
      <c r="BK82" s="65"/>
      <c r="BL82" s="57"/>
      <c r="BM82" s="66"/>
      <c r="BN82" s="67"/>
      <c r="BO82" s="58"/>
      <c r="BQ82" s="68"/>
      <c r="BR82" s="34" t="b">
        <f t="shared" si="20"/>
        <v>0</v>
      </c>
      <c r="BS82" s="55"/>
      <c r="BT82" s="65"/>
      <c r="BU82" s="57"/>
      <c r="BV82" s="66"/>
      <c r="BW82" s="67"/>
      <c r="BX82" s="58"/>
    </row>
    <row r="83" spans="2:76" x14ac:dyDescent="0.25">
      <c r="B83" s="61"/>
      <c r="C83" s="62"/>
      <c r="E83" s="68"/>
      <c r="F83" s="68"/>
      <c r="G83" s="68"/>
      <c r="H83" s="34" t="b">
        <f t="shared" si="14"/>
        <v>0</v>
      </c>
      <c r="I83" s="55"/>
      <c r="J83" s="71"/>
      <c r="K83" s="57"/>
      <c r="L83" s="72"/>
      <c r="M83" s="73"/>
      <c r="N83" s="58"/>
      <c r="P83" s="68"/>
      <c r="Q83" s="68"/>
      <c r="R83" s="68"/>
      <c r="S83" s="34" t="b">
        <f t="shared" si="15"/>
        <v>0</v>
      </c>
      <c r="T83" s="55"/>
      <c r="U83" s="71"/>
      <c r="V83" s="57"/>
      <c r="W83" s="72"/>
      <c r="X83" s="73"/>
      <c r="Y83" s="58"/>
      <c r="AA83" s="68"/>
      <c r="AB83" s="68"/>
      <c r="AC83" s="68"/>
      <c r="AD83" s="34" t="b">
        <f t="shared" si="16"/>
        <v>0</v>
      </c>
      <c r="AE83" s="55"/>
      <c r="AF83" s="71"/>
      <c r="AG83" s="57"/>
      <c r="AH83" s="72"/>
      <c r="AI83" s="73"/>
      <c r="AJ83" s="58"/>
      <c r="AL83" s="68"/>
      <c r="AM83" s="68"/>
      <c r="AN83" s="68"/>
      <c r="AO83" s="34" t="b">
        <f t="shared" si="17"/>
        <v>0</v>
      </c>
      <c r="AP83" s="55"/>
      <c r="AQ83" s="71"/>
      <c r="AR83" s="57"/>
      <c r="AS83" s="72"/>
      <c r="AT83" s="73"/>
      <c r="AU83" s="58"/>
      <c r="AW83" s="68"/>
      <c r="AX83" s="68"/>
      <c r="AY83" s="68"/>
      <c r="AZ83" s="34" t="b">
        <f t="shared" si="18"/>
        <v>0</v>
      </c>
      <c r="BA83" s="55"/>
      <c r="BB83" s="71"/>
      <c r="BC83" s="57"/>
      <c r="BD83" s="72"/>
      <c r="BE83" s="73"/>
      <c r="BF83" s="58"/>
      <c r="BH83" s="68"/>
      <c r="BI83" s="34" t="b">
        <f t="shared" si="19"/>
        <v>0</v>
      </c>
      <c r="BJ83" s="55"/>
      <c r="BK83" s="71"/>
      <c r="BL83" s="57"/>
      <c r="BM83" s="72"/>
      <c r="BN83" s="73"/>
      <c r="BO83" s="58"/>
      <c r="BQ83" s="68"/>
      <c r="BR83" s="34" t="b">
        <f t="shared" si="20"/>
        <v>0</v>
      </c>
      <c r="BS83" s="55"/>
      <c r="BT83" s="71"/>
      <c r="BU83" s="57"/>
      <c r="BV83" s="72"/>
      <c r="BW83" s="73"/>
      <c r="BX83" s="58"/>
    </row>
    <row r="84" spans="2:76" x14ac:dyDescent="0.25">
      <c r="B84" s="61"/>
      <c r="C84" s="62"/>
      <c r="E84" s="68"/>
      <c r="F84" s="68"/>
      <c r="G84" s="68"/>
      <c r="H84" s="34" t="b">
        <f t="shared" si="14"/>
        <v>0</v>
      </c>
      <c r="I84" s="55"/>
      <c r="J84" s="65"/>
      <c r="K84" s="57"/>
      <c r="L84" s="66"/>
      <c r="M84" s="67"/>
      <c r="N84" s="58"/>
      <c r="P84" s="68"/>
      <c r="Q84" s="68"/>
      <c r="R84" s="68"/>
      <c r="S84" s="34" t="b">
        <f t="shared" si="15"/>
        <v>0</v>
      </c>
      <c r="T84" s="55"/>
      <c r="U84" s="65"/>
      <c r="V84" s="57"/>
      <c r="W84" s="66"/>
      <c r="X84" s="67"/>
      <c r="Y84" s="58"/>
      <c r="AA84" s="68"/>
      <c r="AB84" s="68"/>
      <c r="AC84" s="68"/>
      <c r="AD84" s="34" t="b">
        <f t="shared" si="16"/>
        <v>0</v>
      </c>
      <c r="AE84" s="55"/>
      <c r="AF84" s="65"/>
      <c r="AG84" s="57"/>
      <c r="AH84" s="66"/>
      <c r="AI84" s="67"/>
      <c r="AJ84" s="58"/>
      <c r="AL84" s="68"/>
      <c r="AM84" s="68"/>
      <c r="AN84" s="68"/>
      <c r="AO84" s="34" t="b">
        <f t="shared" si="17"/>
        <v>0</v>
      </c>
      <c r="AP84" s="55"/>
      <c r="AQ84" s="65"/>
      <c r="AR84" s="57"/>
      <c r="AS84" s="66"/>
      <c r="AT84" s="67"/>
      <c r="AU84" s="58"/>
      <c r="AW84" s="68"/>
      <c r="AX84" s="68"/>
      <c r="AY84" s="68"/>
      <c r="AZ84" s="34" t="b">
        <f t="shared" si="18"/>
        <v>0</v>
      </c>
      <c r="BA84" s="55"/>
      <c r="BB84" s="65"/>
      <c r="BC84" s="57"/>
      <c r="BD84" s="66"/>
      <c r="BE84" s="67"/>
      <c r="BF84" s="58"/>
      <c r="BH84" s="68"/>
      <c r="BI84" s="34" t="b">
        <f t="shared" si="19"/>
        <v>0</v>
      </c>
      <c r="BJ84" s="55"/>
      <c r="BK84" s="65"/>
      <c r="BL84" s="57"/>
      <c r="BM84" s="66"/>
      <c r="BN84" s="67"/>
      <c r="BO84" s="58"/>
      <c r="BQ84" s="68"/>
      <c r="BR84" s="34" t="b">
        <f t="shared" si="20"/>
        <v>0</v>
      </c>
      <c r="BS84" s="55"/>
      <c r="BT84" s="65"/>
      <c r="BU84" s="57"/>
      <c r="BV84" s="66"/>
      <c r="BW84" s="67"/>
      <c r="BX84" s="58"/>
    </row>
    <row r="85" spans="2:76" x14ac:dyDescent="0.25">
      <c r="B85" s="61"/>
      <c r="C85" s="62"/>
      <c r="E85" s="68"/>
      <c r="F85" s="68"/>
      <c r="G85" s="68"/>
      <c r="H85" s="34" t="b">
        <f t="shared" si="14"/>
        <v>0</v>
      </c>
      <c r="I85" s="55"/>
      <c r="J85" s="71"/>
      <c r="K85" s="57"/>
      <c r="L85" s="72"/>
      <c r="M85" s="73"/>
      <c r="N85" s="58"/>
      <c r="P85" s="68"/>
      <c r="Q85" s="68"/>
      <c r="R85" s="68"/>
      <c r="S85" s="34" t="b">
        <f t="shared" si="15"/>
        <v>0</v>
      </c>
      <c r="T85" s="55"/>
      <c r="U85" s="71"/>
      <c r="V85" s="57"/>
      <c r="W85" s="72"/>
      <c r="X85" s="73"/>
      <c r="Y85" s="58"/>
      <c r="AA85" s="68"/>
      <c r="AB85" s="68"/>
      <c r="AC85" s="68"/>
      <c r="AD85" s="34" t="b">
        <f t="shared" si="16"/>
        <v>0</v>
      </c>
      <c r="AE85" s="55"/>
      <c r="AF85" s="71"/>
      <c r="AG85" s="57"/>
      <c r="AH85" s="72"/>
      <c r="AI85" s="73"/>
      <c r="AJ85" s="58"/>
      <c r="AL85" s="68"/>
      <c r="AM85" s="68"/>
      <c r="AN85" s="68"/>
      <c r="AO85" s="34" t="b">
        <f t="shared" si="17"/>
        <v>0</v>
      </c>
      <c r="AP85" s="55"/>
      <c r="AQ85" s="71"/>
      <c r="AR85" s="57"/>
      <c r="AS85" s="72"/>
      <c r="AT85" s="73"/>
      <c r="AU85" s="58"/>
      <c r="AW85" s="68"/>
      <c r="AX85" s="68"/>
      <c r="AY85" s="68"/>
      <c r="AZ85" s="34" t="b">
        <f t="shared" si="18"/>
        <v>0</v>
      </c>
      <c r="BA85" s="55"/>
      <c r="BB85" s="71"/>
      <c r="BC85" s="57"/>
      <c r="BD85" s="72"/>
      <c r="BE85" s="73"/>
      <c r="BF85" s="58"/>
      <c r="BH85" s="68"/>
      <c r="BI85" s="34" t="b">
        <f t="shared" si="19"/>
        <v>0</v>
      </c>
      <c r="BJ85" s="55"/>
      <c r="BK85" s="71"/>
      <c r="BL85" s="57"/>
      <c r="BM85" s="72"/>
      <c r="BN85" s="73"/>
      <c r="BO85" s="58"/>
      <c r="BQ85" s="68"/>
      <c r="BR85" s="34" t="b">
        <f t="shared" si="20"/>
        <v>0</v>
      </c>
      <c r="BS85" s="55"/>
      <c r="BT85" s="71"/>
      <c r="BU85" s="57"/>
      <c r="BV85" s="72"/>
      <c r="BW85" s="73"/>
      <c r="BX85" s="58"/>
    </row>
    <row r="86" spans="2:76" x14ac:dyDescent="0.25">
      <c r="B86" s="61"/>
      <c r="C86" s="62"/>
      <c r="E86" s="68"/>
      <c r="F86" s="68"/>
      <c r="G86" s="68"/>
      <c r="H86" s="34" t="b">
        <f t="shared" si="14"/>
        <v>0</v>
      </c>
      <c r="I86" s="55"/>
      <c r="J86" s="65"/>
      <c r="K86" s="57"/>
      <c r="L86" s="66"/>
      <c r="M86" s="67"/>
      <c r="N86" s="58"/>
      <c r="P86" s="68"/>
      <c r="Q86" s="68"/>
      <c r="R86" s="68"/>
      <c r="S86" s="34" t="b">
        <f t="shared" si="15"/>
        <v>0</v>
      </c>
      <c r="T86" s="55"/>
      <c r="U86" s="65"/>
      <c r="V86" s="57"/>
      <c r="W86" s="66"/>
      <c r="X86" s="67"/>
      <c r="Y86" s="58"/>
      <c r="AA86" s="68"/>
      <c r="AB86" s="68"/>
      <c r="AC86" s="68"/>
      <c r="AD86" s="34" t="b">
        <f t="shared" si="16"/>
        <v>0</v>
      </c>
      <c r="AE86" s="55"/>
      <c r="AF86" s="65"/>
      <c r="AG86" s="57"/>
      <c r="AH86" s="66"/>
      <c r="AI86" s="67"/>
      <c r="AJ86" s="58"/>
      <c r="AL86" s="68"/>
      <c r="AM86" s="68"/>
      <c r="AN86" s="68"/>
      <c r="AO86" s="34" t="b">
        <f t="shared" si="17"/>
        <v>0</v>
      </c>
      <c r="AP86" s="55"/>
      <c r="AQ86" s="65"/>
      <c r="AR86" s="57"/>
      <c r="AS86" s="66"/>
      <c r="AT86" s="67"/>
      <c r="AU86" s="58"/>
      <c r="AW86" s="68"/>
      <c r="AX86" s="68"/>
      <c r="AY86" s="68"/>
      <c r="AZ86" s="34" t="b">
        <f t="shared" si="18"/>
        <v>0</v>
      </c>
      <c r="BA86" s="55"/>
      <c r="BB86" s="65"/>
      <c r="BC86" s="57"/>
      <c r="BD86" s="66"/>
      <c r="BE86" s="67"/>
      <c r="BF86" s="58"/>
      <c r="BH86" s="68"/>
      <c r="BI86" s="34" t="b">
        <f t="shared" si="19"/>
        <v>0</v>
      </c>
      <c r="BJ86" s="55"/>
      <c r="BK86" s="65"/>
      <c r="BL86" s="57"/>
      <c r="BM86" s="66"/>
      <c r="BN86" s="67"/>
      <c r="BO86" s="58"/>
      <c r="BQ86" s="68"/>
      <c r="BR86" s="34" t="b">
        <f t="shared" si="20"/>
        <v>0</v>
      </c>
      <c r="BS86" s="55"/>
      <c r="BT86" s="65"/>
      <c r="BU86" s="57"/>
      <c r="BV86" s="66"/>
      <c r="BW86" s="67"/>
      <c r="BX86" s="58"/>
    </row>
    <row r="87" spans="2:76" x14ac:dyDescent="0.25">
      <c r="B87" s="61"/>
      <c r="C87" s="62"/>
      <c r="E87" s="68"/>
      <c r="F87" s="68"/>
      <c r="G87" s="68"/>
      <c r="H87" s="34" t="b">
        <f t="shared" si="14"/>
        <v>0</v>
      </c>
      <c r="I87" s="55"/>
      <c r="J87" s="71"/>
      <c r="K87" s="57"/>
      <c r="L87" s="72"/>
      <c r="M87" s="73"/>
      <c r="N87" s="58"/>
      <c r="P87" s="68"/>
      <c r="Q87" s="68"/>
      <c r="R87" s="68"/>
      <c r="S87" s="34" t="b">
        <f t="shared" si="15"/>
        <v>0</v>
      </c>
      <c r="T87" s="55"/>
      <c r="U87" s="71"/>
      <c r="V87" s="57"/>
      <c r="W87" s="72"/>
      <c r="X87" s="73"/>
      <c r="Y87" s="58"/>
      <c r="AA87" s="68"/>
      <c r="AB87" s="68"/>
      <c r="AC87" s="68"/>
      <c r="AD87" s="34" t="b">
        <f t="shared" si="16"/>
        <v>0</v>
      </c>
      <c r="AE87" s="55"/>
      <c r="AF87" s="71"/>
      <c r="AG87" s="57"/>
      <c r="AH87" s="72"/>
      <c r="AI87" s="73"/>
      <c r="AJ87" s="58"/>
      <c r="AL87" s="68"/>
      <c r="AM87" s="68"/>
      <c r="AN87" s="68"/>
      <c r="AO87" s="34" t="b">
        <f t="shared" si="17"/>
        <v>0</v>
      </c>
      <c r="AP87" s="55"/>
      <c r="AQ87" s="71"/>
      <c r="AR87" s="57"/>
      <c r="AS87" s="72"/>
      <c r="AT87" s="73"/>
      <c r="AU87" s="58"/>
      <c r="AW87" s="68"/>
      <c r="AX87" s="68"/>
      <c r="AY87" s="68"/>
      <c r="AZ87" s="34" t="b">
        <f t="shared" si="18"/>
        <v>0</v>
      </c>
      <c r="BA87" s="55"/>
      <c r="BB87" s="71"/>
      <c r="BC87" s="57"/>
      <c r="BD87" s="72"/>
      <c r="BE87" s="73"/>
      <c r="BF87" s="58"/>
      <c r="BH87" s="68"/>
      <c r="BI87" s="34" t="b">
        <f t="shared" si="19"/>
        <v>0</v>
      </c>
      <c r="BJ87" s="55"/>
      <c r="BK87" s="71"/>
      <c r="BL87" s="57"/>
      <c r="BM87" s="72"/>
      <c r="BN87" s="73"/>
      <c r="BO87" s="58"/>
      <c r="BQ87" s="68"/>
      <c r="BR87" s="34" t="b">
        <f t="shared" si="20"/>
        <v>0</v>
      </c>
      <c r="BS87" s="55"/>
      <c r="BT87" s="71"/>
      <c r="BU87" s="57"/>
      <c r="BV87" s="72"/>
      <c r="BW87" s="73"/>
      <c r="BX87" s="58"/>
    </row>
    <row r="88" spans="2:76" x14ac:dyDescent="0.25">
      <c r="B88" s="61"/>
      <c r="C88" s="62"/>
      <c r="E88" s="68"/>
      <c r="F88" s="68"/>
      <c r="G88" s="68"/>
      <c r="H88" s="34" t="b">
        <f t="shared" si="14"/>
        <v>0</v>
      </c>
      <c r="I88" s="55"/>
      <c r="J88" s="65"/>
      <c r="K88" s="57"/>
      <c r="L88" s="66"/>
      <c r="M88" s="67"/>
      <c r="N88" s="58"/>
      <c r="P88" s="68"/>
      <c r="Q88" s="68"/>
      <c r="R88" s="68"/>
      <c r="S88" s="34" t="b">
        <f t="shared" si="15"/>
        <v>0</v>
      </c>
      <c r="T88" s="55"/>
      <c r="U88" s="65"/>
      <c r="V88" s="57"/>
      <c r="W88" s="66"/>
      <c r="X88" s="67"/>
      <c r="Y88" s="58"/>
      <c r="AA88" s="68"/>
      <c r="AB88" s="68"/>
      <c r="AC88" s="68"/>
      <c r="AD88" s="34" t="b">
        <f t="shared" si="16"/>
        <v>0</v>
      </c>
      <c r="AE88" s="55"/>
      <c r="AF88" s="65"/>
      <c r="AG88" s="57"/>
      <c r="AH88" s="66"/>
      <c r="AI88" s="67"/>
      <c r="AJ88" s="58"/>
      <c r="AL88" s="68"/>
      <c r="AM88" s="68"/>
      <c r="AN88" s="68"/>
      <c r="AO88" s="34" t="b">
        <f t="shared" si="17"/>
        <v>0</v>
      </c>
      <c r="AP88" s="55"/>
      <c r="AQ88" s="65"/>
      <c r="AR88" s="57"/>
      <c r="AS88" s="66"/>
      <c r="AT88" s="67"/>
      <c r="AU88" s="58"/>
      <c r="AW88" s="68"/>
      <c r="AX88" s="68"/>
      <c r="AY88" s="68"/>
      <c r="AZ88" s="34" t="b">
        <f t="shared" si="18"/>
        <v>0</v>
      </c>
      <c r="BA88" s="55"/>
      <c r="BB88" s="65"/>
      <c r="BC88" s="57"/>
      <c r="BD88" s="66"/>
      <c r="BE88" s="67"/>
      <c r="BF88" s="58"/>
      <c r="BH88" s="68"/>
      <c r="BI88" s="34" t="b">
        <f t="shared" si="19"/>
        <v>0</v>
      </c>
      <c r="BJ88" s="55"/>
      <c r="BK88" s="65"/>
      <c r="BL88" s="57"/>
      <c r="BM88" s="66"/>
      <c r="BN88" s="67"/>
      <c r="BO88" s="58"/>
      <c r="BQ88" s="68"/>
      <c r="BR88" s="34" t="b">
        <f t="shared" si="20"/>
        <v>0</v>
      </c>
      <c r="BS88" s="55"/>
      <c r="BT88" s="65"/>
      <c r="BU88" s="57"/>
      <c r="BV88" s="66"/>
      <c r="BW88" s="67"/>
      <c r="BX88" s="58"/>
    </row>
    <row r="89" spans="2:76" x14ac:dyDescent="0.25">
      <c r="B89" s="61"/>
      <c r="C89" s="62"/>
      <c r="E89" s="68"/>
      <c r="F89" s="68"/>
      <c r="G89" s="68"/>
      <c r="H89" s="34" t="b">
        <f t="shared" si="14"/>
        <v>0</v>
      </c>
      <c r="I89" s="55"/>
      <c r="J89" s="71"/>
      <c r="K89" s="57"/>
      <c r="L89" s="72"/>
      <c r="M89" s="73"/>
      <c r="N89" s="58"/>
      <c r="P89" s="68"/>
      <c r="Q89" s="68"/>
      <c r="R89" s="68"/>
      <c r="S89" s="34" t="b">
        <f t="shared" si="15"/>
        <v>0</v>
      </c>
      <c r="T89" s="55"/>
      <c r="U89" s="71"/>
      <c r="V89" s="57"/>
      <c r="W89" s="72"/>
      <c r="X89" s="73"/>
      <c r="Y89" s="58"/>
      <c r="AA89" s="68"/>
      <c r="AB89" s="68"/>
      <c r="AC89" s="68"/>
      <c r="AD89" s="34" t="b">
        <f t="shared" si="16"/>
        <v>0</v>
      </c>
      <c r="AE89" s="55"/>
      <c r="AF89" s="71"/>
      <c r="AG89" s="57"/>
      <c r="AH89" s="72"/>
      <c r="AI89" s="73"/>
      <c r="AJ89" s="58"/>
      <c r="AL89" s="68"/>
      <c r="AM89" s="68"/>
      <c r="AN89" s="68"/>
      <c r="AO89" s="34" t="b">
        <f t="shared" si="17"/>
        <v>0</v>
      </c>
      <c r="AP89" s="55"/>
      <c r="AQ89" s="71"/>
      <c r="AR89" s="57"/>
      <c r="AS89" s="72"/>
      <c r="AT89" s="73"/>
      <c r="AU89" s="58"/>
      <c r="AW89" s="68"/>
      <c r="AX89" s="68"/>
      <c r="AY89" s="68"/>
      <c r="AZ89" s="34" t="b">
        <f t="shared" si="18"/>
        <v>0</v>
      </c>
      <c r="BA89" s="55"/>
      <c r="BB89" s="71"/>
      <c r="BC89" s="57"/>
      <c r="BD89" s="72"/>
      <c r="BE89" s="73"/>
      <c r="BF89" s="58"/>
      <c r="BH89" s="68"/>
      <c r="BI89" s="34" t="b">
        <f t="shared" si="19"/>
        <v>0</v>
      </c>
      <c r="BJ89" s="55"/>
      <c r="BK89" s="71"/>
      <c r="BL89" s="57"/>
      <c r="BM89" s="72"/>
      <c r="BN89" s="73"/>
      <c r="BO89" s="58"/>
      <c r="BQ89" s="68"/>
      <c r="BR89" s="34" t="b">
        <f t="shared" si="20"/>
        <v>0</v>
      </c>
      <c r="BS89" s="55"/>
      <c r="BT89" s="71"/>
      <c r="BU89" s="57"/>
      <c r="BV89" s="72"/>
      <c r="BW89" s="73"/>
      <c r="BX89" s="58"/>
    </row>
    <row r="90" spans="2:76" x14ac:dyDescent="0.25">
      <c r="B90" s="61"/>
      <c r="C90" s="62"/>
      <c r="E90" s="68"/>
      <c r="F90" s="68"/>
      <c r="G90" s="68"/>
      <c r="H90" s="34" t="b">
        <f t="shared" si="14"/>
        <v>0</v>
      </c>
      <c r="I90" s="55"/>
      <c r="J90" s="65"/>
      <c r="K90" s="57"/>
      <c r="L90" s="66"/>
      <c r="M90" s="67"/>
      <c r="N90" s="58"/>
      <c r="P90" s="68"/>
      <c r="Q90" s="68"/>
      <c r="R90" s="68"/>
      <c r="S90" s="34" t="b">
        <f t="shared" si="15"/>
        <v>0</v>
      </c>
      <c r="T90" s="55"/>
      <c r="U90" s="65"/>
      <c r="V90" s="57"/>
      <c r="W90" s="66"/>
      <c r="X90" s="67"/>
      <c r="Y90" s="58"/>
      <c r="AA90" s="68"/>
      <c r="AB90" s="68"/>
      <c r="AC90" s="68"/>
      <c r="AD90" s="34" t="b">
        <f t="shared" si="16"/>
        <v>0</v>
      </c>
      <c r="AE90" s="55"/>
      <c r="AF90" s="65"/>
      <c r="AG90" s="57"/>
      <c r="AH90" s="66"/>
      <c r="AI90" s="67"/>
      <c r="AJ90" s="58"/>
      <c r="AL90" s="68"/>
      <c r="AM90" s="68"/>
      <c r="AN90" s="68"/>
      <c r="AO90" s="34" t="b">
        <f t="shared" si="17"/>
        <v>0</v>
      </c>
      <c r="AP90" s="55"/>
      <c r="AQ90" s="65"/>
      <c r="AR90" s="57"/>
      <c r="AS90" s="66"/>
      <c r="AT90" s="67"/>
      <c r="AU90" s="58"/>
      <c r="AW90" s="68"/>
      <c r="AX90" s="68"/>
      <c r="AY90" s="68"/>
      <c r="AZ90" s="34" t="b">
        <f t="shared" si="18"/>
        <v>0</v>
      </c>
      <c r="BA90" s="55"/>
      <c r="BB90" s="65"/>
      <c r="BC90" s="57"/>
      <c r="BD90" s="66"/>
      <c r="BE90" s="67"/>
      <c r="BF90" s="58"/>
      <c r="BH90" s="68"/>
      <c r="BI90" s="34" t="b">
        <f t="shared" si="19"/>
        <v>0</v>
      </c>
      <c r="BJ90" s="55"/>
      <c r="BK90" s="65"/>
      <c r="BL90" s="57"/>
      <c r="BM90" s="66"/>
      <c r="BN90" s="67"/>
      <c r="BO90" s="58"/>
      <c r="BQ90" s="68"/>
      <c r="BR90" s="34" t="b">
        <f t="shared" si="20"/>
        <v>0</v>
      </c>
      <c r="BS90" s="55"/>
      <c r="BT90" s="65"/>
      <c r="BU90" s="57"/>
      <c r="BV90" s="66"/>
      <c r="BW90" s="67"/>
      <c r="BX90" s="58"/>
    </row>
    <row r="91" spans="2:76" x14ac:dyDescent="0.25">
      <c r="B91" s="61"/>
      <c r="C91" s="62"/>
      <c r="E91" s="68"/>
      <c r="F91" s="68"/>
      <c r="G91" s="68"/>
      <c r="H91" s="34" t="b">
        <f t="shared" si="14"/>
        <v>0</v>
      </c>
      <c r="I91" s="55"/>
      <c r="J91" s="71"/>
      <c r="K91" s="57"/>
      <c r="L91" s="72"/>
      <c r="M91" s="73"/>
      <c r="N91" s="58"/>
      <c r="P91" s="68"/>
      <c r="Q91" s="68"/>
      <c r="R91" s="68"/>
      <c r="S91" s="34" t="b">
        <f t="shared" si="15"/>
        <v>0</v>
      </c>
      <c r="T91" s="55"/>
      <c r="U91" s="71"/>
      <c r="V91" s="57"/>
      <c r="W91" s="72"/>
      <c r="X91" s="73"/>
      <c r="Y91" s="58"/>
      <c r="AA91" s="68"/>
      <c r="AB91" s="68"/>
      <c r="AC91" s="68"/>
      <c r="AD91" s="34" t="b">
        <f t="shared" si="16"/>
        <v>0</v>
      </c>
      <c r="AE91" s="55"/>
      <c r="AF91" s="71"/>
      <c r="AG91" s="57"/>
      <c r="AH91" s="72"/>
      <c r="AI91" s="73"/>
      <c r="AJ91" s="58"/>
      <c r="AL91" s="68"/>
      <c r="AM91" s="68"/>
      <c r="AN91" s="68"/>
      <c r="AO91" s="34" t="b">
        <f t="shared" si="17"/>
        <v>0</v>
      </c>
      <c r="AP91" s="55"/>
      <c r="AQ91" s="71"/>
      <c r="AR91" s="57"/>
      <c r="AS91" s="72"/>
      <c r="AT91" s="73"/>
      <c r="AU91" s="58"/>
      <c r="AW91" s="68"/>
      <c r="AX91" s="68"/>
      <c r="AY91" s="68"/>
      <c r="AZ91" s="34" t="b">
        <f t="shared" si="18"/>
        <v>0</v>
      </c>
      <c r="BA91" s="55"/>
      <c r="BB91" s="71"/>
      <c r="BC91" s="57"/>
      <c r="BD91" s="72"/>
      <c r="BE91" s="73"/>
      <c r="BF91" s="58"/>
      <c r="BH91" s="68"/>
      <c r="BI91" s="34" t="b">
        <f t="shared" si="19"/>
        <v>0</v>
      </c>
      <c r="BJ91" s="55"/>
      <c r="BK91" s="71"/>
      <c r="BL91" s="57"/>
      <c r="BM91" s="72"/>
      <c r="BN91" s="73"/>
      <c r="BO91" s="58"/>
      <c r="BQ91" s="68"/>
      <c r="BR91" s="34" t="b">
        <f t="shared" si="20"/>
        <v>0</v>
      </c>
      <c r="BS91" s="55"/>
      <c r="BT91" s="71"/>
      <c r="BU91" s="57"/>
      <c r="BV91" s="72"/>
      <c r="BW91" s="73"/>
      <c r="BX91" s="58"/>
    </row>
    <row r="92" spans="2:76" x14ac:dyDescent="0.25">
      <c r="B92" s="61"/>
      <c r="C92" s="62"/>
      <c r="E92" s="68"/>
      <c r="F92" s="68"/>
      <c r="G92" s="68"/>
      <c r="H92" s="34"/>
      <c r="I92" s="55"/>
      <c r="J92" s="71"/>
      <c r="K92" s="57"/>
      <c r="L92" s="72"/>
      <c r="M92" s="73"/>
      <c r="N92" s="58"/>
      <c r="P92" s="68"/>
      <c r="Q92" s="68"/>
      <c r="R92" s="68"/>
      <c r="S92" s="34"/>
      <c r="T92" s="55"/>
      <c r="U92" s="71"/>
      <c r="V92" s="57"/>
      <c r="W92" s="72"/>
      <c r="X92" s="73"/>
      <c r="Y92" s="58"/>
      <c r="AA92" s="68"/>
      <c r="AB92" s="68"/>
      <c r="AC92" s="68"/>
      <c r="AD92" s="34"/>
      <c r="AE92" s="55"/>
      <c r="AF92" s="71"/>
      <c r="AG92" s="57"/>
      <c r="AH92" s="72"/>
      <c r="AI92" s="73"/>
      <c r="AJ92" s="58"/>
      <c r="AL92" s="68"/>
      <c r="AM92" s="68"/>
      <c r="AN92" s="68"/>
      <c r="AO92" s="34"/>
      <c r="AP92" s="55"/>
      <c r="AQ92" s="71"/>
      <c r="AR92" s="57"/>
      <c r="AS92" s="72"/>
      <c r="AT92" s="73"/>
      <c r="AU92" s="58"/>
      <c r="AW92" s="68"/>
      <c r="AX92" s="68"/>
      <c r="AY92" s="68"/>
      <c r="AZ92" s="34"/>
      <c r="BA92" s="55"/>
      <c r="BB92" s="71"/>
      <c r="BC92" s="57"/>
      <c r="BD92" s="72"/>
      <c r="BE92" s="73"/>
      <c r="BF92" s="58"/>
      <c r="BH92" s="68"/>
      <c r="BI92" s="34"/>
      <c r="BJ92" s="55"/>
      <c r="BK92" s="71"/>
      <c r="BL92" s="57"/>
      <c r="BM92" s="72"/>
      <c r="BN92" s="73"/>
      <c r="BO92" s="58"/>
      <c r="BQ92" s="68"/>
      <c r="BR92" s="34"/>
      <c r="BS92" s="55"/>
      <c r="BT92" s="71"/>
      <c r="BU92" s="57"/>
      <c r="BV92" s="72"/>
      <c r="BW92" s="73"/>
      <c r="BX92" s="58"/>
    </row>
    <row r="93" spans="2:76" x14ac:dyDescent="0.25">
      <c r="B93" s="61"/>
      <c r="C93" s="62"/>
      <c r="E93" s="68"/>
      <c r="F93" s="68"/>
      <c r="G93" s="68"/>
      <c r="H93" s="34"/>
      <c r="I93" s="55"/>
      <c r="J93" s="71"/>
      <c r="K93" s="57"/>
      <c r="L93" s="72"/>
      <c r="M93" s="73"/>
      <c r="N93" s="58"/>
      <c r="P93" s="68"/>
      <c r="Q93" s="68"/>
      <c r="R93" s="68"/>
      <c r="S93" s="34"/>
      <c r="T93" s="55"/>
      <c r="U93" s="71"/>
      <c r="V93" s="57"/>
      <c r="W93" s="72"/>
      <c r="X93" s="73"/>
      <c r="Y93" s="58"/>
      <c r="AA93" s="68"/>
      <c r="AB93" s="68"/>
      <c r="AC93" s="68"/>
      <c r="AD93" s="34"/>
      <c r="AE93" s="55"/>
      <c r="AF93" s="71"/>
      <c r="AG93" s="57"/>
      <c r="AH93" s="72"/>
      <c r="AI93" s="73"/>
      <c r="AJ93" s="58"/>
      <c r="AL93" s="68"/>
      <c r="AM93" s="68"/>
      <c r="AN93" s="68"/>
      <c r="AO93" s="34"/>
      <c r="AP93" s="55"/>
      <c r="AQ93" s="71"/>
      <c r="AR93" s="57"/>
      <c r="AS93" s="72"/>
      <c r="AT93" s="73"/>
      <c r="AU93" s="58"/>
      <c r="AW93" s="68"/>
      <c r="AX93" s="68"/>
      <c r="AY93" s="68"/>
      <c r="AZ93" s="34"/>
      <c r="BA93" s="55"/>
      <c r="BB93" s="71"/>
      <c r="BC93" s="57"/>
      <c r="BD93" s="72"/>
      <c r="BE93" s="73"/>
      <c r="BF93" s="58"/>
      <c r="BH93" s="68"/>
      <c r="BI93" s="34"/>
      <c r="BJ93" s="55"/>
      <c r="BK93" s="71"/>
      <c r="BL93" s="57"/>
      <c r="BM93" s="72"/>
      <c r="BN93" s="73"/>
      <c r="BO93" s="58"/>
      <c r="BQ93" s="68"/>
      <c r="BR93" s="34"/>
      <c r="BS93" s="55"/>
      <c r="BT93" s="71"/>
      <c r="BU93" s="57"/>
      <c r="BV93" s="72"/>
      <c r="BW93" s="73"/>
      <c r="BX93" s="58"/>
    </row>
    <row r="94" spans="2:76" x14ac:dyDescent="0.25">
      <c r="B94" s="61"/>
      <c r="C94" s="62"/>
      <c r="E94" s="68"/>
      <c r="F94" s="68"/>
      <c r="G94" s="68"/>
      <c r="H94" s="34"/>
      <c r="I94" s="55"/>
      <c r="J94" s="71"/>
      <c r="K94" s="57"/>
      <c r="L94" s="72"/>
      <c r="M94" s="73"/>
      <c r="N94" s="58"/>
      <c r="P94" s="68"/>
      <c r="Q94" s="68"/>
      <c r="R94" s="68"/>
      <c r="S94" s="34"/>
      <c r="T94" s="55"/>
      <c r="U94" s="71"/>
      <c r="V94" s="57"/>
      <c r="W94" s="72"/>
      <c r="X94" s="73"/>
      <c r="Y94" s="58"/>
      <c r="AA94" s="68"/>
      <c r="AB94" s="68"/>
      <c r="AC94" s="68"/>
      <c r="AD94" s="34"/>
      <c r="AE94" s="55"/>
      <c r="AF94" s="71"/>
      <c r="AG94" s="57"/>
      <c r="AH94" s="72"/>
      <c r="AI94" s="73"/>
      <c r="AJ94" s="58"/>
      <c r="AL94" s="68"/>
      <c r="AM94" s="68"/>
      <c r="AN94" s="68"/>
      <c r="AO94" s="34"/>
      <c r="AP94" s="55"/>
      <c r="AQ94" s="71"/>
      <c r="AR94" s="57"/>
      <c r="AS94" s="72"/>
      <c r="AT94" s="73"/>
      <c r="AU94" s="58"/>
      <c r="AW94" s="68"/>
      <c r="AX94" s="68"/>
      <c r="AY94" s="68"/>
      <c r="AZ94" s="34"/>
      <c r="BA94" s="55"/>
      <c r="BB94" s="71"/>
      <c r="BC94" s="57"/>
      <c r="BD94" s="72"/>
      <c r="BE94" s="73"/>
      <c r="BF94" s="58"/>
      <c r="BH94" s="68"/>
      <c r="BI94" s="34"/>
      <c r="BJ94" s="55"/>
      <c r="BK94" s="71"/>
      <c r="BL94" s="57"/>
      <c r="BM94" s="72"/>
      <c r="BN94" s="73"/>
      <c r="BO94" s="58"/>
      <c r="BQ94" s="68"/>
      <c r="BR94" s="34"/>
      <c r="BS94" s="55"/>
      <c r="BT94" s="71"/>
      <c r="BU94" s="57"/>
      <c r="BV94" s="72"/>
      <c r="BW94" s="73"/>
      <c r="BX94" s="58"/>
    </row>
    <row r="95" spans="2:76" x14ac:dyDescent="0.25">
      <c r="B95" s="61"/>
      <c r="C95" s="62"/>
      <c r="E95" s="68"/>
      <c r="F95" s="68"/>
      <c r="G95" s="68"/>
      <c r="H95" s="34"/>
      <c r="I95" s="55"/>
      <c r="J95" s="71"/>
      <c r="K95" s="57"/>
      <c r="L95" s="72"/>
      <c r="M95" s="73"/>
      <c r="N95" s="58"/>
      <c r="P95" s="68"/>
      <c r="Q95" s="68"/>
      <c r="R95" s="68"/>
      <c r="S95" s="34"/>
      <c r="T95" s="55"/>
      <c r="U95" s="71"/>
      <c r="V95" s="57"/>
      <c r="W95" s="72"/>
      <c r="X95" s="73"/>
      <c r="Y95" s="58"/>
      <c r="AA95" s="68"/>
      <c r="AB95" s="68"/>
      <c r="AC95" s="68"/>
      <c r="AD95" s="34"/>
      <c r="AE95" s="55"/>
      <c r="AF95" s="71"/>
      <c r="AG95" s="57"/>
      <c r="AH95" s="72"/>
      <c r="AI95" s="73"/>
      <c r="AJ95" s="58"/>
      <c r="AL95" s="68"/>
      <c r="AM95" s="68"/>
      <c r="AN95" s="68"/>
      <c r="AO95" s="34"/>
      <c r="AP95" s="55"/>
      <c r="AQ95" s="71"/>
      <c r="AR95" s="57"/>
      <c r="AS95" s="72"/>
      <c r="AT95" s="73"/>
      <c r="AU95" s="58"/>
      <c r="AW95" s="68"/>
      <c r="AX95" s="68"/>
      <c r="AY95" s="68"/>
      <c r="AZ95" s="34"/>
      <c r="BA95" s="55"/>
      <c r="BB95" s="71"/>
      <c r="BC95" s="57"/>
      <c r="BD95" s="72"/>
      <c r="BE95" s="73"/>
      <c r="BF95" s="58"/>
      <c r="BH95" s="68"/>
      <c r="BI95" s="34"/>
      <c r="BJ95" s="55"/>
      <c r="BK95" s="71"/>
      <c r="BL95" s="57"/>
      <c r="BM95" s="72"/>
      <c r="BN95" s="73"/>
      <c r="BO95" s="58"/>
      <c r="BQ95" s="68"/>
      <c r="BR95" s="34"/>
      <c r="BS95" s="55"/>
      <c r="BT95" s="71"/>
      <c r="BU95" s="57"/>
      <c r="BV95" s="72"/>
      <c r="BW95" s="73"/>
      <c r="BX95" s="58"/>
    </row>
    <row r="96" spans="2:76" x14ac:dyDescent="0.25">
      <c r="B96" s="61"/>
      <c r="C96" s="62"/>
      <c r="E96" s="68"/>
      <c r="F96" s="68"/>
      <c r="G96" s="68"/>
      <c r="H96" s="34"/>
      <c r="I96" s="55"/>
      <c r="J96" s="71"/>
      <c r="K96" s="57"/>
      <c r="L96" s="72"/>
      <c r="M96" s="73"/>
      <c r="N96" s="58"/>
      <c r="P96" s="68"/>
      <c r="Q96" s="68"/>
      <c r="R96" s="68"/>
      <c r="S96" s="34"/>
      <c r="T96" s="55"/>
      <c r="U96" s="71"/>
      <c r="V96" s="57"/>
      <c r="W96" s="72"/>
      <c r="X96" s="73"/>
      <c r="Y96" s="58"/>
      <c r="AA96" s="68"/>
      <c r="AB96" s="68"/>
      <c r="AC96" s="68"/>
      <c r="AD96" s="34"/>
      <c r="AE96" s="55"/>
      <c r="AF96" s="71"/>
      <c r="AG96" s="57"/>
      <c r="AH96" s="72"/>
      <c r="AI96" s="73"/>
      <c r="AJ96" s="58"/>
      <c r="AL96" s="68"/>
      <c r="AM96" s="68"/>
      <c r="AN96" s="68"/>
      <c r="AO96" s="34"/>
      <c r="AP96" s="55"/>
      <c r="AQ96" s="71"/>
      <c r="AR96" s="57"/>
      <c r="AS96" s="72"/>
      <c r="AT96" s="73"/>
      <c r="AU96" s="58"/>
      <c r="AW96" s="68"/>
      <c r="AX96" s="68"/>
      <c r="AY96" s="68"/>
      <c r="AZ96" s="34"/>
      <c r="BA96" s="55"/>
      <c r="BB96" s="71"/>
      <c r="BC96" s="57"/>
      <c r="BD96" s="72"/>
      <c r="BE96" s="73"/>
      <c r="BF96" s="58"/>
      <c r="BH96" s="68"/>
      <c r="BI96" s="34"/>
      <c r="BJ96" s="55"/>
      <c r="BK96" s="71"/>
      <c r="BL96" s="57"/>
      <c r="BM96" s="72"/>
      <c r="BN96" s="73"/>
      <c r="BO96" s="58"/>
      <c r="BQ96" s="68"/>
      <c r="BR96" s="34"/>
      <c r="BS96" s="55"/>
      <c r="BT96" s="71"/>
      <c r="BU96" s="57"/>
      <c r="BV96" s="72"/>
      <c r="BW96" s="73"/>
      <c r="BX96" s="58"/>
    </row>
    <row r="97" spans="2:78" x14ac:dyDescent="0.25">
      <c r="B97" s="61"/>
      <c r="C97" s="62"/>
      <c r="E97" s="68"/>
      <c r="F97" s="68"/>
      <c r="G97" s="68"/>
      <c r="H97" s="34"/>
      <c r="I97" s="55"/>
      <c r="J97" s="71"/>
      <c r="K97" s="57"/>
      <c r="L97" s="72"/>
      <c r="M97" s="73"/>
      <c r="N97" s="58"/>
      <c r="P97" s="68"/>
      <c r="Q97" s="68"/>
      <c r="R97" s="68"/>
      <c r="S97" s="34"/>
      <c r="T97" s="55"/>
      <c r="U97" s="71"/>
      <c r="V97" s="57"/>
      <c r="W97" s="72"/>
      <c r="X97" s="73"/>
      <c r="Y97" s="58"/>
      <c r="AA97" s="68"/>
      <c r="AB97" s="68"/>
      <c r="AC97" s="68"/>
      <c r="AD97" s="34"/>
      <c r="AE97" s="55"/>
      <c r="AF97" s="71"/>
      <c r="AG97" s="57"/>
      <c r="AH97" s="72"/>
      <c r="AI97" s="73"/>
      <c r="AJ97" s="58"/>
      <c r="AL97" s="68"/>
      <c r="AM97" s="68"/>
      <c r="AN97" s="68"/>
      <c r="AO97" s="34"/>
      <c r="AP97" s="55"/>
      <c r="AQ97" s="71"/>
      <c r="AR97" s="57"/>
      <c r="AS97" s="72"/>
      <c r="AT97" s="73"/>
      <c r="AU97" s="58"/>
      <c r="AW97" s="68"/>
      <c r="AX97" s="68"/>
      <c r="AY97" s="68"/>
      <c r="AZ97" s="34"/>
      <c r="BA97" s="55"/>
      <c r="BB97" s="71"/>
      <c r="BC97" s="57"/>
      <c r="BD97" s="72"/>
      <c r="BE97" s="73"/>
      <c r="BF97" s="58"/>
      <c r="BH97" s="68"/>
      <c r="BI97" s="34"/>
      <c r="BJ97" s="55"/>
      <c r="BK97" s="71"/>
      <c r="BL97" s="57"/>
      <c r="BM97" s="72"/>
      <c r="BN97" s="73"/>
      <c r="BO97" s="58"/>
      <c r="BQ97" s="68"/>
      <c r="BR97" s="34"/>
      <c r="BS97" s="55"/>
      <c r="BT97" s="71"/>
      <c r="BU97" s="57"/>
      <c r="BV97" s="72"/>
      <c r="BW97" s="73"/>
      <c r="BX97" s="58"/>
    </row>
    <row r="98" spans="2:78" x14ac:dyDescent="0.25">
      <c r="B98" s="61"/>
      <c r="C98" s="62"/>
      <c r="E98" s="68"/>
      <c r="F98" s="68"/>
      <c r="G98" s="68"/>
      <c r="H98" s="34"/>
      <c r="I98" s="55"/>
      <c r="J98" s="71"/>
      <c r="K98" s="57"/>
      <c r="L98" s="72"/>
      <c r="M98" s="73"/>
      <c r="N98" s="58"/>
      <c r="P98" s="68"/>
      <c r="Q98" s="68"/>
      <c r="R98" s="68"/>
      <c r="S98" s="34"/>
      <c r="T98" s="55"/>
      <c r="U98" s="71"/>
      <c r="V98" s="57"/>
      <c r="W98" s="72"/>
      <c r="X98" s="73"/>
      <c r="Y98" s="58"/>
      <c r="AA98" s="68"/>
      <c r="AB98" s="68"/>
      <c r="AC98" s="68"/>
      <c r="AD98" s="34"/>
      <c r="AE98" s="55"/>
      <c r="AF98" s="71"/>
      <c r="AG98" s="57"/>
      <c r="AH98" s="72"/>
      <c r="AI98" s="73"/>
      <c r="AJ98" s="58"/>
      <c r="AL98" s="68"/>
      <c r="AM98" s="68"/>
      <c r="AN98" s="68"/>
      <c r="AO98" s="34"/>
      <c r="AP98" s="55"/>
      <c r="AQ98" s="71"/>
      <c r="AR98" s="57"/>
      <c r="AS98" s="72"/>
      <c r="AT98" s="73"/>
      <c r="AU98" s="58"/>
      <c r="AW98" s="68"/>
      <c r="AX98" s="68"/>
      <c r="AY98" s="68"/>
      <c r="AZ98" s="34"/>
      <c r="BA98" s="55"/>
      <c r="BB98" s="71"/>
      <c r="BC98" s="57"/>
      <c r="BD98" s="72"/>
      <c r="BE98" s="73"/>
      <c r="BF98" s="58"/>
      <c r="BH98" s="68"/>
      <c r="BI98" s="34"/>
      <c r="BJ98" s="55"/>
      <c r="BK98" s="71"/>
      <c r="BL98" s="57"/>
      <c r="BM98" s="72"/>
      <c r="BN98" s="73"/>
      <c r="BO98" s="58"/>
      <c r="BQ98" s="68"/>
      <c r="BR98" s="34"/>
      <c r="BS98" s="55"/>
      <c r="BT98" s="71"/>
      <c r="BU98" s="57"/>
      <c r="BV98" s="72"/>
      <c r="BW98" s="73"/>
      <c r="BX98" s="58"/>
    </row>
    <row r="99" spans="2:78" x14ac:dyDescent="0.25">
      <c r="B99" s="61"/>
      <c r="C99" s="62"/>
      <c r="E99" s="68"/>
      <c r="F99" s="68"/>
      <c r="G99" s="68"/>
      <c r="H99" s="34"/>
      <c r="I99" s="55"/>
      <c r="J99" s="71"/>
      <c r="K99" s="57"/>
      <c r="L99" s="72"/>
      <c r="M99" s="73"/>
      <c r="N99" s="58"/>
      <c r="P99" s="68"/>
      <c r="Q99" s="68"/>
      <c r="R99" s="68"/>
      <c r="S99" s="34"/>
      <c r="T99" s="55"/>
      <c r="U99" s="71"/>
      <c r="V99" s="57"/>
      <c r="W99" s="72"/>
      <c r="X99" s="73"/>
      <c r="Y99" s="58"/>
      <c r="AA99" s="68"/>
      <c r="AB99" s="68"/>
      <c r="AC99" s="68"/>
      <c r="AD99" s="34"/>
      <c r="AE99" s="55"/>
      <c r="AF99" s="71"/>
      <c r="AG99" s="57"/>
      <c r="AH99" s="72"/>
      <c r="AI99" s="73"/>
      <c r="AJ99" s="58"/>
      <c r="AL99" s="68"/>
      <c r="AM99" s="68"/>
      <c r="AN99" s="68"/>
      <c r="AO99" s="34"/>
      <c r="AP99" s="55"/>
      <c r="AQ99" s="71"/>
      <c r="AR99" s="57"/>
      <c r="AS99" s="72"/>
      <c r="AT99" s="73"/>
      <c r="AU99" s="58"/>
      <c r="AW99" s="68"/>
      <c r="AX99" s="68"/>
      <c r="AY99" s="68"/>
      <c r="AZ99" s="34"/>
      <c r="BA99" s="55"/>
      <c r="BB99" s="71"/>
      <c r="BC99" s="57"/>
      <c r="BD99" s="72"/>
      <c r="BE99" s="73"/>
      <c r="BF99" s="58"/>
      <c r="BH99" s="68"/>
      <c r="BI99" s="34"/>
      <c r="BJ99" s="55"/>
      <c r="BK99" s="71"/>
      <c r="BL99" s="57"/>
      <c r="BM99" s="72"/>
      <c r="BN99" s="73"/>
      <c r="BO99" s="58"/>
      <c r="BQ99" s="68"/>
      <c r="BR99" s="34"/>
      <c r="BS99" s="55"/>
      <c r="BT99" s="71"/>
      <c r="BU99" s="57"/>
      <c r="BV99" s="72"/>
      <c r="BW99" s="73"/>
      <c r="BX99" s="58"/>
    </row>
    <row r="100" spans="2:78" x14ac:dyDescent="0.25">
      <c r="B100" s="61"/>
      <c r="C100" s="62"/>
      <c r="E100" s="68"/>
      <c r="F100" s="68"/>
      <c r="G100" s="68"/>
      <c r="H100" s="34"/>
      <c r="I100" s="55"/>
      <c r="J100" s="71"/>
      <c r="K100" s="57"/>
      <c r="L100" s="72"/>
      <c r="M100" s="73"/>
      <c r="N100" s="58"/>
      <c r="P100" s="68"/>
      <c r="Q100" s="68"/>
      <c r="R100" s="68"/>
      <c r="S100" s="34"/>
      <c r="T100" s="55"/>
      <c r="U100" s="71"/>
      <c r="V100" s="57"/>
      <c r="W100" s="72"/>
      <c r="X100" s="73"/>
      <c r="Y100" s="58"/>
      <c r="AA100" s="68"/>
      <c r="AB100" s="68"/>
      <c r="AC100" s="68"/>
      <c r="AD100" s="34"/>
      <c r="AE100" s="55"/>
      <c r="AF100" s="71"/>
      <c r="AG100" s="57"/>
      <c r="AH100" s="72"/>
      <c r="AI100" s="73"/>
      <c r="AJ100" s="58"/>
      <c r="AL100" s="68"/>
      <c r="AM100" s="68"/>
      <c r="AN100" s="68"/>
      <c r="AO100" s="34"/>
      <c r="AP100" s="55"/>
      <c r="AQ100" s="71"/>
      <c r="AR100" s="57"/>
      <c r="AS100" s="72"/>
      <c r="AT100" s="73"/>
      <c r="AU100" s="58"/>
      <c r="AW100" s="68"/>
      <c r="AX100" s="68"/>
      <c r="AY100" s="68"/>
      <c r="AZ100" s="34"/>
      <c r="BA100" s="55"/>
      <c r="BB100" s="71"/>
      <c r="BC100" s="57"/>
      <c r="BD100" s="72"/>
      <c r="BE100" s="73"/>
      <c r="BF100" s="58"/>
      <c r="BH100" s="68"/>
      <c r="BI100" s="34"/>
      <c r="BJ100" s="55"/>
      <c r="BK100" s="71"/>
      <c r="BL100" s="57"/>
      <c r="BM100" s="72"/>
      <c r="BN100" s="73"/>
      <c r="BO100" s="58"/>
      <c r="BQ100" s="68"/>
      <c r="BR100" s="34"/>
      <c r="BS100" s="55"/>
      <c r="BT100" s="71"/>
      <c r="BU100" s="57"/>
      <c r="BV100" s="72"/>
      <c r="BW100" s="73"/>
      <c r="BX100" s="58"/>
    </row>
    <row r="101" spans="2:78" x14ac:dyDescent="0.25">
      <c r="B101" s="61"/>
      <c r="C101" s="62"/>
      <c r="E101" s="68"/>
      <c r="F101" s="68"/>
      <c r="G101" s="68"/>
      <c r="H101" s="34"/>
      <c r="I101" s="55"/>
      <c r="J101" s="71"/>
      <c r="K101" s="57"/>
      <c r="L101" s="72"/>
      <c r="M101" s="73"/>
      <c r="N101" s="58"/>
      <c r="P101" s="68"/>
      <c r="Q101" s="68"/>
      <c r="R101" s="68"/>
      <c r="S101" s="34"/>
      <c r="T101" s="55"/>
      <c r="U101" s="71"/>
      <c r="V101" s="57"/>
      <c r="W101" s="72"/>
      <c r="X101" s="73"/>
      <c r="Y101" s="58"/>
      <c r="AA101" s="68"/>
      <c r="AB101" s="68"/>
      <c r="AC101" s="68"/>
      <c r="AD101" s="34"/>
      <c r="AE101" s="55"/>
      <c r="AF101" s="71"/>
      <c r="AG101" s="57"/>
      <c r="AH101" s="72"/>
      <c r="AI101" s="73"/>
      <c r="AJ101" s="58"/>
      <c r="AL101" s="68"/>
      <c r="AM101" s="68"/>
      <c r="AN101" s="68"/>
      <c r="AO101" s="34"/>
      <c r="AP101" s="55"/>
      <c r="AQ101" s="71"/>
      <c r="AR101" s="57"/>
      <c r="AS101" s="72"/>
      <c r="AT101" s="73"/>
      <c r="AU101" s="58"/>
      <c r="AW101" s="68"/>
      <c r="AX101" s="68"/>
      <c r="AY101" s="68"/>
      <c r="AZ101" s="34"/>
      <c r="BA101" s="55"/>
      <c r="BB101" s="71"/>
      <c r="BC101" s="57"/>
      <c r="BD101" s="72"/>
      <c r="BE101" s="73"/>
      <c r="BF101" s="58"/>
      <c r="BH101" s="68"/>
      <c r="BI101" s="34"/>
      <c r="BJ101" s="55"/>
      <c r="BK101" s="71"/>
      <c r="BL101" s="57"/>
      <c r="BM101" s="72"/>
      <c r="BN101" s="73"/>
      <c r="BO101" s="58"/>
      <c r="BQ101" s="68"/>
      <c r="BR101" s="34"/>
      <c r="BS101" s="55"/>
      <c r="BT101" s="71"/>
      <c r="BU101" s="57"/>
      <c r="BV101" s="72"/>
      <c r="BW101" s="73"/>
      <c r="BX101" s="58"/>
    </row>
    <row r="102" spans="2:78" x14ac:dyDescent="0.25">
      <c r="B102" s="61"/>
      <c r="C102" s="62"/>
      <c r="E102" s="68"/>
      <c r="F102" s="68"/>
      <c r="G102" s="68"/>
      <c r="H102" s="34" t="b">
        <f t="shared" si="14"/>
        <v>0</v>
      </c>
      <c r="I102" s="55"/>
      <c r="J102" s="65"/>
      <c r="K102" s="57"/>
      <c r="L102" s="66"/>
      <c r="M102" s="67"/>
      <c r="N102" s="58"/>
      <c r="P102" s="68"/>
      <c r="Q102" s="68"/>
      <c r="R102" s="68"/>
      <c r="S102" s="34" t="b">
        <f t="shared" si="15"/>
        <v>0</v>
      </c>
      <c r="T102" s="55"/>
      <c r="U102" s="65"/>
      <c r="V102" s="57"/>
      <c r="W102" s="66"/>
      <c r="X102" s="67"/>
      <c r="Y102" s="58"/>
      <c r="AA102" s="68"/>
      <c r="AB102" s="68"/>
      <c r="AC102" s="68"/>
      <c r="AD102" s="34" t="b">
        <f t="shared" si="16"/>
        <v>0</v>
      </c>
      <c r="AE102" s="55"/>
      <c r="AF102" s="65"/>
      <c r="AG102" s="57"/>
      <c r="AH102" s="66"/>
      <c r="AI102" s="67"/>
      <c r="AJ102" s="58"/>
      <c r="AL102" s="68"/>
      <c r="AM102" s="68"/>
      <c r="AN102" s="68"/>
      <c r="AO102" s="34" t="b">
        <f t="shared" si="17"/>
        <v>0</v>
      </c>
      <c r="AP102" s="55"/>
      <c r="AQ102" s="65"/>
      <c r="AR102" s="57"/>
      <c r="AS102" s="66"/>
      <c r="AT102" s="67"/>
      <c r="AU102" s="58"/>
      <c r="AW102" s="68"/>
      <c r="AX102" s="68"/>
      <c r="AY102" s="68"/>
      <c r="AZ102" s="34" t="b">
        <f t="shared" si="18"/>
        <v>0</v>
      </c>
      <c r="BA102" s="55"/>
      <c r="BB102" s="65"/>
      <c r="BC102" s="57"/>
      <c r="BD102" s="66"/>
      <c r="BE102" s="67"/>
      <c r="BF102" s="58"/>
      <c r="BH102" s="68"/>
      <c r="BI102" s="34" t="b">
        <f t="shared" si="19"/>
        <v>0</v>
      </c>
      <c r="BJ102" s="55"/>
      <c r="BK102" s="65"/>
      <c r="BL102" s="57"/>
      <c r="BM102" s="66"/>
      <c r="BN102" s="67"/>
      <c r="BO102" s="58"/>
      <c r="BQ102" s="68"/>
      <c r="BR102" s="34" t="b">
        <f t="shared" si="20"/>
        <v>0</v>
      </c>
      <c r="BS102" s="55"/>
      <c r="BT102" s="65"/>
      <c r="BU102" s="57"/>
      <c r="BV102" s="66"/>
      <c r="BW102" s="67"/>
      <c r="BX102" s="58"/>
    </row>
    <row r="103" spans="2:78" x14ac:dyDescent="0.25">
      <c r="B103" s="52"/>
      <c r="C103" s="53"/>
      <c r="D103" s="63"/>
      <c r="E103" s="64"/>
      <c r="F103" s="64"/>
      <c r="G103" s="64"/>
      <c r="H103" s="34" t="b">
        <f t="shared" si="14"/>
        <v>0</v>
      </c>
      <c r="I103" s="55"/>
      <c r="J103" s="71"/>
      <c r="K103" s="57"/>
      <c r="L103" s="72"/>
      <c r="M103" s="73"/>
      <c r="N103" s="58"/>
      <c r="P103" s="68"/>
      <c r="Q103" s="68"/>
      <c r="R103" s="68"/>
      <c r="S103" s="34" t="b">
        <f t="shared" si="15"/>
        <v>0</v>
      </c>
      <c r="T103" s="55"/>
      <c r="U103" s="71"/>
      <c r="V103" s="57"/>
      <c r="W103" s="72"/>
      <c r="X103" s="73"/>
      <c r="Y103" s="58"/>
      <c r="AA103" s="68"/>
      <c r="AB103" s="68"/>
      <c r="AC103" s="68"/>
      <c r="AD103" s="34" t="b">
        <f t="shared" si="16"/>
        <v>0</v>
      </c>
      <c r="AE103" s="55"/>
      <c r="AF103" s="71"/>
      <c r="AG103" s="57"/>
      <c r="AH103" s="72"/>
      <c r="AI103" s="73"/>
      <c r="AJ103" s="58"/>
      <c r="AL103" s="68"/>
      <c r="AM103" s="68"/>
      <c r="AN103" s="68"/>
      <c r="AO103" s="34" t="b">
        <f t="shared" si="17"/>
        <v>0</v>
      </c>
      <c r="AP103" s="55"/>
      <c r="AQ103" s="71"/>
      <c r="AR103" s="57"/>
      <c r="AS103" s="72"/>
      <c r="AT103" s="73"/>
      <c r="AU103" s="58"/>
      <c r="AW103" s="68"/>
      <c r="AX103" s="68"/>
      <c r="AY103" s="68"/>
      <c r="AZ103" s="34" t="b">
        <f t="shared" si="18"/>
        <v>0</v>
      </c>
      <c r="BA103" s="55"/>
      <c r="BB103" s="71"/>
      <c r="BC103" s="57"/>
      <c r="BD103" s="72"/>
      <c r="BE103" s="73"/>
      <c r="BF103" s="58"/>
      <c r="BH103" s="68"/>
      <c r="BI103" s="34" t="b">
        <f t="shared" si="19"/>
        <v>0</v>
      </c>
      <c r="BJ103" s="55"/>
      <c r="BK103" s="71"/>
      <c r="BL103" s="57"/>
      <c r="BM103" s="72"/>
      <c r="BN103" s="73"/>
      <c r="BO103" s="58"/>
      <c r="BQ103" s="68"/>
      <c r="BR103" s="34" t="b">
        <f t="shared" si="20"/>
        <v>0</v>
      </c>
      <c r="BS103" s="55"/>
      <c r="BT103" s="71"/>
      <c r="BU103" s="57"/>
      <c r="BV103" s="72"/>
      <c r="BW103" s="73"/>
      <c r="BX103" s="58"/>
    </row>
    <row r="104" spans="2:78" ht="6" customHeight="1" x14ac:dyDescent="0.25">
      <c r="H104" s="30"/>
      <c r="I104" s="76"/>
      <c r="J104" s="77"/>
      <c r="K104" s="77"/>
      <c r="L104" s="77"/>
      <c r="M104" s="77"/>
      <c r="N104" s="78"/>
      <c r="S104" s="30"/>
      <c r="T104" s="76"/>
      <c r="U104" s="77"/>
      <c r="V104" s="77"/>
      <c r="W104" s="77"/>
      <c r="X104" s="77"/>
      <c r="Y104" s="78"/>
      <c r="AD104" s="30"/>
      <c r="AE104" s="76"/>
      <c r="AF104" s="77"/>
      <c r="AG104" s="77"/>
      <c r="AH104" s="77"/>
      <c r="AI104" s="77"/>
      <c r="AJ104" s="78"/>
      <c r="AO104" s="30"/>
      <c r="AP104" s="76"/>
      <c r="AQ104" s="77"/>
      <c r="AR104" s="77"/>
      <c r="AS104" s="77"/>
      <c r="AT104" s="77"/>
      <c r="AU104" s="78"/>
      <c r="AZ104" s="30"/>
      <c r="BA104" s="76"/>
      <c r="BB104" s="77"/>
      <c r="BC104" s="77"/>
      <c r="BD104" s="77"/>
      <c r="BE104" s="77"/>
      <c r="BF104" s="78"/>
      <c r="BI104" s="30"/>
      <c r="BJ104" s="76"/>
      <c r="BK104" s="77"/>
      <c r="BL104" s="77"/>
      <c r="BM104" s="77"/>
      <c r="BN104" s="77"/>
      <c r="BO104" s="78"/>
      <c r="BR104" s="30"/>
      <c r="BS104" s="76"/>
      <c r="BT104" s="77"/>
      <c r="BU104" s="77"/>
      <c r="BV104" s="77"/>
      <c r="BW104" s="77"/>
      <c r="BX104" s="78"/>
    </row>
    <row r="105" spans="2:78" ht="6" customHeight="1" x14ac:dyDescent="0.25">
      <c r="H105" s="30"/>
      <c r="I105" s="27"/>
      <c r="J105" s="27"/>
      <c r="K105" s="27"/>
      <c r="L105" s="31"/>
      <c r="M105" s="31"/>
      <c r="N105" s="27"/>
      <c r="S105" s="30"/>
      <c r="T105" s="27"/>
      <c r="U105" s="27"/>
      <c r="V105" s="27"/>
      <c r="W105" s="31"/>
      <c r="X105" s="31"/>
      <c r="Y105" s="27"/>
      <c r="AD105" s="30"/>
      <c r="AE105" s="27"/>
      <c r="AF105" s="27"/>
      <c r="AG105" s="27"/>
      <c r="AH105" s="31"/>
      <c r="AI105" s="31"/>
      <c r="AJ105" s="27"/>
      <c r="AO105" s="30"/>
      <c r="AP105" s="27"/>
      <c r="AQ105" s="27"/>
      <c r="AR105" s="27"/>
      <c r="AS105" s="31"/>
      <c r="AT105" s="31"/>
      <c r="AU105" s="27"/>
      <c r="AZ105" s="30"/>
      <c r="BA105" s="27"/>
      <c r="BB105" s="27"/>
      <c r="BC105" s="27"/>
      <c r="BD105" s="31"/>
      <c r="BE105" s="31"/>
      <c r="BF105" s="27"/>
      <c r="BI105" s="30"/>
      <c r="BJ105" s="27"/>
      <c r="BK105" s="27"/>
      <c r="BL105" s="27"/>
      <c r="BM105" s="31"/>
      <c r="BN105" s="31"/>
      <c r="BO105" s="27"/>
      <c r="BR105" s="30"/>
      <c r="BS105" s="27"/>
      <c r="BT105" s="27"/>
      <c r="BU105" s="27"/>
      <c r="BV105" s="31"/>
      <c r="BW105" s="31"/>
      <c r="BX105" s="27"/>
    </row>
    <row r="106" spans="2:78" x14ac:dyDescent="0.25">
      <c r="B106" s="32" t="s">
        <v>22</v>
      </c>
      <c r="C106" s="33">
        <f>WEEKNUM(J106)</f>
        <v>4</v>
      </c>
      <c r="D106" s="30"/>
      <c r="E106" s="34"/>
      <c r="F106" s="34"/>
      <c r="G106" s="34"/>
      <c r="H106" s="35"/>
      <c r="I106" s="36"/>
      <c r="J106" s="37">
        <f>BT68+1</f>
        <v>45313</v>
      </c>
      <c r="K106" s="38"/>
      <c r="L106" s="39" t="str">
        <f>VLOOKUP(WEEKDAY(J106,1),meta!$D$2:$F$8,2,FALSE)</f>
        <v>Segunda-Feira</v>
      </c>
      <c r="M106" s="40"/>
      <c r="N106" s="41"/>
      <c r="P106" s="34"/>
      <c r="Q106" s="34"/>
      <c r="R106" s="34"/>
      <c r="S106" s="35"/>
      <c r="T106" s="36"/>
      <c r="U106" s="37">
        <f>J106+1</f>
        <v>45314</v>
      </c>
      <c r="V106" s="38"/>
      <c r="W106" s="39" t="str">
        <f>VLOOKUP(WEEKDAY(U106,1),meta!$D$2:$F$8,2,FALSE)</f>
        <v>Terça-Feira</v>
      </c>
      <c r="X106" s="40"/>
      <c r="Y106" s="41"/>
      <c r="AA106" s="34"/>
      <c r="AB106" s="34"/>
      <c r="AC106" s="34"/>
      <c r="AD106" s="35"/>
      <c r="AE106" s="36"/>
      <c r="AF106" s="37">
        <f>U106+1</f>
        <v>45315</v>
      </c>
      <c r="AG106" s="38"/>
      <c r="AH106" s="39" t="str">
        <f>VLOOKUP(WEEKDAY(AF106,1),meta!$D$2:$F$8,2,FALSE)</f>
        <v>Quarta-Feira</v>
      </c>
      <c r="AI106" s="40"/>
      <c r="AJ106" s="41"/>
      <c r="AL106" s="34"/>
      <c r="AM106" s="34"/>
      <c r="AN106" s="34"/>
      <c r="AO106" s="35"/>
      <c r="AP106" s="36"/>
      <c r="AQ106" s="37">
        <f>AF106+1</f>
        <v>45316</v>
      </c>
      <c r="AR106" s="38"/>
      <c r="AS106" s="39" t="str">
        <f>VLOOKUP(WEEKDAY(AQ106,1),meta!$D$2:$F$8,2,FALSE)</f>
        <v>Quinta-Feira</v>
      </c>
      <c r="AT106" s="40"/>
      <c r="AU106" s="41"/>
      <c r="AW106" s="34"/>
      <c r="AX106" s="34"/>
      <c r="AY106" s="34"/>
      <c r="AZ106" s="35"/>
      <c r="BA106" s="36"/>
      <c r="BB106" s="37">
        <f>AQ106+1</f>
        <v>45317</v>
      </c>
      <c r="BC106" s="38"/>
      <c r="BD106" s="39" t="str">
        <f>VLOOKUP(WEEKDAY(BB106,1),meta!$D$2:$F$8,2,FALSE)</f>
        <v>Sexta-Feira</v>
      </c>
      <c r="BE106" s="40"/>
      <c r="BF106" s="41"/>
      <c r="BH106" s="34"/>
      <c r="BI106" s="35"/>
      <c r="BJ106" s="36"/>
      <c r="BK106" s="37">
        <f>BB106+1</f>
        <v>45318</v>
      </c>
      <c r="BL106" s="38"/>
      <c r="BM106" s="39" t="str">
        <f>VLOOKUP(WEEKDAY(BK106,1),meta!$D$2:$F$8,2,FALSE)</f>
        <v>Sábado</v>
      </c>
      <c r="BN106" s="40"/>
      <c r="BO106" s="41"/>
      <c r="BQ106" s="34"/>
      <c r="BR106" s="35"/>
      <c r="BS106" s="36"/>
      <c r="BT106" s="37">
        <f>BK106+1</f>
        <v>45319</v>
      </c>
      <c r="BU106" s="38"/>
      <c r="BV106" s="39" t="str">
        <f>VLOOKUP(WEEKDAY(BT106,1),meta!$D$2:$F$8,2,FALSE)</f>
        <v>Domingo</v>
      </c>
      <c r="BW106" s="40"/>
      <c r="BX106" s="41"/>
    </row>
    <row r="107" spans="2:78" s="42" customFormat="1" ht="6" customHeight="1" x14ac:dyDescent="0.15">
      <c r="B107" s="101" t="str">
        <f>IF(C111&lt;&gt;0,C113/C111,"")</f>
        <v/>
      </c>
      <c r="C107" s="102"/>
      <c r="D107" s="30" t="s">
        <v>21</v>
      </c>
      <c r="E107" s="43">
        <f>COUNTIFS(H110:H132,FALSE,J110:J132,"&gt;0")</f>
        <v>0</v>
      </c>
      <c r="F107" s="43"/>
      <c r="G107" s="43"/>
      <c r="H107" s="44">
        <f>SUMIF(H110:H132,FALSE,J110:J132)</f>
        <v>0</v>
      </c>
      <c r="I107" s="45"/>
      <c r="J107" s="98" t="str">
        <f>IF(H109&lt;&gt;0,H108/H109,"")</f>
        <v/>
      </c>
      <c r="K107" s="99"/>
      <c r="L107" s="99"/>
      <c r="M107" s="100"/>
      <c r="N107" s="46"/>
      <c r="P107" s="43">
        <f>COUNTIFS(S110:S132,FALSE,U110:U132,"&gt;0")</f>
        <v>0</v>
      </c>
      <c r="Q107" s="43"/>
      <c r="R107" s="43"/>
      <c r="S107" s="44">
        <f>SUMIF(S110:S132,FALSE,U110:U132)</f>
        <v>0</v>
      </c>
      <c r="T107" s="45"/>
      <c r="U107" s="98" t="str">
        <f>IF(S109&lt;&gt;0,S108/S109,"")</f>
        <v/>
      </c>
      <c r="V107" s="99"/>
      <c r="W107" s="99"/>
      <c r="X107" s="100"/>
      <c r="Y107" s="46"/>
      <c r="AA107" s="43">
        <f>COUNTIFS(AD110:AD132,FALSE,AF110:AF132,"&gt;0")</f>
        <v>0</v>
      </c>
      <c r="AB107" s="43"/>
      <c r="AC107" s="43"/>
      <c r="AD107" s="44">
        <f>SUMIF(AD110:AD132,FALSE,AF110:AF132)</f>
        <v>0</v>
      </c>
      <c r="AE107" s="45"/>
      <c r="AF107" s="98" t="str">
        <f>IF(AD109&lt;&gt;0,AD108/AD109,"")</f>
        <v/>
      </c>
      <c r="AG107" s="99"/>
      <c r="AH107" s="99"/>
      <c r="AI107" s="100"/>
      <c r="AJ107" s="46"/>
      <c r="AL107" s="43">
        <f>COUNTIFS(AO110:AO132,FALSE,AQ110:AQ132,"&gt;0")</f>
        <v>0</v>
      </c>
      <c r="AM107" s="43"/>
      <c r="AN107" s="43"/>
      <c r="AO107" s="44">
        <f>SUMIF(AO110:AO132,FALSE,AQ110:AQ132)</f>
        <v>0</v>
      </c>
      <c r="AP107" s="45"/>
      <c r="AQ107" s="98" t="str">
        <f>IF(AO109&lt;&gt;0,AO108/AO109,"")</f>
        <v/>
      </c>
      <c r="AR107" s="99"/>
      <c r="AS107" s="99"/>
      <c r="AT107" s="100"/>
      <c r="AU107" s="46"/>
      <c r="AW107" s="43">
        <f>COUNTIFS(AZ110:AZ132,FALSE,BB110:BB132,"&gt;0")</f>
        <v>0</v>
      </c>
      <c r="AX107" s="43"/>
      <c r="AY107" s="43"/>
      <c r="AZ107" s="44">
        <f>SUMIF(AZ110:AZ132,FALSE,BB110:BB132)</f>
        <v>0</v>
      </c>
      <c r="BA107" s="45"/>
      <c r="BB107" s="98" t="str">
        <f>IF(AZ109&lt;&gt;0,AZ108/AZ109,"")</f>
        <v/>
      </c>
      <c r="BC107" s="99"/>
      <c r="BD107" s="99"/>
      <c r="BE107" s="100"/>
      <c r="BF107" s="46"/>
      <c r="BH107" s="43">
        <f>COUNTIFS(BI110:BI132,FALSE,BK110:BK132,"&gt;0")</f>
        <v>0</v>
      </c>
      <c r="BI107" s="44">
        <f>SUMIF(BI110:BI132,FALSE,BK110:BK132)</f>
        <v>0</v>
      </c>
      <c r="BJ107" s="45"/>
      <c r="BK107" s="98" t="str">
        <f>IF(BI109&lt;&gt;0,BI108/BI109,"")</f>
        <v/>
      </c>
      <c r="BL107" s="99"/>
      <c r="BM107" s="99"/>
      <c r="BN107" s="100"/>
      <c r="BO107" s="46"/>
      <c r="BQ107" s="43">
        <f>COUNTIFS(BR110:BR132,FALSE,BT110:BT132,"&gt;0")</f>
        <v>0</v>
      </c>
      <c r="BR107" s="44">
        <f>SUMIF(BR110:BR132,FALSE,BT110:BT132)</f>
        <v>0</v>
      </c>
      <c r="BS107" s="45"/>
      <c r="BT107" s="98" t="str">
        <f>IF(BR109&lt;&gt;0,BR108/BR109,"")</f>
        <v/>
      </c>
      <c r="BU107" s="99"/>
      <c r="BV107" s="99"/>
      <c r="BW107" s="100"/>
      <c r="BX107" s="46"/>
    </row>
    <row r="108" spans="2:78" s="42" customFormat="1" ht="9" customHeight="1" x14ac:dyDescent="0.25">
      <c r="B108" s="47"/>
      <c r="C108" s="79"/>
      <c r="D108" s="49" t="s">
        <v>20</v>
      </c>
      <c r="E108" s="43">
        <f>COUNTIFS(J110:J132,"&gt;0",L110:L132,"")</f>
        <v>0</v>
      </c>
      <c r="F108" s="43"/>
      <c r="G108" s="43"/>
      <c r="H108" s="44">
        <f>SUMIFS(J110:J132,L110:L132,"")</f>
        <v>0</v>
      </c>
      <c r="I108" s="45"/>
      <c r="J108" s="50" t="str">
        <f>IF(H109=0,"",_xlfn.CONCAT("(",E108,")    ",TEXT(H108,"R$ #.##0,00")))</f>
        <v/>
      </c>
      <c r="K108" s="51" t="str">
        <f>IF(H109&lt;&gt;0,"/","")</f>
        <v/>
      </c>
      <c r="L108" s="94" t="str">
        <f>IF(H109=0,"",_xlfn.CONCAT(TEXT(H109,"R$ #.##0,00"),"    (",E109,")"))</f>
        <v/>
      </c>
      <c r="M108" s="94"/>
      <c r="N108" s="46"/>
      <c r="P108" s="43">
        <f>COUNTIFS(U110:U132,"&gt;0",W110:W132,"")</f>
        <v>0</v>
      </c>
      <c r="Q108" s="43"/>
      <c r="R108" s="43"/>
      <c r="S108" s="44">
        <f>SUMIFS(U110:U132,W110:W132,"")</f>
        <v>0</v>
      </c>
      <c r="T108" s="45"/>
      <c r="U108" s="50" t="str">
        <f>IF(S109=0,"",_xlfn.CONCAT("(",P108,")    ",TEXT(S108,"R$ #.##0,00")))</f>
        <v/>
      </c>
      <c r="V108" s="51" t="str">
        <f>IF(S109&lt;&gt;0,"/","")</f>
        <v/>
      </c>
      <c r="W108" s="94" t="str">
        <f>IF(S109=0,"",_xlfn.CONCAT(TEXT(S109,"R$ #.##0,00"),"    (",P109,")"))</f>
        <v/>
      </c>
      <c r="X108" s="94"/>
      <c r="Y108" s="46"/>
      <c r="AA108" s="43">
        <f>COUNTIFS(AF110:AF132,"&gt;0",AH110:AH132,"")</f>
        <v>0</v>
      </c>
      <c r="AB108" s="43"/>
      <c r="AC108" s="43"/>
      <c r="AD108" s="44">
        <f>SUMIFS(AF110:AF132,AH110:AH132,"")</f>
        <v>0</v>
      </c>
      <c r="AE108" s="45"/>
      <c r="AF108" s="50" t="str">
        <f>IF(AD109=0,"",_xlfn.CONCAT("(",AA108,")    ",TEXT(AD108,"R$ #.##0,00")))</f>
        <v/>
      </c>
      <c r="AG108" s="51" t="str">
        <f>IF(AD109&lt;&gt;0,"/","")</f>
        <v/>
      </c>
      <c r="AH108" s="94" t="str">
        <f>IF(AD109=0,"",_xlfn.CONCAT(TEXT(AD109,"R$ #.##0,00"),"    (",AA109,")"))</f>
        <v/>
      </c>
      <c r="AI108" s="94"/>
      <c r="AJ108" s="46"/>
      <c r="AL108" s="43">
        <f>COUNTIFS(AQ110:AQ132,"&gt;0",AS110:AS132,"")</f>
        <v>0</v>
      </c>
      <c r="AM108" s="43"/>
      <c r="AN108" s="43"/>
      <c r="AO108" s="44">
        <f>SUMIFS(AQ110:AQ132,AS110:AS132,"")</f>
        <v>0</v>
      </c>
      <c r="AP108" s="45"/>
      <c r="AQ108" s="50" t="str">
        <f>IF(AO109=0,"",_xlfn.CONCAT("(",AL108,")    ",TEXT(AO108,"R$ #.##0,00")))</f>
        <v/>
      </c>
      <c r="AR108" s="51" t="str">
        <f>IF(AO109&lt;&gt;0,"/","")</f>
        <v/>
      </c>
      <c r="AS108" s="94" t="str">
        <f>IF(AO109=0,"",_xlfn.CONCAT(TEXT(AO109,"R$ #.##0,00"),"    (",AL109,")"))</f>
        <v/>
      </c>
      <c r="AT108" s="94"/>
      <c r="AU108" s="46"/>
      <c r="AW108" s="43">
        <f>COUNTIFS(BB110:BB132,"&gt;0",BD110:BD132,"")</f>
        <v>0</v>
      </c>
      <c r="AX108" s="43"/>
      <c r="AY108" s="43"/>
      <c r="AZ108" s="44">
        <f>SUMIFS(BB110:BB132,BD110:BD132,"")</f>
        <v>0</v>
      </c>
      <c r="BA108" s="45"/>
      <c r="BB108" s="50" t="str">
        <f>IF(AZ109=0,"",_xlfn.CONCAT("(",AW108,")    ",TEXT(AZ108,"R$ #.##0,00")))</f>
        <v/>
      </c>
      <c r="BC108" s="51" t="str">
        <f>IF(AZ109&lt;&gt;0,"/","")</f>
        <v/>
      </c>
      <c r="BD108" s="94" t="str">
        <f>IF(AZ109=0,"",_xlfn.CONCAT(TEXT(AZ109,"R$ #.##0,00"),"    (",AW109,")"))</f>
        <v/>
      </c>
      <c r="BE108" s="94"/>
      <c r="BF108" s="46"/>
      <c r="BH108" s="43">
        <f>COUNTIFS(BK110:BK132,"&gt;0",BM110:BM132,"")</f>
        <v>0</v>
      </c>
      <c r="BI108" s="44">
        <f>SUMIFS(BK110:BK132,BM110:BM132,"")</f>
        <v>0</v>
      </c>
      <c r="BJ108" s="45"/>
      <c r="BK108" s="50" t="str">
        <f>IF(BI109=0,"",_xlfn.CONCAT("(",BH108,")    ",TEXT(BI108,"R$ #.##0,00")))</f>
        <v/>
      </c>
      <c r="BL108" s="51" t="str">
        <f>IF(BI109&lt;&gt;0,"/","")</f>
        <v/>
      </c>
      <c r="BM108" s="94" t="str">
        <f>IF(BI109=0,"",_xlfn.CONCAT(TEXT(BI109,"R$ #.##0,00"),"    (",BH109,")"))</f>
        <v/>
      </c>
      <c r="BN108" s="94"/>
      <c r="BO108" s="46"/>
      <c r="BQ108" s="43">
        <f>COUNTIFS(BT110:BT132,"&gt;0",BV110:BV132,"")</f>
        <v>0</v>
      </c>
      <c r="BR108" s="44">
        <f>SUMIFS(BT110:BT132,BV110:BV132,"")</f>
        <v>0</v>
      </c>
      <c r="BS108" s="45"/>
      <c r="BT108" s="50" t="str">
        <f>IF(BR109=0,"",_xlfn.CONCAT("(",BQ108,")    ",TEXT(BR108,"R$ #.##0,00")))</f>
        <v/>
      </c>
      <c r="BU108" s="51" t="str">
        <f>IF(BR109&lt;&gt;0,"/","")</f>
        <v/>
      </c>
      <c r="BV108" s="94" t="str">
        <f>IF(BR109=0,"",_xlfn.CONCAT(TEXT(BR109,"R$ #.##0,00"),"    (",BQ109,")"))</f>
        <v/>
      </c>
      <c r="BW108" s="94"/>
      <c r="BX108" s="46"/>
    </row>
    <row r="109" spans="2:78" x14ac:dyDescent="0.25">
      <c r="B109" s="52"/>
      <c r="C109" s="80"/>
      <c r="D109" s="54" t="s">
        <v>19</v>
      </c>
      <c r="E109" s="34">
        <f>COUNTIF(J110:J132,"&gt;0")</f>
        <v>0</v>
      </c>
      <c r="F109" s="34"/>
      <c r="G109" s="34"/>
      <c r="H109" s="35">
        <f>SUM(J110:J132)</f>
        <v>0</v>
      </c>
      <c r="I109" s="55"/>
      <c r="J109" s="56" t="s">
        <v>0</v>
      </c>
      <c r="K109" s="57"/>
      <c r="L109" s="56" t="s">
        <v>1</v>
      </c>
      <c r="M109" s="56" t="s">
        <v>17</v>
      </c>
      <c r="N109" s="58"/>
      <c r="P109" s="34">
        <f>COUNTIF(U110:U132,"&gt;0")</f>
        <v>0</v>
      </c>
      <c r="Q109" s="34"/>
      <c r="R109" s="34"/>
      <c r="S109" s="35">
        <f>SUM(U110:U132)</f>
        <v>0</v>
      </c>
      <c r="T109" s="55"/>
      <c r="U109" s="56" t="s">
        <v>0</v>
      </c>
      <c r="V109" s="57"/>
      <c r="W109" s="56" t="s">
        <v>1</v>
      </c>
      <c r="X109" s="56" t="s">
        <v>17</v>
      </c>
      <c r="Y109" s="58"/>
      <c r="AA109" s="34">
        <f>COUNTIF(AF110:AF132,"&gt;0")</f>
        <v>0</v>
      </c>
      <c r="AB109" s="34"/>
      <c r="AC109" s="34"/>
      <c r="AD109" s="35">
        <f>SUM(AF110:AF132)</f>
        <v>0</v>
      </c>
      <c r="AE109" s="55"/>
      <c r="AF109" s="56" t="s">
        <v>0</v>
      </c>
      <c r="AG109" s="57"/>
      <c r="AH109" s="56" t="s">
        <v>1</v>
      </c>
      <c r="AI109" s="56" t="s">
        <v>17</v>
      </c>
      <c r="AJ109" s="58"/>
      <c r="AL109" s="34">
        <f>COUNTIF(AQ110:AQ132,"&gt;0")</f>
        <v>0</v>
      </c>
      <c r="AM109" s="34"/>
      <c r="AN109" s="34"/>
      <c r="AO109" s="35">
        <f>SUM(AQ110:AQ132)</f>
        <v>0</v>
      </c>
      <c r="AP109" s="55"/>
      <c r="AQ109" s="56" t="s">
        <v>0</v>
      </c>
      <c r="AR109" s="57"/>
      <c r="AS109" s="56" t="s">
        <v>1</v>
      </c>
      <c r="AT109" s="56" t="s">
        <v>17</v>
      </c>
      <c r="AU109" s="58"/>
      <c r="AW109" s="34">
        <f>COUNTIF(BB110:BB132,"&gt;0")</f>
        <v>0</v>
      </c>
      <c r="AX109" s="34"/>
      <c r="AY109" s="34"/>
      <c r="AZ109" s="35">
        <f>SUM(BB110:BB132)</f>
        <v>0</v>
      </c>
      <c r="BA109" s="55"/>
      <c r="BB109" s="56" t="s">
        <v>0</v>
      </c>
      <c r="BC109" s="57"/>
      <c r="BD109" s="56" t="s">
        <v>1</v>
      </c>
      <c r="BE109" s="56" t="s">
        <v>17</v>
      </c>
      <c r="BF109" s="58"/>
      <c r="BH109" s="34">
        <f>COUNTIF(BK110:BK132,"&gt;0")</f>
        <v>0</v>
      </c>
      <c r="BI109" s="35">
        <f>SUM(BK110:BK132)</f>
        <v>0</v>
      </c>
      <c r="BJ109" s="55"/>
      <c r="BK109" s="56" t="s">
        <v>0</v>
      </c>
      <c r="BL109" s="57"/>
      <c r="BM109" s="56" t="s">
        <v>1</v>
      </c>
      <c r="BN109" s="56" t="s">
        <v>17</v>
      </c>
      <c r="BO109" s="58"/>
      <c r="BQ109" s="34">
        <f>COUNTIF(BT110:BT132,"&gt;0")</f>
        <v>0</v>
      </c>
      <c r="BR109" s="35">
        <f>SUM(BT110:BT132)</f>
        <v>0</v>
      </c>
      <c r="BS109" s="55"/>
      <c r="BT109" s="56" t="s">
        <v>0</v>
      </c>
      <c r="BU109" s="57"/>
      <c r="BV109" s="56" t="s">
        <v>1</v>
      </c>
      <c r="BW109" s="56" t="s">
        <v>17</v>
      </c>
      <c r="BX109" s="58"/>
      <c r="BY109" s="59"/>
      <c r="BZ109" s="60"/>
    </row>
    <row r="110" spans="2:78" x14ac:dyDescent="0.25">
      <c r="B110" s="32" t="s">
        <v>23</v>
      </c>
      <c r="C110" s="33">
        <f>SUM(E109,P109,AA109,AL109,AW109,BH109,BQ109)</f>
        <v>0</v>
      </c>
      <c r="D110" s="63"/>
      <c r="E110" s="64"/>
      <c r="F110" s="64"/>
      <c r="G110" s="64"/>
      <c r="H110" s="34" t="b">
        <f>AND(L110&lt;&gt;"",M110&lt;&gt;"")</f>
        <v>0</v>
      </c>
      <c r="I110" s="55"/>
      <c r="J110" s="65"/>
      <c r="K110" s="57"/>
      <c r="L110" s="66"/>
      <c r="M110" s="67"/>
      <c r="N110" s="58"/>
      <c r="P110" s="68"/>
      <c r="Q110" s="68"/>
      <c r="R110" s="68"/>
      <c r="S110" s="34" t="b">
        <f>AND(W110&lt;&gt;"",X110&lt;&gt;"")</f>
        <v>0</v>
      </c>
      <c r="T110" s="55"/>
      <c r="U110" s="65"/>
      <c r="V110" s="57"/>
      <c r="W110" s="66"/>
      <c r="X110" s="67"/>
      <c r="Y110" s="58"/>
      <c r="AA110" s="68"/>
      <c r="AB110" s="68"/>
      <c r="AC110" s="68"/>
      <c r="AD110" s="34" t="b">
        <f>AND(AH110&lt;&gt;"",AI110&lt;&gt;"")</f>
        <v>0</v>
      </c>
      <c r="AE110" s="55"/>
      <c r="AF110" s="65"/>
      <c r="AG110" s="57"/>
      <c r="AH110" s="66"/>
      <c r="AI110" s="67"/>
      <c r="AJ110" s="58"/>
      <c r="AL110" s="68"/>
      <c r="AM110" s="68"/>
      <c r="AN110" s="68"/>
      <c r="AO110" s="34" t="b">
        <f>AND(AS110&lt;&gt;"",AT110&lt;&gt;"")</f>
        <v>0</v>
      </c>
      <c r="AP110" s="55"/>
      <c r="AQ110" s="65"/>
      <c r="AR110" s="57"/>
      <c r="AS110" s="66"/>
      <c r="AT110" s="67"/>
      <c r="AU110" s="58"/>
      <c r="AW110" s="68"/>
      <c r="AX110" s="68"/>
      <c r="AY110" s="68"/>
      <c r="AZ110" s="34" t="b">
        <f>AND(BD110&lt;&gt;"",BE110&lt;&gt;"")</f>
        <v>0</v>
      </c>
      <c r="BA110" s="55"/>
      <c r="BB110" s="65"/>
      <c r="BC110" s="57"/>
      <c r="BD110" s="66"/>
      <c r="BE110" s="67"/>
      <c r="BF110" s="58"/>
      <c r="BH110" s="68"/>
      <c r="BI110" s="34" t="b">
        <f>AND(BM110&lt;&gt;"",BN110&lt;&gt;"")</f>
        <v>0</v>
      </c>
      <c r="BJ110" s="55"/>
      <c r="BK110" s="65"/>
      <c r="BL110" s="57"/>
      <c r="BM110" s="66"/>
      <c r="BN110" s="67"/>
      <c r="BO110" s="58"/>
      <c r="BQ110" s="68"/>
      <c r="BR110" s="34" t="b">
        <f>AND(BV110&lt;&gt;"",BW110&lt;&gt;"")</f>
        <v>0</v>
      </c>
      <c r="BS110" s="55"/>
      <c r="BT110" s="65"/>
      <c r="BU110" s="57"/>
      <c r="BV110" s="66"/>
      <c r="BW110" s="67"/>
      <c r="BX110" s="58"/>
      <c r="BY110" s="59"/>
    </row>
    <row r="111" spans="2:78" x14ac:dyDescent="0.25">
      <c r="B111" s="61" t="s">
        <v>24</v>
      </c>
      <c r="C111" s="48">
        <f>SUM(H109,S109,AD109,AO109,AZ109,BI109,BR109)</f>
        <v>0</v>
      </c>
      <c r="D111" s="69"/>
      <c r="E111" s="70"/>
      <c r="F111" s="70"/>
      <c r="G111" s="70"/>
      <c r="H111" s="34" t="b">
        <f t="shared" ref="H111:H132" si="21">AND(L111&lt;&gt;"",M111&lt;&gt;"")</f>
        <v>0</v>
      </c>
      <c r="I111" s="55"/>
      <c r="J111" s="71"/>
      <c r="K111" s="57"/>
      <c r="L111" s="72"/>
      <c r="M111" s="73"/>
      <c r="N111" s="58"/>
      <c r="P111" s="68"/>
      <c r="Q111" s="68"/>
      <c r="R111" s="68"/>
      <c r="S111" s="34" t="b">
        <f t="shared" ref="S111:S132" si="22">AND(W111&lt;&gt;"",X111&lt;&gt;"")</f>
        <v>0</v>
      </c>
      <c r="T111" s="55"/>
      <c r="U111" s="71"/>
      <c r="V111" s="57"/>
      <c r="W111" s="72"/>
      <c r="X111" s="73"/>
      <c r="Y111" s="58"/>
      <c r="AA111" s="68"/>
      <c r="AB111" s="68"/>
      <c r="AC111" s="68"/>
      <c r="AD111" s="34" t="b">
        <f t="shared" ref="AD111:AD132" si="23">AND(AH111&lt;&gt;"",AI111&lt;&gt;"")</f>
        <v>0</v>
      </c>
      <c r="AE111" s="55"/>
      <c r="AF111" s="71"/>
      <c r="AG111" s="57"/>
      <c r="AH111" s="72"/>
      <c r="AI111" s="73"/>
      <c r="AJ111" s="58"/>
      <c r="AL111" s="68"/>
      <c r="AM111" s="68"/>
      <c r="AN111" s="68"/>
      <c r="AO111" s="34" t="b">
        <f t="shared" ref="AO111:AO132" si="24">AND(AS111&lt;&gt;"",AT111&lt;&gt;"")</f>
        <v>0</v>
      </c>
      <c r="AP111" s="55"/>
      <c r="AQ111" s="71"/>
      <c r="AR111" s="57">
        <v>0</v>
      </c>
      <c r="AS111" s="72"/>
      <c r="AT111" s="73"/>
      <c r="AU111" s="58"/>
      <c r="AW111" s="68"/>
      <c r="AX111" s="68"/>
      <c r="AY111" s="68"/>
      <c r="AZ111" s="34" t="b">
        <f t="shared" ref="AZ111:AZ132" si="25">AND(BD111&lt;&gt;"",BE111&lt;&gt;"")</f>
        <v>0</v>
      </c>
      <c r="BA111" s="55"/>
      <c r="BB111" s="71"/>
      <c r="BC111" s="57"/>
      <c r="BD111" s="72"/>
      <c r="BE111" s="73"/>
      <c r="BF111" s="58"/>
      <c r="BH111" s="68"/>
      <c r="BI111" s="34" t="b">
        <f t="shared" ref="BI111:BI132" si="26">AND(BM111&lt;&gt;"",BN111&lt;&gt;"")</f>
        <v>0</v>
      </c>
      <c r="BJ111" s="55"/>
      <c r="BK111" s="71"/>
      <c r="BL111" s="57"/>
      <c r="BM111" s="72"/>
      <c r="BN111" s="73"/>
      <c r="BO111" s="58"/>
      <c r="BQ111" s="68"/>
      <c r="BR111" s="34" t="b">
        <f t="shared" ref="BR111:BR132" si="27">AND(BV111&lt;&gt;"",BW111&lt;&gt;"")</f>
        <v>0</v>
      </c>
      <c r="BS111" s="55"/>
      <c r="BT111" s="71"/>
      <c r="BU111" s="57"/>
      <c r="BV111" s="72"/>
      <c r="BW111" s="73"/>
      <c r="BX111" s="58"/>
      <c r="BY111" s="59"/>
      <c r="BZ111" s="60"/>
    </row>
    <row r="112" spans="2:78" x14ac:dyDescent="0.25">
      <c r="B112" s="61" t="s">
        <v>25</v>
      </c>
      <c r="C112" s="62">
        <f>SUM(E108,P108,AA108,AL108,AW108,BH108,BQ108)</f>
        <v>0</v>
      </c>
      <c r="D112" s="74"/>
      <c r="E112" s="75"/>
      <c r="F112" s="75"/>
      <c r="G112" s="75"/>
      <c r="H112" s="34" t="b">
        <f t="shared" si="21"/>
        <v>0</v>
      </c>
      <c r="I112" s="55"/>
      <c r="J112" s="65"/>
      <c r="K112" s="57"/>
      <c r="L112" s="66"/>
      <c r="M112" s="67"/>
      <c r="N112" s="58"/>
      <c r="P112" s="68"/>
      <c r="Q112" s="68"/>
      <c r="R112" s="68"/>
      <c r="S112" s="34" t="b">
        <f t="shared" si="22"/>
        <v>0</v>
      </c>
      <c r="T112" s="55"/>
      <c r="U112" s="65"/>
      <c r="V112" s="57"/>
      <c r="W112" s="66"/>
      <c r="X112" s="67"/>
      <c r="Y112" s="58"/>
      <c r="AA112" s="68"/>
      <c r="AB112" s="68"/>
      <c r="AC112" s="68"/>
      <c r="AD112" s="34" t="b">
        <f t="shared" si="23"/>
        <v>0</v>
      </c>
      <c r="AE112" s="55"/>
      <c r="AF112" s="65"/>
      <c r="AG112" s="57"/>
      <c r="AH112" s="66"/>
      <c r="AI112" s="67"/>
      <c r="AJ112" s="58"/>
      <c r="AL112" s="68"/>
      <c r="AM112" s="68"/>
      <c r="AN112" s="68"/>
      <c r="AO112" s="34" t="b">
        <f t="shared" si="24"/>
        <v>0</v>
      </c>
      <c r="AP112" s="55"/>
      <c r="AQ112" s="65"/>
      <c r="AR112" s="57"/>
      <c r="AS112" s="66"/>
      <c r="AT112" s="67"/>
      <c r="AU112" s="58"/>
      <c r="AW112" s="68"/>
      <c r="AX112" s="68"/>
      <c r="AY112" s="68"/>
      <c r="AZ112" s="34" t="b">
        <f t="shared" si="25"/>
        <v>0</v>
      </c>
      <c r="BA112" s="55"/>
      <c r="BB112" s="65"/>
      <c r="BC112" s="57"/>
      <c r="BD112" s="66"/>
      <c r="BE112" s="67"/>
      <c r="BF112" s="58"/>
      <c r="BH112" s="68"/>
      <c r="BI112" s="34" t="b">
        <f t="shared" si="26"/>
        <v>0</v>
      </c>
      <c r="BJ112" s="55"/>
      <c r="BK112" s="65"/>
      <c r="BL112" s="57"/>
      <c r="BM112" s="66"/>
      <c r="BN112" s="67"/>
      <c r="BO112" s="58"/>
      <c r="BQ112" s="68"/>
      <c r="BR112" s="34" t="b">
        <f t="shared" si="27"/>
        <v>0</v>
      </c>
      <c r="BS112" s="55"/>
      <c r="BT112" s="65"/>
      <c r="BU112" s="57"/>
      <c r="BV112" s="66"/>
      <c r="BW112" s="67"/>
      <c r="BX112" s="58"/>
      <c r="BY112" s="59"/>
    </row>
    <row r="113" spans="2:76" x14ac:dyDescent="0.25">
      <c r="B113" s="61" t="s">
        <v>26</v>
      </c>
      <c r="C113" s="48">
        <f>SUM(H108,S108,AD108,AO108,AZ108,BI108,BR108)</f>
        <v>0</v>
      </c>
      <c r="D113" s="69"/>
      <c r="E113" s="70"/>
      <c r="F113" s="70"/>
      <c r="G113" s="70"/>
      <c r="H113" s="34" t="b">
        <f t="shared" si="21"/>
        <v>0</v>
      </c>
      <c r="I113" s="55"/>
      <c r="J113" s="71"/>
      <c r="K113" s="57"/>
      <c r="L113" s="72"/>
      <c r="M113" s="73"/>
      <c r="N113" s="58"/>
      <c r="P113" s="68"/>
      <c r="Q113" s="68"/>
      <c r="R113" s="68"/>
      <c r="S113" s="34" t="b">
        <f t="shared" si="22"/>
        <v>0</v>
      </c>
      <c r="T113" s="55"/>
      <c r="U113" s="71"/>
      <c r="V113" s="57"/>
      <c r="W113" s="72"/>
      <c r="X113" s="73"/>
      <c r="Y113" s="58"/>
      <c r="AA113" s="68"/>
      <c r="AB113" s="68"/>
      <c r="AC113" s="68"/>
      <c r="AD113" s="34" t="b">
        <f t="shared" si="23"/>
        <v>0</v>
      </c>
      <c r="AE113" s="55"/>
      <c r="AF113" s="71"/>
      <c r="AG113" s="57"/>
      <c r="AH113" s="72"/>
      <c r="AI113" s="73"/>
      <c r="AJ113" s="58"/>
      <c r="AL113" s="68"/>
      <c r="AM113" s="68"/>
      <c r="AN113" s="68"/>
      <c r="AO113" s="34" t="b">
        <f t="shared" si="24"/>
        <v>0</v>
      </c>
      <c r="AP113" s="55"/>
      <c r="AQ113" s="71"/>
      <c r="AR113" s="57"/>
      <c r="AS113" s="72"/>
      <c r="AT113" s="73"/>
      <c r="AU113" s="58"/>
      <c r="AW113" s="68"/>
      <c r="AX113" s="68"/>
      <c r="AY113" s="68"/>
      <c r="AZ113" s="34" t="b">
        <f t="shared" si="25"/>
        <v>0</v>
      </c>
      <c r="BA113" s="55"/>
      <c r="BB113" s="71"/>
      <c r="BC113" s="57"/>
      <c r="BD113" s="72"/>
      <c r="BE113" s="73"/>
      <c r="BF113" s="58"/>
      <c r="BH113" s="68"/>
      <c r="BI113" s="34" t="b">
        <f t="shared" si="26"/>
        <v>0</v>
      </c>
      <c r="BJ113" s="55"/>
      <c r="BK113" s="71"/>
      <c r="BL113" s="57"/>
      <c r="BM113" s="72"/>
      <c r="BN113" s="73"/>
      <c r="BO113" s="58"/>
      <c r="BQ113" s="68"/>
      <c r="BR113" s="34" t="b">
        <f t="shared" si="27"/>
        <v>0</v>
      </c>
      <c r="BS113" s="55"/>
      <c r="BT113" s="71"/>
      <c r="BU113" s="57"/>
      <c r="BV113" s="72"/>
      <c r="BW113" s="73"/>
      <c r="BX113" s="58"/>
    </row>
    <row r="114" spans="2:76" x14ac:dyDescent="0.25">
      <c r="B114" s="61" t="s">
        <v>27</v>
      </c>
      <c r="C114" s="62">
        <f>SUM(E107,P107,AA107,AL107,AW107,BH107,BQ107)</f>
        <v>0</v>
      </c>
      <c r="E114" s="68"/>
      <c r="F114" s="68"/>
      <c r="G114" s="68"/>
      <c r="H114" s="34" t="b">
        <f t="shared" si="21"/>
        <v>0</v>
      </c>
      <c r="I114" s="55"/>
      <c r="J114" s="65"/>
      <c r="K114" s="57"/>
      <c r="L114" s="66"/>
      <c r="M114" s="67"/>
      <c r="N114" s="58"/>
      <c r="P114" s="68"/>
      <c r="Q114" s="68"/>
      <c r="R114" s="68"/>
      <c r="S114" s="34" t="b">
        <f t="shared" si="22"/>
        <v>0</v>
      </c>
      <c r="T114" s="55"/>
      <c r="U114" s="65"/>
      <c r="V114" s="57"/>
      <c r="W114" s="66"/>
      <c r="X114" s="67"/>
      <c r="Y114" s="58"/>
      <c r="AA114" s="68"/>
      <c r="AB114" s="68"/>
      <c r="AC114" s="68"/>
      <c r="AD114" s="34" t="b">
        <f t="shared" si="23"/>
        <v>0</v>
      </c>
      <c r="AE114" s="55"/>
      <c r="AF114" s="65"/>
      <c r="AG114" s="57"/>
      <c r="AH114" s="66"/>
      <c r="AI114" s="67"/>
      <c r="AJ114" s="58"/>
      <c r="AL114" s="68"/>
      <c r="AM114" s="68"/>
      <c r="AN114" s="68"/>
      <c r="AO114" s="34" t="b">
        <f t="shared" si="24"/>
        <v>0</v>
      </c>
      <c r="AP114" s="55"/>
      <c r="AQ114" s="65"/>
      <c r="AR114" s="57"/>
      <c r="AS114" s="66"/>
      <c r="AT114" s="67"/>
      <c r="AU114" s="58"/>
      <c r="AW114" s="68"/>
      <c r="AX114" s="68"/>
      <c r="AY114" s="68"/>
      <c r="AZ114" s="34" t="b">
        <f t="shared" si="25"/>
        <v>0</v>
      </c>
      <c r="BA114" s="55"/>
      <c r="BB114" s="65"/>
      <c r="BC114" s="57"/>
      <c r="BD114" s="66"/>
      <c r="BE114" s="67"/>
      <c r="BF114" s="58"/>
      <c r="BH114" s="68"/>
      <c r="BI114" s="34" t="b">
        <f t="shared" si="26"/>
        <v>0</v>
      </c>
      <c r="BJ114" s="55"/>
      <c r="BK114" s="65"/>
      <c r="BL114" s="57"/>
      <c r="BM114" s="66"/>
      <c r="BN114" s="67"/>
      <c r="BO114" s="58"/>
      <c r="BQ114" s="68"/>
      <c r="BR114" s="34" t="b">
        <f t="shared" si="27"/>
        <v>0</v>
      </c>
      <c r="BS114" s="55"/>
      <c r="BT114" s="65"/>
      <c r="BU114" s="57"/>
      <c r="BV114" s="66"/>
      <c r="BW114" s="67"/>
      <c r="BX114" s="58"/>
    </row>
    <row r="115" spans="2:76" x14ac:dyDescent="0.25">
      <c r="B115" s="61" t="s">
        <v>28</v>
      </c>
      <c r="C115" s="48">
        <f>SUM(H107,S107,AD107,AO107,AZ107,BI107,BR107)</f>
        <v>0</v>
      </c>
      <c r="E115" s="68"/>
      <c r="F115" s="68"/>
      <c r="G115" s="68"/>
      <c r="H115" s="34" t="b">
        <f t="shared" si="21"/>
        <v>0</v>
      </c>
      <c r="I115" s="55"/>
      <c r="J115" s="71"/>
      <c r="K115" s="57"/>
      <c r="L115" s="72"/>
      <c r="M115" s="73"/>
      <c r="N115" s="58"/>
      <c r="P115" s="68"/>
      <c r="Q115" s="68"/>
      <c r="R115" s="68"/>
      <c r="S115" s="34" t="b">
        <f t="shared" si="22"/>
        <v>0</v>
      </c>
      <c r="T115" s="55"/>
      <c r="U115" s="71"/>
      <c r="V115" s="57"/>
      <c r="W115" s="72"/>
      <c r="X115" s="73"/>
      <c r="Y115" s="58"/>
      <c r="AA115" s="68"/>
      <c r="AB115" s="68"/>
      <c r="AC115" s="68"/>
      <c r="AD115" s="34" t="b">
        <f t="shared" si="23"/>
        <v>0</v>
      </c>
      <c r="AE115" s="55"/>
      <c r="AF115" s="71"/>
      <c r="AG115" s="57"/>
      <c r="AH115" s="72"/>
      <c r="AI115" s="73"/>
      <c r="AJ115" s="58"/>
      <c r="AL115" s="68"/>
      <c r="AM115" s="68"/>
      <c r="AN115" s="68"/>
      <c r="AO115" s="34" t="b">
        <f t="shared" si="24"/>
        <v>0</v>
      </c>
      <c r="AP115" s="55"/>
      <c r="AQ115" s="71"/>
      <c r="AR115" s="57"/>
      <c r="AS115" s="72"/>
      <c r="AT115" s="73"/>
      <c r="AU115" s="58"/>
      <c r="AW115" s="68"/>
      <c r="AX115" s="68"/>
      <c r="AY115" s="68"/>
      <c r="AZ115" s="34" t="b">
        <f t="shared" si="25"/>
        <v>0</v>
      </c>
      <c r="BA115" s="55"/>
      <c r="BB115" s="71"/>
      <c r="BC115" s="57"/>
      <c r="BD115" s="72"/>
      <c r="BE115" s="73"/>
      <c r="BF115" s="58"/>
      <c r="BH115" s="68"/>
      <c r="BI115" s="34" t="b">
        <f t="shared" si="26"/>
        <v>0</v>
      </c>
      <c r="BJ115" s="55"/>
      <c r="BK115" s="71"/>
      <c r="BL115" s="57"/>
      <c r="BM115" s="72"/>
      <c r="BN115" s="73"/>
      <c r="BO115" s="58"/>
      <c r="BQ115" s="68"/>
      <c r="BR115" s="34" t="b">
        <f t="shared" si="27"/>
        <v>0</v>
      </c>
      <c r="BS115" s="55"/>
      <c r="BT115" s="71"/>
      <c r="BU115" s="57"/>
      <c r="BV115" s="72"/>
      <c r="BW115" s="73"/>
      <c r="BX115" s="58"/>
    </row>
    <row r="116" spans="2:76" x14ac:dyDescent="0.25">
      <c r="B116" s="61"/>
      <c r="C116" s="62"/>
      <c r="E116" s="68"/>
      <c r="F116" s="68"/>
      <c r="G116" s="68"/>
      <c r="H116" s="34" t="b">
        <f t="shared" si="21"/>
        <v>0</v>
      </c>
      <c r="I116" s="55"/>
      <c r="J116" s="65"/>
      <c r="K116" s="57"/>
      <c r="L116" s="66"/>
      <c r="M116" s="67"/>
      <c r="N116" s="58"/>
      <c r="P116" s="68"/>
      <c r="Q116" s="68"/>
      <c r="R116" s="68"/>
      <c r="S116" s="34" t="b">
        <f t="shared" si="22"/>
        <v>0</v>
      </c>
      <c r="T116" s="55"/>
      <c r="U116" s="65"/>
      <c r="V116" s="57"/>
      <c r="W116" s="66"/>
      <c r="X116" s="67"/>
      <c r="Y116" s="58"/>
      <c r="AA116" s="68"/>
      <c r="AB116" s="68"/>
      <c r="AC116" s="68"/>
      <c r="AD116" s="34" t="b">
        <f t="shared" si="23"/>
        <v>0</v>
      </c>
      <c r="AE116" s="55"/>
      <c r="AF116" s="65"/>
      <c r="AG116" s="57"/>
      <c r="AH116" s="66"/>
      <c r="AI116" s="67"/>
      <c r="AJ116" s="58"/>
      <c r="AL116" s="68"/>
      <c r="AM116" s="68"/>
      <c r="AN116" s="68"/>
      <c r="AO116" s="34" t="b">
        <f t="shared" si="24"/>
        <v>0</v>
      </c>
      <c r="AP116" s="55"/>
      <c r="AQ116" s="65"/>
      <c r="AR116" s="57"/>
      <c r="AS116" s="66"/>
      <c r="AT116" s="67"/>
      <c r="AU116" s="58"/>
      <c r="AW116" s="68"/>
      <c r="AX116" s="68"/>
      <c r="AY116" s="68"/>
      <c r="AZ116" s="34" t="b">
        <f t="shared" si="25"/>
        <v>0</v>
      </c>
      <c r="BA116" s="55"/>
      <c r="BB116" s="65"/>
      <c r="BC116" s="57"/>
      <c r="BD116" s="66"/>
      <c r="BE116" s="67"/>
      <c r="BF116" s="58"/>
      <c r="BH116" s="68"/>
      <c r="BI116" s="34" t="b">
        <f t="shared" si="26"/>
        <v>0</v>
      </c>
      <c r="BJ116" s="55"/>
      <c r="BK116" s="65"/>
      <c r="BL116" s="57"/>
      <c r="BM116" s="66"/>
      <c r="BN116" s="67"/>
      <c r="BO116" s="58"/>
      <c r="BQ116" s="68"/>
      <c r="BR116" s="34" t="b">
        <f t="shared" si="27"/>
        <v>0</v>
      </c>
      <c r="BS116" s="55"/>
      <c r="BT116" s="65"/>
      <c r="BU116" s="57"/>
      <c r="BV116" s="66"/>
      <c r="BW116" s="67"/>
      <c r="BX116" s="58"/>
    </row>
    <row r="117" spans="2:76" x14ac:dyDescent="0.25">
      <c r="B117" s="61"/>
      <c r="C117" s="62"/>
      <c r="E117" s="68"/>
      <c r="F117" s="68"/>
      <c r="G117" s="68"/>
      <c r="H117" s="34" t="b">
        <f t="shared" si="21"/>
        <v>0</v>
      </c>
      <c r="I117" s="55"/>
      <c r="J117" s="71"/>
      <c r="K117" s="57"/>
      <c r="L117" s="72"/>
      <c r="M117" s="73"/>
      <c r="N117" s="58"/>
      <c r="P117" s="68"/>
      <c r="Q117" s="68"/>
      <c r="R117" s="68"/>
      <c r="S117" s="34" t="b">
        <f t="shared" si="22"/>
        <v>0</v>
      </c>
      <c r="T117" s="55"/>
      <c r="U117" s="71"/>
      <c r="V117" s="57"/>
      <c r="W117" s="72"/>
      <c r="X117" s="73"/>
      <c r="Y117" s="58"/>
      <c r="AA117" s="68"/>
      <c r="AB117" s="68"/>
      <c r="AC117" s="68"/>
      <c r="AD117" s="34" t="b">
        <f t="shared" si="23"/>
        <v>0</v>
      </c>
      <c r="AE117" s="55"/>
      <c r="AF117" s="71"/>
      <c r="AG117" s="57"/>
      <c r="AH117" s="72"/>
      <c r="AI117" s="73"/>
      <c r="AJ117" s="58"/>
      <c r="AL117" s="68"/>
      <c r="AM117" s="68"/>
      <c r="AN117" s="68"/>
      <c r="AO117" s="34" t="b">
        <f t="shared" si="24"/>
        <v>0</v>
      </c>
      <c r="AP117" s="55"/>
      <c r="AQ117" s="71"/>
      <c r="AR117" s="57"/>
      <c r="AS117" s="72"/>
      <c r="AT117" s="73"/>
      <c r="AU117" s="58"/>
      <c r="AW117" s="68"/>
      <c r="AX117" s="68"/>
      <c r="AY117" s="68"/>
      <c r="AZ117" s="34" t="b">
        <f t="shared" si="25"/>
        <v>0</v>
      </c>
      <c r="BA117" s="55"/>
      <c r="BB117" s="71"/>
      <c r="BC117" s="57"/>
      <c r="BD117" s="72"/>
      <c r="BE117" s="73"/>
      <c r="BF117" s="58"/>
      <c r="BH117" s="68"/>
      <c r="BI117" s="34" t="b">
        <f t="shared" si="26"/>
        <v>0</v>
      </c>
      <c r="BJ117" s="55"/>
      <c r="BK117" s="71"/>
      <c r="BL117" s="57"/>
      <c r="BM117" s="72"/>
      <c r="BN117" s="73"/>
      <c r="BO117" s="58"/>
      <c r="BQ117" s="68"/>
      <c r="BR117" s="34" t="b">
        <f t="shared" si="27"/>
        <v>0</v>
      </c>
      <c r="BS117" s="55"/>
      <c r="BT117" s="71"/>
      <c r="BU117" s="57"/>
      <c r="BV117" s="72"/>
      <c r="BW117" s="73"/>
      <c r="BX117" s="58"/>
    </row>
    <row r="118" spans="2:76" x14ac:dyDescent="0.25">
      <c r="B118" s="61"/>
      <c r="C118" s="62"/>
      <c r="E118" s="68"/>
      <c r="F118" s="68"/>
      <c r="G118" s="68"/>
      <c r="H118" s="34" t="b">
        <f t="shared" si="21"/>
        <v>0</v>
      </c>
      <c r="I118" s="55"/>
      <c r="J118" s="65"/>
      <c r="K118" s="57"/>
      <c r="L118" s="66"/>
      <c r="M118" s="67"/>
      <c r="N118" s="58"/>
      <c r="P118" s="68"/>
      <c r="Q118" s="68"/>
      <c r="R118" s="68"/>
      <c r="S118" s="34" t="b">
        <f t="shared" si="22"/>
        <v>0</v>
      </c>
      <c r="T118" s="55"/>
      <c r="U118" s="65"/>
      <c r="V118" s="57"/>
      <c r="W118" s="66"/>
      <c r="X118" s="67"/>
      <c r="Y118" s="58"/>
      <c r="AA118" s="68"/>
      <c r="AB118" s="68"/>
      <c r="AC118" s="68"/>
      <c r="AD118" s="34" t="b">
        <f t="shared" si="23"/>
        <v>0</v>
      </c>
      <c r="AE118" s="55"/>
      <c r="AF118" s="65"/>
      <c r="AG118" s="57"/>
      <c r="AH118" s="66"/>
      <c r="AI118" s="67"/>
      <c r="AJ118" s="58"/>
      <c r="AL118" s="68"/>
      <c r="AM118" s="68"/>
      <c r="AN118" s="68"/>
      <c r="AO118" s="34" t="b">
        <f t="shared" si="24"/>
        <v>0</v>
      </c>
      <c r="AP118" s="55"/>
      <c r="AQ118" s="65"/>
      <c r="AR118" s="57"/>
      <c r="AS118" s="66"/>
      <c r="AT118" s="67"/>
      <c r="AU118" s="58"/>
      <c r="AW118" s="68"/>
      <c r="AX118" s="68"/>
      <c r="AY118" s="68"/>
      <c r="AZ118" s="34" t="b">
        <f t="shared" si="25"/>
        <v>0</v>
      </c>
      <c r="BA118" s="55"/>
      <c r="BB118" s="65"/>
      <c r="BC118" s="57"/>
      <c r="BD118" s="66"/>
      <c r="BE118" s="67"/>
      <c r="BF118" s="58"/>
      <c r="BH118" s="68"/>
      <c r="BI118" s="34" t="b">
        <f t="shared" si="26"/>
        <v>0</v>
      </c>
      <c r="BJ118" s="55"/>
      <c r="BK118" s="65"/>
      <c r="BL118" s="57"/>
      <c r="BM118" s="66"/>
      <c r="BN118" s="67"/>
      <c r="BO118" s="58"/>
      <c r="BQ118" s="68"/>
      <c r="BR118" s="34" t="b">
        <f t="shared" si="27"/>
        <v>0</v>
      </c>
      <c r="BS118" s="55"/>
      <c r="BT118" s="65"/>
      <c r="BU118" s="57"/>
      <c r="BV118" s="66"/>
      <c r="BW118" s="67"/>
      <c r="BX118" s="58"/>
    </row>
    <row r="119" spans="2:76" x14ac:dyDescent="0.25">
      <c r="B119" s="61"/>
      <c r="C119" s="62"/>
      <c r="E119" s="68"/>
      <c r="F119" s="68"/>
      <c r="G119" s="68"/>
      <c r="H119" s="34" t="b">
        <f t="shared" si="21"/>
        <v>0</v>
      </c>
      <c r="I119" s="55"/>
      <c r="J119" s="71"/>
      <c r="K119" s="57"/>
      <c r="L119" s="72"/>
      <c r="M119" s="73"/>
      <c r="N119" s="58"/>
      <c r="P119" s="68"/>
      <c r="Q119" s="68"/>
      <c r="R119" s="68"/>
      <c r="S119" s="34" t="b">
        <f t="shared" si="22"/>
        <v>0</v>
      </c>
      <c r="T119" s="55"/>
      <c r="U119" s="71"/>
      <c r="V119" s="57"/>
      <c r="W119" s="72"/>
      <c r="X119" s="73"/>
      <c r="Y119" s="58"/>
      <c r="AA119" s="68"/>
      <c r="AB119" s="68"/>
      <c r="AC119" s="68"/>
      <c r="AD119" s="34" t="b">
        <f t="shared" si="23"/>
        <v>0</v>
      </c>
      <c r="AE119" s="55"/>
      <c r="AF119" s="71"/>
      <c r="AG119" s="57"/>
      <c r="AH119" s="72"/>
      <c r="AI119" s="73"/>
      <c r="AJ119" s="58"/>
      <c r="AL119" s="68"/>
      <c r="AM119" s="68"/>
      <c r="AN119" s="68"/>
      <c r="AO119" s="34" t="b">
        <f t="shared" si="24"/>
        <v>0</v>
      </c>
      <c r="AP119" s="55"/>
      <c r="AQ119" s="71"/>
      <c r="AR119" s="57"/>
      <c r="AS119" s="72"/>
      <c r="AT119" s="73"/>
      <c r="AU119" s="58"/>
      <c r="AW119" s="68"/>
      <c r="AX119" s="68"/>
      <c r="AY119" s="68"/>
      <c r="AZ119" s="34" t="b">
        <f t="shared" si="25"/>
        <v>0</v>
      </c>
      <c r="BA119" s="55"/>
      <c r="BB119" s="71"/>
      <c r="BC119" s="57"/>
      <c r="BD119" s="72"/>
      <c r="BE119" s="73"/>
      <c r="BF119" s="58"/>
      <c r="BH119" s="68"/>
      <c r="BI119" s="34" t="b">
        <f t="shared" si="26"/>
        <v>0</v>
      </c>
      <c r="BJ119" s="55"/>
      <c r="BK119" s="71"/>
      <c r="BL119" s="57"/>
      <c r="BM119" s="72"/>
      <c r="BN119" s="73"/>
      <c r="BO119" s="58"/>
      <c r="BQ119" s="68"/>
      <c r="BR119" s="34" t="b">
        <f t="shared" si="27"/>
        <v>0</v>
      </c>
      <c r="BS119" s="55"/>
      <c r="BT119" s="71"/>
      <c r="BU119" s="57"/>
      <c r="BV119" s="72"/>
      <c r="BW119" s="73"/>
      <c r="BX119" s="58"/>
    </row>
    <row r="120" spans="2:76" x14ac:dyDescent="0.25">
      <c r="B120" s="61"/>
      <c r="C120" s="62"/>
      <c r="E120" s="68"/>
      <c r="F120" s="68"/>
      <c r="G120" s="68"/>
      <c r="H120" s="34" t="b">
        <f t="shared" si="21"/>
        <v>0</v>
      </c>
      <c r="I120" s="55"/>
      <c r="J120" s="65"/>
      <c r="K120" s="57"/>
      <c r="L120" s="66"/>
      <c r="M120" s="67"/>
      <c r="N120" s="58"/>
      <c r="P120" s="68"/>
      <c r="Q120" s="68"/>
      <c r="R120" s="68"/>
      <c r="S120" s="34" t="b">
        <f t="shared" si="22"/>
        <v>0</v>
      </c>
      <c r="T120" s="55"/>
      <c r="U120" s="65"/>
      <c r="V120" s="57"/>
      <c r="W120" s="66"/>
      <c r="X120" s="67"/>
      <c r="Y120" s="58"/>
      <c r="AA120" s="68"/>
      <c r="AB120" s="68"/>
      <c r="AC120" s="68"/>
      <c r="AD120" s="34" t="b">
        <f t="shared" si="23"/>
        <v>0</v>
      </c>
      <c r="AE120" s="55"/>
      <c r="AF120" s="65"/>
      <c r="AG120" s="57"/>
      <c r="AH120" s="66"/>
      <c r="AI120" s="67"/>
      <c r="AJ120" s="58"/>
      <c r="AL120" s="68"/>
      <c r="AM120" s="68"/>
      <c r="AN120" s="68"/>
      <c r="AO120" s="34" t="b">
        <f t="shared" si="24"/>
        <v>0</v>
      </c>
      <c r="AP120" s="55"/>
      <c r="AQ120" s="65"/>
      <c r="AR120" s="57"/>
      <c r="AS120" s="66"/>
      <c r="AT120" s="67"/>
      <c r="AU120" s="58"/>
      <c r="AW120" s="68"/>
      <c r="AX120" s="68"/>
      <c r="AY120" s="68"/>
      <c r="AZ120" s="34" t="b">
        <f t="shared" si="25"/>
        <v>0</v>
      </c>
      <c r="BA120" s="55"/>
      <c r="BB120" s="65"/>
      <c r="BC120" s="57"/>
      <c r="BD120" s="66"/>
      <c r="BE120" s="67"/>
      <c r="BF120" s="58"/>
      <c r="BH120" s="68"/>
      <c r="BI120" s="34" t="b">
        <f t="shared" si="26"/>
        <v>0</v>
      </c>
      <c r="BJ120" s="55"/>
      <c r="BK120" s="65"/>
      <c r="BL120" s="57"/>
      <c r="BM120" s="66"/>
      <c r="BN120" s="67"/>
      <c r="BO120" s="58"/>
      <c r="BQ120" s="68"/>
      <c r="BR120" s="34" t="b">
        <f t="shared" si="27"/>
        <v>0</v>
      </c>
      <c r="BS120" s="55"/>
      <c r="BT120" s="65"/>
      <c r="BU120" s="57"/>
      <c r="BV120" s="66"/>
      <c r="BW120" s="67"/>
      <c r="BX120" s="58"/>
    </row>
    <row r="121" spans="2:76" x14ac:dyDescent="0.25">
      <c r="B121" s="61"/>
      <c r="C121" s="62"/>
      <c r="E121" s="68"/>
      <c r="F121" s="68"/>
      <c r="G121" s="68"/>
      <c r="H121" s="34" t="b">
        <f t="shared" si="21"/>
        <v>0</v>
      </c>
      <c r="I121" s="55"/>
      <c r="J121" s="71"/>
      <c r="K121" s="57"/>
      <c r="L121" s="72"/>
      <c r="M121" s="73"/>
      <c r="N121" s="58"/>
      <c r="P121" s="68"/>
      <c r="Q121" s="68"/>
      <c r="R121" s="68"/>
      <c r="S121" s="34" t="b">
        <f t="shared" si="22"/>
        <v>0</v>
      </c>
      <c r="T121" s="55"/>
      <c r="U121" s="71"/>
      <c r="V121" s="57"/>
      <c r="W121" s="72"/>
      <c r="X121" s="73"/>
      <c r="Y121" s="58"/>
      <c r="AA121" s="68"/>
      <c r="AB121" s="68"/>
      <c r="AC121" s="68"/>
      <c r="AD121" s="34" t="b">
        <f t="shared" si="23"/>
        <v>0</v>
      </c>
      <c r="AE121" s="55"/>
      <c r="AF121" s="71"/>
      <c r="AG121" s="57"/>
      <c r="AH121" s="72"/>
      <c r="AI121" s="73"/>
      <c r="AJ121" s="58"/>
      <c r="AL121" s="68"/>
      <c r="AM121" s="68"/>
      <c r="AN121" s="68"/>
      <c r="AO121" s="34" t="b">
        <f t="shared" si="24"/>
        <v>0</v>
      </c>
      <c r="AP121" s="55"/>
      <c r="AQ121" s="71"/>
      <c r="AR121" s="57"/>
      <c r="AS121" s="72"/>
      <c r="AT121" s="73"/>
      <c r="AU121" s="58"/>
      <c r="AW121" s="68"/>
      <c r="AX121" s="68"/>
      <c r="AY121" s="68"/>
      <c r="AZ121" s="34" t="b">
        <f t="shared" si="25"/>
        <v>0</v>
      </c>
      <c r="BA121" s="55"/>
      <c r="BB121" s="71"/>
      <c r="BC121" s="57"/>
      <c r="BD121" s="72"/>
      <c r="BE121" s="73"/>
      <c r="BF121" s="58"/>
      <c r="BH121" s="68"/>
      <c r="BI121" s="34" t="b">
        <f t="shared" si="26"/>
        <v>0</v>
      </c>
      <c r="BJ121" s="55"/>
      <c r="BK121" s="71"/>
      <c r="BL121" s="57"/>
      <c r="BM121" s="72"/>
      <c r="BN121" s="73"/>
      <c r="BO121" s="58"/>
      <c r="BQ121" s="68"/>
      <c r="BR121" s="34" t="b">
        <f t="shared" si="27"/>
        <v>0</v>
      </c>
      <c r="BS121" s="55"/>
      <c r="BT121" s="71"/>
      <c r="BU121" s="57"/>
      <c r="BV121" s="72"/>
      <c r="BW121" s="73"/>
      <c r="BX121" s="58"/>
    </row>
    <row r="122" spans="2:76" x14ac:dyDescent="0.25">
      <c r="B122" s="61"/>
      <c r="C122" s="62"/>
      <c r="E122" s="68"/>
      <c r="F122" s="68"/>
      <c r="G122" s="68"/>
      <c r="H122" s="34" t="b">
        <f t="shared" si="21"/>
        <v>0</v>
      </c>
      <c r="I122" s="55"/>
      <c r="J122" s="65"/>
      <c r="K122" s="57"/>
      <c r="L122" s="66"/>
      <c r="M122" s="67"/>
      <c r="N122" s="58"/>
      <c r="P122" s="68"/>
      <c r="Q122" s="68"/>
      <c r="R122" s="68"/>
      <c r="S122" s="34" t="b">
        <f t="shared" si="22"/>
        <v>0</v>
      </c>
      <c r="T122" s="55"/>
      <c r="U122" s="65"/>
      <c r="V122" s="57"/>
      <c r="W122" s="66"/>
      <c r="X122" s="67"/>
      <c r="Y122" s="58"/>
      <c r="AA122" s="68"/>
      <c r="AB122" s="68"/>
      <c r="AC122" s="68"/>
      <c r="AD122" s="34" t="b">
        <f t="shared" si="23"/>
        <v>0</v>
      </c>
      <c r="AE122" s="55"/>
      <c r="AF122" s="65"/>
      <c r="AG122" s="57"/>
      <c r="AH122" s="66"/>
      <c r="AI122" s="67"/>
      <c r="AJ122" s="58"/>
      <c r="AL122" s="68"/>
      <c r="AM122" s="68"/>
      <c r="AN122" s="68"/>
      <c r="AO122" s="34" t="b">
        <f t="shared" si="24"/>
        <v>0</v>
      </c>
      <c r="AP122" s="55"/>
      <c r="AQ122" s="65"/>
      <c r="AR122" s="57"/>
      <c r="AS122" s="66"/>
      <c r="AT122" s="67"/>
      <c r="AU122" s="58"/>
      <c r="AW122" s="68"/>
      <c r="AX122" s="68"/>
      <c r="AY122" s="68"/>
      <c r="AZ122" s="34" t="b">
        <f t="shared" si="25"/>
        <v>0</v>
      </c>
      <c r="BA122" s="55"/>
      <c r="BB122" s="65"/>
      <c r="BC122" s="57"/>
      <c r="BD122" s="66"/>
      <c r="BE122" s="67"/>
      <c r="BF122" s="58"/>
      <c r="BH122" s="68"/>
      <c r="BI122" s="34" t="b">
        <f t="shared" si="26"/>
        <v>0</v>
      </c>
      <c r="BJ122" s="55"/>
      <c r="BK122" s="65"/>
      <c r="BL122" s="57"/>
      <c r="BM122" s="66"/>
      <c r="BN122" s="67"/>
      <c r="BO122" s="58"/>
      <c r="BQ122" s="68"/>
      <c r="BR122" s="34" t="b">
        <f t="shared" si="27"/>
        <v>0</v>
      </c>
      <c r="BS122" s="55"/>
      <c r="BT122" s="65"/>
      <c r="BU122" s="57"/>
      <c r="BV122" s="66"/>
      <c r="BW122" s="67"/>
      <c r="BX122" s="58"/>
    </row>
    <row r="123" spans="2:76" x14ac:dyDescent="0.25">
      <c r="B123" s="61"/>
      <c r="C123" s="62"/>
      <c r="E123" s="68"/>
      <c r="F123" s="68"/>
      <c r="G123" s="68"/>
      <c r="H123" s="34" t="b">
        <f t="shared" si="21"/>
        <v>0</v>
      </c>
      <c r="I123" s="55"/>
      <c r="J123" s="71"/>
      <c r="K123" s="57"/>
      <c r="L123" s="72"/>
      <c r="M123" s="73"/>
      <c r="N123" s="58"/>
      <c r="P123" s="68"/>
      <c r="Q123" s="68"/>
      <c r="R123" s="68"/>
      <c r="S123" s="34" t="b">
        <f t="shared" si="22"/>
        <v>0</v>
      </c>
      <c r="T123" s="55"/>
      <c r="U123" s="71"/>
      <c r="V123" s="57"/>
      <c r="W123" s="72"/>
      <c r="X123" s="73"/>
      <c r="Y123" s="58"/>
      <c r="AA123" s="68"/>
      <c r="AB123" s="68"/>
      <c r="AC123" s="68"/>
      <c r="AD123" s="34" t="b">
        <f t="shared" si="23"/>
        <v>0</v>
      </c>
      <c r="AE123" s="55"/>
      <c r="AF123" s="71"/>
      <c r="AG123" s="57"/>
      <c r="AH123" s="72"/>
      <c r="AI123" s="73"/>
      <c r="AJ123" s="58"/>
      <c r="AL123" s="68"/>
      <c r="AM123" s="68"/>
      <c r="AN123" s="68"/>
      <c r="AO123" s="34" t="b">
        <f t="shared" si="24"/>
        <v>0</v>
      </c>
      <c r="AP123" s="55"/>
      <c r="AQ123" s="71"/>
      <c r="AR123" s="57"/>
      <c r="AS123" s="72"/>
      <c r="AT123" s="73"/>
      <c r="AU123" s="58"/>
      <c r="AW123" s="68"/>
      <c r="AX123" s="68"/>
      <c r="AY123" s="68"/>
      <c r="AZ123" s="34" t="b">
        <f t="shared" si="25"/>
        <v>0</v>
      </c>
      <c r="BA123" s="55"/>
      <c r="BB123" s="71"/>
      <c r="BC123" s="57"/>
      <c r="BD123" s="72"/>
      <c r="BE123" s="73"/>
      <c r="BF123" s="58"/>
      <c r="BH123" s="68"/>
      <c r="BI123" s="34" t="b">
        <f t="shared" si="26"/>
        <v>0</v>
      </c>
      <c r="BJ123" s="55"/>
      <c r="BK123" s="71"/>
      <c r="BL123" s="57"/>
      <c r="BM123" s="72"/>
      <c r="BN123" s="73"/>
      <c r="BO123" s="58"/>
      <c r="BQ123" s="68"/>
      <c r="BR123" s="34" t="b">
        <f t="shared" si="27"/>
        <v>0</v>
      </c>
      <c r="BS123" s="55"/>
      <c r="BT123" s="71"/>
      <c r="BU123" s="57"/>
      <c r="BV123" s="72"/>
      <c r="BW123" s="73"/>
      <c r="BX123" s="58"/>
    </row>
    <row r="124" spans="2:76" x14ac:dyDescent="0.25">
      <c r="B124" s="61"/>
      <c r="C124" s="62"/>
      <c r="E124" s="68"/>
      <c r="F124" s="68"/>
      <c r="G124" s="68"/>
      <c r="H124" s="34" t="b">
        <f t="shared" si="21"/>
        <v>0</v>
      </c>
      <c r="I124" s="55"/>
      <c r="J124" s="65"/>
      <c r="K124" s="57"/>
      <c r="L124" s="66"/>
      <c r="M124" s="67"/>
      <c r="N124" s="58"/>
      <c r="P124" s="68"/>
      <c r="Q124" s="68"/>
      <c r="R124" s="68"/>
      <c r="S124" s="34" t="b">
        <f t="shared" si="22"/>
        <v>0</v>
      </c>
      <c r="T124" s="55"/>
      <c r="U124" s="65"/>
      <c r="V124" s="57"/>
      <c r="W124" s="66"/>
      <c r="X124" s="67"/>
      <c r="Y124" s="58"/>
      <c r="AA124" s="68"/>
      <c r="AB124" s="68"/>
      <c r="AC124" s="68"/>
      <c r="AD124" s="34" t="b">
        <f t="shared" si="23"/>
        <v>0</v>
      </c>
      <c r="AE124" s="55"/>
      <c r="AF124" s="65"/>
      <c r="AG124" s="57"/>
      <c r="AH124" s="66"/>
      <c r="AI124" s="67"/>
      <c r="AJ124" s="58"/>
      <c r="AL124" s="68"/>
      <c r="AM124" s="68"/>
      <c r="AN124" s="68"/>
      <c r="AO124" s="34" t="b">
        <f t="shared" si="24"/>
        <v>0</v>
      </c>
      <c r="AP124" s="55"/>
      <c r="AQ124" s="65"/>
      <c r="AR124" s="57"/>
      <c r="AS124" s="66"/>
      <c r="AT124" s="67"/>
      <c r="AU124" s="58"/>
      <c r="AW124" s="68"/>
      <c r="AX124" s="68"/>
      <c r="AY124" s="68"/>
      <c r="AZ124" s="34" t="b">
        <f t="shared" si="25"/>
        <v>0</v>
      </c>
      <c r="BA124" s="55"/>
      <c r="BB124" s="65"/>
      <c r="BC124" s="57"/>
      <c r="BD124" s="66"/>
      <c r="BE124" s="67"/>
      <c r="BF124" s="58"/>
      <c r="BH124" s="68"/>
      <c r="BI124" s="34" t="b">
        <f t="shared" si="26"/>
        <v>0</v>
      </c>
      <c r="BJ124" s="55"/>
      <c r="BK124" s="65"/>
      <c r="BL124" s="57"/>
      <c r="BM124" s="66"/>
      <c r="BN124" s="67"/>
      <c r="BO124" s="58"/>
      <c r="BQ124" s="68"/>
      <c r="BR124" s="34" t="b">
        <f t="shared" si="27"/>
        <v>0</v>
      </c>
      <c r="BS124" s="55"/>
      <c r="BT124" s="65"/>
      <c r="BU124" s="57"/>
      <c r="BV124" s="66"/>
      <c r="BW124" s="67"/>
      <c r="BX124" s="58"/>
    </row>
    <row r="125" spans="2:76" x14ac:dyDescent="0.25">
      <c r="B125" s="61"/>
      <c r="C125" s="62"/>
      <c r="E125" s="68"/>
      <c r="F125" s="68"/>
      <c r="G125" s="68"/>
      <c r="H125" s="34" t="b">
        <f t="shared" si="21"/>
        <v>0</v>
      </c>
      <c r="I125" s="55"/>
      <c r="J125" s="71"/>
      <c r="K125" s="57"/>
      <c r="L125" s="72"/>
      <c r="M125" s="73"/>
      <c r="N125" s="58"/>
      <c r="P125" s="68"/>
      <c r="Q125" s="68"/>
      <c r="R125" s="68"/>
      <c r="S125" s="34" t="b">
        <f t="shared" si="22"/>
        <v>0</v>
      </c>
      <c r="T125" s="55"/>
      <c r="U125" s="71"/>
      <c r="V125" s="57"/>
      <c r="W125" s="72"/>
      <c r="X125" s="73"/>
      <c r="Y125" s="58"/>
      <c r="AA125" s="68"/>
      <c r="AB125" s="68"/>
      <c r="AC125" s="68"/>
      <c r="AD125" s="34" t="b">
        <f t="shared" si="23"/>
        <v>0</v>
      </c>
      <c r="AE125" s="55"/>
      <c r="AF125" s="71"/>
      <c r="AG125" s="57"/>
      <c r="AH125" s="72"/>
      <c r="AI125" s="73"/>
      <c r="AJ125" s="58"/>
      <c r="AL125" s="68"/>
      <c r="AM125" s="68"/>
      <c r="AN125" s="68"/>
      <c r="AO125" s="34" t="b">
        <f t="shared" si="24"/>
        <v>0</v>
      </c>
      <c r="AP125" s="55"/>
      <c r="AQ125" s="71"/>
      <c r="AR125" s="57"/>
      <c r="AS125" s="72"/>
      <c r="AT125" s="73"/>
      <c r="AU125" s="58"/>
      <c r="AW125" s="68"/>
      <c r="AX125" s="68"/>
      <c r="AY125" s="68"/>
      <c r="AZ125" s="34" t="b">
        <f t="shared" si="25"/>
        <v>0</v>
      </c>
      <c r="BA125" s="55"/>
      <c r="BB125" s="71"/>
      <c r="BC125" s="57"/>
      <c r="BD125" s="72"/>
      <c r="BE125" s="73"/>
      <c r="BF125" s="58"/>
      <c r="BH125" s="68"/>
      <c r="BI125" s="34" t="b">
        <f t="shared" si="26"/>
        <v>0</v>
      </c>
      <c r="BJ125" s="55"/>
      <c r="BK125" s="71"/>
      <c r="BL125" s="57"/>
      <c r="BM125" s="72"/>
      <c r="BN125" s="73"/>
      <c r="BO125" s="58"/>
      <c r="BQ125" s="68"/>
      <c r="BR125" s="34" t="b">
        <f t="shared" si="27"/>
        <v>0</v>
      </c>
      <c r="BS125" s="55"/>
      <c r="BT125" s="71"/>
      <c r="BU125" s="57"/>
      <c r="BV125" s="72"/>
      <c r="BW125" s="73"/>
      <c r="BX125" s="58"/>
    </row>
    <row r="126" spans="2:76" x14ac:dyDescent="0.25">
      <c r="B126" s="61"/>
      <c r="C126" s="62"/>
      <c r="E126" s="68"/>
      <c r="F126" s="68"/>
      <c r="G126" s="68"/>
      <c r="H126" s="34" t="b">
        <f t="shared" si="21"/>
        <v>0</v>
      </c>
      <c r="I126" s="55"/>
      <c r="J126" s="65"/>
      <c r="K126" s="57"/>
      <c r="L126" s="66"/>
      <c r="M126" s="67"/>
      <c r="N126" s="58"/>
      <c r="P126" s="68"/>
      <c r="Q126" s="68"/>
      <c r="R126" s="68"/>
      <c r="S126" s="34" t="b">
        <f t="shared" si="22"/>
        <v>0</v>
      </c>
      <c r="T126" s="55"/>
      <c r="U126" s="65"/>
      <c r="V126" s="57"/>
      <c r="W126" s="66"/>
      <c r="X126" s="67"/>
      <c r="Y126" s="58"/>
      <c r="AA126" s="68"/>
      <c r="AB126" s="68"/>
      <c r="AC126" s="68"/>
      <c r="AD126" s="34" t="b">
        <f t="shared" si="23"/>
        <v>0</v>
      </c>
      <c r="AE126" s="55"/>
      <c r="AF126" s="65"/>
      <c r="AG126" s="57"/>
      <c r="AH126" s="66"/>
      <c r="AI126" s="67"/>
      <c r="AJ126" s="58"/>
      <c r="AL126" s="68"/>
      <c r="AM126" s="68"/>
      <c r="AN126" s="68"/>
      <c r="AO126" s="34" t="b">
        <f t="shared" si="24"/>
        <v>0</v>
      </c>
      <c r="AP126" s="55"/>
      <c r="AQ126" s="65"/>
      <c r="AR126" s="57"/>
      <c r="AS126" s="66"/>
      <c r="AT126" s="67"/>
      <c r="AU126" s="58"/>
      <c r="AW126" s="68"/>
      <c r="AX126" s="68"/>
      <c r="AY126" s="68"/>
      <c r="AZ126" s="34" t="b">
        <f t="shared" si="25"/>
        <v>0</v>
      </c>
      <c r="BA126" s="55"/>
      <c r="BB126" s="65"/>
      <c r="BC126" s="57"/>
      <c r="BD126" s="66"/>
      <c r="BE126" s="67"/>
      <c r="BF126" s="58"/>
      <c r="BH126" s="68"/>
      <c r="BI126" s="34" t="b">
        <f t="shared" si="26"/>
        <v>0</v>
      </c>
      <c r="BJ126" s="55"/>
      <c r="BK126" s="65"/>
      <c r="BL126" s="57"/>
      <c r="BM126" s="66"/>
      <c r="BN126" s="67"/>
      <c r="BO126" s="58"/>
      <c r="BQ126" s="68"/>
      <c r="BR126" s="34" t="b">
        <f t="shared" si="27"/>
        <v>0</v>
      </c>
      <c r="BS126" s="55"/>
      <c r="BT126" s="65"/>
      <c r="BU126" s="57"/>
      <c r="BV126" s="66"/>
      <c r="BW126" s="67"/>
      <c r="BX126" s="58"/>
    </row>
    <row r="127" spans="2:76" x14ac:dyDescent="0.25">
      <c r="B127" s="61"/>
      <c r="C127" s="62"/>
      <c r="E127" s="68"/>
      <c r="F127" s="68"/>
      <c r="G127" s="68"/>
      <c r="H127" s="34" t="b">
        <f t="shared" si="21"/>
        <v>0</v>
      </c>
      <c r="I127" s="55"/>
      <c r="J127" s="71"/>
      <c r="K127" s="57"/>
      <c r="L127" s="72"/>
      <c r="M127" s="73"/>
      <c r="N127" s="58"/>
      <c r="P127" s="68"/>
      <c r="Q127" s="68"/>
      <c r="R127" s="68"/>
      <c r="S127" s="34" t="b">
        <f t="shared" si="22"/>
        <v>0</v>
      </c>
      <c r="T127" s="55"/>
      <c r="U127" s="71"/>
      <c r="V127" s="57"/>
      <c r="W127" s="72"/>
      <c r="X127" s="73"/>
      <c r="Y127" s="58"/>
      <c r="AA127" s="68"/>
      <c r="AB127" s="68"/>
      <c r="AC127" s="68"/>
      <c r="AD127" s="34" t="b">
        <f t="shared" si="23"/>
        <v>0</v>
      </c>
      <c r="AE127" s="55"/>
      <c r="AF127" s="71"/>
      <c r="AG127" s="57"/>
      <c r="AH127" s="72"/>
      <c r="AI127" s="73"/>
      <c r="AJ127" s="58"/>
      <c r="AL127" s="68"/>
      <c r="AM127" s="68"/>
      <c r="AN127" s="68"/>
      <c r="AO127" s="34" t="b">
        <f t="shared" si="24"/>
        <v>0</v>
      </c>
      <c r="AP127" s="55"/>
      <c r="AQ127" s="71"/>
      <c r="AR127" s="57"/>
      <c r="AS127" s="72"/>
      <c r="AT127" s="73"/>
      <c r="AU127" s="58"/>
      <c r="AW127" s="68"/>
      <c r="AX127" s="68"/>
      <c r="AY127" s="68"/>
      <c r="AZ127" s="34" t="b">
        <f t="shared" si="25"/>
        <v>0</v>
      </c>
      <c r="BA127" s="55"/>
      <c r="BB127" s="71"/>
      <c r="BC127" s="57"/>
      <c r="BD127" s="72"/>
      <c r="BE127" s="73"/>
      <c r="BF127" s="58"/>
      <c r="BH127" s="68"/>
      <c r="BI127" s="34" t="b">
        <f t="shared" si="26"/>
        <v>0</v>
      </c>
      <c r="BJ127" s="55"/>
      <c r="BK127" s="71"/>
      <c r="BL127" s="57"/>
      <c r="BM127" s="72"/>
      <c r="BN127" s="73"/>
      <c r="BO127" s="58"/>
      <c r="BQ127" s="68"/>
      <c r="BR127" s="34" t="b">
        <f t="shared" si="27"/>
        <v>0</v>
      </c>
      <c r="BS127" s="55"/>
      <c r="BT127" s="71"/>
      <c r="BU127" s="57"/>
      <c r="BV127" s="72"/>
      <c r="BW127" s="73"/>
      <c r="BX127" s="58"/>
    </row>
    <row r="128" spans="2:76" x14ac:dyDescent="0.25">
      <c r="B128" s="61"/>
      <c r="C128" s="62"/>
      <c r="E128" s="68"/>
      <c r="F128" s="68"/>
      <c r="G128" s="68"/>
      <c r="H128" s="34" t="b">
        <f t="shared" si="21"/>
        <v>0</v>
      </c>
      <c r="I128" s="55"/>
      <c r="J128" s="65"/>
      <c r="K128" s="57"/>
      <c r="L128" s="66"/>
      <c r="M128" s="67"/>
      <c r="N128" s="58"/>
      <c r="P128" s="68"/>
      <c r="Q128" s="68"/>
      <c r="R128" s="68"/>
      <c r="S128" s="34" t="b">
        <f t="shared" si="22"/>
        <v>0</v>
      </c>
      <c r="T128" s="55"/>
      <c r="U128" s="65"/>
      <c r="V128" s="57"/>
      <c r="W128" s="66"/>
      <c r="X128" s="67"/>
      <c r="Y128" s="58"/>
      <c r="AA128" s="68"/>
      <c r="AB128" s="68"/>
      <c r="AC128" s="68"/>
      <c r="AD128" s="34" t="b">
        <f t="shared" si="23"/>
        <v>0</v>
      </c>
      <c r="AE128" s="55"/>
      <c r="AF128" s="65"/>
      <c r="AG128" s="57"/>
      <c r="AH128" s="66"/>
      <c r="AI128" s="67"/>
      <c r="AJ128" s="58"/>
      <c r="AL128" s="68"/>
      <c r="AM128" s="68"/>
      <c r="AN128" s="68"/>
      <c r="AO128" s="34" t="b">
        <f t="shared" si="24"/>
        <v>0</v>
      </c>
      <c r="AP128" s="55"/>
      <c r="AQ128" s="65"/>
      <c r="AR128" s="57"/>
      <c r="AS128" s="66"/>
      <c r="AT128" s="67"/>
      <c r="AU128" s="58"/>
      <c r="AW128" s="68"/>
      <c r="AX128" s="68"/>
      <c r="AY128" s="68"/>
      <c r="AZ128" s="34" t="b">
        <f t="shared" si="25"/>
        <v>0</v>
      </c>
      <c r="BA128" s="55"/>
      <c r="BB128" s="65"/>
      <c r="BC128" s="57"/>
      <c r="BD128" s="66"/>
      <c r="BE128" s="67"/>
      <c r="BF128" s="58"/>
      <c r="BH128" s="68"/>
      <c r="BI128" s="34" t="b">
        <f t="shared" si="26"/>
        <v>0</v>
      </c>
      <c r="BJ128" s="55"/>
      <c r="BK128" s="65"/>
      <c r="BL128" s="57"/>
      <c r="BM128" s="66"/>
      <c r="BN128" s="67"/>
      <c r="BO128" s="58"/>
      <c r="BQ128" s="68"/>
      <c r="BR128" s="34" t="b">
        <f t="shared" si="27"/>
        <v>0</v>
      </c>
      <c r="BS128" s="55"/>
      <c r="BT128" s="65"/>
      <c r="BU128" s="57"/>
      <c r="BV128" s="66"/>
      <c r="BW128" s="67"/>
      <c r="BX128" s="58"/>
    </row>
    <row r="129" spans="2:78" x14ac:dyDescent="0.25">
      <c r="B129" s="61"/>
      <c r="C129" s="62"/>
      <c r="E129" s="68"/>
      <c r="F129" s="68"/>
      <c r="G129" s="68"/>
      <c r="H129" s="34" t="b">
        <f t="shared" si="21"/>
        <v>0</v>
      </c>
      <c r="I129" s="55"/>
      <c r="J129" s="71"/>
      <c r="K129" s="57"/>
      <c r="L129" s="72"/>
      <c r="M129" s="73"/>
      <c r="N129" s="58"/>
      <c r="P129" s="68"/>
      <c r="Q129" s="68"/>
      <c r="R129" s="68"/>
      <c r="S129" s="34" t="b">
        <f t="shared" si="22"/>
        <v>0</v>
      </c>
      <c r="T129" s="55"/>
      <c r="U129" s="71"/>
      <c r="V129" s="57"/>
      <c r="W129" s="72"/>
      <c r="X129" s="73"/>
      <c r="Y129" s="58"/>
      <c r="AA129" s="68"/>
      <c r="AB129" s="68"/>
      <c r="AC129" s="68"/>
      <c r="AD129" s="34" t="b">
        <f t="shared" si="23"/>
        <v>0</v>
      </c>
      <c r="AE129" s="55"/>
      <c r="AF129" s="71"/>
      <c r="AG129" s="57"/>
      <c r="AH129" s="72"/>
      <c r="AI129" s="73"/>
      <c r="AJ129" s="58"/>
      <c r="AL129" s="68"/>
      <c r="AM129" s="68"/>
      <c r="AN129" s="68"/>
      <c r="AO129" s="34" t="b">
        <f t="shared" si="24"/>
        <v>0</v>
      </c>
      <c r="AP129" s="55"/>
      <c r="AQ129" s="71"/>
      <c r="AR129" s="57"/>
      <c r="AS129" s="72"/>
      <c r="AT129" s="73"/>
      <c r="AU129" s="58"/>
      <c r="AW129" s="68"/>
      <c r="AX129" s="68"/>
      <c r="AY129" s="68"/>
      <c r="AZ129" s="34" t="b">
        <f t="shared" si="25"/>
        <v>0</v>
      </c>
      <c r="BA129" s="55"/>
      <c r="BB129" s="71"/>
      <c r="BC129" s="57"/>
      <c r="BD129" s="72"/>
      <c r="BE129" s="73"/>
      <c r="BF129" s="58"/>
      <c r="BH129" s="68"/>
      <c r="BI129" s="34" t="b">
        <f t="shared" si="26"/>
        <v>0</v>
      </c>
      <c r="BJ129" s="55"/>
      <c r="BK129" s="71"/>
      <c r="BL129" s="57"/>
      <c r="BM129" s="72"/>
      <c r="BN129" s="73"/>
      <c r="BO129" s="58"/>
      <c r="BQ129" s="68"/>
      <c r="BR129" s="34" t="b">
        <f t="shared" si="27"/>
        <v>0</v>
      </c>
      <c r="BS129" s="55"/>
      <c r="BT129" s="71"/>
      <c r="BU129" s="57"/>
      <c r="BV129" s="72"/>
      <c r="BW129" s="73"/>
      <c r="BX129" s="58"/>
    </row>
    <row r="130" spans="2:78" x14ac:dyDescent="0.25">
      <c r="B130" s="61"/>
      <c r="C130" s="62"/>
      <c r="E130" s="68"/>
      <c r="F130" s="68"/>
      <c r="G130" s="68"/>
      <c r="H130" s="34" t="b">
        <f t="shared" si="21"/>
        <v>0</v>
      </c>
      <c r="I130" s="55"/>
      <c r="J130" s="65"/>
      <c r="K130" s="57"/>
      <c r="L130" s="66"/>
      <c r="M130" s="67"/>
      <c r="N130" s="58"/>
      <c r="P130" s="68"/>
      <c r="Q130" s="68"/>
      <c r="R130" s="68"/>
      <c r="S130" s="34" t="b">
        <f t="shared" si="22"/>
        <v>0</v>
      </c>
      <c r="T130" s="55"/>
      <c r="U130" s="65"/>
      <c r="V130" s="57"/>
      <c r="W130" s="66"/>
      <c r="X130" s="67"/>
      <c r="Y130" s="58"/>
      <c r="AA130" s="68"/>
      <c r="AB130" s="68"/>
      <c r="AC130" s="68"/>
      <c r="AD130" s="34" t="b">
        <f t="shared" si="23"/>
        <v>0</v>
      </c>
      <c r="AE130" s="55"/>
      <c r="AF130" s="65"/>
      <c r="AG130" s="57"/>
      <c r="AH130" s="66"/>
      <c r="AI130" s="67"/>
      <c r="AJ130" s="58"/>
      <c r="AL130" s="68"/>
      <c r="AM130" s="68"/>
      <c r="AN130" s="68"/>
      <c r="AO130" s="34" t="b">
        <f t="shared" si="24"/>
        <v>0</v>
      </c>
      <c r="AP130" s="55"/>
      <c r="AQ130" s="65"/>
      <c r="AR130" s="57"/>
      <c r="AS130" s="66"/>
      <c r="AT130" s="67"/>
      <c r="AU130" s="58"/>
      <c r="AW130" s="68"/>
      <c r="AX130" s="68"/>
      <c r="AY130" s="68"/>
      <c r="AZ130" s="34" t="b">
        <f t="shared" si="25"/>
        <v>0</v>
      </c>
      <c r="BA130" s="55"/>
      <c r="BB130" s="65"/>
      <c r="BC130" s="57"/>
      <c r="BD130" s="66"/>
      <c r="BE130" s="67"/>
      <c r="BF130" s="58"/>
      <c r="BH130" s="68"/>
      <c r="BI130" s="34" t="b">
        <f t="shared" si="26"/>
        <v>0</v>
      </c>
      <c r="BJ130" s="55"/>
      <c r="BK130" s="65"/>
      <c r="BL130" s="57"/>
      <c r="BM130" s="66"/>
      <c r="BN130" s="67"/>
      <c r="BO130" s="58"/>
      <c r="BQ130" s="68"/>
      <c r="BR130" s="34" t="b">
        <f t="shared" si="27"/>
        <v>0</v>
      </c>
      <c r="BS130" s="55"/>
      <c r="BT130" s="65"/>
      <c r="BU130" s="57"/>
      <c r="BV130" s="66"/>
      <c r="BW130" s="67"/>
      <c r="BX130" s="58"/>
    </row>
    <row r="131" spans="2:78" x14ac:dyDescent="0.25">
      <c r="B131" s="61"/>
      <c r="C131" s="62"/>
      <c r="E131" s="68"/>
      <c r="F131" s="68"/>
      <c r="G131" s="68"/>
      <c r="H131" s="34"/>
      <c r="I131" s="55"/>
      <c r="J131" s="65"/>
      <c r="K131" s="57"/>
      <c r="L131" s="66"/>
      <c r="M131" s="67"/>
      <c r="N131" s="58"/>
      <c r="P131" s="68"/>
      <c r="Q131" s="68"/>
      <c r="R131" s="68"/>
      <c r="S131" s="34"/>
      <c r="T131" s="55"/>
      <c r="U131" s="65"/>
      <c r="V131" s="57"/>
      <c r="W131" s="66"/>
      <c r="X131" s="67"/>
      <c r="Y131" s="58"/>
      <c r="AA131" s="68"/>
      <c r="AB131" s="68"/>
      <c r="AC131" s="68"/>
      <c r="AD131" s="34"/>
      <c r="AE131" s="55"/>
      <c r="AF131" s="65"/>
      <c r="AG131" s="57"/>
      <c r="AH131" s="66"/>
      <c r="AI131" s="67"/>
      <c r="AJ131" s="58"/>
      <c r="AL131" s="68"/>
      <c r="AM131" s="68"/>
      <c r="AN131" s="68"/>
      <c r="AO131" s="34"/>
      <c r="AP131" s="55"/>
      <c r="AQ131" s="65"/>
      <c r="AR131" s="57"/>
      <c r="AS131" s="66"/>
      <c r="AT131" s="67"/>
      <c r="AU131" s="58"/>
      <c r="AW131" s="68"/>
      <c r="AX131" s="68"/>
      <c r="AY131" s="68"/>
      <c r="AZ131" s="34"/>
      <c r="BA131" s="55"/>
      <c r="BB131" s="65"/>
      <c r="BC131" s="57"/>
      <c r="BD131" s="66"/>
      <c r="BE131" s="67"/>
      <c r="BF131" s="58"/>
      <c r="BH131" s="68"/>
      <c r="BI131" s="34"/>
      <c r="BJ131" s="55"/>
      <c r="BK131" s="65"/>
      <c r="BL131" s="57"/>
      <c r="BM131" s="66"/>
      <c r="BN131" s="67"/>
      <c r="BO131" s="58"/>
      <c r="BQ131" s="68"/>
      <c r="BR131" s="34"/>
      <c r="BS131" s="55"/>
      <c r="BT131" s="65"/>
      <c r="BU131" s="57"/>
      <c r="BV131" s="66"/>
      <c r="BW131" s="67"/>
      <c r="BX131" s="58"/>
    </row>
    <row r="132" spans="2:78" x14ac:dyDescent="0.25">
      <c r="B132" s="52"/>
      <c r="C132" s="53"/>
      <c r="D132" s="63"/>
      <c r="E132" s="64"/>
      <c r="F132" s="64"/>
      <c r="G132" s="64"/>
      <c r="H132" s="34" t="b">
        <f t="shared" si="21"/>
        <v>0</v>
      </c>
      <c r="I132" s="55"/>
      <c r="J132" s="71"/>
      <c r="K132" s="57"/>
      <c r="L132" s="72"/>
      <c r="M132" s="73"/>
      <c r="N132" s="58"/>
      <c r="P132" s="68"/>
      <c r="Q132" s="68"/>
      <c r="R132" s="68"/>
      <c r="S132" s="34" t="b">
        <f t="shared" si="22"/>
        <v>0</v>
      </c>
      <c r="T132" s="55"/>
      <c r="U132" s="71"/>
      <c r="V132" s="57"/>
      <c r="W132" s="72"/>
      <c r="X132" s="73"/>
      <c r="Y132" s="58"/>
      <c r="AA132" s="68"/>
      <c r="AB132" s="68"/>
      <c r="AC132" s="68"/>
      <c r="AD132" s="34" t="b">
        <f t="shared" si="23"/>
        <v>0</v>
      </c>
      <c r="AE132" s="55"/>
      <c r="AF132" s="71"/>
      <c r="AG132" s="57"/>
      <c r="AH132" s="72"/>
      <c r="AI132" s="73"/>
      <c r="AJ132" s="58"/>
      <c r="AL132" s="68"/>
      <c r="AM132" s="68"/>
      <c r="AN132" s="68"/>
      <c r="AO132" s="34" t="b">
        <f t="shared" si="24"/>
        <v>0</v>
      </c>
      <c r="AP132" s="55"/>
      <c r="AQ132" s="71"/>
      <c r="AR132" s="57"/>
      <c r="AS132" s="72"/>
      <c r="AT132" s="73"/>
      <c r="AU132" s="58"/>
      <c r="AW132" s="68"/>
      <c r="AX132" s="68"/>
      <c r="AY132" s="68"/>
      <c r="AZ132" s="34" t="b">
        <f t="shared" si="25"/>
        <v>0</v>
      </c>
      <c r="BA132" s="55"/>
      <c r="BB132" s="71"/>
      <c r="BC132" s="57"/>
      <c r="BD132" s="72"/>
      <c r="BE132" s="73"/>
      <c r="BF132" s="58"/>
      <c r="BH132" s="68"/>
      <c r="BI132" s="34" t="b">
        <f t="shared" si="26"/>
        <v>0</v>
      </c>
      <c r="BJ132" s="55"/>
      <c r="BK132" s="71"/>
      <c r="BL132" s="57"/>
      <c r="BM132" s="72"/>
      <c r="BN132" s="73"/>
      <c r="BO132" s="58"/>
      <c r="BQ132" s="68"/>
      <c r="BR132" s="34" t="b">
        <f t="shared" si="27"/>
        <v>0</v>
      </c>
      <c r="BS132" s="55"/>
      <c r="BT132" s="71"/>
      <c r="BU132" s="57"/>
      <c r="BV132" s="72"/>
      <c r="BW132" s="73"/>
      <c r="BX132" s="58"/>
    </row>
    <row r="133" spans="2:78" ht="6" customHeight="1" x14ac:dyDescent="0.25">
      <c r="H133" s="30"/>
      <c r="I133" s="76"/>
      <c r="J133" s="77"/>
      <c r="K133" s="77"/>
      <c r="L133" s="77"/>
      <c r="M133" s="77"/>
      <c r="N133" s="78"/>
      <c r="S133" s="30"/>
      <c r="T133" s="76"/>
      <c r="U133" s="77"/>
      <c r="V133" s="77"/>
      <c r="W133" s="77"/>
      <c r="X133" s="77"/>
      <c r="Y133" s="78"/>
      <c r="AD133" s="30"/>
      <c r="AE133" s="76"/>
      <c r="AF133" s="77"/>
      <c r="AG133" s="77"/>
      <c r="AH133" s="77"/>
      <c r="AI133" s="77"/>
      <c r="AJ133" s="78"/>
      <c r="AO133" s="30"/>
      <c r="AP133" s="76"/>
      <c r="AQ133" s="77"/>
      <c r="AR133" s="77"/>
      <c r="AS133" s="77"/>
      <c r="AT133" s="77"/>
      <c r="AU133" s="78"/>
      <c r="AZ133" s="30"/>
      <c r="BA133" s="76"/>
      <c r="BB133" s="77"/>
      <c r="BC133" s="77"/>
      <c r="BD133" s="77"/>
      <c r="BE133" s="77"/>
      <c r="BF133" s="78"/>
      <c r="BI133" s="30"/>
      <c r="BJ133" s="76"/>
      <c r="BK133" s="77"/>
      <c r="BL133" s="77"/>
      <c r="BM133" s="77"/>
      <c r="BN133" s="77"/>
      <c r="BO133" s="78"/>
      <c r="BR133" s="30"/>
      <c r="BS133" s="76"/>
      <c r="BT133" s="77"/>
      <c r="BU133" s="77"/>
      <c r="BV133" s="77"/>
      <c r="BW133" s="77"/>
      <c r="BX133" s="78"/>
    </row>
    <row r="134" spans="2:78" ht="6" customHeight="1" x14ac:dyDescent="0.25">
      <c r="H134" s="30"/>
      <c r="I134" s="27"/>
      <c r="J134" s="27"/>
      <c r="K134" s="27"/>
      <c r="L134" s="31"/>
      <c r="M134" s="31"/>
      <c r="N134" s="27"/>
      <c r="S134" s="30"/>
      <c r="T134" s="27"/>
      <c r="U134" s="27"/>
      <c r="V134" s="27"/>
      <c r="W134" s="31"/>
      <c r="X134" s="31"/>
      <c r="Y134" s="27"/>
      <c r="AD134" s="30"/>
      <c r="AE134" s="27"/>
      <c r="AF134" s="27"/>
      <c r="AG134" s="27"/>
      <c r="AH134" s="31"/>
      <c r="AI134" s="31"/>
      <c r="AJ134" s="27"/>
      <c r="AO134" s="30"/>
      <c r="AP134" s="27"/>
      <c r="AQ134" s="27"/>
      <c r="AR134" s="27"/>
      <c r="AS134" s="31"/>
      <c r="AT134" s="31"/>
      <c r="AU134" s="27"/>
      <c r="AZ134" s="30"/>
      <c r="BA134" s="27"/>
      <c r="BB134" s="27"/>
      <c r="BC134" s="27"/>
      <c r="BD134" s="31"/>
      <c r="BE134" s="31"/>
      <c r="BF134" s="27"/>
      <c r="BI134" s="30"/>
      <c r="BJ134" s="27"/>
      <c r="BK134" s="27"/>
      <c r="BL134" s="27"/>
      <c r="BM134" s="31"/>
      <c r="BN134" s="31"/>
      <c r="BO134" s="27"/>
      <c r="BR134" s="30"/>
      <c r="BS134" s="27"/>
      <c r="BT134" s="27"/>
      <c r="BU134" s="27"/>
      <c r="BV134" s="31"/>
      <c r="BW134" s="31"/>
      <c r="BX134" s="27"/>
    </row>
    <row r="135" spans="2:78" x14ac:dyDescent="0.25">
      <c r="B135" s="32" t="s">
        <v>22</v>
      </c>
      <c r="C135" s="33">
        <f>WEEKNUM(J135)</f>
        <v>5</v>
      </c>
      <c r="D135" s="30"/>
      <c r="E135" s="34"/>
      <c r="F135" s="34"/>
      <c r="G135" s="34"/>
      <c r="H135" s="35"/>
      <c r="I135" s="36"/>
      <c r="J135" s="37">
        <f>BT106+1</f>
        <v>45320</v>
      </c>
      <c r="K135" s="38"/>
      <c r="L135" s="39" t="str">
        <f>VLOOKUP(WEEKDAY(J135,1),meta!$D$2:$F$8,2,FALSE)</f>
        <v>Segunda-Feira</v>
      </c>
      <c r="M135" s="40"/>
      <c r="N135" s="41"/>
      <c r="P135" s="34"/>
      <c r="Q135" s="34"/>
      <c r="R135" s="34"/>
      <c r="S135" s="35"/>
      <c r="T135" s="36"/>
      <c r="U135" s="37">
        <f>J135+1</f>
        <v>45321</v>
      </c>
      <c r="V135" s="38"/>
      <c r="W135" s="39" t="str">
        <f>VLOOKUP(WEEKDAY(U135,1),meta!$D$2:$F$8,2,FALSE)</f>
        <v>Terça-Feira</v>
      </c>
      <c r="X135" s="40"/>
      <c r="Y135" s="41"/>
      <c r="AA135" s="34"/>
      <c r="AB135" s="34"/>
      <c r="AC135" s="34"/>
      <c r="AD135" s="35"/>
      <c r="AE135" s="36"/>
      <c r="AF135" s="37">
        <f>U135+1</f>
        <v>45322</v>
      </c>
      <c r="AG135" s="38"/>
      <c r="AH135" s="39" t="str">
        <f>VLOOKUP(WEEKDAY(AF135,1),meta!$D$2:$F$8,2,FALSE)</f>
        <v>Quarta-Feira</v>
      </c>
      <c r="AI135" s="40"/>
      <c r="AJ135" s="41"/>
      <c r="AL135" s="34"/>
      <c r="AM135" s="34"/>
      <c r="AN135" s="34"/>
      <c r="AO135" s="35"/>
      <c r="AP135" s="36"/>
      <c r="AQ135" s="37">
        <f>AF135+1</f>
        <v>45323</v>
      </c>
      <c r="AR135" s="38"/>
      <c r="AS135" s="39" t="str">
        <f>VLOOKUP(WEEKDAY(AQ135,1),meta!$D$2:$F$8,2,FALSE)</f>
        <v>Quinta-Feira</v>
      </c>
      <c r="AT135" s="40"/>
      <c r="AU135" s="41"/>
      <c r="AW135" s="34"/>
      <c r="AX135" s="34"/>
      <c r="AY135" s="34"/>
      <c r="AZ135" s="35"/>
      <c r="BA135" s="36"/>
      <c r="BB135" s="37">
        <f>AQ135+1</f>
        <v>45324</v>
      </c>
      <c r="BC135" s="38"/>
      <c r="BD135" s="39" t="str">
        <f>VLOOKUP(WEEKDAY(BB135,1),meta!$D$2:$F$8,2,FALSE)</f>
        <v>Sexta-Feira</v>
      </c>
      <c r="BE135" s="40"/>
      <c r="BF135" s="41"/>
      <c r="BH135" s="34"/>
      <c r="BI135" s="35"/>
      <c r="BJ135" s="36"/>
      <c r="BK135" s="37">
        <f>BB135+1</f>
        <v>45325</v>
      </c>
      <c r="BL135" s="38"/>
      <c r="BM135" s="39" t="str">
        <f>VLOOKUP(WEEKDAY(BK135,1),meta!$D$2:$F$8,2,FALSE)</f>
        <v>Sábado</v>
      </c>
      <c r="BN135" s="40"/>
      <c r="BO135" s="41"/>
      <c r="BQ135" s="34"/>
      <c r="BR135" s="35"/>
      <c r="BS135" s="36"/>
      <c r="BT135" s="37">
        <f>BK135+1</f>
        <v>45326</v>
      </c>
      <c r="BU135" s="38"/>
      <c r="BV135" s="39" t="str">
        <f>VLOOKUP(WEEKDAY(BT135,1),meta!$D$2:$F$8,2,FALSE)</f>
        <v>Domingo</v>
      </c>
      <c r="BW135" s="40"/>
      <c r="BX135" s="41"/>
    </row>
    <row r="136" spans="2:78" s="42" customFormat="1" ht="6" customHeight="1" x14ac:dyDescent="0.15">
      <c r="B136" s="101" t="str">
        <f>IF(C140&lt;&gt;0,C142/C140,"")</f>
        <v/>
      </c>
      <c r="C136" s="102"/>
      <c r="D136" s="30" t="s">
        <v>21</v>
      </c>
      <c r="E136" s="43">
        <f>COUNTIFS(H139:H165,FALSE,J139:J165,"&gt;0")</f>
        <v>0</v>
      </c>
      <c r="F136" s="43"/>
      <c r="G136" s="43"/>
      <c r="H136" s="44">
        <f>SUMIF(H139:H165,FALSE,J139:J165)</f>
        <v>0</v>
      </c>
      <c r="I136" s="45"/>
      <c r="J136" s="98" t="str">
        <f>IF(H138&lt;&gt;0,H137/H138,"")</f>
        <v/>
      </c>
      <c r="K136" s="99"/>
      <c r="L136" s="99"/>
      <c r="M136" s="100"/>
      <c r="N136" s="46"/>
      <c r="P136" s="43">
        <f>COUNTIFS(S139:S165,FALSE,U139:U165,"&gt;0")</f>
        <v>0</v>
      </c>
      <c r="Q136" s="43"/>
      <c r="R136" s="43"/>
      <c r="S136" s="44">
        <f>SUMIF(S139:S165,FALSE,U139:U165)</f>
        <v>0</v>
      </c>
      <c r="T136" s="45"/>
      <c r="U136" s="98" t="str">
        <f>IF(S138&lt;&gt;0,S137/S138,"")</f>
        <v/>
      </c>
      <c r="V136" s="99"/>
      <c r="W136" s="99"/>
      <c r="X136" s="100"/>
      <c r="Y136" s="46"/>
      <c r="AA136" s="43">
        <f>COUNTIFS(AD139:AD165,FALSE,AF139:AF165,"&gt;0")</f>
        <v>0</v>
      </c>
      <c r="AB136" s="43"/>
      <c r="AC136" s="43"/>
      <c r="AD136" s="44">
        <f>SUMIF(AD139:AD165,FALSE,AF139:AF165)</f>
        <v>0</v>
      </c>
      <c r="AE136" s="45"/>
      <c r="AF136" s="98" t="str">
        <f>IF(AD138&lt;&gt;0,AD137/AD138,"")</f>
        <v/>
      </c>
      <c r="AG136" s="99"/>
      <c r="AH136" s="99"/>
      <c r="AI136" s="100"/>
      <c r="AJ136" s="46"/>
      <c r="AL136" s="43">
        <f>COUNTIFS(AO139:AO165,FALSE,AQ139:AQ165,"&gt;0")</f>
        <v>0</v>
      </c>
      <c r="AM136" s="43"/>
      <c r="AN136" s="43"/>
      <c r="AO136" s="44">
        <f>SUMIF(AO139:AO165,FALSE,AQ139:AQ165)</f>
        <v>0</v>
      </c>
      <c r="AP136" s="45"/>
      <c r="AQ136" s="98" t="str">
        <f>IF(AO138&lt;&gt;0,AO137/AO138,"")</f>
        <v/>
      </c>
      <c r="AR136" s="99"/>
      <c r="AS136" s="99"/>
      <c r="AT136" s="100"/>
      <c r="AU136" s="46"/>
      <c r="AW136" s="43">
        <f>COUNTIFS(AZ139:AZ165,FALSE,BB139:BB165,"&gt;0")</f>
        <v>0</v>
      </c>
      <c r="AX136" s="43"/>
      <c r="AY136" s="43"/>
      <c r="AZ136" s="44">
        <f>SUMIF(AZ139:AZ165,FALSE,BB139:BB165)</f>
        <v>0</v>
      </c>
      <c r="BA136" s="45"/>
      <c r="BB136" s="98" t="str">
        <f>IF(AZ138&lt;&gt;0,AZ137/AZ138,"")</f>
        <v/>
      </c>
      <c r="BC136" s="99"/>
      <c r="BD136" s="99"/>
      <c r="BE136" s="100"/>
      <c r="BF136" s="46"/>
      <c r="BH136" s="43">
        <f>COUNTIFS(BI139:BI165,FALSE,BK139:BK165,"&gt;0")</f>
        <v>0</v>
      </c>
      <c r="BI136" s="44">
        <f>SUMIF(BI139:BI165,FALSE,BK139:BK165)</f>
        <v>0</v>
      </c>
      <c r="BJ136" s="45"/>
      <c r="BK136" s="98" t="str">
        <f>IF(BI138&lt;&gt;0,BI137/BI138,"")</f>
        <v/>
      </c>
      <c r="BL136" s="99"/>
      <c r="BM136" s="99"/>
      <c r="BN136" s="100"/>
      <c r="BO136" s="46"/>
      <c r="BQ136" s="43">
        <f>COUNTIFS(BR139:BR165,FALSE,BT139:BT165,"&gt;0")</f>
        <v>0</v>
      </c>
      <c r="BR136" s="44">
        <f>SUMIF(BR139:BR165,FALSE,BT139:BT165)</f>
        <v>0</v>
      </c>
      <c r="BS136" s="45"/>
      <c r="BT136" s="98" t="str">
        <f>IF(BR138&lt;&gt;0,BR137/BR138,"")</f>
        <v/>
      </c>
      <c r="BU136" s="99"/>
      <c r="BV136" s="99"/>
      <c r="BW136" s="100"/>
      <c r="BX136" s="46"/>
    </row>
    <row r="137" spans="2:78" s="42" customFormat="1" ht="9" customHeight="1" x14ac:dyDescent="0.25">
      <c r="B137" s="47"/>
      <c r="C137" s="79"/>
      <c r="D137" s="49" t="s">
        <v>20</v>
      </c>
      <c r="E137" s="43">
        <f>COUNTIFS(J139:J165,"&gt;0",L139:L165,"")</f>
        <v>0</v>
      </c>
      <c r="F137" s="43"/>
      <c r="G137" s="43"/>
      <c r="H137" s="44">
        <f>SUMIFS(J139:J165,L139:L165,"")</f>
        <v>0</v>
      </c>
      <c r="I137" s="45"/>
      <c r="J137" s="50" t="str">
        <f>IF(H138=0,"",_xlfn.CONCAT("(",E137,")    ",TEXT(H137,"R$ #.##0,00")))</f>
        <v/>
      </c>
      <c r="K137" s="51" t="str">
        <f>IF(H138&lt;&gt;0,"/","")</f>
        <v/>
      </c>
      <c r="L137" s="94" t="str">
        <f>IF(H138=0,"",_xlfn.CONCAT(TEXT(H138,"R$ #.##0,00"),"    (",E138,")"))</f>
        <v/>
      </c>
      <c r="M137" s="94"/>
      <c r="N137" s="46"/>
      <c r="P137" s="43">
        <f>COUNTIFS(U139:U165,"&gt;0",W139:W165,"")</f>
        <v>0</v>
      </c>
      <c r="Q137" s="43"/>
      <c r="R137" s="43"/>
      <c r="S137" s="44">
        <f>SUMIFS(U139:U165,W139:W165,"")</f>
        <v>0</v>
      </c>
      <c r="T137" s="45"/>
      <c r="U137" s="50" t="str">
        <f>IF(S138=0,"",_xlfn.CONCAT("(",P137,")    ",TEXT(S137,"R$ #.##0,00")))</f>
        <v/>
      </c>
      <c r="V137" s="51" t="str">
        <f>IF(S138&lt;&gt;0,"/","")</f>
        <v/>
      </c>
      <c r="W137" s="94" t="str">
        <f>IF(S138=0,"",_xlfn.CONCAT(TEXT(S138,"R$ #.##0,00"),"    (",P138,")"))</f>
        <v/>
      </c>
      <c r="X137" s="94"/>
      <c r="Y137" s="46"/>
      <c r="AA137" s="43">
        <f>COUNTIFS(AF139:AF165,"&gt;0",AH139:AH165,"")</f>
        <v>0</v>
      </c>
      <c r="AB137" s="43"/>
      <c r="AC137" s="43"/>
      <c r="AD137" s="44">
        <f>SUMIFS(AF139:AF165,AH139:AH165,"")</f>
        <v>0</v>
      </c>
      <c r="AE137" s="45"/>
      <c r="AF137" s="50" t="str">
        <f>IF(AD138=0,"",_xlfn.CONCAT("(",AA137,")    ",TEXT(AD137,"R$ #.##0,00")))</f>
        <v/>
      </c>
      <c r="AG137" s="51" t="str">
        <f>IF(AD138&lt;&gt;0,"/","")</f>
        <v/>
      </c>
      <c r="AH137" s="94" t="str">
        <f>IF(AD138=0,"",_xlfn.CONCAT(TEXT(AD138,"R$ #.##0,00"),"    (",AA138,")"))</f>
        <v/>
      </c>
      <c r="AI137" s="94"/>
      <c r="AJ137" s="46"/>
      <c r="AL137" s="43">
        <f>COUNTIFS(AQ139:AQ165,"&gt;0",AS139:AS165,"")</f>
        <v>0</v>
      </c>
      <c r="AM137" s="43"/>
      <c r="AN137" s="43"/>
      <c r="AO137" s="44">
        <f>SUMIFS(AQ139:AQ165,AS139:AS165,"")</f>
        <v>0</v>
      </c>
      <c r="AP137" s="45"/>
      <c r="AQ137" s="50" t="str">
        <f>IF(AO138=0,"",_xlfn.CONCAT("(",AL137,")    ",TEXT(AO137,"R$ #.##0,00")))</f>
        <v/>
      </c>
      <c r="AR137" s="51" t="str">
        <f>IF(AO138&lt;&gt;0,"/","")</f>
        <v/>
      </c>
      <c r="AS137" s="94" t="str">
        <f>IF(AO138=0,"",_xlfn.CONCAT(TEXT(AO138,"R$ #.##0,00"),"    (",AL138,")"))</f>
        <v/>
      </c>
      <c r="AT137" s="94"/>
      <c r="AU137" s="46"/>
      <c r="AW137" s="43">
        <f>COUNTIFS(BB139:BB165,"&gt;0",BD139:BD165,"")</f>
        <v>0</v>
      </c>
      <c r="AX137" s="43"/>
      <c r="AY137" s="43"/>
      <c r="AZ137" s="44">
        <f>SUMIFS(BB139:BB165,BD139:BD165,"")</f>
        <v>0</v>
      </c>
      <c r="BA137" s="45"/>
      <c r="BB137" s="50" t="str">
        <f>IF(AZ138=0,"",_xlfn.CONCAT("(",AW137,")    ",TEXT(AZ137,"R$ #.##0,00")))</f>
        <v/>
      </c>
      <c r="BC137" s="51" t="str">
        <f>IF(AZ138&lt;&gt;0,"/","")</f>
        <v/>
      </c>
      <c r="BD137" s="94" t="str">
        <f>IF(AZ138=0,"",_xlfn.CONCAT(TEXT(AZ138,"R$ #.##0,00"),"    (",AW138,")"))</f>
        <v/>
      </c>
      <c r="BE137" s="94"/>
      <c r="BF137" s="46"/>
      <c r="BH137" s="43">
        <f>COUNTIFS(BK139:BK165,"&gt;0",BM139:BM165,"")</f>
        <v>0</v>
      </c>
      <c r="BI137" s="44">
        <f>SUMIFS(BK139:BK165,BM139:BM165,"")</f>
        <v>0</v>
      </c>
      <c r="BJ137" s="45"/>
      <c r="BK137" s="50" t="str">
        <f>IF(BI138=0,"",_xlfn.CONCAT("(",BH137,")    ",TEXT(BI137,"R$ #.##0,00")))</f>
        <v/>
      </c>
      <c r="BL137" s="51" t="str">
        <f>IF(BI138&lt;&gt;0,"/","")</f>
        <v/>
      </c>
      <c r="BM137" s="94" t="str">
        <f>IF(BI138=0,"",_xlfn.CONCAT(TEXT(BI138,"R$ #.##0,00"),"    (",BH138,")"))</f>
        <v/>
      </c>
      <c r="BN137" s="94"/>
      <c r="BO137" s="46"/>
      <c r="BQ137" s="43">
        <f>COUNTIFS(BT139:BT165,"&gt;0",BV139:BV165,"")</f>
        <v>0</v>
      </c>
      <c r="BR137" s="44">
        <f>SUMIFS(BT139:BT165,BV139:BV165,"")</f>
        <v>0</v>
      </c>
      <c r="BS137" s="45"/>
      <c r="BT137" s="50" t="str">
        <f>IF(BR138=0,"",_xlfn.CONCAT("(",BQ137,")    ",TEXT(BR137,"R$ #.##0,00")))</f>
        <v/>
      </c>
      <c r="BU137" s="51" t="str">
        <f>IF(BR138&lt;&gt;0,"/","")</f>
        <v/>
      </c>
      <c r="BV137" s="94" t="str">
        <f>IF(BR138=0,"",_xlfn.CONCAT(TEXT(BR138,"R$ #.##0,00"),"    (",BQ138,")"))</f>
        <v/>
      </c>
      <c r="BW137" s="94"/>
      <c r="BX137" s="46"/>
    </row>
    <row r="138" spans="2:78" x14ac:dyDescent="0.25">
      <c r="B138" s="52"/>
      <c r="C138" s="80"/>
      <c r="D138" s="54" t="s">
        <v>19</v>
      </c>
      <c r="E138" s="34">
        <f>COUNTIF(J139:J165,"&gt;0")</f>
        <v>0</v>
      </c>
      <c r="F138" s="34"/>
      <c r="G138" s="34"/>
      <c r="H138" s="35">
        <f>SUM(J139:J165)</f>
        <v>0</v>
      </c>
      <c r="I138" s="55"/>
      <c r="J138" s="56" t="s">
        <v>0</v>
      </c>
      <c r="K138" s="57"/>
      <c r="L138" s="56" t="s">
        <v>1</v>
      </c>
      <c r="M138" s="56" t="s">
        <v>17</v>
      </c>
      <c r="N138" s="58"/>
      <c r="P138" s="34">
        <f>COUNTIF(U139:U165,"&gt;0")</f>
        <v>0</v>
      </c>
      <c r="Q138" s="34"/>
      <c r="R138" s="34"/>
      <c r="S138" s="35">
        <f>SUM(U139:U165)</f>
        <v>0</v>
      </c>
      <c r="T138" s="55"/>
      <c r="U138" s="56" t="s">
        <v>0</v>
      </c>
      <c r="V138" s="57"/>
      <c r="W138" s="56" t="s">
        <v>1</v>
      </c>
      <c r="X138" s="56" t="s">
        <v>17</v>
      </c>
      <c r="Y138" s="58"/>
      <c r="AA138" s="34">
        <f>COUNTIF(AF139:AF165,"&gt;0")</f>
        <v>0</v>
      </c>
      <c r="AB138" s="34"/>
      <c r="AC138" s="34"/>
      <c r="AD138" s="35">
        <f>SUM(AF139:AF165)</f>
        <v>0</v>
      </c>
      <c r="AE138" s="55"/>
      <c r="AF138" s="56" t="s">
        <v>0</v>
      </c>
      <c r="AG138" s="57"/>
      <c r="AH138" s="56" t="s">
        <v>1</v>
      </c>
      <c r="AI138" s="56" t="s">
        <v>17</v>
      </c>
      <c r="AJ138" s="58"/>
      <c r="AL138" s="34">
        <f>COUNTIF(AQ139:AQ165,"&gt;0")</f>
        <v>0</v>
      </c>
      <c r="AM138" s="34"/>
      <c r="AN138" s="34"/>
      <c r="AO138" s="35">
        <f>SUM(AQ139:AQ165)</f>
        <v>0</v>
      </c>
      <c r="AP138" s="55"/>
      <c r="AQ138" s="56" t="s">
        <v>0</v>
      </c>
      <c r="AR138" s="57"/>
      <c r="AS138" s="56" t="s">
        <v>1</v>
      </c>
      <c r="AT138" s="56" t="s">
        <v>17</v>
      </c>
      <c r="AU138" s="58"/>
      <c r="AW138" s="34">
        <f>COUNTIF(BB139:BB165,"&gt;0")</f>
        <v>0</v>
      </c>
      <c r="AX138" s="34"/>
      <c r="AY138" s="34"/>
      <c r="AZ138" s="35">
        <f>SUM(BB139:BB165)</f>
        <v>0</v>
      </c>
      <c r="BA138" s="55"/>
      <c r="BB138" s="56" t="s">
        <v>0</v>
      </c>
      <c r="BC138" s="57"/>
      <c r="BD138" s="56" t="s">
        <v>1</v>
      </c>
      <c r="BE138" s="56" t="s">
        <v>17</v>
      </c>
      <c r="BF138" s="58"/>
      <c r="BH138" s="34">
        <f>COUNTIF(BK139:BK165,"&gt;0")</f>
        <v>0</v>
      </c>
      <c r="BI138" s="35">
        <f>SUM(BK139:BK165)</f>
        <v>0</v>
      </c>
      <c r="BJ138" s="55"/>
      <c r="BK138" s="56" t="s">
        <v>0</v>
      </c>
      <c r="BL138" s="57"/>
      <c r="BM138" s="56" t="s">
        <v>1</v>
      </c>
      <c r="BN138" s="56" t="s">
        <v>17</v>
      </c>
      <c r="BO138" s="58"/>
      <c r="BQ138" s="34">
        <f>COUNTIF(BT139:BT165,"&gt;0")</f>
        <v>0</v>
      </c>
      <c r="BR138" s="35">
        <f>SUM(BT139:BT165)</f>
        <v>0</v>
      </c>
      <c r="BS138" s="55"/>
      <c r="BT138" s="56" t="s">
        <v>0</v>
      </c>
      <c r="BU138" s="57"/>
      <c r="BV138" s="56" t="s">
        <v>1</v>
      </c>
      <c r="BW138" s="56" t="s">
        <v>17</v>
      </c>
      <c r="BX138" s="58"/>
      <c r="BY138" s="59"/>
      <c r="BZ138" s="60"/>
    </row>
    <row r="139" spans="2:78" x14ac:dyDescent="0.25">
      <c r="B139" s="32" t="s">
        <v>23</v>
      </c>
      <c r="C139" s="33">
        <f>SUM(E138,P138,AA138,AL138,AW138,BH138,BQ138)</f>
        <v>0</v>
      </c>
      <c r="D139" s="63"/>
      <c r="E139" s="64"/>
      <c r="F139" s="64"/>
      <c r="G139" s="64"/>
      <c r="H139" s="34" t="b">
        <f>AND(L139&lt;&gt;"",M139&lt;&gt;"")</f>
        <v>0</v>
      </c>
      <c r="I139" s="55"/>
      <c r="J139" s="65"/>
      <c r="K139" s="57"/>
      <c r="L139" s="66"/>
      <c r="M139" s="67"/>
      <c r="N139" s="58"/>
      <c r="P139" s="68"/>
      <c r="Q139" s="68"/>
      <c r="R139" s="68"/>
      <c r="S139" s="34" t="b">
        <f>AND(W139&lt;&gt;"",X139&lt;&gt;"")</f>
        <v>0</v>
      </c>
      <c r="T139" s="55"/>
      <c r="U139" s="65"/>
      <c r="V139" s="57"/>
      <c r="W139" s="66"/>
      <c r="X139" s="67"/>
      <c r="Y139" s="58"/>
      <c r="AA139" s="68"/>
      <c r="AB139" s="68"/>
      <c r="AC139" s="68"/>
      <c r="AD139" s="34" t="b">
        <f>AND(AH139&lt;&gt;"",AI139&lt;&gt;"")</f>
        <v>0</v>
      </c>
      <c r="AE139" s="55"/>
      <c r="AF139" s="65"/>
      <c r="AG139" s="57"/>
      <c r="AH139" s="66"/>
      <c r="AI139" s="67"/>
      <c r="AJ139" s="58"/>
      <c r="AL139" s="68"/>
      <c r="AM139" s="68"/>
      <c r="AN139" s="68"/>
      <c r="AO139" s="34" t="b">
        <f>AND(AS139&lt;&gt;"",AT139&lt;&gt;"")</f>
        <v>0</v>
      </c>
      <c r="AP139" s="55"/>
      <c r="AQ139" s="65"/>
      <c r="AR139" s="57"/>
      <c r="AS139" s="66"/>
      <c r="AT139" s="67"/>
      <c r="AU139" s="58"/>
      <c r="AW139" s="68"/>
      <c r="AX139" s="68"/>
      <c r="AY139" s="68"/>
      <c r="AZ139" s="34" t="b">
        <f>AND(BD139&lt;&gt;"",BE139&lt;&gt;"")</f>
        <v>0</v>
      </c>
      <c r="BA139" s="55"/>
      <c r="BB139" s="65"/>
      <c r="BC139" s="57"/>
      <c r="BD139" s="66"/>
      <c r="BE139" s="67"/>
      <c r="BF139" s="58"/>
      <c r="BH139" s="68"/>
      <c r="BI139" s="34" t="b">
        <f>AND(BM139&lt;&gt;"",BN139&lt;&gt;"")</f>
        <v>0</v>
      </c>
      <c r="BJ139" s="55"/>
      <c r="BK139" s="65"/>
      <c r="BL139" s="57"/>
      <c r="BM139" s="66"/>
      <c r="BN139" s="67"/>
      <c r="BO139" s="58"/>
      <c r="BQ139" s="68"/>
      <c r="BR139" s="34" t="b">
        <f>AND(BV139&lt;&gt;"",BW139&lt;&gt;"")</f>
        <v>0</v>
      </c>
      <c r="BS139" s="55"/>
      <c r="BT139" s="65"/>
      <c r="BU139" s="57"/>
      <c r="BV139" s="66"/>
      <c r="BW139" s="67"/>
      <c r="BX139" s="58"/>
      <c r="BY139" s="59"/>
    </row>
    <row r="140" spans="2:78" x14ac:dyDescent="0.25">
      <c r="B140" s="61" t="s">
        <v>24</v>
      </c>
      <c r="C140" s="48">
        <f>SUM(H138,S138,AD138,AO138,AZ138,BI138,BR138)</f>
        <v>0</v>
      </c>
      <c r="D140" s="69"/>
      <c r="E140" s="70"/>
      <c r="F140" s="70"/>
      <c r="G140" s="70"/>
      <c r="H140" s="34" t="b">
        <f t="shared" ref="H140:H165" si="28">AND(L140&lt;&gt;"",M140&lt;&gt;"")</f>
        <v>0</v>
      </c>
      <c r="I140" s="55"/>
      <c r="J140" s="71"/>
      <c r="K140" s="57"/>
      <c r="L140" s="72"/>
      <c r="M140" s="73"/>
      <c r="N140" s="58"/>
      <c r="P140" s="68"/>
      <c r="Q140" s="68"/>
      <c r="R140" s="68"/>
      <c r="S140" s="34" t="b">
        <f t="shared" ref="S140:S165" si="29">AND(W140&lt;&gt;"",X140&lt;&gt;"")</f>
        <v>0</v>
      </c>
      <c r="T140" s="55"/>
      <c r="U140" s="71"/>
      <c r="V140" s="57"/>
      <c r="W140" s="72"/>
      <c r="X140" s="73"/>
      <c r="Y140" s="58"/>
      <c r="AA140" s="68"/>
      <c r="AB140" s="68"/>
      <c r="AC140" s="68"/>
      <c r="AD140" s="34" t="b">
        <f t="shared" ref="AD140:AD165" si="30">AND(AH140&lt;&gt;"",AI140&lt;&gt;"")</f>
        <v>0</v>
      </c>
      <c r="AE140" s="55"/>
      <c r="AF140" s="71"/>
      <c r="AG140" s="57"/>
      <c r="AH140" s="72"/>
      <c r="AI140" s="73"/>
      <c r="AJ140" s="58"/>
      <c r="AL140" s="68"/>
      <c r="AM140" s="68"/>
      <c r="AN140" s="68"/>
      <c r="AO140" s="34" t="b">
        <f t="shared" ref="AO140:AO165" si="31">AND(AS140&lt;&gt;"",AT140&lt;&gt;"")</f>
        <v>0</v>
      </c>
      <c r="AP140" s="55"/>
      <c r="AQ140" s="71"/>
      <c r="AR140" s="57">
        <v>0</v>
      </c>
      <c r="AS140" s="72"/>
      <c r="AT140" s="73"/>
      <c r="AU140" s="58"/>
      <c r="AW140" s="68"/>
      <c r="AX140" s="68"/>
      <c r="AY140" s="68"/>
      <c r="AZ140" s="34" t="b">
        <f t="shared" ref="AZ140:AZ165" si="32">AND(BD140&lt;&gt;"",BE140&lt;&gt;"")</f>
        <v>0</v>
      </c>
      <c r="BA140" s="55"/>
      <c r="BB140" s="71"/>
      <c r="BC140" s="57"/>
      <c r="BD140" s="72"/>
      <c r="BE140" s="73"/>
      <c r="BF140" s="58"/>
      <c r="BH140" s="68"/>
      <c r="BI140" s="34" t="b">
        <f t="shared" ref="BI140:BI165" si="33">AND(BM140&lt;&gt;"",BN140&lt;&gt;"")</f>
        <v>0</v>
      </c>
      <c r="BJ140" s="55"/>
      <c r="BK140" s="71"/>
      <c r="BL140" s="57"/>
      <c r="BM140" s="72"/>
      <c r="BN140" s="73"/>
      <c r="BO140" s="58"/>
      <c r="BQ140" s="68"/>
      <c r="BR140" s="34" t="b">
        <f t="shared" ref="BR140:BR165" si="34">AND(BV140&lt;&gt;"",BW140&lt;&gt;"")</f>
        <v>0</v>
      </c>
      <c r="BS140" s="55"/>
      <c r="BT140" s="71"/>
      <c r="BU140" s="57"/>
      <c r="BV140" s="72"/>
      <c r="BW140" s="73"/>
      <c r="BX140" s="58"/>
      <c r="BY140" s="59"/>
      <c r="BZ140" s="60"/>
    </row>
    <row r="141" spans="2:78" x14ac:dyDescent="0.25">
      <c r="B141" s="61" t="s">
        <v>25</v>
      </c>
      <c r="C141" s="62">
        <f>SUM(E137,P137,AA137,AL137,AW137,BH137,BQ137)</f>
        <v>0</v>
      </c>
      <c r="D141" s="74"/>
      <c r="E141" s="75"/>
      <c r="F141" s="75"/>
      <c r="G141" s="75"/>
      <c r="H141" s="34" t="b">
        <f t="shared" si="28"/>
        <v>0</v>
      </c>
      <c r="I141" s="55"/>
      <c r="J141" s="65"/>
      <c r="K141" s="57"/>
      <c r="L141" s="66"/>
      <c r="M141" s="67"/>
      <c r="N141" s="58"/>
      <c r="P141" s="68"/>
      <c r="Q141" s="68"/>
      <c r="R141" s="68"/>
      <c r="S141" s="34" t="b">
        <f t="shared" si="29"/>
        <v>0</v>
      </c>
      <c r="T141" s="55"/>
      <c r="U141" s="65"/>
      <c r="V141" s="57"/>
      <c r="W141" s="66"/>
      <c r="X141" s="67"/>
      <c r="Y141" s="58"/>
      <c r="AA141" s="68"/>
      <c r="AB141" s="68"/>
      <c r="AC141" s="68"/>
      <c r="AD141" s="34" t="b">
        <f t="shared" si="30"/>
        <v>0</v>
      </c>
      <c r="AE141" s="55"/>
      <c r="AF141" s="65"/>
      <c r="AG141" s="57"/>
      <c r="AH141" s="66"/>
      <c r="AI141" s="67"/>
      <c r="AJ141" s="58"/>
      <c r="AL141" s="68"/>
      <c r="AM141" s="68"/>
      <c r="AN141" s="68"/>
      <c r="AO141" s="34" t="b">
        <f t="shared" si="31"/>
        <v>0</v>
      </c>
      <c r="AP141" s="55"/>
      <c r="AQ141" s="65"/>
      <c r="AR141" s="57"/>
      <c r="AS141" s="66"/>
      <c r="AT141" s="67"/>
      <c r="AU141" s="58"/>
      <c r="AW141" s="68"/>
      <c r="AX141" s="68"/>
      <c r="AY141" s="68"/>
      <c r="AZ141" s="34" t="b">
        <f t="shared" si="32"/>
        <v>0</v>
      </c>
      <c r="BA141" s="55"/>
      <c r="BB141" s="65"/>
      <c r="BC141" s="57"/>
      <c r="BD141" s="66"/>
      <c r="BE141" s="67"/>
      <c r="BF141" s="58"/>
      <c r="BH141" s="68"/>
      <c r="BI141" s="34" t="b">
        <f t="shared" si="33"/>
        <v>0</v>
      </c>
      <c r="BJ141" s="55"/>
      <c r="BK141" s="65"/>
      <c r="BL141" s="57"/>
      <c r="BM141" s="66"/>
      <c r="BN141" s="67"/>
      <c r="BO141" s="58"/>
      <c r="BQ141" s="68"/>
      <c r="BR141" s="34" t="b">
        <f t="shared" si="34"/>
        <v>0</v>
      </c>
      <c r="BS141" s="55"/>
      <c r="BT141" s="65"/>
      <c r="BU141" s="57"/>
      <c r="BV141" s="66"/>
      <c r="BW141" s="67"/>
      <c r="BX141" s="58"/>
      <c r="BY141" s="59"/>
    </row>
    <row r="142" spans="2:78" x14ac:dyDescent="0.25">
      <c r="B142" s="61" t="s">
        <v>26</v>
      </c>
      <c r="C142" s="48">
        <f>SUM(H137,S137,AD137,AO137,AZ137,BI137,BR137)</f>
        <v>0</v>
      </c>
      <c r="D142" s="69"/>
      <c r="E142" s="70"/>
      <c r="F142" s="70"/>
      <c r="G142" s="70"/>
      <c r="H142" s="34" t="b">
        <f t="shared" si="28"/>
        <v>0</v>
      </c>
      <c r="I142" s="55"/>
      <c r="J142" s="71"/>
      <c r="K142" s="57"/>
      <c r="L142" s="72"/>
      <c r="M142" s="73"/>
      <c r="N142" s="58"/>
      <c r="P142" s="68"/>
      <c r="Q142" s="68"/>
      <c r="R142" s="68"/>
      <c r="S142" s="34" t="b">
        <f t="shared" si="29"/>
        <v>0</v>
      </c>
      <c r="T142" s="55"/>
      <c r="U142" s="71"/>
      <c r="V142" s="57"/>
      <c r="W142" s="72"/>
      <c r="X142" s="73"/>
      <c r="Y142" s="58"/>
      <c r="AA142" s="68"/>
      <c r="AB142" s="68"/>
      <c r="AC142" s="68"/>
      <c r="AD142" s="34" t="b">
        <f t="shared" si="30"/>
        <v>0</v>
      </c>
      <c r="AE142" s="55"/>
      <c r="AF142" s="71"/>
      <c r="AG142" s="57"/>
      <c r="AH142" s="72"/>
      <c r="AI142" s="73"/>
      <c r="AJ142" s="58"/>
      <c r="AL142" s="68"/>
      <c r="AM142" s="68"/>
      <c r="AN142" s="68"/>
      <c r="AO142" s="34" t="b">
        <f t="shared" si="31"/>
        <v>0</v>
      </c>
      <c r="AP142" s="55"/>
      <c r="AQ142" s="71"/>
      <c r="AR142" s="57"/>
      <c r="AS142" s="72"/>
      <c r="AT142" s="73"/>
      <c r="AU142" s="58"/>
      <c r="AW142" s="68"/>
      <c r="AX142" s="68"/>
      <c r="AY142" s="68"/>
      <c r="AZ142" s="34" t="b">
        <f t="shared" si="32"/>
        <v>0</v>
      </c>
      <c r="BA142" s="55"/>
      <c r="BB142" s="71"/>
      <c r="BC142" s="57"/>
      <c r="BD142" s="72"/>
      <c r="BE142" s="73"/>
      <c r="BF142" s="58"/>
      <c r="BH142" s="68"/>
      <c r="BI142" s="34" t="b">
        <f t="shared" si="33"/>
        <v>0</v>
      </c>
      <c r="BJ142" s="55"/>
      <c r="BK142" s="71"/>
      <c r="BL142" s="57"/>
      <c r="BM142" s="72"/>
      <c r="BN142" s="73"/>
      <c r="BO142" s="58"/>
      <c r="BQ142" s="68"/>
      <c r="BR142" s="34" t="b">
        <f t="shared" si="34"/>
        <v>0</v>
      </c>
      <c r="BS142" s="55"/>
      <c r="BT142" s="71"/>
      <c r="BU142" s="57"/>
      <c r="BV142" s="72"/>
      <c r="BW142" s="73"/>
      <c r="BX142" s="58"/>
    </row>
    <row r="143" spans="2:78" x14ac:dyDescent="0.25">
      <c r="B143" s="61" t="s">
        <v>27</v>
      </c>
      <c r="C143" s="62">
        <f>SUM(E136,P136,AA136,AL136,AW136,BH136,BQ136)</f>
        <v>0</v>
      </c>
      <c r="E143" s="68"/>
      <c r="F143" s="68"/>
      <c r="G143" s="68"/>
      <c r="H143" s="34" t="b">
        <f t="shared" si="28"/>
        <v>0</v>
      </c>
      <c r="I143" s="55"/>
      <c r="J143" s="65"/>
      <c r="K143" s="57"/>
      <c r="L143" s="66"/>
      <c r="M143" s="67"/>
      <c r="N143" s="58"/>
      <c r="P143" s="68"/>
      <c r="Q143" s="68"/>
      <c r="R143" s="68"/>
      <c r="S143" s="34" t="b">
        <f t="shared" si="29"/>
        <v>0</v>
      </c>
      <c r="T143" s="55"/>
      <c r="U143" s="65"/>
      <c r="V143" s="57"/>
      <c r="W143" s="66"/>
      <c r="X143" s="67"/>
      <c r="Y143" s="58"/>
      <c r="AA143" s="68"/>
      <c r="AB143" s="68"/>
      <c r="AC143" s="68"/>
      <c r="AD143" s="34" t="b">
        <f>AND(AH143&lt;&gt;"",AI143&lt;&gt;"")</f>
        <v>0</v>
      </c>
      <c r="AE143" s="55"/>
      <c r="AF143" s="65"/>
      <c r="AG143" s="57"/>
      <c r="AH143" s="66"/>
      <c r="AI143" s="67"/>
      <c r="AJ143" s="58"/>
      <c r="AL143" s="68"/>
      <c r="AM143" s="68"/>
      <c r="AN143" s="68"/>
      <c r="AO143" s="34" t="b">
        <f t="shared" si="31"/>
        <v>0</v>
      </c>
      <c r="AP143" s="55"/>
      <c r="AQ143" s="65"/>
      <c r="AR143" s="57"/>
      <c r="AS143" s="66"/>
      <c r="AT143" s="67"/>
      <c r="AU143" s="58"/>
      <c r="AW143" s="68"/>
      <c r="AX143" s="68"/>
      <c r="AY143" s="68"/>
      <c r="AZ143" s="34" t="b">
        <f t="shared" si="32"/>
        <v>0</v>
      </c>
      <c r="BA143" s="55"/>
      <c r="BB143" s="65"/>
      <c r="BC143" s="57"/>
      <c r="BD143" s="66"/>
      <c r="BE143" s="67"/>
      <c r="BF143" s="58"/>
      <c r="BH143" s="68"/>
      <c r="BI143" s="34" t="b">
        <f t="shared" si="33"/>
        <v>0</v>
      </c>
      <c r="BJ143" s="55"/>
      <c r="BK143" s="65"/>
      <c r="BL143" s="57"/>
      <c r="BM143" s="66"/>
      <c r="BN143" s="67"/>
      <c r="BO143" s="58"/>
      <c r="BQ143" s="68"/>
      <c r="BR143" s="34" t="b">
        <f t="shared" si="34"/>
        <v>0</v>
      </c>
      <c r="BS143" s="55"/>
      <c r="BT143" s="65"/>
      <c r="BU143" s="57"/>
      <c r="BV143" s="66"/>
      <c r="BW143" s="67"/>
      <c r="BX143" s="58"/>
    </row>
    <row r="144" spans="2:78" x14ac:dyDescent="0.25">
      <c r="B144" s="61" t="s">
        <v>28</v>
      </c>
      <c r="C144" s="48">
        <f>SUM(H136,S136,AD136,AO136,AZ136,BI136,BR136)</f>
        <v>0</v>
      </c>
      <c r="E144" s="68"/>
      <c r="F144" s="68"/>
      <c r="G144" s="68"/>
      <c r="H144" s="34" t="b">
        <f t="shared" si="28"/>
        <v>0</v>
      </c>
      <c r="I144" s="55"/>
      <c r="J144" s="71"/>
      <c r="K144" s="57"/>
      <c r="L144" s="72"/>
      <c r="M144" s="73"/>
      <c r="N144" s="58"/>
      <c r="P144" s="68"/>
      <c r="Q144" s="68"/>
      <c r="R144" s="68"/>
      <c r="S144" s="34" t="b">
        <f t="shared" si="29"/>
        <v>0</v>
      </c>
      <c r="T144" s="55"/>
      <c r="U144" s="71"/>
      <c r="V144" s="57"/>
      <c r="W144" s="72"/>
      <c r="X144" s="73"/>
      <c r="Y144" s="58"/>
      <c r="AA144" s="68"/>
      <c r="AB144" s="68"/>
      <c r="AC144" s="68"/>
      <c r="AD144" s="34" t="b">
        <f>AND(AH144&lt;&gt;"",AI144&lt;&gt;"")</f>
        <v>0</v>
      </c>
      <c r="AE144" s="55"/>
      <c r="AF144" s="71"/>
      <c r="AG144" s="57"/>
      <c r="AH144" s="72"/>
      <c r="AI144" s="73"/>
      <c r="AJ144" s="58"/>
      <c r="AL144" s="68"/>
      <c r="AM144" s="68"/>
      <c r="AN144" s="68"/>
      <c r="AO144" s="34" t="b">
        <f t="shared" si="31"/>
        <v>0</v>
      </c>
      <c r="AP144" s="55"/>
      <c r="AQ144" s="71"/>
      <c r="AR144" s="57"/>
      <c r="AS144" s="72"/>
      <c r="AT144" s="73"/>
      <c r="AU144" s="58"/>
      <c r="AW144" s="68"/>
      <c r="AX144" s="68"/>
      <c r="AY144" s="68"/>
      <c r="AZ144" s="34" t="b">
        <f t="shared" si="32"/>
        <v>0</v>
      </c>
      <c r="BA144" s="55"/>
      <c r="BB144" s="71"/>
      <c r="BC144" s="57"/>
      <c r="BD144" s="72"/>
      <c r="BE144" s="73"/>
      <c r="BF144" s="58"/>
      <c r="BH144" s="68"/>
      <c r="BI144" s="34" t="b">
        <f t="shared" si="33"/>
        <v>0</v>
      </c>
      <c r="BJ144" s="55"/>
      <c r="BK144" s="71"/>
      <c r="BL144" s="57"/>
      <c r="BM144" s="72"/>
      <c r="BN144" s="73"/>
      <c r="BO144" s="58"/>
      <c r="BQ144" s="68"/>
      <c r="BR144" s="34" t="b">
        <f t="shared" si="34"/>
        <v>0</v>
      </c>
      <c r="BS144" s="55"/>
      <c r="BT144" s="71"/>
      <c r="BU144" s="57"/>
      <c r="BV144" s="72"/>
      <c r="BW144" s="73"/>
      <c r="BX144" s="58"/>
    </row>
    <row r="145" spans="2:76" x14ac:dyDescent="0.25">
      <c r="B145" s="61"/>
      <c r="C145" s="62"/>
      <c r="E145" s="68"/>
      <c r="F145" s="68"/>
      <c r="G145" s="68"/>
      <c r="H145" s="34" t="b">
        <f t="shared" si="28"/>
        <v>0</v>
      </c>
      <c r="I145" s="55"/>
      <c r="J145" s="65"/>
      <c r="K145" s="57"/>
      <c r="L145" s="66"/>
      <c r="M145" s="67"/>
      <c r="N145" s="58"/>
      <c r="P145" s="68"/>
      <c r="Q145" s="68"/>
      <c r="R145" s="68"/>
      <c r="S145" s="34" t="b">
        <f t="shared" si="29"/>
        <v>0</v>
      </c>
      <c r="T145" s="55"/>
      <c r="U145" s="65"/>
      <c r="V145" s="57"/>
      <c r="W145" s="66"/>
      <c r="X145" s="67"/>
      <c r="Y145" s="58"/>
      <c r="AA145" s="68"/>
      <c r="AB145" s="68"/>
      <c r="AC145" s="68"/>
      <c r="AD145" s="34" t="b">
        <f t="shared" si="30"/>
        <v>0</v>
      </c>
      <c r="AE145" s="55"/>
      <c r="AF145" s="65"/>
      <c r="AG145" s="57"/>
      <c r="AH145" s="66"/>
      <c r="AI145" s="67"/>
      <c r="AJ145" s="58"/>
      <c r="AL145" s="68"/>
      <c r="AM145" s="68"/>
      <c r="AN145" s="68"/>
      <c r="AO145" s="34" t="b">
        <f t="shared" si="31"/>
        <v>0</v>
      </c>
      <c r="AP145" s="55"/>
      <c r="AQ145" s="65"/>
      <c r="AR145" s="57"/>
      <c r="AS145" s="66"/>
      <c r="AT145" s="67"/>
      <c r="AU145" s="58"/>
      <c r="AW145" s="68"/>
      <c r="AX145" s="68"/>
      <c r="AY145" s="68"/>
      <c r="AZ145" s="34" t="b">
        <f t="shared" si="32"/>
        <v>0</v>
      </c>
      <c r="BA145" s="55"/>
      <c r="BB145" s="65"/>
      <c r="BC145" s="57"/>
      <c r="BD145" s="66"/>
      <c r="BE145" s="67"/>
      <c r="BF145" s="58"/>
      <c r="BH145" s="68"/>
      <c r="BI145" s="34" t="b">
        <f t="shared" si="33"/>
        <v>0</v>
      </c>
      <c r="BJ145" s="55"/>
      <c r="BK145" s="65"/>
      <c r="BL145" s="57"/>
      <c r="BM145" s="66"/>
      <c r="BN145" s="67"/>
      <c r="BO145" s="58"/>
      <c r="BQ145" s="68"/>
      <c r="BR145" s="34" t="b">
        <f t="shared" si="34"/>
        <v>0</v>
      </c>
      <c r="BS145" s="55"/>
      <c r="BT145" s="65"/>
      <c r="BU145" s="57"/>
      <c r="BV145" s="66"/>
      <c r="BW145" s="67"/>
      <c r="BX145" s="58"/>
    </row>
    <row r="146" spans="2:76" x14ac:dyDescent="0.25">
      <c r="B146" s="61"/>
      <c r="C146" s="62"/>
      <c r="E146" s="68"/>
      <c r="F146" s="68"/>
      <c r="G146" s="68"/>
      <c r="H146" s="34" t="b">
        <f t="shared" si="28"/>
        <v>0</v>
      </c>
      <c r="I146" s="55"/>
      <c r="J146" s="71"/>
      <c r="K146" s="57"/>
      <c r="L146" s="72"/>
      <c r="M146" s="73"/>
      <c r="N146" s="58"/>
      <c r="P146" s="68"/>
      <c r="Q146" s="68"/>
      <c r="R146" s="68"/>
      <c r="S146" s="34" t="b">
        <f t="shared" si="29"/>
        <v>0</v>
      </c>
      <c r="T146" s="55"/>
      <c r="U146" s="71"/>
      <c r="V146" s="57"/>
      <c r="W146" s="72"/>
      <c r="X146" s="73"/>
      <c r="Y146" s="58"/>
      <c r="AA146" s="68"/>
      <c r="AB146" s="68"/>
      <c r="AC146" s="68"/>
      <c r="AD146" s="34" t="b">
        <f t="shared" si="30"/>
        <v>0</v>
      </c>
      <c r="AE146" s="55"/>
      <c r="AF146" s="71"/>
      <c r="AG146" s="57"/>
      <c r="AH146" s="72"/>
      <c r="AI146" s="73"/>
      <c r="AJ146" s="58"/>
      <c r="AL146" s="68"/>
      <c r="AM146" s="68"/>
      <c r="AN146" s="68"/>
      <c r="AO146" s="34" t="b">
        <f t="shared" si="31"/>
        <v>0</v>
      </c>
      <c r="AP146" s="55"/>
      <c r="AQ146" s="71"/>
      <c r="AR146" s="57"/>
      <c r="AS146" s="72"/>
      <c r="AT146" s="73"/>
      <c r="AU146" s="58"/>
      <c r="AW146" s="68"/>
      <c r="AX146" s="68"/>
      <c r="AY146" s="68"/>
      <c r="AZ146" s="34" t="b">
        <f t="shared" si="32"/>
        <v>0</v>
      </c>
      <c r="BA146" s="55"/>
      <c r="BB146" s="71"/>
      <c r="BC146" s="57"/>
      <c r="BD146" s="72"/>
      <c r="BE146" s="73"/>
      <c r="BF146" s="58"/>
      <c r="BH146" s="68"/>
      <c r="BI146" s="34" t="b">
        <f t="shared" si="33"/>
        <v>0</v>
      </c>
      <c r="BJ146" s="55"/>
      <c r="BK146" s="71"/>
      <c r="BL146" s="57"/>
      <c r="BM146" s="72"/>
      <c r="BN146" s="73"/>
      <c r="BO146" s="58"/>
      <c r="BQ146" s="68"/>
      <c r="BR146" s="34" t="b">
        <f t="shared" si="34"/>
        <v>0</v>
      </c>
      <c r="BS146" s="55"/>
      <c r="BT146" s="71"/>
      <c r="BU146" s="57"/>
      <c r="BV146" s="72"/>
      <c r="BW146" s="73"/>
      <c r="BX146" s="58"/>
    </row>
    <row r="147" spans="2:76" x14ac:dyDescent="0.25">
      <c r="B147" s="61"/>
      <c r="C147" s="62"/>
      <c r="E147" s="68"/>
      <c r="F147" s="68"/>
      <c r="G147" s="68"/>
      <c r="H147" s="34" t="b">
        <f t="shared" si="28"/>
        <v>0</v>
      </c>
      <c r="I147" s="55"/>
      <c r="J147" s="65"/>
      <c r="K147" s="57"/>
      <c r="L147" s="66"/>
      <c r="M147" s="67"/>
      <c r="N147" s="58"/>
      <c r="P147" s="68"/>
      <c r="Q147" s="68"/>
      <c r="R147" s="68"/>
      <c r="S147" s="34" t="b">
        <f t="shared" si="29"/>
        <v>0</v>
      </c>
      <c r="T147" s="55"/>
      <c r="U147" s="65"/>
      <c r="V147" s="57"/>
      <c r="W147" s="66"/>
      <c r="X147" s="67"/>
      <c r="Y147" s="58"/>
      <c r="AA147" s="68"/>
      <c r="AB147" s="68"/>
      <c r="AC147" s="68"/>
      <c r="AD147" s="34" t="b">
        <f t="shared" si="30"/>
        <v>0</v>
      </c>
      <c r="AE147" s="55"/>
      <c r="AF147" s="65"/>
      <c r="AG147" s="57"/>
      <c r="AH147" s="66"/>
      <c r="AI147" s="67"/>
      <c r="AJ147" s="58"/>
      <c r="AL147" s="68"/>
      <c r="AM147" s="68"/>
      <c r="AN147" s="68"/>
      <c r="AO147" s="34" t="b">
        <f t="shared" si="31"/>
        <v>0</v>
      </c>
      <c r="AP147" s="55"/>
      <c r="AQ147" s="65"/>
      <c r="AR147" s="57"/>
      <c r="AS147" s="66"/>
      <c r="AT147" s="67"/>
      <c r="AU147" s="58"/>
      <c r="AW147" s="68"/>
      <c r="AX147" s="68"/>
      <c r="AY147" s="68"/>
      <c r="AZ147" s="34" t="b">
        <f t="shared" si="32"/>
        <v>0</v>
      </c>
      <c r="BA147" s="55"/>
      <c r="BB147" s="65"/>
      <c r="BC147" s="57"/>
      <c r="BD147" s="66"/>
      <c r="BE147" s="67"/>
      <c r="BF147" s="58"/>
      <c r="BH147" s="68"/>
      <c r="BI147" s="34" t="b">
        <f t="shared" si="33"/>
        <v>0</v>
      </c>
      <c r="BJ147" s="55"/>
      <c r="BK147" s="65"/>
      <c r="BL147" s="57"/>
      <c r="BM147" s="66"/>
      <c r="BN147" s="67"/>
      <c r="BO147" s="58"/>
      <c r="BQ147" s="68"/>
      <c r="BR147" s="34" t="b">
        <f t="shared" si="34"/>
        <v>0</v>
      </c>
      <c r="BS147" s="55"/>
      <c r="BT147" s="65"/>
      <c r="BU147" s="57"/>
      <c r="BV147" s="66"/>
      <c r="BW147" s="67"/>
      <c r="BX147" s="58"/>
    </row>
    <row r="148" spans="2:76" x14ac:dyDescent="0.25">
      <c r="B148" s="61"/>
      <c r="C148" s="62"/>
      <c r="E148" s="68"/>
      <c r="F148" s="68"/>
      <c r="G148" s="68"/>
      <c r="H148" s="34" t="b">
        <f t="shared" si="28"/>
        <v>0</v>
      </c>
      <c r="I148" s="55"/>
      <c r="J148" s="71"/>
      <c r="K148" s="57"/>
      <c r="L148" s="72"/>
      <c r="M148" s="73"/>
      <c r="N148" s="58"/>
      <c r="P148" s="68"/>
      <c r="Q148" s="68"/>
      <c r="R148" s="68"/>
      <c r="S148" s="34" t="b">
        <f t="shared" si="29"/>
        <v>0</v>
      </c>
      <c r="T148" s="55"/>
      <c r="U148" s="71"/>
      <c r="V148" s="57"/>
      <c r="W148" s="72"/>
      <c r="X148" s="73"/>
      <c r="Y148" s="58"/>
      <c r="AA148" s="68"/>
      <c r="AB148" s="68"/>
      <c r="AC148" s="68"/>
      <c r="AD148" s="34" t="b">
        <f t="shared" si="30"/>
        <v>0</v>
      </c>
      <c r="AE148" s="55"/>
      <c r="AF148" s="71"/>
      <c r="AG148" s="57"/>
      <c r="AH148" s="72"/>
      <c r="AI148" s="73"/>
      <c r="AJ148" s="58"/>
      <c r="AL148" s="68"/>
      <c r="AM148" s="68"/>
      <c r="AN148" s="68"/>
      <c r="AO148" s="34" t="b">
        <f t="shared" si="31"/>
        <v>0</v>
      </c>
      <c r="AP148" s="55"/>
      <c r="AQ148" s="71"/>
      <c r="AR148" s="57"/>
      <c r="AS148" s="72"/>
      <c r="AT148" s="73"/>
      <c r="AU148" s="58"/>
      <c r="AW148" s="68"/>
      <c r="AX148" s="68"/>
      <c r="AY148" s="68"/>
      <c r="AZ148" s="34" t="b">
        <f t="shared" si="32"/>
        <v>0</v>
      </c>
      <c r="BA148" s="55"/>
      <c r="BB148" s="71"/>
      <c r="BC148" s="57"/>
      <c r="BD148" s="72"/>
      <c r="BE148" s="73"/>
      <c r="BF148" s="58"/>
      <c r="BH148" s="68"/>
      <c r="BI148" s="34" t="b">
        <f t="shared" si="33"/>
        <v>0</v>
      </c>
      <c r="BJ148" s="55"/>
      <c r="BK148" s="71"/>
      <c r="BL148" s="57"/>
      <c r="BM148" s="72"/>
      <c r="BN148" s="73"/>
      <c r="BO148" s="58"/>
      <c r="BQ148" s="68"/>
      <c r="BR148" s="34" t="b">
        <f t="shared" si="34"/>
        <v>0</v>
      </c>
      <c r="BS148" s="55"/>
      <c r="BT148" s="71"/>
      <c r="BU148" s="57"/>
      <c r="BV148" s="72"/>
      <c r="BW148" s="73"/>
      <c r="BX148" s="58"/>
    </row>
    <row r="149" spans="2:76" x14ac:dyDescent="0.25">
      <c r="B149" s="61"/>
      <c r="C149" s="62"/>
      <c r="E149" s="68"/>
      <c r="F149" s="68"/>
      <c r="G149" s="68"/>
      <c r="H149" s="34" t="b">
        <f t="shared" si="28"/>
        <v>0</v>
      </c>
      <c r="I149" s="55"/>
      <c r="J149" s="65"/>
      <c r="K149" s="57"/>
      <c r="L149" s="66"/>
      <c r="M149" s="67"/>
      <c r="N149" s="58"/>
      <c r="P149" s="68"/>
      <c r="Q149" s="68"/>
      <c r="R149" s="68"/>
      <c r="S149" s="34" t="b">
        <f t="shared" si="29"/>
        <v>0</v>
      </c>
      <c r="T149" s="55"/>
      <c r="U149" s="65"/>
      <c r="V149" s="57"/>
      <c r="W149" s="66"/>
      <c r="X149" s="67"/>
      <c r="Y149" s="58"/>
      <c r="AA149" s="68"/>
      <c r="AB149" s="68"/>
      <c r="AC149" s="68"/>
      <c r="AD149" s="34" t="b">
        <f t="shared" si="30"/>
        <v>0</v>
      </c>
      <c r="AE149" s="55"/>
      <c r="AF149" s="65"/>
      <c r="AG149" s="57"/>
      <c r="AH149" s="66"/>
      <c r="AI149" s="67"/>
      <c r="AJ149" s="58"/>
      <c r="AL149" s="68"/>
      <c r="AM149" s="68"/>
      <c r="AN149" s="68"/>
      <c r="AO149" s="34" t="b">
        <f t="shared" si="31"/>
        <v>0</v>
      </c>
      <c r="AP149" s="55"/>
      <c r="AQ149" s="65"/>
      <c r="AR149" s="57"/>
      <c r="AS149" s="66"/>
      <c r="AT149" s="67"/>
      <c r="AU149" s="58"/>
      <c r="AW149" s="68"/>
      <c r="AX149" s="68"/>
      <c r="AY149" s="68"/>
      <c r="AZ149" s="34" t="b">
        <f t="shared" si="32"/>
        <v>0</v>
      </c>
      <c r="BA149" s="55"/>
      <c r="BB149" s="65"/>
      <c r="BC149" s="57"/>
      <c r="BD149" s="66"/>
      <c r="BE149" s="67"/>
      <c r="BF149" s="58"/>
      <c r="BH149" s="68"/>
      <c r="BI149" s="34" t="b">
        <f t="shared" si="33"/>
        <v>0</v>
      </c>
      <c r="BJ149" s="55"/>
      <c r="BK149" s="65"/>
      <c r="BL149" s="57"/>
      <c r="BM149" s="66"/>
      <c r="BN149" s="67"/>
      <c r="BO149" s="58"/>
      <c r="BQ149" s="68"/>
      <c r="BR149" s="34" t="b">
        <f t="shared" si="34"/>
        <v>0</v>
      </c>
      <c r="BS149" s="55"/>
      <c r="BT149" s="65"/>
      <c r="BU149" s="57"/>
      <c r="BV149" s="66"/>
      <c r="BW149" s="67"/>
      <c r="BX149" s="58"/>
    </row>
    <row r="150" spans="2:76" x14ac:dyDescent="0.25">
      <c r="B150" s="61"/>
      <c r="C150" s="62"/>
      <c r="E150" s="68"/>
      <c r="F150" s="68"/>
      <c r="G150" s="68"/>
      <c r="H150" s="34" t="b">
        <f t="shared" si="28"/>
        <v>0</v>
      </c>
      <c r="I150" s="55"/>
      <c r="J150" s="71"/>
      <c r="K150" s="57"/>
      <c r="L150" s="72"/>
      <c r="M150" s="73"/>
      <c r="N150" s="58"/>
      <c r="P150" s="68"/>
      <c r="Q150" s="68"/>
      <c r="R150" s="68"/>
      <c r="S150" s="34" t="b">
        <f t="shared" si="29"/>
        <v>0</v>
      </c>
      <c r="T150" s="55"/>
      <c r="U150" s="71"/>
      <c r="V150" s="57"/>
      <c r="W150" s="72"/>
      <c r="X150" s="73"/>
      <c r="Y150" s="58"/>
      <c r="AA150" s="68"/>
      <c r="AB150" s="68"/>
      <c r="AC150" s="68"/>
      <c r="AD150" s="34" t="b">
        <f t="shared" si="30"/>
        <v>0</v>
      </c>
      <c r="AE150" s="55"/>
      <c r="AF150" s="71"/>
      <c r="AG150" s="57"/>
      <c r="AH150" s="72"/>
      <c r="AI150" s="73"/>
      <c r="AJ150" s="58"/>
      <c r="AL150" s="68"/>
      <c r="AM150" s="68"/>
      <c r="AN150" s="68"/>
      <c r="AO150" s="34" t="b">
        <f t="shared" si="31"/>
        <v>0</v>
      </c>
      <c r="AP150" s="55"/>
      <c r="AQ150" s="71"/>
      <c r="AR150" s="57"/>
      <c r="AS150" s="72"/>
      <c r="AT150" s="73"/>
      <c r="AU150" s="58"/>
      <c r="AW150" s="68"/>
      <c r="AX150" s="68"/>
      <c r="AY150" s="68"/>
      <c r="AZ150" s="34" t="b">
        <f t="shared" si="32"/>
        <v>0</v>
      </c>
      <c r="BA150" s="55"/>
      <c r="BB150" s="71"/>
      <c r="BC150" s="57"/>
      <c r="BD150" s="72"/>
      <c r="BE150" s="73"/>
      <c r="BF150" s="58"/>
      <c r="BH150" s="68"/>
      <c r="BI150" s="34" t="b">
        <f t="shared" si="33"/>
        <v>0</v>
      </c>
      <c r="BJ150" s="55"/>
      <c r="BK150" s="71"/>
      <c r="BL150" s="57"/>
      <c r="BM150" s="72"/>
      <c r="BN150" s="73"/>
      <c r="BO150" s="58"/>
      <c r="BQ150" s="68"/>
      <c r="BR150" s="34" t="b">
        <f t="shared" si="34"/>
        <v>0</v>
      </c>
      <c r="BS150" s="55"/>
      <c r="BT150" s="71"/>
      <c r="BU150" s="57"/>
      <c r="BV150" s="72"/>
      <c r="BW150" s="73"/>
      <c r="BX150" s="58"/>
    </row>
    <row r="151" spans="2:76" x14ac:dyDescent="0.25">
      <c r="B151" s="61"/>
      <c r="C151" s="62"/>
      <c r="E151" s="68"/>
      <c r="F151" s="68"/>
      <c r="G151" s="68"/>
      <c r="H151" s="34" t="b">
        <f t="shared" si="28"/>
        <v>0</v>
      </c>
      <c r="I151" s="55"/>
      <c r="J151" s="65"/>
      <c r="K151" s="57"/>
      <c r="L151" s="66"/>
      <c r="M151" s="67"/>
      <c r="N151" s="58"/>
      <c r="P151" s="68"/>
      <c r="Q151" s="68"/>
      <c r="R151" s="68"/>
      <c r="S151" s="34" t="b">
        <f t="shared" si="29"/>
        <v>0</v>
      </c>
      <c r="T151" s="55"/>
      <c r="U151" s="65"/>
      <c r="V151" s="57"/>
      <c r="W151" s="66"/>
      <c r="X151" s="67"/>
      <c r="Y151" s="58"/>
      <c r="AA151" s="68"/>
      <c r="AB151" s="68"/>
      <c r="AC151" s="68"/>
      <c r="AD151" s="34" t="b">
        <f t="shared" si="30"/>
        <v>0</v>
      </c>
      <c r="AE151" s="55"/>
      <c r="AF151" s="65"/>
      <c r="AG151" s="57"/>
      <c r="AH151" s="66"/>
      <c r="AI151" s="67"/>
      <c r="AJ151" s="58"/>
      <c r="AL151" s="68"/>
      <c r="AM151" s="68"/>
      <c r="AN151" s="68"/>
      <c r="AO151" s="34" t="b">
        <f t="shared" si="31"/>
        <v>0</v>
      </c>
      <c r="AP151" s="55"/>
      <c r="AQ151" s="65"/>
      <c r="AR151" s="57"/>
      <c r="AS151" s="66"/>
      <c r="AT151" s="67"/>
      <c r="AU151" s="58"/>
      <c r="AW151" s="68"/>
      <c r="AX151" s="68"/>
      <c r="AY151" s="68"/>
      <c r="AZ151" s="34" t="b">
        <f t="shared" si="32"/>
        <v>0</v>
      </c>
      <c r="BA151" s="55"/>
      <c r="BB151" s="65"/>
      <c r="BC151" s="57"/>
      <c r="BD151" s="66"/>
      <c r="BE151" s="67"/>
      <c r="BF151" s="58"/>
      <c r="BH151" s="68"/>
      <c r="BI151" s="34" t="b">
        <f t="shared" si="33"/>
        <v>0</v>
      </c>
      <c r="BJ151" s="55"/>
      <c r="BK151" s="65"/>
      <c r="BL151" s="57"/>
      <c r="BM151" s="66"/>
      <c r="BN151" s="67"/>
      <c r="BO151" s="58"/>
      <c r="BQ151" s="68"/>
      <c r="BR151" s="34" t="b">
        <f t="shared" si="34"/>
        <v>0</v>
      </c>
      <c r="BS151" s="55"/>
      <c r="BT151" s="65"/>
      <c r="BU151" s="57"/>
      <c r="BV151" s="66"/>
      <c r="BW151" s="67"/>
      <c r="BX151" s="58"/>
    </row>
    <row r="152" spans="2:76" x14ac:dyDescent="0.25">
      <c r="B152" s="61"/>
      <c r="C152" s="62"/>
      <c r="E152" s="68"/>
      <c r="F152" s="68"/>
      <c r="G152" s="68"/>
      <c r="H152" s="34" t="b">
        <f t="shared" si="28"/>
        <v>0</v>
      </c>
      <c r="I152" s="55"/>
      <c r="J152" s="71"/>
      <c r="K152" s="57"/>
      <c r="L152" s="72"/>
      <c r="M152" s="73"/>
      <c r="N152" s="58"/>
      <c r="P152" s="68"/>
      <c r="Q152" s="68"/>
      <c r="R152" s="68"/>
      <c r="S152" s="34" t="b">
        <f t="shared" si="29"/>
        <v>0</v>
      </c>
      <c r="T152" s="55"/>
      <c r="U152" s="71"/>
      <c r="V152" s="57"/>
      <c r="W152" s="72"/>
      <c r="X152" s="73"/>
      <c r="Y152" s="58"/>
      <c r="AA152" s="68"/>
      <c r="AB152" s="68"/>
      <c r="AC152" s="68"/>
      <c r="AD152" s="34" t="b">
        <f t="shared" si="30"/>
        <v>0</v>
      </c>
      <c r="AE152" s="55"/>
      <c r="AF152" s="71"/>
      <c r="AG152" s="57"/>
      <c r="AH152" s="72"/>
      <c r="AI152" s="73"/>
      <c r="AJ152" s="58"/>
      <c r="AL152" s="68"/>
      <c r="AM152" s="68"/>
      <c r="AN152" s="68"/>
      <c r="AO152" s="34" t="b">
        <f t="shared" si="31"/>
        <v>0</v>
      </c>
      <c r="AP152" s="55"/>
      <c r="AQ152" s="71"/>
      <c r="AR152" s="57"/>
      <c r="AS152" s="72"/>
      <c r="AT152" s="73"/>
      <c r="AU152" s="58"/>
      <c r="AW152" s="68"/>
      <c r="AX152" s="68"/>
      <c r="AY152" s="68"/>
      <c r="AZ152" s="34" t="b">
        <f t="shared" si="32"/>
        <v>0</v>
      </c>
      <c r="BA152" s="55"/>
      <c r="BB152" s="71"/>
      <c r="BC152" s="57"/>
      <c r="BD152" s="72"/>
      <c r="BE152" s="73"/>
      <c r="BF152" s="58"/>
      <c r="BH152" s="68"/>
      <c r="BI152" s="34" t="b">
        <f t="shared" si="33"/>
        <v>0</v>
      </c>
      <c r="BJ152" s="55"/>
      <c r="BK152" s="71"/>
      <c r="BL152" s="57"/>
      <c r="BM152" s="72"/>
      <c r="BN152" s="73"/>
      <c r="BO152" s="58"/>
      <c r="BQ152" s="68"/>
      <c r="BR152" s="34" t="b">
        <f t="shared" si="34"/>
        <v>0</v>
      </c>
      <c r="BS152" s="55"/>
      <c r="BT152" s="71"/>
      <c r="BU152" s="57"/>
      <c r="BV152" s="72"/>
      <c r="BW152" s="73"/>
      <c r="BX152" s="58"/>
    </row>
    <row r="153" spans="2:76" x14ac:dyDescent="0.25">
      <c r="B153" s="61"/>
      <c r="C153" s="62"/>
      <c r="E153" s="68"/>
      <c r="F153" s="68"/>
      <c r="G153" s="68"/>
      <c r="H153" s="34" t="b">
        <f t="shared" si="28"/>
        <v>0</v>
      </c>
      <c r="I153" s="55"/>
      <c r="J153" s="65"/>
      <c r="K153" s="57"/>
      <c r="L153" s="66"/>
      <c r="M153" s="67"/>
      <c r="N153" s="58"/>
      <c r="P153" s="68"/>
      <c r="Q153" s="68"/>
      <c r="R153" s="68"/>
      <c r="S153" s="34" t="b">
        <f t="shared" si="29"/>
        <v>0</v>
      </c>
      <c r="T153" s="55"/>
      <c r="U153" s="65"/>
      <c r="V153" s="57"/>
      <c r="W153" s="66"/>
      <c r="X153" s="67"/>
      <c r="Y153" s="58"/>
      <c r="AA153" s="68"/>
      <c r="AB153" s="68"/>
      <c r="AC153" s="68"/>
      <c r="AD153" s="34" t="b">
        <f t="shared" si="30"/>
        <v>0</v>
      </c>
      <c r="AE153" s="55"/>
      <c r="AF153" s="65"/>
      <c r="AG153" s="57"/>
      <c r="AH153" s="66"/>
      <c r="AI153" s="67"/>
      <c r="AJ153" s="58"/>
      <c r="AL153" s="68"/>
      <c r="AM153" s="68"/>
      <c r="AN153" s="68"/>
      <c r="AO153" s="34" t="b">
        <f t="shared" si="31"/>
        <v>0</v>
      </c>
      <c r="AP153" s="55"/>
      <c r="AQ153" s="65"/>
      <c r="AR153" s="57"/>
      <c r="AS153" s="66"/>
      <c r="AT153" s="67"/>
      <c r="AU153" s="58"/>
      <c r="AW153" s="68"/>
      <c r="AX153" s="68"/>
      <c r="AY153" s="68"/>
      <c r="AZ153" s="34" t="b">
        <f t="shared" si="32"/>
        <v>0</v>
      </c>
      <c r="BA153" s="55"/>
      <c r="BB153" s="65"/>
      <c r="BC153" s="57"/>
      <c r="BD153" s="66"/>
      <c r="BE153" s="67"/>
      <c r="BF153" s="58"/>
      <c r="BH153" s="68"/>
      <c r="BI153" s="34" t="b">
        <f t="shared" si="33"/>
        <v>0</v>
      </c>
      <c r="BJ153" s="55"/>
      <c r="BK153" s="65"/>
      <c r="BL153" s="57"/>
      <c r="BM153" s="66"/>
      <c r="BN153" s="67"/>
      <c r="BO153" s="58"/>
      <c r="BQ153" s="68"/>
      <c r="BR153" s="34" t="b">
        <f t="shared" si="34"/>
        <v>0</v>
      </c>
      <c r="BS153" s="55"/>
      <c r="BT153" s="65"/>
      <c r="BU153" s="57"/>
      <c r="BV153" s="66"/>
      <c r="BW153" s="67"/>
      <c r="BX153" s="58"/>
    </row>
    <row r="154" spans="2:76" x14ac:dyDescent="0.25">
      <c r="B154" s="61"/>
      <c r="C154" s="62"/>
      <c r="E154" s="68"/>
      <c r="F154" s="68"/>
      <c r="G154" s="68"/>
      <c r="H154" s="34" t="b">
        <f t="shared" si="28"/>
        <v>0</v>
      </c>
      <c r="I154" s="55"/>
      <c r="J154" s="71"/>
      <c r="K154" s="57"/>
      <c r="L154" s="72"/>
      <c r="M154" s="73"/>
      <c r="N154" s="58"/>
      <c r="P154" s="68"/>
      <c r="Q154" s="68"/>
      <c r="R154" s="68"/>
      <c r="S154" s="34" t="b">
        <f t="shared" si="29"/>
        <v>0</v>
      </c>
      <c r="T154" s="55"/>
      <c r="U154" s="71"/>
      <c r="V154" s="57"/>
      <c r="W154" s="72"/>
      <c r="X154" s="73"/>
      <c r="Y154" s="58"/>
      <c r="AA154" s="68"/>
      <c r="AB154" s="68"/>
      <c r="AC154" s="68"/>
      <c r="AD154" s="34" t="b">
        <f t="shared" si="30"/>
        <v>0</v>
      </c>
      <c r="AE154" s="55"/>
      <c r="AF154" s="71"/>
      <c r="AG154" s="57"/>
      <c r="AH154" s="72"/>
      <c r="AI154" s="73"/>
      <c r="AJ154" s="58"/>
      <c r="AL154" s="68"/>
      <c r="AM154" s="68"/>
      <c r="AN154" s="68"/>
      <c r="AO154" s="34" t="b">
        <f t="shared" si="31"/>
        <v>0</v>
      </c>
      <c r="AP154" s="55"/>
      <c r="AQ154" s="71"/>
      <c r="AR154" s="57"/>
      <c r="AS154" s="72"/>
      <c r="AT154" s="73"/>
      <c r="AU154" s="58"/>
      <c r="AW154" s="68"/>
      <c r="AX154" s="68"/>
      <c r="AY154" s="68"/>
      <c r="AZ154" s="34" t="b">
        <f t="shared" si="32"/>
        <v>0</v>
      </c>
      <c r="BA154" s="55"/>
      <c r="BB154" s="71"/>
      <c r="BC154" s="57"/>
      <c r="BD154" s="72"/>
      <c r="BE154" s="73"/>
      <c r="BF154" s="58"/>
      <c r="BH154" s="68"/>
      <c r="BI154" s="34" t="b">
        <f t="shared" si="33"/>
        <v>0</v>
      </c>
      <c r="BJ154" s="55"/>
      <c r="BK154" s="71"/>
      <c r="BL154" s="57"/>
      <c r="BM154" s="72"/>
      <c r="BN154" s="73"/>
      <c r="BO154" s="58"/>
      <c r="BQ154" s="68"/>
      <c r="BR154" s="34" t="b">
        <f t="shared" si="34"/>
        <v>0</v>
      </c>
      <c r="BS154" s="55"/>
      <c r="BT154" s="71"/>
      <c r="BU154" s="57"/>
      <c r="BV154" s="72"/>
      <c r="BW154" s="73"/>
      <c r="BX154" s="58"/>
    </row>
    <row r="155" spans="2:76" x14ac:dyDescent="0.25">
      <c r="B155" s="61"/>
      <c r="C155" s="62"/>
      <c r="E155" s="68"/>
      <c r="F155" s="68"/>
      <c r="G155" s="68"/>
      <c r="H155" s="34" t="b">
        <f t="shared" si="28"/>
        <v>0</v>
      </c>
      <c r="I155" s="55"/>
      <c r="J155" s="65"/>
      <c r="K155" s="57"/>
      <c r="L155" s="66"/>
      <c r="M155" s="67"/>
      <c r="N155" s="58"/>
      <c r="P155" s="68"/>
      <c r="Q155" s="68"/>
      <c r="R155" s="68"/>
      <c r="S155" s="34" t="b">
        <f t="shared" si="29"/>
        <v>0</v>
      </c>
      <c r="T155" s="55"/>
      <c r="U155" s="65"/>
      <c r="V155" s="57"/>
      <c r="W155" s="66"/>
      <c r="X155" s="67"/>
      <c r="Y155" s="58"/>
      <c r="AA155" s="68"/>
      <c r="AB155" s="68"/>
      <c r="AC155" s="68"/>
      <c r="AD155" s="34" t="b">
        <f t="shared" si="30"/>
        <v>0</v>
      </c>
      <c r="AE155" s="55"/>
      <c r="AF155" s="65"/>
      <c r="AG155" s="57"/>
      <c r="AH155" s="66"/>
      <c r="AI155" s="67"/>
      <c r="AJ155" s="58"/>
      <c r="AL155" s="68"/>
      <c r="AM155" s="68"/>
      <c r="AN155" s="68"/>
      <c r="AO155" s="34" t="b">
        <f t="shared" si="31"/>
        <v>0</v>
      </c>
      <c r="AP155" s="55"/>
      <c r="AQ155" s="65"/>
      <c r="AR155" s="57"/>
      <c r="AS155" s="66"/>
      <c r="AT155" s="67"/>
      <c r="AU155" s="58"/>
      <c r="AW155" s="68"/>
      <c r="AX155" s="68"/>
      <c r="AY155" s="68"/>
      <c r="AZ155" s="34" t="b">
        <f t="shared" si="32"/>
        <v>0</v>
      </c>
      <c r="BA155" s="55"/>
      <c r="BB155" s="65"/>
      <c r="BC155" s="57"/>
      <c r="BD155" s="66"/>
      <c r="BE155" s="67"/>
      <c r="BF155" s="58"/>
      <c r="BH155" s="68"/>
      <c r="BI155" s="34" t="b">
        <f t="shared" si="33"/>
        <v>0</v>
      </c>
      <c r="BJ155" s="55"/>
      <c r="BK155" s="65"/>
      <c r="BL155" s="57"/>
      <c r="BM155" s="66"/>
      <c r="BN155" s="67"/>
      <c r="BO155" s="58"/>
      <c r="BQ155" s="68"/>
      <c r="BR155" s="34" t="b">
        <f t="shared" si="34"/>
        <v>0</v>
      </c>
      <c r="BS155" s="55"/>
      <c r="BT155" s="65"/>
      <c r="BU155" s="57"/>
      <c r="BV155" s="66"/>
      <c r="BW155" s="67"/>
      <c r="BX155" s="58"/>
    </row>
    <row r="156" spans="2:76" x14ac:dyDescent="0.25">
      <c r="B156" s="61"/>
      <c r="C156" s="62"/>
      <c r="E156" s="68"/>
      <c r="F156" s="68"/>
      <c r="G156" s="68"/>
      <c r="H156" s="34" t="b">
        <f t="shared" si="28"/>
        <v>0</v>
      </c>
      <c r="I156" s="55"/>
      <c r="J156" s="71"/>
      <c r="K156" s="57"/>
      <c r="L156" s="72"/>
      <c r="M156" s="73"/>
      <c r="N156" s="58"/>
      <c r="P156" s="68"/>
      <c r="Q156" s="68"/>
      <c r="R156" s="68"/>
      <c r="S156" s="34" t="b">
        <f t="shared" si="29"/>
        <v>0</v>
      </c>
      <c r="T156" s="55"/>
      <c r="U156" s="71"/>
      <c r="V156" s="57"/>
      <c r="W156" s="72"/>
      <c r="X156" s="73"/>
      <c r="Y156" s="58"/>
      <c r="AA156" s="68"/>
      <c r="AB156" s="68"/>
      <c r="AC156" s="68"/>
      <c r="AD156" s="34" t="b">
        <f t="shared" si="30"/>
        <v>0</v>
      </c>
      <c r="AE156" s="55"/>
      <c r="AF156" s="71"/>
      <c r="AG156" s="57"/>
      <c r="AH156" s="72"/>
      <c r="AI156" s="73"/>
      <c r="AJ156" s="58"/>
      <c r="AL156" s="68"/>
      <c r="AM156" s="68"/>
      <c r="AN156" s="68"/>
      <c r="AO156" s="34" t="b">
        <f t="shared" si="31"/>
        <v>0</v>
      </c>
      <c r="AP156" s="55"/>
      <c r="AQ156" s="71"/>
      <c r="AR156" s="57"/>
      <c r="AS156" s="72"/>
      <c r="AT156" s="73"/>
      <c r="AU156" s="58"/>
      <c r="AW156" s="68"/>
      <c r="AX156" s="68"/>
      <c r="AY156" s="68"/>
      <c r="AZ156" s="34" t="b">
        <f t="shared" si="32"/>
        <v>0</v>
      </c>
      <c r="BA156" s="55"/>
      <c r="BB156" s="71"/>
      <c r="BC156" s="57"/>
      <c r="BD156" s="72"/>
      <c r="BE156" s="73"/>
      <c r="BF156" s="58"/>
      <c r="BH156" s="68"/>
      <c r="BI156" s="34" t="b">
        <f t="shared" si="33"/>
        <v>0</v>
      </c>
      <c r="BJ156" s="55"/>
      <c r="BK156" s="71"/>
      <c r="BL156" s="57"/>
      <c r="BM156" s="72"/>
      <c r="BN156" s="73"/>
      <c r="BO156" s="58"/>
      <c r="BQ156" s="68"/>
      <c r="BR156" s="34" t="b">
        <f t="shared" si="34"/>
        <v>0</v>
      </c>
      <c r="BS156" s="55"/>
      <c r="BT156" s="71"/>
      <c r="BU156" s="57"/>
      <c r="BV156" s="72"/>
      <c r="BW156" s="73"/>
      <c r="BX156" s="58"/>
    </row>
    <row r="157" spans="2:76" x14ac:dyDescent="0.25">
      <c r="B157" s="61"/>
      <c r="C157" s="62"/>
      <c r="E157" s="68"/>
      <c r="F157" s="68"/>
      <c r="G157" s="68"/>
      <c r="H157" s="34" t="b">
        <f t="shared" si="28"/>
        <v>0</v>
      </c>
      <c r="I157" s="55"/>
      <c r="J157" s="65"/>
      <c r="K157" s="57"/>
      <c r="L157" s="66"/>
      <c r="M157" s="67"/>
      <c r="N157" s="58"/>
      <c r="P157" s="68"/>
      <c r="Q157" s="68"/>
      <c r="R157" s="68"/>
      <c r="S157" s="34" t="b">
        <f t="shared" si="29"/>
        <v>0</v>
      </c>
      <c r="T157" s="55"/>
      <c r="U157" s="65"/>
      <c r="V157" s="57"/>
      <c r="W157" s="66"/>
      <c r="X157" s="67"/>
      <c r="Y157" s="58"/>
      <c r="AA157" s="68"/>
      <c r="AB157" s="68"/>
      <c r="AC157" s="68"/>
      <c r="AD157" s="34" t="b">
        <f t="shared" si="30"/>
        <v>0</v>
      </c>
      <c r="AE157" s="55"/>
      <c r="AF157" s="65"/>
      <c r="AG157" s="57"/>
      <c r="AH157" s="66"/>
      <c r="AI157" s="67"/>
      <c r="AJ157" s="58"/>
      <c r="AL157" s="68"/>
      <c r="AM157" s="68"/>
      <c r="AN157" s="68"/>
      <c r="AO157" s="34" t="b">
        <f t="shared" si="31"/>
        <v>0</v>
      </c>
      <c r="AP157" s="55"/>
      <c r="AQ157" s="65"/>
      <c r="AR157" s="57"/>
      <c r="AS157" s="66"/>
      <c r="AT157" s="67"/>
      <c r="AU157" s="58"/>
      <c r="AW157" s="68"/>
      <c r="AX157" s="68"/>
      <c r="AY157" s="68"/>
      <c r="AZ157" s="34" t="b">
        <f t="shared" si="32"/>
        <v>0</v>
      </c>
      <c r="BA157" s="55"/>
      <c r="BB157" s="65"/>
      <c r="BC157" s="57"/>
      <c r="BD157" s="66"/>
      <c r="BE157" s="67"/>
      <c r="BF157" s="58"/>
      <c r="BH157" s="68"/>
      <c r="BI157" s="34" t="b">
        <f t="shared" si="33"/>
        <v>0</v>
      </c>
      <c r="BJ157" s="55"/>
      <c r="BK157" s="65"/>
      <c r="BL157" s="57"/>
      <c r="BM157" s="66"/>
      <c r="BN157" s="67"/>
      <c r="BO157" s="58"/>
      <c r="BQ157" s="68"/>
      <c r="BR157" s="34" t="b">
        <f t="shared" si="34"/>
        <v>0</v>
      </c>
      <c r="BS157" s="55"/>
      <c r="BT157" s="65"/>
      <c r="BU157" s="57"/>
      <c r="BV157" s="66"/>
      <c r="BW157" s="67"/>
      <c r="BX157" s="58"/>
    </row>
    <row r="158" spans="2:76" x14ac:dyDescent="0.25">
      <c r="B158" s="61"/>
      <c r="C158" s="62"/>
      <c r="E158" s="68"/>
      <c r="F158" s="68"/>
      <c r="G158" s="68"/>
      <c r="H158" s="34" t="b">
        <f t="shared" si="28"/>
        <v>0</v>
      </c>
      <c r="I158" s="55"/>
      <c r="J158" s="71"/>
      <c r="K158" s="57"/>
      <c r="L158" s="72"/>
      <c r="M158" s="73"/>
      <c r="N158" s="58"/>
      <c r="P158" s="68"/>
      <c r="Q158" s="68"/>
      <c r="R158" s="68"/>
      <c r="S158" s="34" t="b">
        <f t="shared" si="29"/>
        <v>0</v>
      </c>
      <c r="T158" s="55"/>
      <c r="U158" s="71"/>
      <c r="V158" s="57"/>
      <c r="W158" s="72"/>
      <c r="X158" s="73"/>
      <c r="Y158" s="58"/>
      <c r="AA158" s="68"/>
      <c r="AB158" s="68"/>
      <c r="AC158" s="68"/>
      <c r="AD158" s="34" t="b">
        <f t="shared" si="30"/>
        <v>0</v>
      </c>
      <c r="AE158" s="55"/>
      <c r="AF158" s="71"/>
      <c r="AG158" s="57"/>
      <c r="AH158" s="72"/>
      <c r="AI158" s="73"/>
      <c r="AJ158" s="58"/>
      <c r="AL158" s="68"/>
      <c r="AM158" s="68"/>
      <c r="AN158" s="68"/>
      <c r="AO158" s="34" t="b">
        <f t="shared" si="31"/>
        <v>0</v>
      </c>
      <c r="AP158" s="55"/>
      <c r="AQ158" s="71"/>
      <c r="AR158" s="57"/>
      <c r="AS158" s="72"/>
      <c r="AT158" s="73"/>
      <c r="AU158" s="58"/>
      <c r="AW158" s="68"/>
      <c r="AX158" s="68"/>
      <c r="AY158" s="68"/>
      <c r="AZ158" s="34" t="b">
        <f t="shared" si="32"/>
        <v>0</v>
      </c>
      <c r="BA158" s="55"/>
      <c r="BB158" s="71"/>
      <c r="BC158" s="57"/>
      <c r="BD158" s="72"/>
      <c r="BE158" s="73"/>
      <c r="BF158" s="58"/>
      <c r="BH158" s="68"/>
      <c r="BI158" s="34" t="b">
        <f t="shared" si="33"/>
        <v>0</v>
      </c>
      <c r="BJ158" s="55"/>
      <c r="BK158" s="71"/>
      <c r="BL158" s="57"/>
      <c r="BM158" s="72"/>
      <c r="BN158" s="73"/>
      <c r="BO158" s="58"/>
      <c r="BQ158" s="68"/>
      <c r="BR158" s="34" t="b">
        <f t="shared" si="34"/>
        <v>0</v>
      </c>
      <c r="BS158" s="55"/>
      <c r="BT158" s="71"/>
      <c r="BU158" s="57"/>
      <c r="BV158" s="72"/>
      <c r="BW158" s="73"/>
      <c r="BX158" s="58"/>
    </row>
    <row r="159" spans="2:76" x14ac:dyDescent="0.25">
      <c r="B159" s="61"/>
      <c r="C159" s="62"/>
      <c r="E159" s="68"/>
      <c r="F159" s="68"/>
      <c r="G159" s="68"/>
      <c r="H159" s="34"/>
      <c r="I159" s="55"/>
      <c r="J159" s="71"/>
      <c r="K159" s="57"/>
      <c r="L159" s="72"/>
      <c r="M159" s="73"/>
      <c r="N159" s="58"/>
      <c r="P159" s="68"/>
      <c r="Q159" s="68"/>
      <c r="R159" s="68"/>
      <c r="S159" s="34"/>
      <c r="T159" s="55"/>
      <c r="U159" s="71"/>
      <c r="V159" s="57"/>
      <c r="W159" s="72"/>
      <c r="X159" s="73"/>
      <c r="Y159" s="58"/>
      <c r="AA159" s="68"/>
      <c r="AB159" s="68"/>
      <c r="AC159" s="68"/>
      <c r="AD159" s="34"/>
      <c r="AE159" s="55"/>
      <c r="AF159" s="71"/>
      <c r="AG159" s="57"/>
      <c r="AH159" s="72"/>
      <c r="AI159" s="73"/>
      <c r="AJ159" s="58"/>
      <c r="AL159" s="68"/>
      <c r="AM159" s="68"/>
      <c r="AN159" s="68"/>
      <c r="AO159" s="34"/>
      <c r="AP159" s="55"/>
      <c r="AQ159" s="71"/>
      <c r="AR159" s="57"/>
      <c r="AS159" s="72"/>
      <c r="AT159" s="73"/>
      <c r="AU159" s="58"/>
      <c r="AW159" s="68"/>
      <c r="AX159" s="68"/>
      <c r="AY159" s="68"/>
      <c r="AZ159" s="34"/>
      <c r="BA159" s="55"/>
      <c r="BB159" s="71"/>
      <c r="BC159" s="57"/>
      <c r="BD159" s="72"/>
      <c r="BE159" s="73"/>
      <c r="BF159" s="58"/>
      <c r="BH159" s="68"/>
      <c r="BI159" s="34"/>
      <c r="BJ159" s="55"/>
      <c r="BK159" s="71"/>
      <c r="BL159" s="57"/>
      <c r="BM159" s="72"/>
      <c r="BN159" s="73"/>
      <c r="BO159" s="58"/>
      <c r="BQ159" s="68"/>
      <c r="BR159" s="34"/>
      <c r="BS159" s="55"/>
      <c r="BT159" s="71"/>
      <c r="BU159" s="57"/>
      <c r="BV159" s="72"/>
      <c r="BW159" s="73"/>
      <c r="BX159" s="58"/>
    </row>
    <row r="160" spans="2:76" x14ac:dyDescent="0.25">
      <c r="B160" s="61"/>
      <c r="C160" s="62"/>
      <c r="E160" s="68"/>
      <c r="F160" s="68"/>
      <c r="G160" s="68"/>
      <c r="H160" s="34"/>
      <c r="I160" s="55"/>
      <c r="J160" s="71"/>
      <c r="K160" s="57"/>
      <c r="L160" s="72"/>
      <c r="M160" s="73"/>
      <c r="N160" s="58"/>
      <c r="P160" s="68"/>
      <c r="Q160" s="68"/>
      <c r="R160" s="68"/>
      <c r="S160" s="34"/>
      <c r="T160" s="55"/>
      <c r="U160" s="71"/>
      <c r="V160" s="57"/>
      <c r="W160" s="72"/>
      <c r="X160" s="73"/>
      <c r="Y160" s="58"/>
      <c r="AA160" s="68"/>
      <c r="AB160" s="68"/>
      <c r="AC160" s="68"/>
      <c r="AD160" s="34"/>
      <c r="AE160" s="55"/>
      <c r="AF160" s="71"/>
      <c r="AG160" s="57"/>
      <c r="AH160" s="72"/>
      <c r="AI160" s="73"/>
      <c r="AJ160" s="58"/>
      <c r="AL160" s="68"/>
      <c r="AM160" s="68"/>
      <c r="AN160" s="68"/>
      <c r="AO160" s="34"/>
      <c r="AP160" s="55"/>
      <c r="AQ160" s="71"/>
      <c r="AR160" s="57"/>
      <c r="AS160" s="72"/>
      <c r="AT160" s="73"/>
      <c r="AU160" s="58"/>
      <c r="AW160" s="68"/>
      <c r="AX160" s="68"/>
      <c r="AY160" s="68"/>
      <c r="AZ160" s="34"/>
      <c r="BA160" s="55"/>
      <c r="BB160" s="71"/>
      <c r="BC160" s="57"/>
      <c r="BD160" s="72"/>
      <c r="BE160" s="73"/>
      <c r="BF160" s="58"/>
      <c r="BH160" s="68"/>
      <c r="BI160" s="34"/>
      <c r="BJ160" s="55"/>
      <c r="BK160" s="71"/>
      <c r="BL160" s="57"/>
      <c r="BM160" s="72"/>
      <c r="BN160" s="73"/>
      <c r="BO160" s="58"/>
      <c r="BQ160" s="68"/>
      <c r="BR160" s="34"/>
      <c r="BS160" s="55"/>
      <c r="BT160" s="71"/>
      <c r="BU160" s="57"/>
      <c r="BV160" s="72"/>
      <c r="BW160" s="73"/>
      <c r="BX160" s="58"/>
    </row>
    <row r="161" spans="2:78" x14ac:dyDescent="0.25">
      <c r="B161" s="61"/>
      <c r="C161" s="62"/>
      <c r="E161" s="68"/>
      <c r="F161" s="68"/>
      <c r="G161" s="68"/>
      <c r="H161" s="34"/>
      <c r="I161" s="55"/>
      <c r="J161" s="71"/>
      <c r="K161" s="57"/>
      <c r="L161" s="72"/>
      <c r="M161" s="73"/>
      <c r="N161" s="58"/>
      <c r="P161" s="68"/>
      <c r="Q161" s="68"/>
      <c r="R161" s="68"/>
      <c r="S161" s="34"/>
      <c r="T161" s="55"/>
      <c r="U161" s="71"/>
      <c r="V161" s="57"/>
      <c r="W161" s="72"/>
      <c r="X161" s="73"/>
      <c r="Y161" s="58"/>
      <c r="AA161" s="68"/>
      <c r="AB161" s="68"/>
      <c r="AC161" s="68"/>
      <c r="AD161" s="34"/>
      <c r="AE161" s="55"/>
      <c r="AF161" s="71"/>
      <c r="AG161" s="57"/>
      <c r="AH161" s="72"/>
      <c r="AI161" s="73"/>
      <c r="AJ161" s="58"/>
      <c r="AL161" s="68"/>
      <c r="AM161" s="68"/>
      <c r="AN161" s="68"/>
      <c r="AO161" s="34"/>
      <c r="AP161" s="55"/>
      <c r="AQ161" s="71"/>
      <c r="AR161" s="57"/>
      <c r="AS161" s="72"/>
      <c r="AT161" s="73"/>
      <c r="AU161" s="58"/>
      <c r="AW161" s="68"/>
      <c r="AX161" s="68"/>
      <c r="AY161" s="68"/>
      <c r="AZ161" s="34"/>
      <c r="BA161" s="55"/>
      <c r="BB161" s="71"/>
      <c r="BC161" s="57"/>
      <c r="BD161" s="72"/>
      <c r="BE161" s="73"/>
      <c r="BF161" s="58"/>
      <c r="BH161" s="68"/>
      <c r="BI161" s="34"/>
      <c r="BJ161" s="55"/>
      <c r="BK161" s="71"/>
      <c r="BL161" s="57"/>
      <c r="BM161" s="72"/>
      <c r="BN161" s="73"/>
      <c r="BO161" s="58"/>
      <c r="BQ161" s="68"/>
      <c r="BR161" s="34"/>
      <c r="BS161" s="55"/>
      <c r="BT161" s="71"/>
      <c r="BU161" s="57"/>
      <c r="BV161" s="72"/>
      <c r="BW161" s="73"/>
      <c r="BX161" s="58"/>
    </row>
    <row r="162" spans="2:78" x14ac:dyDescent="0.25">
      <c r="B162" s="61"/>
      <c r="C162" s="62"/>
      <c r="E162" s="68"/>
      <c r="F162" s="68"/>
      <c r="G162" s="68"/>
      <c r="H162" s="34"/>
      <c r="I162" s="55"/>
      <c r="J162" s="71"/>
      <c r="K162" s="57"/>
      <c r="L162" s="72"/>
      <c r="M162" s="73"/>
      <c r="N162" s="58"/>
      <c r="P162" s="68"/>
      <c r="Q162" s="68"/>
      <c r="R162" s="68"/>
      <c r="S162" s="34"/>
      <c r="T162" s="55"/>
      <c r="U162" s="71"/>
      <c r="V162" s="57"/>
      <c r="W162" s="72"/>
      <c r="X162" s="73"/>
      <c r="Y162" s="58"/>
      <c r="AA162" s="68"/>
      <c r="AB162" s="68"/>
      <c r="AC162" s="68"/>
      <c r="AD162" s="34"/>
      <c r="AE162" s="55"/>
      <c r="AF162" s="71"/>
      <c r="AG162" s="57"/>
      <c r="AH162" s="72"/>
      <c r="AI162" s="73"/>
      <c r="AJ162" s="58"/>
      <c r="AL162" s="68"/>
      <c r="AM162" s="68"/>
      <c r="AN162" s="68"/>
      <c r="AO162" s="34"/>
      <c r="AP162" s="55"/>
      <c r="AQ162" s="71"/>
      <c r="AR162" s="57"/>
      <c r="AS162" s="72"/>
      <c r="AT162" s="73"/>
      <c r="AU162" s="58"/>
      <c r="AW162" s="68"/>
      <c r="AX162" s="68"/>
      <c r="AY162" s="68"/>
      <c r="AZ162" s="34"/>
      <c r="BA162" s="55"/>
      <c r="BB162" s="71"/>
      <c r="BC162" s="57"/>
      <c r="BD162" s="72"/>
      <c r="BE162" s="73"/>
      <c r="BF162" s="58"/>
      <c r="BH162" s="68"/>
      <c r="BI162" s="34"/>
      <c r="BJ162" s="55"/>
      <c r="BK162" s="71"/>
      <c r="BL162" s="57"/>
      <c r="BM162" s="72"/>
      <c r="BN162" s="73"/>
      <c r="BO162" s="58"/>
      <c r="BQ162" s="68"/>
      <c r="BR162" s="34"/>
      <c r="BS162" s="55"/>
      <c r="BT162" s="71"/>
      <c r="BU162" s="57"/>
      <c r="BV162" s="72"/>
      <c r="BW162" s="73"/>
      <c r="BX162" s="58"/>
    </row>
    <row r="163" spans="2:78" x14ac:dyDescent="0.25">
      <c r="B163" s="61"/>
      <c r="C163" s="62"/>
      <c r="E163" s="68"/>
      <c r="F163" s="68"/>
      <c r="G163" s="68"/>
      <c r="H163" s="34"/>
      <c r="I163" s="55"/>
      <c r="J163" s="71"/>
      <c r="K163" s="57"/>
      <c r="L163" s="72"/>
      <c r="M163" s="73"/>
      <c r="N163" s="58"/>
      <c r="P163" s="68"/>
      <c r="Q163" s="68"/>
      <c r="R163" s="68"/>
      <c r="S163" s="34"/>
      <c r="T163" s="55"/>
      <c r="U163" s="71"/>
      <c r="V163" s="57"/>
      <c r="W163" s="72"/>
      <c r="X163" s="73"/>
      <c r="Y163" s="58"/>
      <c r="AA163" s="68"/>
      <c r="AB163" s="68"/>
      <c r="AC163" s="68"/>
      <c r="AD163" s="34"/>
      <c r="AE163" s="55"/>
      <c r="AF163" s="71"/>
      <c r="AG163" s="57"/>
      <c r="AH163" s="72"/>
      <c r="AI163" s="73"/>
      <c r="AJ163" s="58"/>
      <c r="AL163" s="68"/>
      <c r="AM163" s="68"/>
      <c r="AN163" s="68"/>
      <c r="AO163" s="34"/>
      <c r="AP163" s="55"/>
      <c r="AQ163" s="71"/>
      <c r="AR163" s="57"/>
      <c r="AS163" s="72"/>
      <c r="AT163" s="73"/>
      <c r="AU163" s="58"/>
      <c r="AW163" s="68"/>
      <c r="AX163" s="68"/>
      <c r="AY163" s="68"/>
      <c r="AZ163" s="34"/>
      <c r="BA163" s="55"/>
      <c r="BB163" s="71"/>
      <c r="BC163" s="57"/>
      <c r="BD163" s="72"/>
      <c r="BE163" s="73"/>
      <c r="BF163" s="58"/>
      <c r="BH163" s="68"/>
      <c r="BI163" s="34"/>
      <c r="BJ163" s="55"/>
      <c r="BK163" s="71"/>
      <c r="BL163" s="57"/>
      <c r="BM163" s="72"/>
      <c r="BN163" s="73"/>
      <c r="BO163" s="58"/>
      <c r="BQ163" s="68"/>
      <c r="BR163" s="34"/>
      <c r="BS163" s="55"/>
      <c r="BT163" s="71"/>
      <c r="BU163" s="57"/>
      <c r="BV163" s="72"/>
      <c r="BW163" s="73"/>
      <c r="BX163" s="58"/>
    </row>
    <row r="164" spans="2:78" x14ac:dyDescent="0.25">
      <c r="B164" s="61"/>
      <c r="C164" s="62"/>
      <c r="E164" s="68"/>
      <c r="F164" s="68"/>
      <c r="G164" s="68"/>
      <c r="H164" s="34" t="b">
        <f t="shared" si="28"/>
        <v>0</v>
      </c>
      <c r="I164" s="55"/>
      <c r="J164" s="65"/>
      <c r="K164" s="57"/>
      <c r="L164" s="66"/>
      <c r="M164" s="67"/>
      <c r="N164" s="58"/>
      <c r="P164" s="68"/>
      <c r="Q164" s="68"/>
      <c r="R164" s="68"/>
      <c r="S164" s="34" t="b">
        <f t="shared" si="29"/>
        <v>0</v>
      </c>
      <c r="T164" s="55"/>
      <c r="U164" s="65"/>
      <c r="V164" s="57"/>
      <c r="W164" s="66"/>
      <c r="X164" s="67"/>
      <c r="Y164" s="58"/>
      <c r="AA164" s="68"/>
      <c r="AB164" s="68"/>
      <c r="AC164" s="68"/>
      <c r="AD164" s="34" t="b">
        <f t="shared" si="30"/>
        <v>0</v>
      </c>
      <c r="AE164" s="55"/>
      <c r="AF164" s="65"/>
      <c r="AG164" s="57"/>
      <c r="AH164" s="66"/>
      <c r="AI164" s="67"/>
      <c r="AJ164" s="58"/>
      <c r="AL164" s="68"/>
      <c r="AM164" s="68"/>
      <c r="AN164" s="68"/>
      <c r="AO164" s="34" t="b">
        <f t="shared" si="31"/>
        <v>0</v>
      </c>
      <c r="AP164" s="55"/>
      <c r="AQ164" s="65"/>
      <c r="AR164" s="57"/>
      <c r="AS164" s="66"/>
      <c r="AT164" s="67"/>
      <c r="AU164" s="58"/>
      <c r="AW164" s="68"/>
      <c r="AX164" s="68"/>
      <c r="AY164" s="68"/>
      <c r="AZ164" s="34" t="b">
        <f t="shared" si="32"/>
        <v>0</v>
      </c>
      <c r="BA164" s="55"/>
      <c r="BB164" s="65"/>
      <c r="BC164" s="57"/>
      <c r="BD164" s="66"/>
      <c r="BE164" s="67"/>
      <c r="BF164" s="58"/>
      <c r="BH164" s="68"/>
      <c r="BI164" s="34" t="b">
        <f t="shared" si="33"/>
        <v>0</v>
      </c>
      <c r="BJ164" s="55"/>
      <c r="BK164" s="65"/>
      <c r="BL164" s="57"/>
      <c r="BM164" s="66"/>
      <c r="BN164" s="67"/>
      <c r="BO164" s="58"/>
      <c r="BQ164" s="68"/>
      <c r="BR164" s="34" t="b">
        <f t="shared" si="34"/>
        <v>0</v>
      </c>
      <c r="BS164" s="55"/>
      <c r="BT164" s="65"/>
      <c r="BU164" s="57"/>
      <c r="BV164" s="66"/>
      <c r="BW164" s="67"/>
      <c r="BX164" s="58"/>
    </row>
    <row r="165" spans="2:78" x14ac:dyDescent="0.25">
      <c r="B165" s="52"/>
      <c r="C165" s="53"/>
      <c r="D165" s="63"/>
      <c r="E165" s="64"/>
      <c r="F165" s="64"/>
      <c r="G165" s="64"/>
      <c r="H165" s="34" t="b">
        <f t="shared" si="28"/>
        <v>0</v>
      </c>
      <c r="I165" s="55"/>
      <c r="J165" s="71"/>
      <c r="K165" s="57"/>
      <c r="L165" s="72"/>
      <c r="M165" s="73"/>
      <c r="N165" s="58"/>
      <c r="P165" s="68"/>
      <c r="Q165" s="68"/>
      <c r="R165" s="68"/>
      <c r="S165" s="34" t="b">
        <f t="shared" si="29"/>
        <v>0</v>
      </c>
      <c r="T165" s="55"/>
      <c r="U165" s="71"/>
      <c r="V165" s="57"/>
      <c r="W165" s="72"/>
      <c r="X165" s="73"/>
      <c r="Y165" s="58"/>
      <c r="AA165" s="68"/>
      <c r="AB165" s="68"/>
      <c r="AC165" s="68"/>
      <c r="AD165" s="34" t="b">
        <f t="shared" si="30"/>
        <v>0</v>
      </c>
      <c r="AE165" s="55"/>
      <c r="AF165" s="71"/>
      <c r="AG165" s="57"/>
      <c r="AH165" s="72"/>
      <c r="AI165" s="73"/>
      <c r="AJ165" s="58"/>
      <c r="AL165" s="68"/>
      <c r="AM165" s="68"/>
      <c r="AN165" s="68"/>
      <c r="AO165" s="34" t="b">
        <f t="shared" si="31"/>
        <v>0</v>
      </c>
      <c r="AP165" s="55"/>
      <c r="AQ165" s="71"/>
      <c r="AR165" s="57"/>
      <c r="AS165" s="72"/>
      <c r="AT165" s="73"/>
      <c r="AU165" s="58"/>
      <c r="AW165" s="68"/>
      <c r="AX165" s="68"/>
      <c r="AY165" s="68"/>
      <c r="AZ165" s="34" t="b">
        <f t="shared" si="32"/>
        <v>0</v>
      </c>
      <c r="BA165" s="55"/>
      <c r="BB165" s="71"/>
      <c r="BC165" s="57"/>
      <c r="BD165" s="72"/>
      <c r="BE165" s="73"/>
      <c r="BF165" s="58"/>
      <c r="BH165" s="68"/>
      <c r="BI165" s="34" t="b">
        <f t="shared" si="33"/>
        <v>0</v>
      </c>
      <c r="BJ165" s="55"/>
      <c r="BK165" s="71"/>
      <c r="BL165" s="57"/>
      <c r="BM165" s="72"/>
      <c r="BN165" s="73"/>
      <c r="BO165" s="58"/>
      <c r="BQ165" s="68"/>
      <c r="BR165" s="34" t="b">
        <f t="shared" si="34"/>
        <v>0</v>
      </c>
      <c r="BS165" s="55"/>
      <c r="BT165" s="71"/>
      <c r="BU165" s="57"/>
      <c r="BV165" s="72"/>
      <c r="BW165" s="73"/>
      <c r="BX165" s="58"/>
    </row>
    <row r="166" spans="2:78" ht="6" customHeight="1" x14ac:dyDescent="0.25">
      <c r="H166" s="30"/>
      <c r="I166" s="76"/>
      <c r="J166" s="77"/>
      <c r="K166" s="77"/>
      <c r="L166" s="77"/>
      <c r="M166" s="77"/>
      <c r="N166" s="78"/>
      <c r="S166" s="30"/>
      <c r="T166" s="76"/>
      <c r="U166" s="77"/>
      <c r="V166" s="77"/>
      <c r="W166" s="77"/>
      <c r="X166" s="77"/>
      <c r="Y166" s="78"/>
      <c r="AD166" s="30"/>
      <c r="AE166" s="76"/>
      <c r="AF166" s="77"/>
      <c r="AG166" s="77"/>
      <c r="AH166" s="77"/>
      <c r="AI166" s="77"/>
      <c r="AJ166" s="78"/>
      <c r="AO166" s="30"/>
      <c r="AP166" s="76"/>
      <c r="AQ166" s="77"/>
      <c r="AR166" s="77"/>
      <c r="AS166" s="77"/>
      <c r="AT166" s="77"/>
      <c r="AU166" s="78"/>
      <c r="AZ166" s="30"/>
      <c r="BA166" s="76"/>
      <c r="BB166" s="77"/>
      <c r="BC166" s="77"/>
      <c r="BD166" s="77"/>
      <c r="BE166" s="77"/>
      <c r="BF166" s="78"/>
      <c r="BI166" s="30"/>
      <c r="BJ166" s="76"/>
      <c r="BK166" s="77"/>
      <c r="BL166" s="77"/>
      <c r="BM166" s="77"/>
      <c r="BN166" s="77"/>
      <c r="BO166" s="78"/>
      <c r="BR166" s="30"/>
      <c r="BS166" s="76"/>
      <c r="BT166" s="77"/>
      <c r="BU166" s="77"/>
      <c r="BV166" s="77"/>
      <c r="BW166" s="77"/>
      <c r="BX166" s="78"/>
    </row>
    <row r="167" spans="2:78" ht="6" customHeight="1" x14ac:dyDescent="0.25">
      <c r="H167" s="30"/>
      <c r="I167" s="27"/>
      <c r="J167" s="27"/>
      <c r="K167" s="27"/>
      <c r="L167" s="31"/>
      <c r="M167" s="31"/>
      <c r="N167" s="27"/>
      <c r="S167" s="30"/>
      <c r="T167" s="27"/>
      <c r="U167" s="27"/>
      <c r="V167" s="27"/>
      <c r="W167" s="31"/>
      <c r="X167" s="31"/>
      <c r="Y167" s="27"/>
      <c r="AD167" s="30"/>
      <c r="AE167" s="27"/>
      <c r="AF167" s="27"/>
      <c r="AG167" s="27"/>
      <c r="AH167" s="31"/>
      <c r="AI167" s="31"/>
      <c r="AJ167" s="27"/>
      <c r="AO167" s="30"/>
      <c r="AP167" s="27"/>
      <c r="AQ167" s="27"/>
      <c r="AR167" s="27"/>
      <c r="AS167" s="31"/>
      <c r="AT167" s="31"/>
      <c r="AU167" s="27"/>
      <c r="AZ167" s="30"/>
      <c r="BA167" s="27"/>
      <c r="BB167" s="27"/>
      <c r="BC167" s="27"/>
      <c r="BD167" s="31"/>
      <c r="BE167" s="31"/>
      <c r="BF167" s="27"/>
      <c r="BI167" s="30"/>
      <c r="BJ167" s="27"/>
      <c r="BK167" s="27"/>
      <c r="BL167" s="27"/>
      <c r="BM167" s="31"/>
      <c r="BN167" s="31"/>
      <c r="BO167" s="27"/>
      <c r="BR167" s="30"/>
      <c r="BS167" s="27"/>
      <c r="BT167" s="27"/>
      <c r="BU167" s="27"/>
      <c r="BV167" s="31"/>
      <c r="BW167" s="31"/>
      <c r="BX167" s="27"/>
    </row>
    <row r="168" spans="2:78" x14ac:dyDescent="0.25">
      <c r="B168" s="32" t="s">
        <v>22</v>
      </c>
      <c r="C168" s="33">
        <f>WEEKNUM(J168)</f>
        <v>6</v>
      </c>
      <c r="D168" s="30"/>
      <c r="E168" s="34"/>
      <c r="F168" s="34"/>
      <c r="G168" s="34"/>
      <c r="H168" s="35"/>
      <c r="I168" s="36"/>
      <c r="J168" s="37">
        <f>BT135+1</f>
        <v>45327</v>
      </c>
      <c r="K168" s="38"/>
      <c r="L168" s="39" t="str">
        <f>VLOOKUP(WEEKDAY(J168,1),meta!$D$2:$F$8,2,FALSE)</f>
        <v>Segunda-Feira</v>
      </c>
      <c r="M168" s="40"/>
      <c r="N168" s="41"/>
      <c r="P168" s="34"/>
      <c r="Q168" s="34"/>
      <c r="R168" s="34"/>
      <c r="S168" s="35"/>
      <c r="T168" s="36"/>
      <c r="U168" s="37">
        <f>J168+1</f>
        <v>45328</v>
      </c>
      <c r="V168" s="38"/>
      <c r="W168" s="39" t="str">
        <f>VLOOKUP(WEEKDAY(U168,1),meta!$D$2:$F$8,2,FALSE)</f>
        <v>Terça-Feira</v>
      </c>
      <c r="X168" s="40"/>
      <c r="Y168" s="41"/>
      <c r="AA168" s="34"/>
      <c r="AB168" s="34"/>
      <c r="AC168" s="34"/>
      <c r="AD168" s="35"/>
      <c r="AE168" s="36"/>
      <c r="AF168" s="37">
        <f>U168+1</f>
        <v>45329</v>
      </c>
      <c r="AG168" s="38"/>
      <c r="AH168" s="39" t="str">
        <f>VLOOKUP(WEEKDAY(AF168,1),meta!$D$2:$F$8,2,FALSE)</f>
        <v>Quarta-Feira</v>
      </c>
      <c r="AI168" s="40"/>
      <c r="AJ168" s="41"/>
      <c r="AL168" s="34"/>
      <c r="AM168" s="34"/>
      <c r="AN168" s="34"/>
      <c r="AO168" s="35"/>
      <c r="AP168" s="36"/>
      <c r="AQ168" s="37">
        <f>AF168+1</f>
        <v>45330</v>
      </c>
      <c r="AR168" s="38"/>
      <c r="AS168" s="39" t="str">
        <f>VLOOKUP(WEEKDAY(AQ168,1),meta!$D$2:$F$8,2,FALSE)</f>
        <v>Quinta-Feira</v>
      </c>
      <c r="AT168" s="40"/>
      <c r="AU168" s="41"/>
      <c r="AW168" s="34"/>
      <c r="AX168" s="34"/>
      <c r="AY168" s="34"/>
      <c r="AZ168" s="35"/>
      <c r="BA168" s="36"/>
      <c r="BB168" s="37">
        <f>AQ168+1</f>
        <v>45331</v>
      </c>
      <c r="BC168" s="38"/>
      <c r="BD168" s="39" t="str">
        <f>VLOOKUP(WEEKDAY(BB168,1),meta!$D$2:$F$8,2,FALSE)</f>
        <v>Sexta-Feira</v>
      </c>
      <c r="BE168" s="40"/>
      <c r="BF168" s="41"/>
      <c r="BH168" s="34"/>
      <c r="BI168" s="35"/>
      <c r="BJ168" s="36"/>
      <c r="BK168" s="37">
        <f>BB168+1</f>
        <v>45332</v>
      </c>
      <c r="BL168" s="38"/>
      <c r="BM168" s="39" t="str">
        <f>VLOOKUP(WEEKDAY(BK168,1),meta!$D$2:$F$8,2,FALSE)</f>
        <v>Sábado</v>
      </c>
      <c r="BN168" s="40"/>
      <c r="BO168" s="41"/>
      <c r="BQ168" s="34"/>
      <c r="BR168" s="35"/>
      <c r="BS168" s="36"/>
      <c r="BT168" s="37">
        <f>BK168+1</f>
        <v>45333</v>
      </c>
      <c r="BU168" s="38"/>
      <c r="BV168" s="39" t="str">
        <f>VLOOKUP(WEEKDAY(BT168,1),meta!$D$2:$F$8,2,FALSE)</f>
        <v>Domingo</v>
      </c>
      <c r="BW168" s="40"/>
      <c r="BX168" s="41"/>
    </row>
    <row r="169" spans="2:78" s="42" customFormat="1" ht="6" customHeight="1" x14ac:dyDescent="0.15">
      <c r="B169" s="101" t="str">
        <f>IF(C173&lt;&gt;0,C175/C173,"")</f>
        <v/>
      </c>
      <c r="C169" s="102"/>
      <c r="D169" s="30" t="s">
        <v>21</v>
      </c>
      <c r="E169" s="43">
        <f>COUNTIFS(H172:H204,FALSE,J172:J204,"&gt;0")</f>
        <v>0</v>
      </c>
      <c r="F169" s="43"/>
      <c r="G169" s="43"/>
      <c r="H169" s="44">
        <f>SUMIF(H172:H204,FALSE,J172:J204)</f>
        <v>0</v>
      </c>
      <c r="I169" s="45"/>
      <c r="J169" s="98" t="str">
        <f>IF(H171&lt;&gt;0,H170/H171,"")</f>
        <v/>
      </c>
      <c r="K169" s="99"/>
      <c r="L169" s="99"/>
      <c r="M169" s="100"/>
      <c r="N169" s="46"/>
      <c r="P169" s="43">
        <f>COUNTIFS(S172:S204,FALSE,U172:U204,"&gt;0")</f>
        <v>0</v>
      </c>
      <c r="Q169" s="43"/>
      <c r="R169" s="43"/>
      <c r="S169" s="44">
        <f>SUMIF(S172:S204,FALSE,U172:U204)</f>
        <v>0</v>
      </c>
      <c r="T169" s="45"/>
      <c r="U169" s="98" t="str">
        <f>IF(S171&lt;&gt;0,S170/S171,"")</f>
        <v/>
      </c>
      <c r="V169" s="99"/>
      <c r="W169" s="99"/>
      <c r="X169" s="100"/>
      <c r="Y169" s="46"/>
      <c r="AA169" s="43">
        <f>COUNTIFS(AD172:AD204,FALSE,AF172:AF204,"&gt;0")</f>
        <v>0</v>
      </c>
      <c r="AB169" s="43"/>
      <c r="AC169" s="43"/>
      <c r="AD169" s="44">
        <f>SUMIF(AD172:AD204,FALSE,AF172:AF204)</f>
        <v>0</v>
      </c>
      <c r="AE169" s="45"/>
      <c r="AF169" s="98" t="str">
        <f>IF(AD171&lt;&gt;0,AD170/AD171,"")</f>
        <v/>
      </c>
      <c r="AG169" s="99"/>
      <c r="AH169" s="99"/>
      <c r="AI169" s="100"/>
      <c r="AJ169" s="46"/>
      <c r="AL169" s="43">
        <f>COUNTIFS(AO172:AO204,FALSE,AQ172:AQ204,"&gt;0")</f>
        <v>0</v>
      </c>
      <c r="AM169" s="43"/>
      <c r="AN169" s="43"/>
      <c r="AO169" s="44">
        <f>SUMIF(AO172:AO204,FALSE,AQ172:AQ204)</f>
        <v>0</v>
      </c>
      <c r="AP169" s="45"/>
      <c r="AQ169" s="98" t="str">
        <f>IF(AO171&lt;&gt;0,AO170/AO171,"")</f>
        <v/>
      </c>
      <c r="AR169" s="99"/>
      <c r="AS169" s="99"/>
      <c r="AT169" s="100"/>
      <c r="AU169" s="46"/>
      <c r="AW169" s="43">
        <f>COUNTIFS(AZ172:AZ204,FALSE,BB172:BB204,"&gt;0")</f>
        <v>0</v>
      </c>
      <c r="AX169" s="43"/>
      <c r="AY169" s="43"/>
      <c r="AZ169" s="44">
        <f>SUMIF(AZ172:AZ204,FALSE,BB172:BB204)</f>
        <v>0</v>
      </c>
      <c r="BA169" s="45"/>
      <c r="BB169" s="98" t="str">
        <f>IF(AZ171&lt;&gt;0,AZ170/AZ171,"")</f>
        <v/>
      </c>
      <c r="BC169" s="99"/>
      <c r="BD169" s="99"/>
      <c r="BE169" s="100"/>
      <c r="BF169" s="46"/>
      <c r="BH169" s="43">
        <f>COUNTIFS(BI172:BI204,FALSE,BK172:BK204,"&gt;0")</f>
        <v>0</v>
      </c>
      <c r="BI169" s="44">
        <f>SUMIF(BI172:BI204,FALSE,BK172:BK204)</f>
        <v>0</v>
      </c>
      <c r="BJ169" s="45"/>
      <c r="BK169" s="98" t="str">
        <f>IF(BI171&lt;&gt;0,BI170/BI171,"")</f>
        <v/>
      </c>
      <c r="BL169" s="99"/>
      <c r="BM169" s="99"/>
      <c r="BN169" s="100"/>
      <c r="BO169" s="46"/>
      <c r="BQ169" s="43">
        <f>COUNTIFS(BR172:BR204,FALSE,BT172:BT204,"&gt;0")</f>
        <v>0</v>
      </c>
      <c r="BR169" s="44">
        <f>SUMIF(BR172:BR204,FALSE,BT172:BT204)</f>
        <v>0</v>
      </c>
      <c r="BS169" s="45"/>
      <c r="BT169" s="98" t="str">
        <f>IF(BR171&lt;&gt;0,BR170/BR171,"")</f>
        <v/>
      </c>
      <c r="BU169" s="99"/>
      <c r="BV169" s="99"/>
      <c r="BW169" s="100"/>
      <c r="BX169" s="46"/>
    </row>
    <row r="170" spans="2:78" s="42" customFormat="1" ht="9" customHeight="1" x14ac:dyDescent="0.25">
      <c r="B170" s="47"/>
      <c r="C170" s="79"/>
      <c r="D170" s="49" t="s">
        <v>20</v>
      </c>
      <c r="E170" s="43">
        <f>COUNTIFS(J172:J204,"&gt;0",L172:L204,"")</f>
        <v>0</v>
      </c>
      <c r="F170" s="43"/>
      <c r="G170" s="43"/>
      <c r="H170" s="44">
        <f>SUMIFS(J172:J204,L172:L204,"")</f>
        <v>0</v>
      </c>
      <c r="I170" s="45"/>
      <c r="J170" s="50" t="str">
        <f>IF(H171=0,"",_xlfn.CONCAT("(",E170,")    ",TEXT(H170,"R$ #.##0,00")))</f>
        <v/>
      </c>
      <c r="K170" s="51" t="str">
        <f>IF(H171&lt;&gt;0,"/","")</f>
        <v/>
      </c>
      <c r="L170" s="94" t="str">
        <f>IF(H171=0,"",_xlfn.CONCAT(TEXT(H171,"R$ #.##0,00"),"    (",E171,")"))</f>
        <v/>
      </c>
      <c r="M170" s="94"/>
      <c r="N170" s="46"/>
      <c r="P170" s="43">
        <f>COUNTIFS(U172:U204,"&gt;0",W172:W204,"")</f>
        <v>0</v>
      </c>
      <c r="Q170" s="43"/>
      <c r="R170" s="43"/>
      <c r="S170" s="44">
        <f>SUMIFS(U172:U204,W172:W204,"")</f>
        <v>0</v>
      </c>
      <c r="T170" s="45"/>
      <c r="U170" s="50" t="str">
        <f>IF(S171=0,"",_xlfn.CONCAT("(",P170,")    ",TEXT(S170,"R$ #.##0,00")))</f>
        <v/>
      </c>
      <c r="V170" s="51" t="str">
        <f>IF(S171&lt;&gt;0,"/","")</f>
        <v/>
      </c>
      <c r="W170" s="94" t="str">
        <f>IF(S171=0,"",_xlfn.CONCAT(TEXT(S171,"R$ #.##0,00"),"    (",P171,")"))</f>
        <v/>
      </c>
      <c r="X170" s="94"/>
      <c r="Y170" s="46"/>
      <c r="AA170" s="43">
        <f>COUNTIFS(AF172:AF204,"&gt;0",AH172:AH204,"")</f>
        <v>0</v>
      </c>
      <c r="AB170" s="43"/>
      <c r="AC170" s="43"/>
      <c r="AD170" s="44">
        <f>SUMIFS(AF172:AF204,AH172:AH204,"")</f>
        <v>0</v>
      </c>
      <c r="AE170" s="45"/>
      <c r="AF170" s="50" t="str">
        <f>IF(AD171=0,"",_xlfn.CONCAT("(",AA170,")    ",TEXT(AD170,"R$ #.##0,00")))</f>
        <v/>
      </c>
      <c r="AG170" s="51" t="str">
        <f>IF(AD171&lt;&gt;0,"/","")</f>
        <v/>
      </c>
      <c r="AH170" s="94" t="str">
        <f>IF(AD171=0,"",_xlfn.CONCAT(TEXT(AD171,"R$ #.##0,00"),"    (",AA171,")"))</f>
        <v/>
      </c>
      <c r="AI170" s="94"/>
      <c r="AJ170" s="46"/>
      <c r="AL170" s="43">
        <f>COUNTIFS(AQ172:AQ204,"&gt;0",AS172:AS204,"")</f>
        <v>0</v>
      </c>
      <c r="AM170" s="43"/>
      <c r="AN170" s="43"/>
      <c r="AO170" s="44">
        <f>SUMIFS(AQ172:AQ204,AS172:AS204,"")</f>
        <v>0</v>
      </c>
      <c r="AP170" s="45"/>
      <c r="AQ170" s="50" t="str">
        <f>IF(AO171=0,"",_xlfn.CONCAT("(",AL170,")    ",TEXT(AO170,"R$ #.##0,00")))</f>
        <v/>
      </c>
      <c r="AR170" s="51" t="str">
        <f>IF(AO171&lt;&gt;0,"/","")</f>
        <v/>
      </c>
      <c r="AS170" s="94" t="str">
        <f>IF(AO171=0,"",_xlfn.CONCAT(TEXT(AO171,"R$ #.##0,00"),"    (",AL171,")"))</f>
        <v/>
      </c>
      <c r="AT170" s="94"/>
      <c r="AU170" s="46"/>
      <c r="AW170" s="43">
        <f>COUNTIFS(BB172:BB204,"&gt;0",BD172:BD204,"")</f>
        <v>0</v>
      </c>
      <c r="AX170" s="43"/>
      <c r="AY170" s="43"/>
      <c r="AZ170" s="44">
        <f>SUMIFS(BB172:BB204,BD172:BD204,"")</f>
        <v>0</v>
      </c>
      <c r="BA170" s="45"/>
      <c r="BB170" s="50" t="str">
        <f>IF(AZ171=0,"",_xlfn.CONCAT("(",AW170,")    ",TEXT(AZ170,"R$ #.##0,00")))</f>
        <v/>
      </c>
      <c r="BC170" s="51" t="str">
        <f>IF(AZ171&lt;&gt;0,"/","")</f>
        <v/>
      </c>
      <c r="BD170" s="94" t="str">
        <f>IF(AZ171=0,"",_xlfn.CONCAT(TEXT(AZ171,"R$ #.##0,00"),"    (",AW171,")"))</f>
        <v/>
      </c>
      <c r="BE170" s="94"/>
      <c r="BF170" s="46"/>
      <c r="BH170" s="43">
        <f>COUNTIFS(BK172:BK204,"&gt;0",BM172:BM204,"")</f>
        <v>0</v>
      </c>
      <c r="BI170" s="44">
        <f>SUMIFS(BK172:BK204,BM172:BM204,"")</f>
        <v>0</v>
      </c>
      <c r="BJ170" s="45"/>
      <c r="BK170" s="50" t="str">
        <f>IF(BI171=0,"",_xlfn.CONCAT("(",BH170,")    ",TEXT(BI170,"R$ #.##0,00")))</f>
        <v/>
      </c>
      <c r="BL170" s="51" t="str">
        <f>IF(BI171&lt;&gt;0,"/","")</f>
        <v/>
      </c>
      <c r="BM170" s="94" t="str">
        <f>IF(BI171=0,"",_xlfn.CONCAT(TEXT(BI171,"R$ #.##0,00"),"    (",BH171,")"))</f>
        <v/>
      </c>
      <c r="BN170" s="94"/>
      <c r="BO170" s="46"/>
      <c r="BQ170" s="43">
        <f>COUNTIFS(BT172:BT204,"&gt;0",BV172:BV204,"")</f>
        <v>0</v>
      </c>
      <c r="BR170" s="44">
        <f>SUMIFS(BT172:BT204,BV172:BV204,"")</f>
        <v>0</v>
      </c>
      <c r="BS170" s="45"/>
      <c r="BT170" s="50" t="str">
        <f>IF(BR171=0,"",_xlfn.CONCAT("(",BQ170,")    ",TEXT(BR170,"R$ #.##0,00")))</f>
        <v/>
      </c>
      <c r="BU170" s="51" t="str">
        <f>IF(BR171&lt;&gt;0,"/","")</f>
        <v/>
      </c>
      <c r="BV170" s="94" t="str">
        <f>IF(BR171=0,"",_xlfn.CONCAT(TEXT(BR171,"R$ #.##0,00"),"    (",BQ171,")"))</f>
        <v/>
      </c>
      <c r="BW170" s="94"/>
      <c r="BX170" s="46"/>
    </row>
    <row r="171" spans="2:78" x14ac:dyDescent="0.25">
      <c r="B171" s="52"/>
      <c r="C171" s="80"/>
      <c r="D171" s="54" t="s">
        <v>19</v>
      </c>
      <c r="E171" s="34">
        <f>COUNTIF(J172:J204,"&gt;0")</f>
        <v>0</v>
      </c>
      <c r="F171" s="34"/>
      <c r="G171" s="34"/>
      <c r="H171" s="35">
        <f>SUM(J172:J204)</f>
        <v>0</v>
      </c>
      <c r="I171" s="55"/>
      <c r="J171" s="56" t="s">
        <v>0</v>
      </c>
      <c r="K171" s="57"/>
      <c r="L171" s="56" t="s">
        <v>1</v>
      </c>
      <c r="M171" s="56" t="s">
        <v>17</v>
      </c>
      <c r="N171" s="58"/>
      <c r="P171" s="34">
        <f>COUNTIF(U172:U204,"&gt;0")</f>
        <v>0</v>
      </c>
      <c r="Q171" s="34"/>
      <c r="R171" s="34"/>
      <c r="S171" s="35">
        <f>SUM(U172:U204)</f>
        <v>0</v>
      </c>
      <c r="T171" s="55"/>
      <c r="U171" s="56" t="s">
        <v>0</v>
      </c>
      <c r="V171" s="57"/>
      <c r="W171" s="56" t="s">
        <v>1</v>
      </c>
      <c r="X171" s="56" t="s">
        <v>17</v>
      </c>
      <c r="Y171" s="58"/>
      <c r="AA171" s="34">
        <f>COUNTIF(AF172:AF204,"&gt;0")</f>
        <v>0</v>
      </c>
      <c r="AB171" s="34"/>
      <c r="AC171" s="34"/>
      <c r="AD171" s="35">
        <f>SUM(AF172:AF204)</f>
        <v>0</v>
      </c>
      <c r="AE171" s="55"/>
      <c r="AF171" s="56" t="s">
        <v>0</v>
      </c>
      <c r="AG171" s="57"/>
      <c r="AH171" s="56" t="s">
        <v>1</v>
      </c>
      <c r="AI171" s="56" t="s">
        <v>17</v>
      </c>
      <c r="AJ171" s="58"/>
      <c r="AL171" s="34">
        <f>COUNTIF(AQ172:AQ204,"&gt;0")</f>
        <v>0</v>
      </c>
      <c r="AM171" s="34"/>
      <c r="AN171" s="34"/>
      <c r="AO171" s="35">
        <f>SUM(AQ172:AQ204)</f>
        <v>0</v>
      </c>
      <c r="AP171" s="55"/>
      <c r="AQ171" s="56" t="s">
        <v>0</v>
      </c>
      <c r="AR171" s="57"/>
      <c r="AS171" s="56" t="s">
        <v>1</v>
      </c>
      <c r="AT171" s="56" t="s">
        <v>17</v>
      </c>
      <c r="AU171" s="58"/>
      <c r="AW171" s="34">
        <f>COUNTIF(BB172:BB204,"&gt;0")</f>
        <v>0</v>
      </c>
      <c r="AX171" s="34"/>
      <c r="AY171" s="34"/>
      <c r="AZ171" s="35">
        <f>SUM(BB172:BB204)</f>
        <v>0</v>
      </c>
      <c r="BA171" s="55"/>
      <c r="BB171" s="56" t="s">
        <v>0</v>
      </c>
      <c r="BC171" s="57"/>
      <c r="BD171" s="56" t="s">
        <v>1</v>
      </c>
      <c r="BE171" s="56" t="s">
        <v>17</v>
      </c>
      <c r="BF171" s="58"/>
      <c r="BH171" s="34">
        <f>COUNTIF(BK172:BK204,"&gt;0")</f>
        <v>0</v>
      </c>
      <c r="BI171" s="35">
        <f>SUM(BK172:BK204)</f>
        <v>0</v>
      </c>
      <c r="BJ171" s="55"/>
      <c r="BK171" s="56" t="s">
        <v>0</v>
      </c>
      <c r="BL171" s="57"/>
      <c r="BM171" s="56" t="s">
        <v>1</v>
      </c>
      <c r="BN171" s="56" t="s">
        <v>17</v>
      </c>
      <c r="BO171" s="58"/>
      <c r="BQ171" s="34">
        <f>COUNTIF(BT172:BT204,"&gt;0")</f>
        <v>0</v>
      </c>
      <c r="BR171" s="35">
        <f>SUM(BT172:BT204)</f>
        <v>0</v>
      </c>
      <c r="BS171" s="55"/>
      <c r="BT171" s="56" t="s">
        <v>0</v>
      </c>
      <c r="BU171" s="57"/>
      <c r="BV171" s="56" t="s">
        <v>1</v>
      </c>
      <c r="BW171" s="56" t="s">
        <v>17</v>
      </c>
      <c r="BX171" s="58"/>
      <c r="BY171" s="59"/>
      <c r="BZ171" s="60"/>
    </row>
    <row r="172" spans="2:78" x14ac:dyDescent="0.25">
      <c r="B172" s="32" t="s">
        <v>23</v>
      </c>
      <c r="C172" s="33">
        <f>SUM(E171,P171,AA171,AL171,AW171,BH171,BQ171)</f>
        <v>0</v>
      </c>
      <c r="D172" s="63"/>
      <c r="E172" s="64"/>
      <c r="F172" s="64"/>
      <c r="G172" s="64"/>
      <c r="H172" s="34" t="b">
        <f>AND(L172&lt;&gt;"",M172&lt;&gt;"")</f>
        <v>0</v>
      </c>
      <c r="I172" s="55"/>
      <c r="J172" s="65"/>
      <c r="K172" s="57"/>
      <c r="L172" s="66"/>
      <c r="M172" s="67"/>
      <c r="N172" s="58"/>
      <c r="P172" s="68"/>
      <c r="Q172" s="68"/>
      <c r="R172" s="68"/>
      <c r="S172" s="34" t="b">
        <f>AND(W172&lt;&gt;"",X172&lt;&gt;"")</f>
        <v>0</v>
      </c>
      <c r="T172" s="55"/>
      <c r="U172" s="65"/>
      <c r="V172" s="57"/>
      <c r="W172" s="66"/>
      <c r="X172" s="67"/>
      <c r="Y172" s="58"/>
      <c r="AA172" s="68"/>
      <c r="AB172" s="68"/>
      <c r="AC172" s="68"/>
      <c r="AD172" s="34" t="b">
        <f>AND(AH172&lt;&gt;"",AI172&lt;&gt;"")</f>
        <v>0</v>
      </c>
      <c r="AE172" s="55"/>
      <c r="AF172" s="65"/>
      <c r="AG172" s="57"/>
      <c r="AH172" s="66"/>
      <c r="AI172" s="67"/>
      <c r="AJ172" s="58"/>
      <c r="AL172" s="68"/>
      <c r="AM172" s="68"/>
      <c r="AN172" s="68"/>
      <c r="AO172" s="34" t="b">
        <f>AND(AS172&lt;&gt;"",AT172&lt;&gt;"")</f>
        <v>0</v>
      </c>
      <c r="AP172" s="55"/>
      <c r="AQ172" s="65"/>
      <c r="AR172" s="57"/>
      <c r="AS172" s="66"/>
      <c r="AT172" s="67"/>
      <c r="AU172" s="58"/>
      <c r="AW172" s="68"/>
      <c r="AX172" s="68"/>
      <c r="AY172" s="68"/>
      <c r="AZ172" s="34" t="b">
        <f>AND(BD172&lt;&gt;"",BE172&lt;&gt;"")</f>
        <v>0</v>
      </c>
      <c r="BA172" s="55"/>
      <c r="BB172" s="65"/>
      <c r="BC172" s="57"/>
      <c r="BD172" s="66"/>
      <c r="BE172" s="67"/>
      <c r="BF172" s="58"/>
      <c r="BH172" s="68"/>
      <c r="BI172" s="34" t="b">
        <f>AND(BM172&lt;&gt;"",BN172&lt;&gt;"")</f>
        <v>0</v>
      </c>
      <c r="BJ172" s="55"/>
      <c r="BK172" s="65"/>
      <c r="BL172" s="57"/>
      <c r="BM172" s="66"/>
      <c r="BN172" s="67"/>
      <c r="BO172" s="58"/>
      <c r="BQ172" s="68"/>
      <c r="BR172" s="34" t="b">
        <f>AND(BV172&lt;&gt;"",BW172&lt;&gt;"")</f>
        <v>0</v>
      </c>
      <c r="BS172" s="55"/>
      <c r="BT172" s="65"/>
      <c r="BU172" s="57"/>
      <c r="BV172" s="66"/>
      <c r="BW172" s="67"/>
      <c r="BX172" s="58"/>
      <c r="BY172" s="59"/>
    </row>
    <row r="173" spans="2:78" x14ac:dyDescent="0.25">
      <c r="B173" s="61" t="s">
        <v>24</v>
      </c>
      <c r="C173" s="48">
        <f>SUM(H171,S171,AD171,AO171,AZ171,BI171,BR171)</f>
        <v>0</v>
      </c>
      <c r="D173" s="69"/>
      <c r="E173" s="70"/>
      <c r="F173" s="70"/>
      <c r="G173" s="70"/>
      <c r="H173" s="34" t="b">
        <f t="shared" ref="H173:H204" si="35">AND(L173&lt;&gt;"",M173&lt;&gt;"")</f>
        <v>0</v>
      </c>
      <c r="I173" s="55"/>
      <c r="J173" s="71"/>
      <c r="K173" s="57"/>
      <c r="L173" s="72"/>
      <c r="M173" s="73"/>
      <c r="N173" s="58"/>
      <c r="P173" s="68"/>
      <c r="Q173" s="68"/>
      <c r="R173" s="68"/>
      <c r="S173" s="34" t="b">
        <f t="shared" ref="S173:S204" si="36">AND(W173&lt;&gt;"",X173&lt;&gt;"")</f>
        <v>0</v>
      </c>
      <c r="T173" s="55"/>
      <c r="U173" s="71"/>
      <c r="V173" s="57"/>
      <c r="W173" s="72"/>
      <c r="X173" s="73"/>
      <c r="Y173" s="58"/>
      <c r="AA173" s="68"/>
      <c r="AB173" s="68"/>
      <c r="AC173" s="68"/>
      <c r="AD173" s="34" t="b">
        <f t="shared" ref="AD173:AD204" si="37">AND(AH173&lt;&gt;"",AI173&lt;&gt;"")</f>
        <v>0</v>
      </c>
      <c r="AE173" s="55"/>
      <c r="AF173" s="71"/>
      <c r="AG173" s="57"/>
      <c r="AH173" s="72"/>
      <c r="AI173" s="73"/>
      <c r="AJ173" s="58"/>
      <c r="AL173" s="68"/>
      <c r="AM173" s="68"/>
      <c r="AN173" s="68"/>
      <c r="AO173" s="34" t="b">
        <f t="shared" ref="AO173:AO204" si="38">AND(AS173&lt;&gt;"",AT173&lt;&gt;"")</f>
        <v>0</v>
      </c>
      <c r="AP173" s="55"/>
      <c r="AQ173" s="71"/>
      <c r="AR173" s="57">
        <v>0</v>
      </c>
      <c r="AS173" s="72"/>
      <c r="AT173" s="73"/>
      <c r="AU173" s="58"/>
      <c r="AW173" s="68"/>
      <c r="AX173" s="68"/>
      <c r="AY173" s="68"/>
      <c r="AZ173" s="34" t="b">
        <f t="shared" ref="AZ173:AZ204" si="39">AND(BD173&lt;&gt;"",BE173&lt;&gt;"")</f>
        <v>0</v>
      </c>
      <c r="BA173" s="55"/>
      <c r="BB173" s="71"/>
      <c r="BC173" s="57"/>
      <c r="BD173" s="72"/>
      <c r="BE173" s="73"/>
      <c r="BF173" s="58"/>
      <c r="BH173" s="68"/>
      <c r="BI173" s="34" t="b">
        <f t="shared" ref="BI173:BI204" si="40">AND(BM173&lt;&gt;"",BN173&lt;&gt;"")</f>
        <v>0</v>
      </c>
      <c r="BJ173" s="55"/>
      <c r="BK173" s="71"/>
      <c r="BL173" s="57"/>
      <c r="BM173" s="72"/>
      <c r="BN173" s="73"/>
      <c r="BO173" s="58"/>
      <c r="BQ173" s="68"/>
      <c r="BR173" s="34" t="b">
        <f t="shared" ref="BR173:BR204" si="41">AND(BV173&lt;&gt;"",BW173&lt;&gt;"")</f>
        <v>0</v>
      </c>
      <c r="BS173" s="55"/>
      <c r="BT173" s="71"/>
      <c r="BU173" s="57"/>
      <c r="BV173" s="72"/>
      <c r="BW173" s="73"/>
      <c r="BX173" s="58"/>
      <c r="BY173" s="59"/>
      <c r="BZ173" s="60"/>
    </row>
    <row r="174" spans="2:78" x14ac:dyDescent="0.25">
      <c r="B174" s="61" t="s">
        <v>25</v>
      </c>
      <c r="C174" s="62">
        <f>SUM(E170,P170,AA170,AL170,AW170,BH170,BQ170)</f>
        <v>0</v>
      </c>
      <c r="D174" s="74"/>
      <c r="E174" s="75"/>
      <c r="F174" s="75"/>
      <c r="G174" s="75"/>
      <c r="H174" s="34" t="b">
        <f t="shared" si="35"/>
        <v>0</v>
      </c>
      <c r="I174" s="55"/>
      <c r="J174" s="65"/>
      <c r="K174" s="57"/>
      <c r="L174" s="66"/>
      <c r="M174" s="67"/>
      <c r="N174" s="58"/>
      <c r="P174" s="68"/>
      <c r="Q174" s="68"/>
      <c r="R174" s="68"/>
      <c r="S174" s="34" t="b">
        <f t="shared" si="36"/>
        <v>0</v>
      </c>
      <c r="T174" s="55"/>
      <c r="U174" s="65"/>
      <c r="V174" s="57"/>
      <c r="W174" s="66"/>
      <c r="X174" s="67"/>
      <c r="Y174" s="58"/>
      <c r="AA174" s="68"/>
      <c r="AB174" s="68"/>
      <c r="AC174" s="68"/>
      <c r="AD174" s="34" t="b">
        <f t="shared" si="37"/>
        <v>0</v>
      </c>
      <c r="AE174" s="55"/>
      <c r="AF174" s="65"/>
      <c r="AG174" s="57"/>
      <c r="AH174" s="66"/>
      <c r="AI174" s="67"/>
      <c r="AJ174" s="58"/>
      <c r="AL174" s="68"/>
      <c r="AM174" s="68"/>
      <c r="AN174" s="68"/>
      <c r="AO174" s="34" t="b">
        <f t="shared" si="38"/>
        <v>0</v>
      </c>
      <c r="AP174" s="55"/>
      <c r="AQ174" s="65"/>
      <c r="AR174" s="57"/>
      <c r="AS174" s="66"/>
      <c r="AT174" s="67"/>
      <c r="AU174" s="58"/>
      <c r="AW174" s="68"/>
      <c r="AX174" s="68"/>
      <c r="AY174" s="68"/>
      <c r="AZ174" s="34" t="b">
        <f t="shared" si="39"/>
        <v>0</v>
      </c>
      <c r="BA174" s="55"/>
      <c r="BB174" s="65"/>
      <c r="BC174" s="57"/>
      <c r="BD174" s="66"/>
      <c r="BE174" s="67"/>
      <c r="BF174" s="58"/>
      <c r="BH174" s="68"/>
      <c r="BI174" s="34" t="b">
        <f t="shared" si="40"/>
        <v>0</v>
      </c>
      <c r="BJ174" s="55"/>
      <c r="BK174" s="65"/>
      <c r="BL174" s="57"/>
      <c r="BM174" s="66"/>
      <c r="BN174" s="67"/>
      <c r="BO174" s="58"/>
      <c r="BQ174" s="68"/>
      <c r="BR174" s="34" t="b">
        <f t="shared" si="41"/>
        <v>0</v>
      </c>
      <c r="BS174" s="55"/>
      <c r="BT174" s="65"/>
      <c r="BU174" s="57"/>
      <c r="BV174" s="66"/>
      <c r="BW174" s="67"/>
      <c r="BX174" s="58"/>
      <c r="BY174" s="59"/>
    </row>
    <row r="175" spans="2:78" x14ac:dyDescent="0.25">
      <c r="B175" s="61" t="s">
        <v>26</v>
      </c>
      <c r="C175" s="48">
        <f>SUM(H170,S170,AD170,AO170,AZ170,BI170,BR170)</f>
        <v>0</v>
      </c>
      <c r="D175" s="69"/>
      <c r="E175" s="70"/>
      <c r="F175" s="70"/>
      <c r="G175" s="70"/>
      <c r="H175" s="34" t="b">
        <f t="shared" si="35"/>
        <v>0</v>
      </c>
      <c r="I175" s="55"/>
      <c r="J175" s="71"/>
      <c r="K175" s="57"/>
      <c r="L175" s="72"/>
      <c r="M175" s="73"/>
      <c r="N175" s="58"/>
      <c r="P175" s="68"/>
      <c r="Q175" s="68"/>
      <c r="R175" s="68"/>
      <c r="S175" s="34" t="b">
        <f t="shared" si="36"/>
        <v>0</v>
      </c>
      <c r="T175" s="55"/>
      <c r="U175" s="71"/>
      <c r="V175" s="57"/>
      <c r="W175" s="72"/>
      <c r="X175" s="73"/>
      <c r="Y175" s="58"/>
      <c r="AA175" s="68"/>
      <c r="AB175" s="68"/>
      <c r="AC175" s="68"/>
      <c r="AD175" s="34" t="b">
        <f t="shared" si="37"/>
        <v>0</v>
      </c>
      <c r="AE175" s="55"/>
      <c r="AF175" s="71"/>
      <c r="AG175" s="57"/>
      <c r="AH175" s="72"/>
      <c r="AI175" s="73"/>
      <c r="AJ175" s="58"/>
      <c r="AL175" s="68"/>
      <c r="AM175" s="68"/>
      <c r="AN175" s="68"/>
      <c r="AO175" s="34" t="b">
        <f t="shared" si="38"/>
        <v>0</v>
      </c>
      <c r="AP175" s="55"/>
      <c r="AQ175" s="71"/>
      <c r="AR175" s="57"/>
      <c r="AS175" s="72"/>
      <c r="AT175" s="73"/>
      <c r="AU175" s="58"/>
      <c r="AW175" s="68"/>
      <c r="AX175" s="68"/>
      <c r="AY175" s="68"/>
      <c r="AZ175" s="34" t="b">
        <f t="shared" si="39"/>
        <v>0</v>
      </c>
      <c r="BA175" s="55"/>
      <c r="BB175" s="71"/>
      <c r="BC175" s="57"/>
      <c r="BD175" s="72"/>
      <c r="BE175" s="73"/>
      <c r="BF175" s="58"/>
      <c r="BH175" s="68"/>
      <c r="BI175" s="34" t="b">
        <f t="shared" si="40"/>
        <v>0</v>
      </c>
      <c r="BJ175" s="55"/>
      <c r="BK175" s="71"/>
      <c r="BL175" s="57"/>
      <c r="BM175" s="72"/>
      <c r="BN175" s="73"/>
      <c r="BO175" s="58"/>
      <c r="BQ175" s="68"/>
      <c r="BR175" s="34" t="b">
        <f t="shared" si="41"/>
        <v>0</v>
      </c>
      <c r="BS175" s="55"/>
      <c r="BT175" s="71"/>
      <c r="BU175" s="57"/>
      <c r="BV175" s="72"/>
      <c r="BW175" s="73"/>
      <c r="BX175" s="58"/>
    </row>
    <row r="176" spans="2:78" x14ac:dyDescent="0.25">
      <c r="B176" s="61" t="s">
        <v>27</v>
      </c>
      <c r="C176" s="62">
        <f>SUM(E169,P169,AA169,AL169,AW169,BH169,BQ169)</f>
        <v>0</v>
      </c>
      <c r="E176" s="68"/>
      <c r="F176" s="68"/>
      <c r="G176" s="68"/>
      <c r="H176" s="34" t="b">
        <f t="shared" si="35"/>
        <v>0</v>
      </c>
      <c r="I176" s="55"/>
      <c r="J176" s="65"/>
      <c r="K176" s="57"/>
      <c r="L176" s="66"/>
      <c r="M176" s="67"/>
      <c r="N176" s="58"/>
      <c r="P176" s="68"/>
      <c r="Q176" s="68"/>
      <c r="R176" s="68"/>
      <c r="S176" s="34" t="b">
        <f t="shared" si="36"/>
        <v>0</v>
      </c>
      <c r="T176" s="55"/>
      <c r="U176" s="65"/>
      <c r="V176" s="57"/>
      <c r="W176" s="66"/>
      <c r="X176" s="67"/>
      <c r="Y176" s="58"/>
      <c r="AA176" s="68"/>
      <c r="AB176" s="68"/>
      <c r="AC176" s="68"/>
      <c r="AD176" s="34" t="b">
        <f t="shared" si="37"/>
        <v>0</v>
      </c>
      <c r="AE176" s="55"/>
      <c r="AF176" s="65"/>
      <c r="AG176" s="57"/>
      <c r="AH176" s="66"/>
      <c r="AI176" s="67"/>
      <c r="AJ176" s="58"/>
      <c r="AL176" s="68"/>
      <c r="AM176" s="68"/>
      <c r="AN176" s="68"/>
      <c r="AO176" s="34" t="b">
        <f t="shared" si="38"/>
        <v>0</v>
      </c>
      <c r="AP176" s="55"/>
      <c r="AQ176" s="65"/>
      <c r="AR176" s="57"/>
      <c r="AS176" s="66"/>
      <c r="AT176" s="67"/>
      <c r="AU176" s="58"/>
      <c r="AW176" s="68"/>
      <c r="AX176" s="68"/>
      <c r="AY176" s="68"/>
      <c r="AZ176" s="34" t="b">
        <f t="shared" si="39"/>
        <v>0</v>
      </c>
      <c r="BA176" s="55"/>
      <c r="BB176" s="65"/>
      <c r="BC176" s="57"/>
      <c r="BD176" s="66"/>
      <c r="BE176" s="67"/>
      <c r="BF176" s="58"/>
      <c r="BH176" s="68"/>
      <c r="BI176" s="34" t="b">
        <f t="shared" si="40"/>
        <v>0</v>
      </c>
      <c r="BJ176" s="55"/>
      <c r="BK176" s="65"/>
      <c r="BL176" s="57"/>
      <c r="BM176" s="66"/>
      <c r="BN176" s="67"/>
      <c r="BO176" s="58"/>
      <c r="BQ176" s="68"/>
      <c r="BR176" s="34" t="b">
        <f t="shared" si="41"/>
        <v>0</v>
      </c>
      <c r="BS176" s="55"/>
      <c r="BT176" s="65"/>
      <c r="BU176" s="57"/>
      <c r="BV176" s="66"/>
      <c r="BW176" s="67"/>
      <c r="BX176" s="58"/>
    </row>
    <row r="177" spans="2:76" x14ac:dyDescent="0.25">
      <c r="B177" s="61" t="s">
        <v>28</v>
      </c>
      <c r="C177" s="48">
        <f>SUM(H169,S169,AD169,AO169,AZ169,BI169,BR169)</f>
        <v>0</v>
      </c>
      <c r="E177" s="68"/>
      <c r="F177" s="68"/>
      <c r="G177" s="68"/>
      <c r="H177" s="34" t="b">
        <f t="shared" si="35"/>
        <v>0</v>
      </c>
      <c r="I177" s="55"/>
      <c r="J177" s="71"/>
      <c r="K177" s="57"/>
      <c r="L177" s="72"/>
      <c r="M177" s="73"/>
      <c r="N177" s="58"/>
      <c r="P177" s="68"/>
      <c r="Q177" s="68"/>
      <c r="R177" s="68"/>
      <c r="S177" s="34" t="b">
        <f t="shared" si="36"/>
        <v>0</v>
      </c>
      <c r="T177" s="55"/>
      <c r="U177" s="71"/>
      <c r="V177" s="57"/>
      <c r="W177" s="72"/>
      <c r="X177" s="73"/>
      <c r="Y177" s="58"/>
      <c r="AA177" s="68"/>
      <c r="AB177" s="68"/>
      <c r="AC177" s="68"/>
      <c r="AD177" s="34" t="b">
        <f t="shared" si="37"/>
        <v>0</v>
      </c>
      <c r="AE177" s="55"/>
      <c r="AF177" s="71"/>
      <c r="AG177" s="57"/>
      <c r="AH177" s="72"/>
      <c r="AI177" s="73"/>
      <c r="AJ177" s="58"/>
      <c r="AL177" s="68"/>
      <c r="AM177" s="68"/>
      <c r="AN177" s="68"/>
      <c r="AO177" s="34" t="b">
        <f t="shared" si="38"/>
        <v>0</v>
      </c>
      <c r="AP177" s="55"/>
      <c r="AQ177" s="71"/>
      <c r="AR177" s="57"/>
      <c r="AS177" s="72"/>
      <c r="AT177" s="73"/>
      <c r="AU177" s="58"/>
      <c r="AW177" s="68"/>
      <c r="AX177" s="68"/>
      <c r="AY177" s="68"/>
      <c r="AZ177" s="34" t="b">
        <f t="shared" si="39"/>
        <v>0</v>
      </c>
      <c r="BA177" s="55"/>
      <c r="BB177" s="71"/>
      <c r="BC177" s="57"/>
      <c r="BD177" s="72"/>
      <c r="BE177" s="73"/>
      <c r="BF177" s="58"/>
      <c r="BH177" s="68"/>
      <c r="BI177" s="34" t="b">
        <f t="shared" si="40"/>
        <v>0</v>
      </c>
      <c r="BJ177" s="55"/>
      <c r="BK177" s="71"/>
      <c r="BL177" s="57"/>
      <c r="BM177" s="72"/>
      <c r="BN177" s="73"/>
      <c r="BO177" s="58"/>
      <c r="BQ177" s="68"/>
      <c r="BR177" s="34" t="b">
        <f t="shared" si="41"/>
        <v>0</v>
      </c>
      <c r="BS177" s="55"/>
      <c r="BT177" s="71"/>
      <c r="BU177" s="57"/>
      <c r="BV177" s="72"/>
      <c r="BW177" s="73"/>
      <c r="BX177" s="58"/>
    </row>
    <row r="178" spans="2:76" x14ac:dyDescent="0.25">
      <c r="B178" s="61"/>
      <c r="C178" s="62"/>
      <c r="E178" s="68"/>
      <c r="F178" s="68"/>
      <c r="G178" s="68"/>
      <c r="H178" s="34" t="b">
        <f t="shared" si="35"/>
        <v>0</v>
      </c>
      <c r="I178" s="55"/>
      <c r="J178" s="65"/>
      <c r="K178" s="57"/>
      <c r="L178" s="66"/>
      <c r="M178" s="67"/>
      <c r="N178" s="58"/>
      <c r="P178" s="68"/>
      <c r="Q178" s="68"/>
      <c r="R178" s="68"/>
      <c r="S178" s="34" t="b">
        <f t="shared" si="36"/>
        <v>0</v>
      </c>
      <c r="T178" s="55"/>
      <c r="U178" s="65"/>
      <c r="V178" s="57"/>
      <c r="W178" s="66"/>
      <c r="X178" s="67"/>
      <c r="Y178" s="58"/>
      <c r="AA178" s="68"/>
      <c r="AB178" s="68"/>
      <c r="AC178" s="68"/>
      <c r="AD178" s="34" t="b">
        <f t="shared" si="37"/>
        <v>0</v>
      </c>
      <c r="AE178" s="55"/>
      <c r="AF178" s="65"/>
      <c r="AG178" s="57"/>
      <c r="AH178" s="66"/>
      <c r="AI178" s="67"/>
      <c r="AJ178" s="58"/>
      <c r="AL178" s="68"/>
      <c r="AM178" s="68"/>
      <c r="AN178" s="68"/>
      <c r="AO178" s="34" t="b">
        <f t="shared" si="38"/>
        <v>0</v>
      </c>
      <c r="AP178" s="55"/>
      <c r="AQ178" s="65"/>
      <c r="AR178" s="57"/>
      <c r="AS178" s="66"/>
      <c r="AT178" s="67"/>
      <c r="AU178" s="58"/>
      <c r="AW178" s="68"/>
      <c r="AX178" s="68"/>
      <c r="AY178" s="68"/>
      <c r="AZ178" s="34" t="b">
        <f t="shared" si="39"/>
        <v>0</v>
      </c>
      <c r="BA178" s="55"/>
      <c r="BB178" s="65"/>
      <c r="BC178" s="57"/>
      <c r="BD178" s="66"/>
      <c r="BE178" s="67"/>
      <c r="BF178" s="58"/>
      <c r="BH178" s="68"/>
      <c r="BI178" s="34" t="b">
        <f t="shared" si="40"/>
        <v>0</v>
      </c>
      <c r="BJ178" s="55"/>
      <c r="BK178" s="65"/>
      <c r="BL178" s="57"/>
      <c r="BM178" s="66"/>
      <c r="BN178" s="67"/>
      <c r="BO178" s="58"/>
      <c r="BQ178" s="68"/>
      <c r="BR178" s="34" t="b">
        <f t="shared" si="41"/>
        <v>0</v>
      </c>
      <c r="BS178" s="55"/>
      <c r="BT178" s="65"/>
      <c r="BU178" s="57"/>
      <c r="BV178" s="66"/>
      <c r="BW178" s="67"/>
      <c r="BX178" s="58"/>
    </row>
    <row r="179" spans="2:76" x14ac:dyDescent="0.25">
      <c r="B179" s="61"/>
      <c r="C179" s="62"/>
      <c r="E179" s="68"/>
      <c r="F179" s="68"/>
      <c r="G179" s="68"/>
      <c r="H179" s="34" t="b">
        <f t="shared" si="35"/>
        <v>0</v>
      </c>
      <c r="I179" s="55"/>
      <c r="J179" s="71"/>
      <c r="K179" s="57"/>
      <c r="L179" s="72"/>
      <c r="M179" s="73"/>
      <c r="N179" s="58"/>
      <c r="P179" s="68"/>
      <c r="Q179" s="68"/>
      <c r="R179" s="68"/>
      <c r="S179" s="34" t="b">
        <f t="shared" si="36"/>
        <v>0</v>
      </c>
      <c r="T179" s="55"/>
      <c r="U179" s="71"/>
      <c r="V179" s="57"/>
      <c r="W179" s="72"/>
      <c r="X179" s="73"/>
      <c r="Y179" s="58"/>
      <c r="AA179" s="68"/>
      <c r="AB179" s="68"/>
      <c r="AC179" s="68"/>
      <c r="AD179" s="34" t="b">
        <f t="shared" si="37"/>
        <v>0</v>
      </c>
      <c r="AE179" s="55"/>
      <c r="AF179" s="71"/>
      <c r="AG179" s="57"/>
      <c r="AH179" s="72"/>
      <c r="AI179" s="73"/>
      <c r="AJ179" s="58"/>
      <c r="AL179" s="68"/>
      <c r="AM179" s="68"/>
      <c r="AN179" s="68"/>
      <c r="AO179" s="34" t="b">
        <f t="shared" si="38"/>
        <v>0</v>
      </c>
      <c r="AP179" s="55"/>
      <c r="AQ179" s="71"/>
      <c r="AR179" s="57"/>
      <c r="AS179" s="72"/>
      <c r="AT179" s="73"/>
      <c r="AU179" s="58"/>
      <c r="AW179" s="68"/>
      <c r="AX179" s="68"/>
      <c r="AY179" s="68"/>
      <c r="AZ179" s="34" t="b">
        <f t="shared" si="39"/>
        <v>0</v>
      </c>
      <c r="BA179" s="55"/>
      <c r="BB179" s="71"/>
      <c r="BC179" s="57"/>
      <c r="BD179" s="72"/>
      <c r="BE179" s="73"/>
      <c r="BF179" s="58"/>
      <c r="BH179" s="68"/>
      <c r="BI179" s="34" t="b">
        <f t="shared" si="40"/>
        <v>0</v>
      </c>
      <c r="BJ179" s="55"/>
      <c r="BK179" s="71"/>
      <c r="BL179" s="57"/>
      <c r="BM179" s="72"/>
      <c r="BN179" s="73"/>
      <c r="BO179" s="58"/>
      <c r="BQ179" s="68"/>
      <c r="BR179" s="34" t="b">
        <f t="shared" si="41"/>
        <v>0</v>
      </c>
      <c r="BS179" s="55"/>
      <c r="BT179" s="71"/>
      <c r="BU179" s="57"/>
      <c r="BV179" s="72"/>
      <c r="BW179" s="73"/>
      <c r="BX179" s="58"/>
    </row>
    <row r="180" spans="2:76" x14ac:dyDescent="0.25">
      <c r="B180" s="61"/>
      <c r="C180" s="62"/>
      <c r="E180" s="68"/>
      <c r="F180" s="68"/>
      <c r="G180" s="68"/>
      <c r="H180" s="34" t="b">
        <f t="shared" si="35"/>
        <v>0</v>
      </c>
      <c r="I180" s="55"/>
      <c r="J180" s="65"/>
      <c r="K180" s="57"/>
      <c r="L180" s="66"/>
      <c r="M180" s="67"/>
      <c r="N180" s="58"/>
      <c r="P180" s="68"/>
      <c r="Q180" s="68"/>
      <c r="R180" s="68"/>
      <c r="S180" s="34" t="b">
        <f t="shared" si="36"/>
        <v>0</v>
      </c>
      <c r="T180" s="55"/>
      <c r="U180" s="65"/>
      <c r="V180" s="57"/>
      <c r="W180" s="66"/>
      <c r="X180" s="67"/>
      <c r="Y180" s="58"/>
      <c r="AA180" s="68"/>
      <c r="AB180" s="68"/>
      <c r="AC180" s="68"/>
      <c r="AD180" s="34" t="b">
        <f t="shared" si="37"/>
        <v>0</v>
      </c>
      <c r="AE180" s="55"/>
      <c r="AF180" s="65"/>
      <c r="AG180" s="57"/>
      <c r="AH180" s="66"/>
      <c r="AI180" s="67"/>
      <c r="AJ180" s="58"/>
      <c r="AL180" s="68"/>
      <c r="AM180" s="68"/>
      <c r="AN180" s="68"/>
      <c r="AO180" s="34" t="b">
        <f t="shared" si="38"/>
        <v>0</v>
      </c>
      <c r="AP180" s="55"/>
      <c r="AQ180" s="65"/>
      <c r="AR180" s="57"/>
      <c r="AS180" s="66"/>
      <c r="AT180" s="67"/>
      <c r="AU180" s="58"/>
      <c r="AW180" s="68"/>
      <c r="AX180" s="68"/>
      <c r="AY180" s="68"/>
      <c r="AZ180" s="34" t="b">
        <f t="shared" si="39"/>
        <v>0</v>
      </c>
      <c r="BA180" s="55"/>
      <c r="BB180" s="65"/>
      <c r="BC180" s="57"/>
      <c r="BD180" s="66"/>
      <c r="BE180" s="67"/>
      <c r="BF180" s="58"/>
      <c r="BH180" s="68"/>
      <c r="BI180" s="34" t="b">
        <f t="shared" si="40"/>
        <v>0</v>
      </c>
      <c r="BJ180" s="55"/>
      <c r="BK180" s="65"/>
      <c r="BL180" s="57"/>
      <c r="BM180" s="66"/>
      <c r="BN180" s="67"/>
      <c r="BO180" s="58"/>
      <c r="BQ180" s="68"/>
      <c r="BR180" s="34" t="b">
        <f t="shared" si="41"/>
        <v>0</v>
      </c>
      <c r="BS180" s="55"/>
      <c r="BT180" s="65"/>
      <c r="BU180" s="57"/>
      <c r="BV180" s="66"/>
      <c r="BW180" s="67"/>
      <c r="BX180" s="58"/>
    </row>
    <row r="181" spans="2:76" x14ac:dyDescent="0.25">
      <c r="B181" s="61"/>
      <c r="C181" s="62"/>
      <c r="E181" s="68"/>
      <c r="F181" s="68"/>
      <c r="G181" s="68"/>
      <c r="H181" s="34" t="b">
        <f t="shared" si="35"/>
        <v>0</v>
      </c>
      <c r="I181" s="55"/>
      <c r="J181" s="71"/>
      <c r="K181" s="57"/>
      <c r="L181" s="72"/>
      <c r="M181" s="73"/>
      <c r="N181" s="58"/>
      <c r="P181" s="68"/>
      <c r="Q181" s="68"/>
      <c r="R181" s="68"/>
      <c r="S181" s="34" t="b">
        <f t="shared" si="36"/>
        <v>0</v>
      </c>
      <c r="T181" s="55"/>
      <c r="U181" s="71"/>
      <c r="V181" s="57"/>
      <c r="W181" s="72"/>
      <c r="X181" s="73"/>
      <c r="Y181" s="58"/>
      <c r="AA181" s="68"/>
      <c r="AB181" s="68"/>
      <c r="AC181" s="68"/>
      <c r="AD181" s="34" t="b">
        <f t="shared" si="37"/>
        <v>0</v>
      </c>
      <c r="AE181" s="55"/>
      <c r="AF181" s="71"/>
      <c r="AG181" s="57"/>
      <c r="AH181" s="72"/>
      <c r="AI181" s="73"/>
      <c r="AJ181" s="58"/>
      <c r="AL181" s="68"/>
      <c r="AM181" s="68"/>
      <c r="AN181" s="68"/>
      <c r="AO181" s="34" t="b">
        <f t="shared" si="38"/>
        <v>0</v>
      </c>
      <c r="AP181" s="55"/>
      <c r="AQ181" s="71"/>
      <c r="AR181" s="57"/>
      <c r="AS181" s="72"/>
      <c r="AT181" s="73"/>
      <c r="AU181" s="58"/>
      <c r="AW181" s="68"/>
      <c r="AX181" s="68"/>
      <c r="AY181" s="68"/>
      <c r="AZ181" s="34" t="b">
        <f t="shared" si="39"/>
        <v>0</v>
      </c>
      <c r="BA181" s="55"/>
      <c r="BB181" s="71"/>
      <c r="BC181" s="57"/>
      <c r="BD181" s="72"/>
      <c r="BE181" s="73"/>
      <c r="BF181" s="58"/>
      <c r="BH181" s="68"/>
      <c r="BI181" s="34" t="b">
        <f t="shared" si="40"/>
        <v>0</v>
      </c>
      <c r="BJ181" s="55"/>
      <c r="BK181" s="71"/>
      <c r="BL181" s="57"/>
      <c r="BM181" s="72"/>
      <c r="BN181" s="73"/>
      <c r="BO181" s="58"/>
      <c r="BQ181" s="68"/>
      <c r="BR181" s="34" t="b">
        <f t="shared" si="41"/>
        <v>0</v>
      </c>
      <c r="BS181" s="55"/>
      <c r="BT181" s="71"/>
      <c r="BU181" s="57"/>
      <c r="BV181" s="72"/>
      <c r="BW181" s="73"/>
      <c r="BX181" s="58"/>
    </row>
    <row r="182" spans="2:76" x14ac:dyDescent="0.25">
      <c r="B182" s="61"/>
      <c r="C182" s="62"/>
      <c r="E182" s="68"/>
      <c r="F182" s="68"/>
      <c r="G182" s="68"/>
      <c r="H182" s="34" t="b">
        <f t="shared" si="35"/>
        <v>0</v>
      </c>
      <c r="I182" s="55"/>
      <c r="J182" s="65"/>
      <c r="K182" s="57"/>
      <c r="L182" s="66"/>
      <c r="M182" s="67"/>
      <c r="N182" s="58"/>
      <c r="P182" s="68"/>
      <c r="Q182" s="68"/>
      <c r="R182" s="68"/>
      <c r="S182" s="34" t="b">
        <f t="shared" si="36"/>
        <v>0</v>
      </c>
      <c r="T182" s="55"/>
      <c r="U182" s="65"/>
      <c r="V182" s="57"/>
      <c r="W182" s="66"/>
      <c r="X182" s="67"/>
      <c r="Y182" s="58"/>
      <c r="AA182" s="68"/>
      <c r="AB182" s="68"/>
      <c r="AC182" s="68"/>
      <c r="AD182" s="34" t="b">
        <f t="shared" si="37"/>
        <v>0</v>
      </c>
      <c r="AE182" s="55"/>
      <c r="AF182" s="65"/>
      <c r="AG182" s="57"/>
      <c r="AH182" s="66"/>
      <c r="AI182" s="67"/>
      <c r="AJ182" s="58"/>
      <c r="AL182" s="68"/>
      <c r="AM182" s="68"/>
      <c r="AN182" s="68"/>
      <c r="AO182" s="34" t="b">
        <f t="shared" si="38"/>
        <v>0</v>
      </c>
      <c r="AP182" s="55"/>
      <c r="AQ182" s="65"/>
      <c r="AR182" s="57"/>
      <c r="AS182" s="66"/>
      <c r="AT182" s="67"/>
      <c r="AU182" s="58"/>
      <c r="AW182" s="68"/>
      <c r="AX182" s="68"/>
      <c r="AY182" s="68"/>
      <c r="AZ182" s="34" t="b">
        <f t="shared" si="39"/>
        <v>0</v>
      </c>
      <c r="BA182" s="55"/>
      <c r="BB182" s="65"/>
      <c r="BC182" s="57"/>
      <c r="BD182" s="66"/>
      <c r="BE182" s="67"/>
      <c r="BF182" s="58"/>
      <c r="BH182" s="68"/>
      <c r="BI182" s="34" t="b">
        <f t="shared" si="40"/>
        <v>0</v>
      </c>
      <c r="BJ182" s="55"/>
      <c r="BK182" s="65"/>
      <c r="BL182" s="57"/>
      <c r="BM182" s="66"/>
      <c r="BN182" s="67"/>
      <c r="BO182" s="58"/>
      <c r="BQ182" s="68"/>
      <c r="BR182" s="34" t="b">
        <f t="shared" si="41"/>
        <v>0</v>
      </c>
      <c r="BS182" s="55"/>
      <c r="BT182" s="65"/>
      <c r="BU182" s="57"/>
      <c r="BV182" s="66"/>
      <c r="BW182" s="67"/>
      <c r="BX182" s="58"/>
    </row>
    <row r="183" spans="2:76" x14ac:dyDescent="0.25">
      <c r="B183" s="61"/>
      <c r="C183" s="62"/>
      <c r="E183" s="68"/>
      <c r="F183" s="68"/>
      <c r="G183" s="68"/>
      <c r="H183" s="34" t="b">
        <f t="shared" si="35"/>
        <v>0</v>
      </c>
      <c r="I183" s="55"/>
      <c r="J183" s="71"/>
      <c r="K183" s="57"/>
      <c r="L183" s="72"/>
      <c r="M183" s="73"/>
      <c r="N183" s="58"/>
      <c r="P183" s="68"/>
      <c r="Q183" s="68"/>
      <c r="R183" s="68"/>
      <c r="S183" s="34" t="b">
        <f t="shared" si="36"/>
        <v>0</v>
      </c>
      <c r="T183" s="55"/>
      <c r="U183" s="71"/>
      <c r="V183" s="57"/>
      <c r="W183" s="72"/>
      <c r="X183" s="73"/>
      <c r="Y183" s="58"/>
      <c r="AA183" s="68"/>
      <c r="AB183" s="68"/>
      <c r="AC183" s="68"/>
      <c r="AD183" s="34" t="b">
        <f t="shared" si="37"/>
        <v>0</v>
      </c>
      <c r="AE183" s="55"/>
      <c r="AF183" s="71"/>
      <c r="AG183" s="57"/>
      <c r="AH183" s="72"/>
      <c r="AI183" s="73"/>
      <c r="AJ183" s="58"/>
      <c r="AL183" s="68"/>
      <c r="AM183" s="68"/>
      <c r="AN183" s="68"/>
      <c r="AO183" s="34" t="b">
        <f t="shared" si="38"/>
        <v>0</v>
      </c>
      <c r="AP183" s="55"/>
      <c r="AQ183" s="71"/>
      <c r="AR183" s="57"/>
      <c r="AS183" s="72"/>
      <c r="AT183" s="73"/>
      <c r="AU183" s="58"/>
      <c r="AW183" s="68"/>
      <c r="AX183" s="68"/>
      <c r="AY183" s="68"/>
      <c r="AZ183" s="34" t="b">
        <f t="shared" si="39"/>
        <v>0</v>
      </c>
      <c r="BA183" s="55"/>
      <c r="BB183" s="71"/>
      <c r="BC183" s="57"/>
      <c r="BD183" s="72"/>
      <c r="BE183" s="73"/>
      <c r="BF183" s="58"/>
      <c r="BH183" s="68"/>
      <c r="BI183" s="34" t="b">
        <f t="shared" si="40"/>
        <v>0</v>
      </c>
      <c r="BJ183" s="55"/>
      <c r="BK183" s="71"/>
      <c r="BL183" s="57"/>
      <c r="BM183" s="72"/>
      <c r="BN183" s="73"/>
      <c r="BO183" s="58"/>
      <c r="BQ183" s="68"/>
      <c r="BR183" s="34" t="b">
        <f t="shared" si="41"/>
        <v>0</v>
      </c>
      <c r="BS183" s="55"/>
      <c r="BT183" s="71"/>
      <c r="BU183" s="57"/>
      <c r="BV183" s="72"/>
      <c r="BW183" s="73"/>
      <c r="BX183" s="58"/>
    </row>
    <row r="184" spans="2:76" x14ac:dyDescent="0.25">
      <c r="B184" s="61"/>
      <c r="C184" s="62"/>
      <c r="E184" s="68"/>
      <c r="F184" s="68"/>
      <c r="G184" s="68"/>
      <c r="H184" s="34" t="b">
        <f t="shared" si="35"/>
        <v>0</v>
      </c>
      <c r="I184" s="55"/>
      <c r="J184" s="65"/>
      <c r="K184" s="57"/>
      <c r="L184" s="66"/>
      <c r="M184" s="67"/>
      <c r="N184" s="58"/>
      <c r="P184" s="68"/>
      <c r="Q184" s="68"/>
      <c r="R184" s="68"/>
      <c r="S184" s="34" t="b">
        <f t="shared" si="36"/>
        <v>0</v>
      </c>
      <c r="T184" s="55"/>
      <c r="U184" s="65"/>
      <c r="V184" s="57"/>
      <c r="W184" s="66"/>
      <c r="X184" s="67"/>
      <c r="Y184" s="58"/>
      <c r="AA184" s="68"/>
      <c r="AB184" s="68"/>
      <c r="AC184" s="68"/>
      <c r="AD184" s="34" t="b">
        <f t="shared" si="37"/>
        <v>0</v>
      </c>
      <c r="AE184" s="55"/>
      <c r="AF184" s="65"/>
      <c r="AG184" s="57"/>
      <c r="AH184" s="66"/>
      <c r="AI184" s="67"/>
      <c r="AJ184" s="58"/>
      <c r="AL184" s="68"/>
      <c r="AM184" s="68"/>
      <c r="AN184" s="68"/>
      <c r="AO184" s="34" t="b">
        <f t="shared" si="38"/>
        <v>0</v>
      </c>
      <c r="AP184" s="55"/>
      <c r="AQ184" s="65"/>
      <c r="AR184" s="57"/>
      <c r="AS184" s="66"/>
      <c r="AT184" s="67"/>
      <c r="AU184" s="58"/>
      <c r="AW184" s="68"/>
      <c r="AX184" s="68"/>
      <c r="AY184" s="68"/>
      <c r="AZ184" s="34" t="b">
        <f t="shared" si="39"/>
        <v>0</v>
      </c>
      <c r="BA184" s="55"/>
      <c r="BB184" s="65"/>
      <c r="BC184" s="57"/>
      <c r="BD184" s="66"/>
      <c r="BE184" s="67"/>
      <c r="BF184" s="58"/>
      <c r="BH184" s="68"/>
      <c r="BI184" s="34" t="b">
        <f t="shared" si="40"/>
        <v>0</v>
      </c>
      <c r="BJ184" s="55"/>
      <c r="BK184" s="65"/>
      <c r="BL184" s="57"/>
      <c r="BM184" s="66"/>
      <c r="BN184" s="67"/>
      <c r="BO184" s="58"/>
      <c r="BQ184" s="68"/>
      <c r="BR184" s="34" t="b">
        <f t="shared" si="41"/>
        <v>0</v>
      </c>
      <c r="BS184" s="55"/>
      <c r="BT184" s="65"/>
      <c r="BU184" s="57"/>
      <c r="BV184" s="66"/>
      <c r="BW184" s="67"/>
      <c r="BX184" s="58"/>
    </row>
    <row r="185" spans="2:76" x14ac:dyDescent="0.25">
      <c r="B185" s="61"/>
      <c r="C185" s="62"/>
      <c r="E185" s="68"/>
      <c r="F185" s="68"/>
      <c r="G185" s="68"/>
      <c r="H185" s="34" t="b">
        <f t="shared" si="35"/>
        <v>0</v>
      </c>
      <c r="I185" s="55"/>
      <c r="J185" s="71"/>
      <c r="K185" s="57"/>
      <c r="L185" s="72"/>
      <c r="M185" s="73"/>
      <c r="N185" s="58"/>
      <c r="P185" s="68"/>
      <c r="Q185" s="68"/>
      <c r="R185" s="68"/>
      <c r="S185" s="34" t="b">
        <f t="shared" si="36"/>
        <v>0</v>
      </c>
      <c r="T185" s="55"/>
      <c r="U185" s="71"/>
      <c r="V185" s="57"/>
      <c r="W185" s="72"/>
      <c r="X185" s="73"/>
      <c r="Y185" s="58"/>
      <c r="AA185" s="68"/>
      <c r="AB185" s="68"/>
      <c r="AC185" s="68"/>
      <c r="AD185" s="34" t="b">
        <f t="shared" si="37"/>
        <v>0</v>
      </c>
      <c r="AE185" s="55"/>
      <c r="AF185" s="71"/>
      <c r="AG185" s="57"/>
      <c r="AH185" s="72"/>
      <c r="AI185" s="73"/>
      <c r="AJ185" s="58"/>
      <c r="AL185" s="68"/>
      <c r="AM185" s="68"/>
      <c r="AN185" s="68"/>
      <c r="AO185" s="34" t="b">
        <f t="shared" si="38"/>
        <v>0</v>
      </c>
      <c r="AP185" s="55"/>
      <c r="AQ185" s="71"/>
      <c r="AR185" s="57"/>
      <c r="AS185" s="72"/>
      <c r="AT185" s="73"/>
      <c r="AU185" s="58"/>
      <c r="AW185" s="68"/>
      <c r="AX185" s="68"/>
      <c r="AY185" s="68"/>
      <c r="AZ185" s="34" t="b">
        <f t="shared" si="39"/>
        <v>0</v>
      </c>
      <c r="BA185" s="55"/>
      <c r="BB185" s="71"/>
      <c r="BC185" s="57"/>
      <c r="BD185" s="72"/>
      <c r="BE185" s="73"/>
      <c r="BF185" s="58"/>
      <c r="BH185" s="68"/>
      <c r="BI185" s="34" t="b">
        <f t="shared" si="40"/>
        <v>0</v>
      </c>
      <c r="BJ185" s="55"/>
      <c r="BK185" s="71"/>
      <c r="BL185" s="57"/>
      <c r="BM185" s="72"/>
      <c r="BN185" s="73"/>
      <c r="BO185" s="58"/>
      <c r="BQ185" s="68"/>
      <c r="BR185" s="34" t="b">
        <f t="shared" si="41"/>
        <v>0</v>
      </c>
      <c r="BS185" s="55"/>
      <c r="BT185" s="71"/>
      <c r="BU185" s="57"/>
      <c r="BV185" s="72"/>
      <c r="BW185" s="73"/>
      <c r="BX185" s="58"/>
    </row>
    <row r="186" spans="2:76" x14ac:dyDescent="0.25">
      <c r="B186" s="61"/>
      <c r="C186" s="62"/>
      <c r="E186" s="68"/>
      <c r="F186" s="68"/>
      <c r="G186" s="68"/>
      <c r="H186" s="34" t="b">
        <f t="shared" si="35"/>
        <v>0</v>
      </c>
      <c r="I186" s="55"/>
      <c r="J186" s="65"/>
      <c r="K186" s="57"/>
      <c r="L186" s="66"/>
      <c r="M186" s="67"/>
      <c r="N186" s="58"/>
      <c r="P186" s="68"/>
      <c r="Q186" s="68"/>
      <c r="R186" s="68"/>
      <c r="S186" s="34" t="b">
        <f t="shared" si="36"/>
        <v>0</v>
      </c>
      <c r="T186" s="55"/>
      <c r="U186" s="65"/>
      <c r="V186" s="57"/>
      <c r="W186" s="66"/>
      <c r="X186" s="67"/>
      <c r="Y186" s="58"/>
      <c r="AA186" s="68"/>
      <c r="AB186" s="68"/>
      <c r="AC186" s="68"/>
      <c r="AD186" s="34" t="b">
        <f t="shared" si="37"/>
        <v>0</v>
      </c>
      <c r="AE186" s="55"/>
      <c r="AF186" s="65"/>
      <c r="AG186" s="57"/>
      <c r="AH186" s="66"/>
      <c r="AI186" s="67"/>
      <c r="AJ186" s="58"/>
      <c r="AL186" s="68"/>
      <c r="AM186" s="68"/>
      <c r="AN186" s="68"/>
      <c r="AO186" s="34" t="b">
        <f t="shared" si="38"/>
        <v>0</v>
      </c>
      <c r="AP186" s="55"/>
      <c r="AQ186" s="65"/>
      <c r="AR186" s="57"/>
      <c r="AS186" s="66"/>
      <c r="AT186" s="67"/>
      <c r="AU186" s="58"/>
      <c r="AW186" s="68"/>
      <c r="AX186" s="68"/>
      <c r="AY186" s="68"/>
      <c r="AZ186" s="34" t="b">
        <f t="shared" si="39"/>
        <v>0</v>
      </c>
      <c r="BA186" s="55"/>
      <c r="BB186" s="65"/>
      <c r="BC186" s="57"/>
      <c r="BD186" s="66"/>
      <c r="BE186" s="67"/>
      <c r="BF186" s="58"/>
      <c r="BH186" s="68"/>
      <c r="BI186" s="34" t="b">
        <f t="shared" si="40"/>
        <v>0</v>
      </c>
      <c r="BJ186" s="55"/>
      <c r="BK186" s="65"/>
      <c r="BL186" s="57"/>
      <c r="BM186" s="66"/>
      <c r="BN186" s="67"/>
      <c r="BO186" s="58"/>
      <c r="BQ186" s="68"/>
      <c r="BR186" s="34" t="b">
        <f t="shared" si="41"/>
        <v>0</v>
      </c>
      <c r="BS186" s="55"/>
      <c r="BT186" s="65"/>
      <c r="BU186" s="57"/>
      <c r="BV186" s="66"/>
      <c r="BW186" s="67"/>
      <c r="BX186" s="58"/>
    </row>
    <row r="187" spans="2:76" x14ac:dyDescent="0.25">
      <c r="B187" s="61"/>
      <c r="C187" s="62"/>
      <c r="E187" s="68"/>
      <c r="F187" s="68"/>
      <c r="G187" s="68"/>
      <c r="H187" s="34" t="b">
        <f t="shared" si="35"/>
        <v>0</v>
      </c>
      <c r="I187" s="55"/>
      <c r="J187" s="71"/>
      <c r="K187" s="57"/>
      <c r="L187" s="72"/>
      <c r="M187" s="73"/>
      <c r="N187" s="58"/>
      <c r="P187" s="68"/>
      <c r="Q187" s="68"/>
      <c r="R187" s="68"/>
      <c r="S187" s="34" t="b">
        <f t="shared" si="36"/>
        <v>0</v>
      </c>
      <c r="T187" s="55"/>
      <c r="U187" s="71"/>
      <c r="V187" s="57"/>
      <c r="W187" s="72"/>
      <c r="X187" s="73"/>
      <c r="Y187" s="58"/>
      <c r="AA187" s="68"/>
      <c r="AB187" s="68"/>
      <c r="AC187" s="68"/>
      <c r="AD187" s="34" t="b">
        <f t="shared" si="37"/>
        <v>0</v>
      </c>
      <c r="AE187" s="55"/>
      <c r="AF187" s="71"/>
      <c r="AG187" s="57"/>
      <c r="AH187" s="72"/>
      <c r="AI187" s="73"/>
      <c r="AJ187" s="58"/>
      <c r="AL187" s="68"/>
      <c r="AM187" s="68"/>
      <c r="AN187" s="68"/>
      <c r="AO187" s="34" t="b">
        <f t="shared" si="38"/>
        <v>0</v>
      </c>
      <c r="AP187" s="55"/>
      <c r="AQ187" s="71"/>
      <c r="AR187" s="57"/>
      <c r="AS187" s="72"/>
      <c r="AT187" s="73"/>
      <c r="AU187" s="58"/>
      <c r="AW187" s="68"/>
      <c r="AX187" s="68"/>
      <c r="AY187" s="68"/>
      <c r="AZ187" s="34" t="b">
        <f t="shared" si="39"/>
        <v>0</v>
      </c>
      <c r="BA187" s="55"/>
      <c r="BB187" s="71"/>
      <c r="BC187" s="57"/>
      <c r="BD187" s="72"/>
      <c r="BE187" s="73"/>
      <c r="BF187" s="58"/>
      <c r="BH187" s="68"/>
      <c r="BI187" s="34" t="b">
        <f t="shared" si="40"/>
        <v>0</v>
      </c>
      <c r="BJ187" s="55"/>
      <c r="BK187" s="71"/>
      <c r="BL187" s="57"/>
      <c r="BM187" s="72"/>
      <c r="BN187" s="73"/>
      <c r="BO187" s="58"/>
      <c r="BQ187" s="68"/>
      <c r="BR187" s="34" t="b">
        <f t="shared" si="41"/>
        <v>0</v>
      </c>
      <c r="BS187" s="55"/>
      <c r="BT187" s="71"/>
      <c r="BU187" s="57"/>
      <c r="BV187" s="72"/>
      <c r="BW187" s="73"/>
      <c r="BX187" s="58"/>
    </row>
    <row r="188" spans="2:76" x14ac:dyDescent="0.25">
      <c r="B188" s="61"/>
      <c r="C188" s="62"/>
      <c r="E188" s="68"/>
      <c r="F188" s="68"/>
      <c r="G188" s="68"/>
      <c r="H188" s="34" t="b">
        <f t="shared" si="35"/>
        <v>0</v>
      </c>
      <c r="I188" s="55"/>
      <c r="J188" s="65"/>
      <c r="K188" s="57"/>
      <c r="L188" s="66"/>
      <c r="M188" s="67"/>
      <c r="N188" s="58"/>
      <c r="P188" s="68"/>
      <c r="Q188" s="68"/>
      <c r="R188" s="68"/>
      <c r="S188" s="34" t="b">
        <f t="shared" si="36"/>
        <v>0</v>
      </c>
      <c r="T188" s="55"/>
      <c r="U188" s="65"/>
      <c r="V188" s="57"/>
      <c r="W188" s="66"/>
      <c r="X188" s="67"/>
      <c r="Y188" s="58"/>
      <c r="AA188" s="68"/>
      <c r="AB188" s="68"/>
      <c r="AC188" s="68"/>
      <c r="AD188" s="34" t="b">
        <f t="shared" si="37"/>
        <v>0</v>
      </c>
      <c r="AE188" s="55"/>
      <c r="AF188" s="65"/>
      <c r="AG188" s="57"/>
      <c r="AH188" s="66"/>
      <c r="AI188" s="67"/>
      <c r="AJ188" s="58"/>
      <c r="AL188" s="68"/>
      <c r="AM188" s="68"/>
      <c r="AN188" s="68"/>
      <c r="AO188" s="34" t="b">
        <f t="shared" si="38"/>
        <v>0</v>
      </c>
      <c r="AP188" s="55"/>
      <c r="AQ188" s="65"/>
      <c r="AR188" s="57"/>
      <c r="AS188" s="66"/>
      <c r="AT188" s="67"/>
      <c r="AU188" s="58"/>
      <c r="AW188" s="68"/>
      <c r="AX188" s="68"/>
      <c r="AY188" s="68"/>
      <c r="AZ188" s="34" t="b">
        <f t="shared" si="39"/>
        <v>0</v>
      </c>
      <c r="BA188" s="55"/>
      <c r="BB188" s="65"/>
      <c r="BC188" s="57"/>
      <c r="BD188" s="66"/>
      <c r="BE188" s="67"/>
      <c r="BF188" s="58"/>
      <c r="BH188" s="68"/>
      <c r="BI188" s="34" t="b">
        <f t="shared" si="40"/>
        <v>0</v>
      </c>
      <c r="BJ188" s="55"/>
      <c r="BK188" s="65"/>
      <c r="BL188" s="57"/>
      <c r="BM188" s="66"/>
      <c r="BN188" s="67"/>
      <c r="BO188" s="58"/>
      <c r="BQ188" s="68"/>
      <c r="BR188" s="34" t="b">
        <f t="shared" si="41"/>
        <v>0</v>
      </c>
      <c r="BS188" s="55"/>
      <c r="BT188" s="65"/>
      <c r="BU188" s="57"/>
      <c r="BV188" s="66"/>
      <c r="BW188" s="67"/>
      <c r="BX188" s="58"/>
    </row>
    <row r="189" spans="2:76" x14ac:dyDescent="0.25">
      <c r="B189" s="61"/>
      <c r="C189" s="62"/>
      <c r="E189" s="68"/>
      <c r="F189" s="68"/>
      <c r="G189" s="68"/>
      <c r="H189" s="34" t="b">
        <f t="shared" si="35"/>
        <v>0</v>
      </c>
      <c r="I189" s="55"/>
      <c r="J189" s="71"/>
      <c r="K189" s="57"/>
      <c r="L189" s="72"/>
      <c r="M189" s="73"/>
      <c r="N189" s="58"/>
      <c r="P189" s="68"/>
      <c r="Q189" s="68"/>
      <c r="R189" s="68"/>
      <c r="S189" s="34" t="b">
        <f t="shared" si="36"/>
        <v>0</v>
      </c>
      <c r="T189" s="55"/>
      <c r="U189" s="71"/>
      <c r="V189" s="57"/>
      <c r="W189" s="72"/>
      <c r="X189" s="73"/>
      <c r="Y189" s="58"/>
      <c r="AA189" s="68"/>
      <c r="AB189" s="68"/>
      <c r="AC189" s="68"/>
      <c r="AD189" s="34" t="b">
        <f t="shared" si="37"/>
        <v>0</v>
      </c>
      <c r="AE189" s="55"/>
      <c r="AF189" s="71"/>
      <c r="AG189" s="57"/>
      <c r="AH189" s="72"/>
      <c r="AI189" s="73"/>
      <c r="AJ189" s="58"/>
      <c r="AL189" s="68"/>
      <c r="AM189" s="68"/>
      <c r="AN189" s="68"/>
      <c r="AO189" s="34" t="b">
        <f t="shared" si="38"/>
        <v>0</v>
      </c>
      <c r="AP189" s="55"/>
      <c r="AQ189" s="71"/>
      <c r="AR189" s="57"/>
      <c r="AS189" s="72"/>
      <c r="AT189" s="73"/>
      <c r="AU189" s="58"/>
      <c r="AW189" s="68"/>
      <c r="AX189" s="68"/>
      <c r="AY189" s="68"/>
      <c r="AZ189" s="34" t="b">
        <f t="shared" si="39"/>
        <v>0</v>
      </c>
      <c r="BA189" s="55"/>
      <c r="BB189" s="71"/>
      <c r="BC189" s="57"/>
      <c r="BD189" s="72"/>
      <c r="BE189" s="73"/>
      <c r="BF189" s="58"/>
      <c r="BH189" s="68"/>
      <c r="BI189" s="34" t="b">
        <f t="shared" si="40"/>
        <v>0</v>
      </c>
      <c r="BJ189" s="55"/>
      <c r="BK189" s="71"/>
      <c r="BL189" s="57"/>
      <c r="BM189" s="72"/>
      <c r="BN189" s="73"/>
      <c r="BO189" s="58"/>
      <c r="BQ189" s="68"/>
      <c r="BR189" s="34" t="b">
        <f t="shared" si="41"/>
        <v>0</v>
      </c>
      <c r="BS189" s="55"/>
      <c r="BT189" s="71"/>
      <c r="BU189" s="57"/>
      <c r="BV189" s="72"/>
      <c r="BW189" s="73"/>
      <c r="BX189" s="58"/>
    </row>
    <row r="190" spans="2:76" x14ac:dyDescent="0.25">
      <c r="B190" s="61"/>
      <c r="C190" s="62"/>
      <c r="E190" s="68"/>
      <c r="F190" s="68"/>
      <c r="G190" s="68"/>
      <c r="H190" s="34" t="b">
        <f t="shared" si="35"/>
        <v>0</v>
      </c>
      <c r="I190" s="55"/>
      <c r="J190" s="65"/>
      <c r="K190" s="57"/>
      <c r="L190" s="66"/>
      <c r="M190" s="67"/>
      <c r="N190" s="58"/>
      <c r="P190" s="68"/>
      <c r="Q190" s="68"/>
      <c r="R190" s="68"/>
      <c r="S190" s="34" t="b">
        <f t="shared" si="36"/>
        <v>0</v>
      </c>
      <c r="T190" s="55"/>
      <c r="U190" s="65"/>
      <c r="V190" s="57"/>
      <c r="W190" s="66"/>
      <c r="X190" s="67"/>
      <c r="Y190" s="58"/>
      <c r="AA190" s="68"/>
      <c r="AB190" s="68"/>
      <c r="AC190" s="68"/>
      <c r="AD190" s="34" t="b">
        <f t="shared" si="37"/>
        <v>0</v>
      </c>
      <c r="AE190" s="55"/>
      <c r="AF190" s="65"/>
      <c r="AG190" s="57"/>
      <c r="AH190" s="66"/>
      <c r="AI190" s="67"/>
      <c r="AJ190" s="58"/>
      <c r="AL190" s="68"/>
      <c r="AM190" s="68"/>
      <c r="AN190" s="68"/>
      <c r="AO190" s="34" t="b">
        <f t="shared" si="38"/>
        <v>0</v>
      </c>
      <c r="AP190" s="55"/>
      <c r="AQ190" s="65"/>
      <c r="AR190" s="57"/>
      <c r="AS190" s="66"/>
      <c r="AT190" s="67"/>
      <c r="AU190" s="58"/>
      <c r="AW190" s="68"/>
      <c r="AX190" s="68"/>
      <c r="AY190" s="68"/>
      <c r="AZ190" s="34" t="b">
        <f t="shared" si="39"/>
        <v>0</v>
      </c>
      <c r="BA190" s="55"/>
      <c r="BB190" s="65"/>
      <c r="BC190" s="57"/>
      <c r="BD190" s="66"/>
      <c r="BE190" s="67"/>
      <c r="BF190" s="58"/>
      <c r="BH190" s="68"/>
      <c r="BI190" s="34" t="b">
        <f t="shared" si="40"/>
        <v>0</v>
      </c>
      <c r="BJ190" s="55"/>
      <c r="BK190" s="65"/>
      <c r="BL190" s="57"/>
      <c r="BM190" s="66"/>
      <c r="BN190" s="67"/>
      <c r="BO190" s="58"/>
      <c r="BQ190" s="68"/>
      <c r="BR190" s="34" t="b">
        <f t="shared" si="41"/>
        <v>0</v>
      </c>
      <c r="BS190" s="55"/>
      <c r="BT190" s="65"/>
      <c r="BU190" s="57"/>
      <c r="BV190" s="66"/>
      <c r="BW190" s="67"/>
      <c r="BX190" s="58"/>
    </row>
    <row r="191" spans="2:76" x14ac:dyDescent="0.25">
      <c r="B191" s="61"/>
      <c r="C191" s="62"/>
      <c r="E191" s="68"/>
      <c r="F191" s="68"/>
      <c r="G191" s="68"/>
      <c r="H191" s="34"/>
      <c r="I191" s="55"/>
      <c r="J191" s="65"/>
      <c r="K191" s="57"/>
      <c r="L191" s="66"/>
      <c r="M191" s="67"/>
      <c r="N191" s="58"/>
      <c r="P191" s="68"/>
      <c r="Q191" s="68"/>
      <c r="R191" s="68"/>
      <c r="S191" s="34"/>
      <c r="T191" s="55"/>
      <c r="U191" s="65"/>
      <c r="V191" s="57"/>
      <c r="W191" s="66"/>
      <c r="X191" s="67"/>
      <c r="Y191" s="58"/>
      <c r="AA191" s="68"/>
      <c r="AB191" s="68"/>
      <c r="AC191" s="68"/>
      <c r="AD191" s="34"/>
      <c r="AE191" s="55"/>
      <c r="AF191" s="65"/>
      <c r="AG191" s="57"/>
      <c r="AH191" s="66"/>
      <c r="AI191" s="67"/>
      <c r="AJ191" s="58"/>
      <c r="AL191" s="68"/>
      <c r="AM191" s="68"/>
      <c r="AN191" s="68"/>
      <c r="AO191" s="34"/>
      <c r="AP191" s="55"/>
      <c r="AQ191" s="65"/>
      <c r="AR191" s="57"/>
      <c r="AS191" s="66"/>
      <c r="AT191" s="67"/>
      <c r="AU191" s="58"/>
      <c r="AW191" s="68"/>
      <c r="AX191" s="68"/>
      <c r="AY191" s="68"/>
      <c r="AZ191" s="34"/>
      <c r="BA191" s="55"/>
      <c r="BB191" s="65"/>
      <c r="BC191" s="57"/>
      <c r="BD191" s="66"/>
      <c r="BE191" s="67"/>
      <c r="BF191" s="58"/>
      <c r="BH191" s="68"/>
      <c r="BI191" s="34"/>
      <c r="BJ191" s="55"/>
      <c r="BK191" s="65"/>
      <c r="BL191" s="57"/>
      <c r="BM191" s="66"/>
      <c r="BN191" s="67"/>
      <c r="BO191" s="58"/>
      <c r="BQ191" s="68"/>
      <c r="BR191" s="34"/>
      <c r="BS191" s="55"/>
      <c r="BT191" s="65"/>
      <c r="BU191" s="57"/>
      <c r="BV191" s="66"/>
      <c r="BW191" s="67"/>
      <c r="BX191" s="58"/>
    </row>
    <row r="192" spans="2:76" x14ac:dyDescent="0.25">
      <c r="B192" s="61"/>
      <c r="C192" s="62"/>
      <c r="E192" s="68"/>
      <c r="F192" s="68"/>
      <c r="G192" s="68"/>
      <c r="H192" s="34"/>
      <c r="I192" s="55"/>
      <c r="J192" s="65"/>
      <c r="K192" s="57"/>
      <c r="L192" s="66"/>
      <c r="M192" s="67"/>
      <c r="N192" s="58"/>
      <c r="P192" s="68"/>
      <c r="Q192" s="68"/>
      <c r="R192" s="68"/>
      <c r="S192" s="34"/>
      <c r="T192" s="55"/>
      <c r="U192" s="65"/>
      <c r="V192" s="57"/>
      <c r="W192" s="66"/>
      <c r="X192" s="67"/>
      <c r="Y192" s="58"/>
      <c r="AA192" s="68"/>
      <c r="AB192" s="68"/>
      <c r="AC192" s="68"/>
      <c r="AD192" s="34"/>
      <c r="AE192" s="55"/>
      <c r="AF192" s="65"/>
      <c r="AG192" s="57"/>
      <c r="AH192" s="66"/>
      <c r="AI192" s="67"/>
      <c r="AJ192" s="58"/>
      <c r="AL192" s="68"/>
      <c r="AM192" s="68"/>
      <c r="AN192" s="68"/>
      <c r="AO192" s="34"/>
      <c r="AP192" s="55"/>
      <c r="AQ192" s="65"/>
      <c r="AR192" s="57"/>
      <c r="AS192" s="66"/>
      <c r="AT192" s="67"/>
      <c r="AU192" s="58"/>
      <c r="AW192" s="68"/>
      <c r="AX192" s="68"/>
      <c r="AY192" s="68"/>
      <c r="AZ192" s="34"/>
      <c r="BA192" s="55"/>
      <c r="BB192" s="65"/>
      <c r="BC192" s="57"/>
      <c r="BD192" s="66"/>
      <c r="BE192" s="67"/>
      <c r="BF192" s="58"/>
      <c r="BH192" s="68"/>
      <c r="BI192" s="34"/>
      <c r="BJ192" s="55"/>
      <c r="BK192" s="65"/>
      <c r="BL192" s="57"/>
      <c r="BM192" s="66"/>
      <c r="BN192" s="67"/>
      <c r="BO192" s="58"/>
      <c r="BQ192" s="68"/>
      <c r="BR192" s="34"/>
      <c r="BS192" s="55"/>
      <c r="BT192" s="65"/>
      <c r="BU192" s="57"/>
      <c r="BV192" s="66"/>
      <c r="BW192" s="67"/>
      <c r="BX192" s="58"/>
    </row>
    <row r="193" spans="2:76" x14ac:dyDescent="0.25">
      <c r="B193" s="61"/>
      <c r="C193" s="62"/>
      <c r="E193" s="68"/>
      <c r="F193" s="68"/>
      <c r="G193" s="68"/>
      <c r="H193" s="34"/>
      <c r="I193" s="55"/>
      <c r="J193" s="65"/>
      <c r="K193" s="57"/>
      <c r="L193" s="66"/>
      <c r="M193" s="67"/>
      <c r="N193" s="58"/>
      <c r="P193" s="68"/>
      <c r="Q193" s="68"/>
      <c r="R193" s="68"/>
      <c r="S193" s="34"/>
      <c r="T193" s="55"/>
      <c r="U193" s="65"/>
      <c r="V193" s="57"/>
      <c r="W193" s="66"/>
      <c r="X193" s="67"/>
      <c r="Y193" s="58"/>
      <c r="AA193" s="68"/>
      <c r="AB193" s="68"/>
      <c r="AC193" s="68"/>
      <c r="AD193" s="34"/>
      <c r="AE193" s="55"/>
      <c r="AF193" s="65"/>
      <c r="AG193" s="57"/>
      <c r="AH193" s="66"/>
      <c r="AI193" s="67"/>
      <c r="AJ193" s="58"/>
      <c r="AL193" s="68"/>
      <c r="AM193" s="68"/>
      <c r="AN193" s="68"/>
      <c r="AO193" s="34"/>
      <c r="AP193" s="55"/>
      <c r="AQ193" s="65"/>
      <c r="AR193" s="57"/>
      <c r="AS193" s="66"/>
      <c r="AT193" s="67"/>
      <c r="AU193" s="58"/>
      <c r="AW193" s="68"/>
      <c r="AX193" s="68"/>
      <c r="AY193" s="68"/>
      <c r="AZ193" s="34"/>
      <c r="BA193" s="55"/>
      <c r="BB193" s="65"/>
      <c r="BC193" s="57"/>
      <c r="BD193" s="66"/>
      <c r="BE193" s="67"/>
      <c r="BF193" s="58"/>
      <c r="BH193" s="68"/>
      <c r="BI193" s="34"/>
      <c r="BJ193" s="55"/>
      <c r="BK193" s="65"/>
      <c r="BL193" s="57"/>
      <c r="BM193" s="66"/>
      <c r="BN193" s="67"/>
      <c r="BO193" s="58"/>
      <c r="BQ193" s="68"/>
      <c r="BR193" s="34"/>
      <c r="BS193" s="55"/>
      <c r="BT193" s="65"/>
      <c r="BU193" s="57"/>
      <c r="BV193" s="66"/>
      <c r="BW193" s="67"/>
      <c r="BX193" s="58"/>
    </row>
    <row r="194" spans="2:76" x14ac:dyDescent="0.25">
      <c r="B194" s="61"/>
      <c r="C194" s="62"/>
      <c r="E194" s="68"/>
      <c r="F194" s="68"/>
      <c r="G194" s="68"/>
      <c r="H194" s="34"/>
      <c r="I194" s="55"/>
      <c r="J194" s="65"/>
      <c r="K194" s="57"/>
      <c r="L194" s="66"/>
      <c r="M194" s="67"/>
      <c r="N194" s="58"/>
      <c r="P194" s="68"/>
      <c r="Q194" s="68"/>
      <c r="R194" s="68"/>
      <c r="S194" s="34"/>
      <c r="T194" s="55"/>
      <c r="U194" s="65"/>
      <c r="V194" s="57"/>
      <c r="W194" s="66"/>
      <c r="X194" s="67"/>
      <c r="Y194" s="58"/>
      <c r="AA194" s="68"/>
      <c r="AB194" s="68"/>
      <c r="AC194" s="68"/>
      <c r="AD194" s="34"/>
      <c r="AE194" s="55"/>
      <c r="AF194" s="65"/>
      <c r="AG194" s="57"/>
      <c r="AH194" s="66"/>
      <c r="AI194" s="67"/>
      <c r="AJ194" s="58"/>
      <c r="AL194" s="68"/>
      <c r="AM194" s="68"/>
      <c r="AN194" s="68"/>
      <c r="AO194" s="34"/>
      <c r="AP194" s="55"/>
      <c r="AQ194" s="65"/>
      <c r="AR194" s="57"/>
      <c r="AS194" s="66"/>
      <c r="AT194" s="67"/>
      <c r="AU194" s="58"/>
      <c r="AW194" s="68"/>
      <c r="AX194" s="68"/>
      <c r="AY194" s="68"/>
      <c r="AZ194" s="34"/>
      <c r="BA194" s="55"/>
      <c r="BB194" s="65"/>
      <c r="BC194" s="57"/>
      <c r="BD194" s="66"/>
      <c r="BE194" s="67"/>
      <c r="BF194" s="58"/>
      <c r="BH194" s="68"/>
      <c r="BI194" s="34"/>
      <c r="BJ194" s="55"/>
      <c r="BK194" s="65"/>
      <c r="BL194" s="57"/>
      <c r="BM194" s="66"/>
      <c r="BN194" s="67"/>
      <c r="BO194" s="58"/>
      <c r="BQ194" s="68"/>
      <c r="BR194" s="34"/>
      <c r="BS194" s="55"/>
      <c r="BT194" s="65"/>
      <c r="BU194" s="57"/>
      <c r="BV194" s="66"/>
      <c r="BW194" s="67"/>
      <c r="BX194" s="58"/>
    </row>
    <row r="195" spans="2:76" x14ac:dyDescent="0.25">
      <c r="B195" s="61"/>
      <c r="C195" s="62"/>
      <c r="E195" s="68"/>
      <c r="F195" s="68"/>
      <c r="G195" s="68"/>
      <c r="H195" s="34"/>
      <c r="I195" s="55"/>
      <c r="J195" s="65"/>
      <c r="K195" s="57"/>
      <c r="L195" s="66"/>
      <c r="M195" s="67"/>
      <c r="N195" s="58"/>
      <c r="P195" s="68"/>
      <c r="Q195" s="68"/>
      <c r="R195" s="68"/>
      <c r="S195" s="34"/>
      <c r="T195" s="55"/>
      <c r="U195" s="65"/>
      <c r="V195" s="57"/>
      <c r="W195" s="66"/>
      <c r="X195" s="67"/>
      <c r="Y195" s="58"/>
      <c r="AA195" s="68"/>
      <c r="AB195" s="68"/>
      <c r="AC195" s="68"/>
      <c r="AD195" s="34"/>
      <c r="AE195" s="55"/>
      <c r="AF195" s="65"/>
      <c r="AG195" s="57"/>
      <c r="AH195" s="66"/>
      <c r="AI195" s="67"/>
      <c r="AJ195" s="58"/>
      <c r="AL195" s="68"/>
      <c r="AM195" s="68"/>
      <c r="AN195" s="68"/>
      <c r="AO195" s="34"/>
      <c r="AP195" s="55"/>
      <c r="AQ195" s="65"/>
      <c r="AR195" s="57"/>
      <c r="AS195" s="66"/>
      <c r="AT195" s="67"/>
      <c r="AU195" s="58"/>
      <c r="AW195" s="68"/>
      <c r="AX195" s="68"/>
      <c r="AY195" s="68"/>
      <c r="AZ195" s="34"/>
      <c r="BA195" s="55"/>
      <c r="BB195" s="65"/>
      <c r="BC195" s="57"/>
      <c r="BD195" s="66"/>
      <c r="BE195" s="67"/>
      <c r="BF195" s="58"/>
      <c r="BH195" s="68"/>
      <c r="BI195" s="34"/>
      <c r="BJ195" s="55"/>
      <c r="BK195" s="65"/>
      <c r="BL195" s="57"/>
      <c r="BM195" s="66"/>
      <c r="BN195" s="67"/>
      <c r="BO195" s="58"/>
      <c r="BQ195" s="68"/>
      <c r="BR195" s="34"/>
      <c r="BS195" s="55"/>
      <c r="BT195" s="65"/>
      <c r="BU195" s="57"/>
      <c r="BV195" s="66"/>
      <c r="BW195" s="67"/>
      <c r="BX195" s="58"/>
    </row>
    <row r="196" spans="2:76" x14ac:dyDescent="0.25">
      <c r="B196" s="61"/>
      <c r="C196" s="62"/>
      <c r="E196" s="68"/>
      <c r="F196" s="68"/>
      <c r="G196" s="68"/>
      <c r="H196" s="34"/>
      <c r="I196" s="55"/>
      <c r="J196" s="65"/>
      <c r="K196" s="57"/>
      <c r="L196" s="66"/>
      <c r="M196" s="67"/>
      <c r="N196" s="58"/>
      <c r="P196" s="68"/>
      <c r="Q196" s="68"/>
      <c r="R196" s="68"/>
      <c r="S196" s="34"/>
      <c r="T196" s="55"/>
      <c r="U196" s="65"/>
      <c r="V196" s="57"/>
      <c r="W196" s="66"/>
      <c r="X196" s="67"/>
      <c r="Y196" s="58"/>
      <c r="AA196" s="68"/>
      <c r="AB196" s="68"/>
      <c r="AC196" s="68"/>
      <c r="AD196" s="34"/>
      <c r="AE196" s="55"/>
      <c r="AF196" s="65"/>
      <c r="AG196" s="57"/>
      <c r="AH196" s="66"/>
      <c r="AI196" s="67"/>
      <c r="AJ196" s="58"/>
      <c r="AL196" s="68"/>
      <c r="AM196" s="68"/>
      <c r="AN196" s="68"/>
      <c r="AO196" s="34"/>
      <c r="AP196" s="55"/>
      <c r="AQ196" s="65"/>
      <c r="AR196" s="57"/>
      <c r="AS196" s="66"/>
      <c r="AT196" s="67"/>
      <c r="AU196" s="58"/>
      <c r="AW196" s="68"/>
      <c r="AX196" s="68"/>
      <c r="AY196" s="68"/>
      <c r="AZ196" s="34"/>
      <c r="BA196" s="55"/>
      <c r="BB196" s="65"/>
      <c r="BC196" s="57"/>
      <c r="BD196" s="66"/>
      <c r="BE196" s="67"/>
      <c r="BF196" s="58"/>
      <c r="BH196" s="68"/>
      <c r="BI196" s="34"/>
      <c r="BJ196" s="55"/>
      <c r="BK196" s="65"/>
      <c r="BL196" s="57"/>
      <c r="BM196" s="66"/>
      <c r="BN196" s="67"/>
      <c r="BO196" s="58"/>
      <c r="BQ196" s="68"/>
      <c r="BR196" s="34"/>
      <c r="BS196" s="55"/>
      <c r="BT196" s="65"/>
      <c r="BU196" s="57"/>
      <c r="BV196" s="66"/>
      <c r="BW196" s="67"/>
      <c r="BX196" s="58"/>
    </row>
    <row r="197" spans="2:76" x14ac:dyDescent="0.25">
      <c r="B197" s="61"/>
      <c r="C197" s="62"/>
      <c r="E197" s="68"/>
      <c r="F197" s="68"/>
      <c r="G197" s="68"/>
      <c r="H197" s="34"/>
      <c r="I197" s="55"/>
      <c r="J197" s="65"/>
      <c r="K197" s="57"/>
      <c r="L197" s="66"/>
      <c r="M197" s="67"/>
      <c r="N197" s="58"/>
      <c r="P197" s="68"/>
      <c r="Q197" s="68"/>
      <c r="R197" s="68"/>
      <c r="S197" s="34"/>
      <c r="T197" s="55"/>
      <c r="U197" s="65"/>
      <c r="V197" s="57"/>
      <c r="W197" s="66"/>
      <c r="X197" s="67"/>
      <c r="Y197" s="58"/>
      <c r="AA197" s="68"/>
      <c r="AB197" s="68"/>
      <c r="AC197" s="68"/>
      <c r="AD197" s="34"/>
      <c r="AE197" s="55"/>
      <c r="AF197" s="65"/>
      <c r="AG197" s="57"/>
      <c r="AH197" s="66"/>
      <c r="AI197" s="67"/>
      <c r="AJ197" s="58"/>
      <c r="AL197" s="68"/>
      <c r="AM197" s="68"/>
      <c r="AN197" s="68"/>
      <c r="AO197" s="34"/>
      <c r="AP197" s="55"/>
      <c r="AQ197" s="65"/>
      <c r="AR197" s="57"/>
      <c r="AS197" s="66"/>
      <c r="AT197" s="67"/>
      <c r="AU197" s="58"/>
      <c r="AW197" s="68"/>
      <c r="AX197" s="68"/>
      <c r="AY197" s="68"/>
      <c r="AZ197" s="34"/>
      <c r="BA197" s="55"/>
      <c r="BB197" s="65"/>
      <c r="BC197" s="57"/>
      <c r="BD197" s="66"/>
      <c r="BE197" s="67"/>
      <c r="BF197" s="58"/>
      <c r="BH197" s="68"/>
      <c r="BI197" s="34"/>
      <c r="BJ197" s="55"/>
      <c r="BK197" s="65"/>
      <c r="BL197" s="57"/>
      <c r="BM197" s="66"/>
      <c r="BN197" s="67"/>
      <c r="BO197" s="58"/>
      <c r="BQ197" s="68"/>
      <c r="BR197" s="34"/>
      <c r="BS197" s="55"/>
      <c r="BT197" s="65"/>
      <c r="BU197" s="57"/>
      <c r="BV197" s="66"/>
      <c r="BW197" s="67"/>
      <c r="BX197" s="58"/>
    </row>
    <row r="198" spans="2:76" x14ac:dyDescent="0.25">
      <c r="B198" s="61"/>
      <c r="C198" s="62"/>
      <c r="E198" s="68"/>
      <c r="F198" s="68"/>
      <c r="G198" s="68"/>
      <c r="H198" s="34"/>
      <c r="I198" s="55"/>
      <c r="J198" s="65"/>
      <c r="K198" s="57"/>
      <c r="L198" s="66"/>
      <c r="M198" s="67"/>
      <c r="N198" s="58"/>
      <c r="P198" s="68"/>
      <c r="Q198" s="68"/>
      <c r="R198" s="68"/>
      <c r="S198" s="34"/>
      <c r="T198" s="55"/>
      <c r="U198" s="65"/>
      <c r="V198" s="57"/>
      <c r="W198" s="66"/>
      <c r="X198" s="67"/>
      <c r="Y198" s="58"/>
      <c r="AA198" s="68"/>
      <c r="AB198" s="68"/>
      <c r="AC198" s="68"/>
      <c r="AD198" s="34"/>
      <c r="AE198" s="55"/>
      <c r="AF198" s="65"/>
      <c r="AG198" s="57"/>
      <c r="AH198" s="66"/>
      <c r="AI198" s="67"/>
      <c r="AJ198" s="58"/>
      <c r="AL198" s="68"/>
      <c r="AM198" s="68"/>
      <c r="AN198" s="68"/>
      <c r="AO198" s="34"/>
      <c r="AP198" s="55"/>
      <c r="AQ198" s="65"/>
      <c r="AR198" s="57"/>
      <c r="AS198" s="66"/>
      <c r="AT198" s="67"/>
      <c r="AU198" s="58"/>
      <c r="AW198" s="68"/>
      <c r="AX198" s="68"/>
      <c r="AY198" s="68"/>
      <c r="AZ198" s="34"/>
      <c r="BA198" s="55"/>
      <c r="BB198" s="65"/>
      <c r="BC198" s="57"/>
      <c r="BD198" s="66"/>
      <c r="BE198" s="67"/>
      <c r="BF198" s="58"/>
      <c r="BH198" s="68"/>
      <c r="BI198" s="34"/>
      <c r="BJ198" s="55"/>
      <c r="BK198" s="65"/>
      <c r="BL198" s="57"/>
      <c r="BM198" s="66"/>
      <c r="BN198" s="67"/>
      <c r="BO198" s="58"/>
      <c r="BQ198" s="68"/>
      <c r="BR198" s="34"/>
      <c r="BS198" s="55"/>
      <c r="BT198" s="65"/>
      <c r="BU198" s="57"/>
      <c r="BV198" s="66"/>
      <c r="BW198" s="67"/>
      <c r="BX198" s="58"/>
    </row>
    <row r="199" spans="2:76" x14ac:dyDescent="0.25">
      <c r="B199" s="61"/>
      <c r="C199" s="62"/>
      <c r="E199" s="68"/>
      <c r="F199" s="68"/>
      <c r="G199" s="68"/>
      <c r="H199" s="34"/>
      <c r="I199" s="55"/>
      <c r="J199" s="65"/>
      <c r="K199" s="57"/>
      <c r="L199" s="66"/>
      <c r="M199" s="67"/>
      <c r="N199" s="58"/>
      <c r="P199" s="68"/>
      <c r="Q199" s="68"/>
      <c r="R199" s="68"/>
      <c r="S199" s="34"/>
      <c r="T199" s="55"/>
      <c r="U199" s="65"/>
      <c r="V199" s="57"/>
      <c r="W199" s="66"/>
      <c r="X199" s="67"/>
      <c r="Y199" s="58"/>
      <c r="AA199" s="68"/>
      <c r="AB199" s="68"/>
      <c r="AC199" s="68"/>
      <c r="AD199" s="34"/>
      <c r="AE199" s="55"/>
      <c r="AF199" s="65"/>
      <c r="AG199" s="57"/>
      <c r="AH199" s="66"/>
      <c r="AI199" s="67"/>
      <c r="AJ199" s="58"/>
      <c r="AL199" s="68"/>
      <c r="AM199" s="68"/>
      <c r="AN199" s="68"/>
      <c r="AO199" s="34"/>
      <c r="AP199" s="55"/>
      <c r="AQ199" s="65"/>
      <c r="AR199" s="57"/>
      <c r="AS199" s="66"/>
      <c r="AT199" s="67"/>
      <c r="AU199" s="58"/>
      <c r="AW199" s="68"/>
      <c r="AX199" s="68"/>
      <c r="AY199" s="68"/>
      <c r="AZ199" s="34"/>
      <c r="BA199" s="55"/>
      <c r="BB199" s="65"/>
      <c r="BC199" s="57"/>
      <c r="BD199" s="66"/>
      <c r="BE199" s="67"/>
      <c r="BF199" s="58"/>
      <c r="BH199" s="68"/>
      <c r="BI199" s="34"/>
      <c r="BJ199" s="55"/>
      <c r="BK199" s="65"/>
      <c r="BL199" s="57"/>
      <c r="BM199" s="66"/>
      <c r="BN199" s="67"/>
      <c r="BO199" s="58"/>
      <c r="BQ199" s="68"/>
      <c r="BR199" s="34"/>
      <c r="BS199" s="55"/>
      <c r="BT199" s="65"/>
      <c r="BU199" s="57"/>
      <c r="BV199" s="66"/>
      <c r="BW199" s="67"/>
      <c r="BX199" s="58"/>
    </row>
    <row r="200" spans="2:76" x14ac:dyDescent="0.25">
      <c r="B200" s="61"/>
      <c r="C200" s="62"/>
      <c r="E200" s="68"/>
      <c r="F200" s="68"/>
      <c r="G200" s="68"/>
      <c r="H200" s="34"/>
      <c r="I200" s="55"/>
      <c r="J200" s="65"/>
      <c r="K200" s="57"/>
      <c r="L200" s="66"/>
      <c r="M200" s="67"/>
      <c r="N200" s="58"/>
      <c r="P200" s="68"/>
      <c r="Q200" s="68"/>
      <c r="R200" s="68"/>
      <c r="S200" s="34"/>
      <c r="T200" s="55"/>
      <c r="U200" s="65"/>
      <c r="V200" s="57"/>
      <c r="W200" s="66"/>
      <c r="X200" s="67"/>
      <c r="Y200" s="58"/>
      <c r="AA200" s="68"/>
      <c r="AB200" s="68"/>
      <c r="AC200" s="68"/>
      <c r="AD200" s="34"/>
      <c r="AE200" s="55"/>
      <c r="AF200" s="65"/>
      <c r="AG200" s="57"/>
      <c r="AH200" s="66"/>
      <c r="AI200" s="67"/>
      <c r="AJ200" s="58"/>
      <c r="AL200" s="68"/>
      <c r="AM200" s="68"/>
      <c r="AN200" s="68"/>
      <c r="AO200" s="34"/>
      <c r="AP200" s="55"/>
      <c r="AQ200" s="65"/>
      <c r="AR200" s="57"/>
      <c r="AS200" s="66"/>
      <c r="AT200" s="67"/>
      <c r="AU200" s="58"/>
      <c r="AW200" s="68"/>
      <c r="AX200" s="68"/>
      <c r="AY200" s="68"/>
      <c r="AZ200" s="34"/>
      <c r="BA200" s="55"/>
      <c r="BB200" s="65"/>
      <c r="BC200" s="57"/>
      <c r="BD200" s="66"/>
      <c r="BE200" s="67"/>
      <c r="BF200" s="58"/>
      <c r="BH200" s="68"/>
      <c r="BI200" s="34"/>
      <c r="BJ200" s="55"/>
      <c r="BK200" s="65"/>
      <c r="BL200" s="57"/>
      <c r="BM200" s="66"/>
      <c r="BN200" s="67"/>
      <c r="BO200" s="58"/>
      <c r="BQ200" s="68"/>
      <c r="BR200" s="34"/>
      <c r="BS200" s="55"/>
      <c r="BT200" s="65"/>
      <c r="BU200" s="57"/>
      <c r="BV200" s="66"/>
      <c r="BW200" s="67"/>
      <c r="BX200" s="58"/>
    </row>
    <row r="201" spans="2:76" x14ac:dyDescent="0.25">
      <c r="B201" s="61"/>
      <c r="C201" s="62"/>
      <c r="E201" s="68"/>
      <c r="F201" s="68"/>
      <c r="G201" s="68"/>
      <c r="H201" s="34"/>
      <c r="I201" s="55"/>
      <c r="J201" s="65"/>
      <c r="K201" s="57"/>
      <c r="L201" s="66"/>
      <c r="M201" s="67"/>
      <c r="N201" s="58"/>
      <c r="P201" s="68"/>
      <c r="Q201" s="68"/>
      <c r="R201" s="68"/>
      <c r="S201" s="34"/>
      <c r="T201" s="55"/>
      <c r="U201" s="65"/>
      <c r="V201" s="57"/>
      <c r="W201" s="66"/>
      <c r="X201" s="67"/>
      <c r="Y201" s="58"/>
      <c r="AA201" s="68"/>
      <c r="AB201" s="68"/>
      <c r="AC201" s="68"/>
      <c r="AD201" s="34"/>
      <c r="AE201" s="55"/>
      <c r="AF201" s="65"/>
      <c r="AG201" s="57"/>
      <c r="AH201" s="66"/>
      <c r="AI201" s="67"/>
      <c r="AJ201" s="58"/>
      <c r="AL201" s="68"/>
      <c r="AM201" s="68"/>
      <c r="AN201" s="68"/>
      <c r="AO201" s="34"/>
      <c r="AP201" s="55"/>
      <c r="AQ201" s="65"/>
      <c r="AR201" s="57"/>
      <c r="AS201" s="66"/>
      <c r="AT201" s="67"/>
      <c r="AU201" s="58"/>
      <c r="AW201" s="68"/>
      <c r="AX201" s="68"/>
      <c r="AY201" s="68"/>
      <c r="AZ201" s="34"/>
      <c r="BA201" s="55"/>
      <c r="BB201" s="65"/>
      <c r="BC201" s="57"/>
      <c r="BD201" s="66"/>
      <c r="BE201" s="67"/>
      <c r="BF201" s="58"/>
      <c r="BH201" s="68"/>
      <c r="BI201" s="34"/>
      <c r="BJ201" s="55"/>
      <c r="BK201" s="65"/>
      <c r="BL201" s="57"/>
      <c r="BM201" s="66"/>
      <c r="BN201" s="67"/>
      <c r="BO201" s="58"/>
      <c r="BQ201" s="68"/>
      <c r="BR201" s="34"/>
      <c r="BS201" s="55"/>
      <c r="BT201" s="65"/>
      <c r="BU201" s="57"/>
      <c r="BV201" s="66"/>
      <c r="BW201" s="67"/>
      <c r="BX201" s="58"/>
    </row>
    <row r="202" spans="2:76" x14ac:dyDescent="0.25">
      <c r="B202" s="61"/>
      <c r="C202" s="62"/>
      <c r="E202" s="68"/>
      <c r="F202" s="68"/>
      <c r="G202" s="68"/>
      <c r="H202" s="34" t="b">
        <f t="shared" si="35"/>
        <v>0</v>
      </c>
      <c r="I202" s="55"/>
      <c r="J202" s="71"/>
      <c r="K202" s="57"/>
      <c r="L202" s="72"/>
      <c r="M202" s="73"/>
      <c r="N202" s="58"/>
      <c r="P202" s="68"/>
      <c r="Q202" s="68"/>
      <c r="R202" s="68"/>
      <c r="S202" s="34" t="b">
        <f t="shared" si="36"/>
        <v>0</v>
      </c>
      <c r="T202" s="55"/>
      <c r="U202" s="71"/>
      <c r="V202" s="57"/>
      <c r="W202" s="72"/>
      <c r="X202" s="73"/>
      <c r="Y202" s="58"/>
      <c r="AA202" s="68"/>
      <c r="AB202" s="68"/>
      <c r="AC202" s="68"/>
      <c r="AD202" s="34" t="b">
        <f t="shared" si="37"/>
        <v>0</v>
      </c>
      <c r="AE202" s="55"/>
      <c r="AF202" s="71"/>
      <c r="AG202" s="57"/>
      <c r="AH202" s="72"/>
      <c r="AI202" s="73"/>
      <c r="AJ202" s="58"/>
      <c r="AL202" s="68"/>
      <c r="AM202" s="68"/>
      <c r="AN202" s="68"/>
      <c r="AO202" s="34" t="b">
        <f t="shared" si="38"/>
        <v>0</v>
      </c>
      <c r="AP202" s="55"/>
      <c r="AQ202" s="71"/>
      <c r="AR202" s="57"/>
      <c r="AS202" s="72"/>
      <c r="AT202" s="73"/>
      <c r="AU202" s="58"/>
      <c r="AW202" s="68"/>
      <c r="AX202" s="68"/>
      <c r="AY202" s="68"/>
      <c r="AZ202" s="34" t="b">
        <f t="shared" si="39"/>
        <v>0</v>
      </c>
      <c r="BA202" s="55"/>
      <c r="BB202" s="71"/>
      <c r="BC202" s="57"/>
      <c r="BD202" s="72"/>
      <c r="BE202" s="73"/>
      <c r="BF202" s="58"/>
      <c r="BH202" s="68"/>
      <c r="BI202" s="34" t="b">
        <f t="shared" si="40"/>
        <v>0</v>
      </c>
      <c r="BJ202" s="55"/>
      <c r="BK202" s="71"/>
      <c r="BL202" s="57"/>
      <c r="BM202" s="72"/>
      <c r="BN202" s="73"/>
      <c r="BO202" s="58"/>
      <c r="BQ202" s="68"/>
      <c r="BR202" s="34" t="b">
        <f t="shared" si="41"/>
        <v>0</v>
      </c>
      <c r="BS202" s="55"/>
      <c r="BT202" s="71"/>
      <c r="BU202" s="57"/>
      <c r="BV202" s="72"/>
      <c r="BW202" s="73"/>
      <c r="BX202" s="58"/>
    </row>
    <row r="203" spans="2:76" x14ac:dyDescent="0.25">
      <c r="B203" s="61"/>
      <c r="C203" s="62"/>
      <c r="E203" s="68"/>
      <c r="F203" s="68"/>
      <c r="G203" s="68"/>
      <c r="H203" s="34" t="b">
        <f t="shared" si="35"/>
        <v>0</v>
      </c>
      <c r="I203" s="55"/>
      <c r="J203" s="65"/>
      <c r="K203" s="57"/>
      <c r="L203" s="66"/>
      <c r="M203" s="67"/>
      <c r="N203" s="58"/>
      <c r="P203" s="68"/>
      <c r="Q203" s="68"/>
      <c r="R203" s="68"/>
      <c r="S203" s="34" t="b">
        <f t="shared" si="36"/>
        <v>0</v>
      </c>
      <c r="T203" s="55"/>
      <c r="U203" s="65"/>
      <c r="V203" s="57"/>
      <c r="W203" s="66"/>
      <c r="X203" s="67"/>
      <c r="Y203" s="58"/>
      <c r="AA203" s="68"/>
      <c r="AB203" s="68"/>
      <c r="AC203" s="68"/>
      <c r="AD203" s="34" t="b">
        <f t="shared" si="37"/>
        <v>0</v>
      </c>
      <c r="AE203" s="55"/>
      <c r="AF203" s="65"/>
      <c r="AG203" s="57"/>
      <c r="AH203" s="66"/>
      <c r="AI203" s="67"/>
      <c r="AJ203" s="58"/>
      <c r="AL203" s="68"/>
      <c r="AM203" s="68"/>
      <c r="AN203" s="68"/>
      <c r="AO203" s="34" t="b">
        <f t="shared" si="38"/>
        <v>0</v>
      </c>
      <c r="AP203" s="55"/>
      <c r="AQ203" s="65"/>
      <c r="AR203" s="57"/>
      <c r="AS203" s="66"/>
      <c r="AT203" s="67"/>
      <c r="AU203" s="58"/>
      <c r="AW203" s="68"/>
      <c r="AX203" s="68"/>
      <c r="AY203" s="68"/>
      <c r="AZ203" s="34" t="b">
        <f t="shared" si="39"/>
        <v>0</v>
      </c>
      <c r="BA203" s="55"/>
      <c r="BB203" s="65"/>
      <c r="BC203" s="57"/>
      <c r="BD203" s="66"/>
      <c r="BE203" s="67"/>
      <c r="BF203" s="58"/>
      <c r="BH203" s="68"/>
      <c r="BI203" s="34" t="b">
        <f t="shared" si="40"/>
        <v>0</v>
      </c>
      <c r="BJ203" s="55"/>
      <c r="BK203" s="65"/>
      <c r="BL203" s="57"/>
      <c r="BM203" s="66"/>
      <c r="BN203" s="67"/>
      <c r="BO203" s="58"/>
      <c r="BQ203" s="68"/>
      <c r="BR203" s="34" t="b">
        <f t="shared" si="41"/>
        <v>0</v>
      </c>
      <c r="BS203" s="55"/>
      <c r="BT203" s="65"/>
      <c r="BU203" s="57"/>
      <c r="BV203" s="66"/>
      <c r="BW203" s="67"/>
      <c r="BX203" s="58"/>
    </row>
    <row r="204" spans="2:76" x14ac:dyDescent="0.25">
      <c r="B204" s="52"/>
      <c r="C204" s="53"/>
      <c r="D204" s="63"/>
      <c r="E204" s="64"/>
      <c r="F204" s="64"/>
      <c r="G204" s="64"/>
      <c r="H204" s="34" t="b">
        <f t="shared" si="35"/>
        <v>0</v>
      </c>
      <c r="I204" s="55"/>
      <c r="J204" s="71"/>
      <c r="K204" s="57"/>
      <c r="L204" s="72"/>
      <c r="M204" s="73"/>
      <c r="N204" s="58"/>
      <c r="P204" s="68"/>
      <c r="Q204" s="68"/>
      <c r="R204" s="68"/>
      <c r="S204" s="34" t="b">
        <f t="shared" si="36"/>
        <v>0</v>
      </c>
      <c r="T204" s="55"/>
      <c r="U204" s="71"/>
      <c r="V204" s="57"/>
      <c r="W204" s="72"/>
      <c r="X204" s="73"/>
      <c r="Y204" s="58"/>
      <c r="AA204" s="68"/>
      <c r="AB204" s="68"/>
      <c r="AC204" s="68"/>
      <c r="AD204" s="34" t="b">
        <f t="shared" si="37"/>
        <v>0</v>
      </c>
      <c r="AE204" s="55"/>
      <c r="AF204" s="71"/>
      <c r="AG204" s="57"/>
      <c r="AH204" s="72"/>
      <c r="AI204" s="73"/>
      <c r="AJ204" s="58"/>
      <c r="AL204" s="68"/>
      <c r="AM204" s="68"/>
      <c r="AN204" s="68"/>
      <c r="AO204" s="34" t="b">
        <f t="shared" si="38"/>
        <v>0</v>
      </c>
      <c r="AP204" s="55"/>
      <c r="AQ204" s="71"/>
      <c r="AR204" s="57"/>
      <c r="AS204" s="72"/>
      <c r="AT204" s="73"/>
      <c r="AU204" s="58"/>
      <c r="AW204" s="68"/>
      <c r="AX204" s="68"/>
      <c r="AY204" s="68"/>
      <c r="AZ204" s="34" t="b">
        <f t="shared" si="39"/>
        <v>0</v>
      </c>
      <c r="BA204" s="55"/>
      <c r="BB204" s="71"/>
      <c r="BC204" s="57"/>
      <c r="BD204" s="72"/>
      <c r="BE204" s="73"/>
      <c r="BF204" s="58"/>
      <c r="BH204" s="68"/>
      <c r="BI204" s="34" t="b">
        <f t="shared" si="40"/>
        <v>0</v>
      </c>
      <c r="BJ204" s="55"/>
      <c r="BK204" s="71"/>
      <c r="BL204" s="57"/>
      <c r="BM204" s="72"/>
      <c r="BN204" s="73"/>
      <c r="BO204" s="58"/>
      <c r="BQ204" s="68"/>
      <c r="BR204" s="34" t="b">
        <f t="shared" si="41"/>
        <v>0</v>
      </c>
      <c r="BS204" s="55"/>
      <c r="BT204" s="71"/>
      <c r="BU204" s="57"/>
      <c r="BV204" s="72"/>
      <c r="BW204" s="73"/>
      <c r="BX204" s="58"/>
    </row>
    <row r="205" spans="2:76" ht="6" customHeight="1" x14ac:dyDescent="0.25">
      <c r="H205" s="30"/>
      <c r="I205" s="76"/>
      <c r="J205" s="77"/>
      <c r="K205" s="77"/>
      <c r="L205" s="77"/>
      <c r="M205" s="77"/>
      <c r="N205" s="78"/>
      <c r="S205" s="30"/>
      <c r="T205" s="76"/>
      <c r="U205" s="77"/>
      <c r="V205" s="77"/>
      <c r="W205" s="77"/>
      <c r="X205" s="77"/>
      <c r="Y205" s="78"/>
      <c r="AD205" s="30"/>
      <c r="AE205" s="76"/>
      <c r="AF205" s="77"/>
      <c r="AG205" s="77"/>
      <c r="AH205" s="77"/>
      <c r="AI205" s="77"/>
      <c r="AJ205" s="78"/>
      <c r="AO205" s="30"/>
      <c r="AP205" s="76"/>
      <c r="AQ205" s="77"/>
      <c r="AR205" s="77"/>
      <c r="AS205" s="77"/>
      <c r="AT205" s="77"/>
      <c r="AU205" s="78"/>
      <c r="AZ205" s="30"/>
      <c r="BA205" s="76"/>
      <c r="BB205" s="77"/>
      <c r="BC205" s="77"/>
      <c r="BD205" s="77"/>
      <c r="BE205" s="77"/>
      <c r="BF205" s="78"/>
      <c r="BI205" s="30"/>
      <c r="BJ205" s="76"/>
      <c r="BK205" s="77"/>
      <c r="BL205" s="77"/>
      <c r="BM205" s="77"/>
      <c r="BN205" s="77"/>
      <c r="BO205" s="78"/>
      <c r="BR205" s="30"/>
      <c r="BS205" s="76"/>
      <c r="BT205" s="77"/>
      <c r="BU205" s="77"/>
      <c r="BV205" s="77"/>
      <c r="BW205" s="77"/>
      <c r="BX205" s="78"/>
    </row>
    <row r="206" spans="2:76" ht="6" customHeight="1" x14ac:dyDescent="0.25">
      <c r="H206" s="30"/>
      <c r="I206" s="27"/>
      <c r="J206" s="27"/>
      <c r="K206" s="27"/>
      <c r="L206" s="31"/>
      <c r="M206" s="31"/>
      <c r="N206" s="27"/>
      <c r="S206" s="30"/>
      <c r="T206" s="27"/>
      <c r="U206" s="27"/>
      <c r="V206" s="27"/>
      <c r="W206" s="31"/>
      <c r="X206" s="31"/>
      <c r="Y206" s="27"/>
      <c r="AD206" s="30"/>
      <c r="AE206" s="27"/>
      <c r="AF206" s="27"/>
      <c r="AG206" s="27"/>
      <c r="AH206" s="31"/>
      <c r="AI206" s="31"/>
      <c r="AJ206" s="27"/>
      <c r="AO206" s="30"/>
      <c r="AP206" s="27"/>
      <c r="AQ206" s="27"/>
      <c r="AR206" s="27"/>
      <c r="AS206" s="31"/>
      <c r="AT206" s="31"/>
      <c r="AU206" s="27"/>
      <c r="AZ206" s="30"/>
      <c r="BA206" s="27"/>
      <c r="BB206" s="27"/>
      <c r="BC206" s="27"/>
      <c r="BD206" s="31"/>
      <c r="BE206" s="31"/>
      <c r="BF206" s="27"/>
      <c r="BI206" s="30"/>
      <c r="BJ206" s="27"/>
      <c r="BK206" s="27"/>
      <c r="BL206" s="27"/>
      <c r="BM206" s="31"/>
      <c r="BN206" s="31"/>
      <c r="BO206" s="27"/>
      <c r="BR206" s="30"/>
      <c r="BS206" s="27"/>
      <c r="BT206" s="27"/>
      <c r="BU206" s="27"/>
      <c r="BV206" s="31"/>
      <c r="BW206" s="31"/>
      <c r="BX206" s="27"/>
    </row>
    <row r="207" spans="2:76" x14ac:dyDescent="0.25">
      <c r="B207" s="32" t="s">
        <v>22</v>
      </c>
      <c r="C207" s="33">
        <f>WEEKNUM(J207)</f>
        <v>7</v>
      </c>
      <c r="D207" s="30"/>
      <c r="E207" s="34"/>
      <c r="F207" s="34"/>
      <c r="G207" s="34"/>
      <c r="H207" s="35"/>
      <c r="I207" s="36"/>
      <c r="J207" s="37">
        <f>BT168+1</f>
        <v>45334</v>
      </c>
      <c r="K207" s="38"/>
      <c r="L207" s="39" t="str">
        <f>VLOOKUP(WEEKDAY(J207,1),meta!$D$2:$F$8,2,FALSE)</f>
        <v>Segunda-Feira</v>
      </c>
      <c r="M207" s="40"/>
      <c r="N207" s="41"/>
      <c r="P207" s="34"/>
      <c r="Q207" s="34"/>
      <c r="R207" s="34"/>
      <c r="S207" s="35"/>
      <c r="T207" s="36"/>
      <c r="U207" s="37">
        <f>J207+1</f>
        <v>45335</v>
      </c>
      <c r="V207" s="38"/>
      <c r="W207" s="39" t="str">
        <f>VLOOKUP(WEEKDAY(U207,1),meta!$D$2:$F$8,2,FALSE)</f>
        <v>Terça-Feira</v>
      </c>
      <c r="X207" s="40"/>
      <c r="Y207" s="41"/>
      <c r="AA207" s="34"/>
      <c r="AB207" s="34"/>
      <c r="AC207" s="34"/>
      <c r="AD207" s="35"/>
      <c r="AE207" s="36"/>
      <c r="AF207" s="37">
        <f>U207+1</f>
        <v>45336</v>
      </c>
      <c r="AG207" s="38"/>
      <c r="AH207" s="39" t="str">
        <f>VLOOKUP(WEEKDAY(AF207,1),meta!$D$2:$F$8,2,FALSE)</f>
        <v>Quarta-Feira</v>
      </c>
      <c r="AI207" s="40"/>
      <c r="AJ207" s="41"/>
      <c r="AL207" s="34"/>
      <c r="AM207" s="34"/>
      <c r="AN207" s="34"/>
      <c r="AO207" s="35"/>
      <c r="AP207" s="36"/>
      <c r="AQ207" s="37">
        <f>AF207+1</f>
        <v>45337</v>
      </c>
      <c r="AR207" s="38"/>
      <c r="AS207" s="39" t="str">
        <f>VLOOKUP(WEEKDAY(AQ207,1),meta!$D$2:$F$8,2,FALSE)</f>
        <v>Quinta-Feira</v>
      </c>
      <c r="AT207" s="40"/>
      <c r="AU207" s="41"/>
      <c r="AW207" s="34"/>
      <c r="AX207" s="34"/>
      <c r="AY207" s="34"/>
      <c r="AZ207" s="35"/>
      <c r="BA207" s="36"/>
      <c r="BB207" s="37">
        <f>AQ207+1</f>
        <v>45338</v>
      </c>
      <c r="BC207" s="38"/>
      <c r="BD207" s="39" t="str">
        <f>VLOOKUP(WEEKDAY(BB207,1),meta!$D$2:$F$8,2,FALSE)</f>
        <v>Sexta-Feira</v>
      </c>
      <c r="BE207" s="40"/>
      <c r="BF207" s="41"/>
      <c r="BH207" s="34"/>
      <c r="BI207" s="35"/>
      <c r="BJ207" s="36"/>
      <c r="BK207" s="37">
        <f>BB207+1</f>
        <v>45339</v>
      </c>
      <c r="BL207" s="38"/>
      <c r="BM207" s="39" t="str">
        <f>VLOOKUP(WEEKDAY(BK207,1),meta!$D$2:$F$8,2,FALSE)</f>
        <v>Sábado</v>
      </c>
      <c r="BN207" s="40"/>
      <c r="BO207" s="41"/>
      <c r="BQ207" s="34"/>
      <c r="BR207" s="35"/>
      <c r="BS207" s="36"/>
      <c r="BT207" s="37">
        <f>BK207+1</f>
        <v>45340</v>
      </c>
      <c r="BU207" s="38"/>
      <c r="BV207" s="39" t="str">
        <f>VLOOKUP(WEEKDAY(BT207,1),meta!$D$2:$F$8,2,FALSE)</f>
        <v>Domingo</v>
      </c>
      <c r="BW207" s="40"/>
      <c r="BX207" s="41"/>
    </row>
    <row r="208" spans="2:76" s="42" customFormat="1" ht="6" customHeight="1" x14ac:dyDescent="0.15">
      <c r="B208" s="101" t="str">
        <f>IF(C212&lt;&gt;0,C214/C212,"")</f>
        <v/>
      </c>
      <c r="C208" s="102"/>
      <c r="D208" s="30" t="s">
        <v>21</v>
      </c>
      <c r="E208" s="43">
        <f>COUNTIFS(H211:H232,FALSE,J211:J232,"&gt;0")</f>
        <v>0</v>
      </c>
      <c r="F208" s="43"/>
      <c r="G208" s="43"/>
      <c r="H208" s="44">
        <f>SUMIF(H211:H232,FALSE,J211:J232)</f>
        <v>0</v>
      </c>
      <c r="I208" s="45"/>
      <c r="J208" s="98" t="str">
        <f>IF(H210&lt;&gt;0,H209/H210,"")</f>
        <v/>
      </c>
      <c r="K208" s="99"/>
      <c r="L208" s="99"/>
      <c r="M208" s="100"/>
      <c r="N208" s="46"/>
      <c r="P208" s="43">
        <f>COUNTIFS(S211:S232,FALSE,U211:U232,"&gt;0")</f>
        <v>0</v>
      </c>
      <c r="Q208" s="43"/>
      <c r="R208" s="43"/>
      <c r="S208" s="44">
        <f>SUMIF(S211:S232,FALSE,U211:U232)</f>
        <v>0</v>
      </c>
      <c r="T208" s="45"/>
      <c r="U208" s="98" t="str">
        <f>IF(S210&lt;&gt;0,S209/S210,"")</f>
        <v/>
      </c>
      <c r="V208" s="99"/>
      <c r="W208" s="99"/>
      <c r="X208" s="100"/>
      <c r="Y208" s="46"/>
      <c r="AA208" s="43">
        <f>COUNTIFS(AD211:AD232,FALSE,AF211:AF232,"&gt;0")</f>
        <v>0</v>
      </c>
      <c r="AB208" s="43"/>
      <c r="AC208" s="43"/>
      <c r="AD208" s="44">
        <f>SUMIF(AD211:AD232,FALSE,AF211:AF232)</f>
        <v>0</v>
      </c>
      <c r="AE208" s="45"/>
      <c r="AF208" s="98" t="str">
        <f>IF(AD210&lt;&gt;0,AD209/AD210,"")</f>
        <v/>
      </c>
      <c r="AG208" s="99"/>
      <c r="AH208" s="99"/>
      <c r="AI208" s="100"/>
      <c r="AJ208" s="46"/>
      <c r="AL208" s="43">
        <f>COUNTIFS(AO211:AO232,FALSE,AQ211:AQ232,"&gt;0")</f>
        <v>0</v>
      </c>
      <c r="AM208" s="43"/>
      <c r="AN208" s="43"/>
      <c r="AO208" s="44">
        <f>SUMIF(AO211:AO232,FALSE,AQ211:AQ232)</f>
        <v>0</v>
      </c>
      <c r="AP208" s="45"/>
      <c r="AQ208" s="98" t="str">
        <f>IF(AO210&lt;&gt;0,AO209/AO210,"")</f>
        <v/>
      </c>
      <c r="AR208" s="99"/>
      <c r="AS208" s="99"/>
      <c r="AT208" s="100"/>
      <c r="AU208" s="46"/>
      <c r="AW208" s="43">
        <f>COUNTIFS(AZ211:AZ232,FALSE,BB211:BB232,"&gt;0")</f>
        <v>0</v>
      </c>
      <c r="AX208" s="43"/>
      <c r="AY208" s="43"/>
      <c r="AZ208" s="44">
        <f>SUMIF(AZ211:AZ232,FALSE,BB211:BB232)</f>
        <v>0</v>
      </c>
      <c r="BA208" s="45"/>
      <c r="BB208" s="98" t="str">
        <f>IF(AZ210&lt;&gt;0,AZ209/AZ210,"")</f>
        <v/>
      </c>
      <c r="BC208" s="99"/>
      <c r="BD208" s="99"/>
      <c r="BE208" s="100"/>
      <c r="BF208" s="46"/>
      <c r="BH208" s="43">
        <f>COUNTIFS(BI211:BI232,FALSE,BK211:BK232,"&gt;0")</f>
        <v>0</v>
      </c>
      <c r="BI208" s="44">
        <f>SUMIF(BI211:BI232,FALSE,BK211:BK232)</f>
        <v>0</v>
      </c>
      <c r="BJ208" s="45"/>
      <c r="BK208" s="98" t="str">
        <f>IF(BI210&lt;&gt;0,BI209/BI210,"")</f>
        <v/>
      </c>
      <c r="BL208" s="99"/>
      <c r="BM208" s="99"/>
      <c r="BN208" s="100"/>
      <c r="BO208" s="46"/>
      <c r="BQ208" s="43">
        <f>COUNTIFS(BR211:BR232,FALSE,BT211:BT232,"&gt;0")</f>
        <v>0</v>
      </c>
      <c r="BR208" s="44">
        <f>SUMIF(BR211:BR232,FALSE,BT211:BT232)</f>
        <v>0</v>
      </c>
      <c r="BS208" s="45"/>
      <c r="BT208" s="98" t="str">
        <f>IF(BR210&lt;&gt;0,BR209/BR210,"")</f>
        <v/>
      </c>
      <c r="BU208" s="99"/>
      <c r="BV208" s="99"/>
      <c r="BW208" s="100"/>
      <c r="BX208" s="46"/>
    </row>
    <row r="209" spans="2:78" s="42" customFormat="1" ht="9" customHeight="1" x14ac:dyDescent="0.25">
      <c r="B209" s="47"/>
      <c r="C209" s="79"/>
      <c r="D209" s="49" t="s">
        <v>20</v>
      </c>
      <c r="E209" s="43">
        <f>COUNTIFS(J211:J232,"&gt;0",L211:L232,"")</f>
        <v>0</v>
      </c>
      <c r="F209" s="43"/>
      <c r="G209" s="43"/>
      <c r="H209" s="44">
        <f>SUMIFS(J211:J232,L211:L232,"")</f>
        <v>0</v>
      </c>
      <c r="I209" s="45"/>
      <c r="J209" s="50" t="str">
        <f>IF(H210=0,"",_xlfn.CONCAT("(",E209,")    ",TEXT(H209,"R$ #.##0,00")))</f>
        <v/>
      </c>
      <c r="K209" s="51" t="str">
        <f>IF(H210&lt;&gt;0,"/","")</f>
        <v/>
      </c>
      <c r="L209" s="94" t="str">
        <f>IF(H210=0,"",_xlfn.CONCAT(TEXT(H210,"R$ #.##0,00"),"    (",E210,")"))</f>
        <v/>
      </c>
      <c r="M209" s="94"/>
      <c r="N209" s="46"/>
      <c r="P209" s="43">
        <f>COUNTIFS(U211:U232,"&gt;0",W211:W232,"")</f>
        <v>0</v>
      </c>
      <c r="Q209" s="43"/>
      <c r="R209" s="43"/>
      <c r="S209" s="44">
        <f>SUMIFS(U211:U232,W211:W232,"")</f>
        <v>0</v>
      </c>
      <c r="T209" s="45"/>
      <c r="U209" s="50" t="str">
        <f>IF(S210=0,"",_xlfn.CONCAT("(",P209,")    ",TEXT(S209,"R$ #.##0,00")))</f>
        <v/>
      </c>
      <c r="V209" s="51" t="str">
        <f>IF(S210&lt;&gt;0,"/","")</f>
        <v/>
      </c>
      <c r="W209" s="94" t="str">
        <f>IF(S210=0,"",_xlfn.CONCAT(TEXT(S210,"R$ #.##0,00"),"    (",P210,")"))</f>
        <v/>
      </c>
      <c r="X209" s="94"/>
      <c r="Y209" s="46"/>
      <c r="AA209" s="43">
        <f>COUNTIFS(AF211:AF232,"&gt;0",AH211:AH232,"")</f>
        <v>0</v>
      </c>
      <c r="AB209" s="43"/>
      <c r="AC209" s="43"/>
      <c r="AD209" s="44">
        <f>SUMIFS(AF211:AF232,AH211:AH232,"")</f>
        <v>0</v>
      </c>
      <c r="AE209" s="45"/>
      <c r="AF209" s="50" t="str">
        <f>IF(AD210=0,"",_xlfn.CONCAT("(",AA209,")    ",TEXT(AD209,"R$ #.##0,00")))</f>
        <v/>
      </c>
      <c r="AG209" s="51" t="str">
        <f>IF(AD210&lt;&gt;0,"/","")</f>
        <v/>
      </c>
      <c r="AH209" s="94" t="str">
        <f>IF(AD210=0,"",_xlfn.CONCAT(TEXT(AD210,"R$ #.##0,00"),"    (",AA210,")"))</f>
        <v/>
      </c>
      <c r="AI209" s="94"/>
      <c r="AJ209" s="46"/>
      <c r="AL209" s="43">
        <f>COUNTIFS(AQ211:AQ232,"&gt;0",AS211:AS232,"")</f>
        <v>0</v>
      </c>
      <c r="AM209" s="43"/>
      <c r="AN209" s="43"/>
      <c r="AO209" s="44">
        <f>SUMIFS(AQ211:AQ232,AS211:AS232,"")</f>
        <v>0</v>
      </c>
      <c r="AP209" s="45"/>
      <c r="AQ209" s="50" t="str">
        <f>IF(AO210=0,"",_xlfn.CONCAT("(",AL209,")    ",TEXT(AO209,"R$ #.##0,00")))</f>
        <v/>
      </c>
      <c r="AR209" s="51" t="str">
        <f>IF(AO210&lt;&gt;0,"/","")</f>
        <v/>
      </c>
      <c r="AS209" s="94" t="str">
        <f>IF(AO210=0,"",_xlfn.CONCAT(TEXT(AO210,"R$ #.##0,00"),"    (",AL210,")"))</f>
        <v/>
      </c>
      <c r="AT209" s="94"/>
      <c r="AU209" s="46"/>
      <c r="AW209" s="43">
        <f>COUNTIFS(BB211:BB232,"&gt;0",BD211:BD232,"")</f>
        <v>0</v>
      </c>
      <c r="AX209" s="43"/>
      <c r="AY209" s="43"/>
      <c r="AZ209" s="44">
        <f>SUMIFS(BB211:BB232,BD211:BD232,"")</f>
        <v>0</v>
      </c>
      <c r="BA209" s="45"/>
      <c r="BB209" s="50" t="str">
        <f>IF(AZ210=0,"",_xlfn.CONCAT("(",AW209,")    ",TEXT(AZ209,"R$ #.##0,00")))</f>
        <v/>
      </c>
      <c r="BC209" s="51" t="str">
        <f>IF(AZ210&lt;&gt;0,"/","")</f>
        <v/>
      </c>
      <c r="BD209" s="94" t="str">
        <f>IF(AZ210=0,"",_xlfn.CONCAT(TEXT(AZ210,"R$ #.##0,00"),"    (",AW210,")"))</f>
        <v/>
      </c>
      <c r="BE209" s="94"/>
      <c r="BF209" s="46"/>
      <c r="BH209" s="43">
        <f>COUNTIFS(BK211:BK232,"&gt;0",BM211:BM232,"")</f>
        <v>0</v>
      </c>
      <c r="BI209" s="44">
        <f>SUMIFS(BK211:BK232,BM211:BM232,"")</f>
        <v>0</v>
      </c>
      <c r="BJ209" s="45"/>
      <c r="BK209" s="50" t="str">
        <f>IF(BI210=0,"",_xlfn.CONCAT("(",BH209,")    ",TEXT(BI209,"R$ #.##0,00")))</f>
        <v/>
      </c>
      <c r="BL209" s="51" t="str">
        <f>IF(BI210&lt;&gt;0,"/","")</f>
        <v/>
      </c>
      <c r="BM209" s="94" t="str">
        <f>IF(BI210=0,"",_xlfn.CONCAT(TEXT(BI210,"R$ #.##0,00"),"    (",BH210,")"))</f>
        <v/>
      </c>
      <c r="BN209" s="94"/>
      <c r="BO209" s="46"/>
      <c r="BQ209" s="43">
        <f>COUNTIFS(BT211:BT232,"&gt;0",BV211:BV232,"")</f>
        <v>0</v>
      </c>
      <c r="BR209" s="44">
        <f>SUMIFS(BT211:BT232,BV211:BV232,"")</f>
        <v>0</v>
      </c>
      <c r="BS209" s="45"/>
      <c r="BT209" s="50" t="str">
        <f>IF(BR210=0,"",_xlfn.CONCAT("(",BQ209,")    ",TEXT(BR209,"R$ #.##0,00")))</f>
        <v/>
      </c>
      <c r="BU209" s="51" t="str">
        <f>IF(BR210&lt;&gt;0,"/","")</f>
        <v/>
      </c>
      <c r="BV209" s="94" t="str">
        <f>IF(BR210=0,"",_xlfn.CONCAT(TEXT(BR210,"R$ #.##0,00"),"    (",BQ210,")"))</f>
        <v/>
      </c>
      <c r="BW209" s="94"/>
      <c r="BX209" s="46"/>
    </row>
    <row r="210" spans="2:78" x14ac:dyDescent="0.25">
      <c r="B210" s="52"/>
      <c r="C210" s="80"/>
      <c r="D210" s="54" t="s">
        <v>19</v>
      </c>
      <c r="E210" s="34">
        <f>COUNTIF(J211:J232,"&gt;0")</f>
        <v>0</v>
      </c>
      <c r="F210" s="34"/>
      <c r="G210" s="34"/>
      <c r="H210" s="35">
        <f>SUM(J211:J232)</f>
        <v>0</v>
      </c>
      <c r="I210" s="55"/>
      <c r="J210" s="56" t="s">
        <v>0</v>
      </c>
      <c r="K210" s="57"/>
      <c r="L210" s="56" t="s">
        <v>1</v>
      </c>
      <c r="M210" s="56" t="s">
        <v>17</v>
      </c>
      <c r="N210" s="58"/>
      <c r="P210" s="34">
        <f>COUNTIF(U211:U232,"&gt;0")</f>
        <v>0</v>
      </c>
      <c r="Q210" s="34"/>
      <c r="R210" s="34"/>
      <c r="S210" s="35">
        <f>SUM(U211:U232)</f>
        <v>0</v>
      </c>
      <c r="T210" s="55"/>
      <c r="U210" s="56" t="s">
        <v>0</v>
      </c>
      <c r="V210" s="57"/>
      <c r="W210" s="56" t="s">
        <v>1</v>
      </c>
      <c r="X210" s="56" t="s">
        <v>17</v>
      </c>
      <c r="Y210" s="58"/>
      <c r="AA210" s="34">
        <f>COUNTIF(AF211:AF232,"&gt;0")</f>
        <v>0</v>
      </c>
      <c r="AB210" s="34"/>
      <c r="AC210" s="34"/>
      <c r="AD210" s="35">
        <f>SUM(AF211:AF232)</f>
        <v>0</v>
      </c>
      <c r="AE210" s="55"/>
      <c r="AF210" s="56" t="s">
        <v>0</v>
      </c>
      <c r="AG210" s="57"/>
      <c r="AH210" s="56" t="s">
        <v>1</v>
      </c>
      <c r="AI210" s="56" t="s">
        <v>17</v>
      </c>
      <c r="AJ210" s="58"/>
      <c r="AL210" s="34">
        <f>COUNTIF(AQ211:AQ232,"&gt;0")</f>
        <v>0</v>
      </c>
      <c r="AM210" s="34"/>
      <c r="AN210" s="34"/>
      <c r="AO210" s="35">
        <f>SUM(AQ211:AQ232)</f>
        <v>0</v>
      </c>
      <c r="AP210" s="55"/>
      <c r="AQ210" s="56" t="s">
        <v>0</v>
      </c>
      <c r="AR210" s="57"/>
      <c r="AS210" s="56" t="s">
        <v>1</v>
      </c>
      <c r="AT210" s="56" t="s">
        <v>17</v>
      </c>
      <c r="AU210" s="58"/>
      <c r="AW210" s="34">
        <f>COUNTIF(BB211:BB232,"&gt;0")</f>
        <v>0</v>
      </c>
      <c r="AX210" s="34"/>
      <c r="AY210" s="34"/>
      <c r="AZ210" s="35">
        <f>SUM(BB211:BB232)</f>
        <v>0</v>
      </c>
      <c r="BA210" s="55"/>
      <c r="BB210" s="56" t="s">
        <v>0</v>
      </c>
      <c r="BC210" s="57"/>
      <c r="BD210" s="56" t="s">
        <v>1</v>
      </c>
      <c r="BE210" s="56" t="s">
        <v>17</v>
      </c>
      <c r="BF210" s="58"/>
      <c r="BH210" s="34">
        <f>COUNTIF(BK211:BK232,"&gt;0")</f>
        <v>0</v>
      </c>
      <c r="BI210" s="35">
        <f>SUM(BK211:BK232)</f>
        <v>0</v>
      </c>
      <c r="BJ210" s="55"/>
      <c r="BK210" s="56" t="s">
        <v>0</v>
      </c>
      <c r="BL210" s="57"/>
      <c r="BM210" s="56" t="s">
        <v>1</v>
      </c>
      <c r="BN210" s="56" t="s">
        <v>17</v>
      </c>
      <c r="BO210" s="58"/>
      <c r="BQ210" s="34">
        <f>COUNTIF(BT211:BT232,"&gt;0")</f>
        <v>0</v>
      </c>
      <c r="BR210" s="35">
        <f>SUM(BT211:BT232)</f>
        <v>0</v>
      </c>
      <c r="BS210" s="55"/>
      <c r="BT210" s="56" t="s">
        <v>0</v>
      </c>
      <c r="BU210" s="57"/>
      <c r="BV210" s="56" t="s">
        <v>1</v>
      </c>
      <c r="BW210" s="56" t="s">
        <v>17</v>
      </c>
      <c r="BX210" s="58"/>
      <c r="BY210" s="59"/>
      <c r="BZ210" s="60"/>
    </row>
    <row r="211" spans="2:78" x14ac:dyDescent="0.25">
      <c r="B211" s="32" t="s">
        <v>23</v>
      </c>
      <c r="C211" s="33">
        <f>SUM(E210,P210,AA210,AL210,AW210,BH210,BQ210)</f>
        <v>0</v>
      </c>
      <c r="D211" s="63"/>
      <c r="E211" s="64"/>
      <c r="F211" s="64"/>
      <c r="G211" s="64"/>
      <c r="H211" s="34" t="b">
        <f>AND(L211&lt;&gt;"",M211&lt;&gt;"")</f>
        <v>0</v>
      </c>
      <c r="I211" s="55"/>
      <c r="J211" s="65"/>
      <c r="K211" s="57"/>
      <c r="L211" s="66"/>
      <c r="M211" s="67"/>
      <c r="N211" s="58"/>
      <c r="P211" s="68"/>
      <c r="Q211" s="68"/>
      <c r="R211" s="68"/>
      <c r="S211" s="34" t="b">
        <f>AND(W211&lt;&gt;"",X211&lt;&gt;"")</f>
        <v>0</v>
      </c>
      <c r="T211" s="55"/>
      <c r="U211" s="65"/>
      <c r="V211" s="57"/>
      <c r="W211" s="66"/>
      <c r="X211" s="67"/>
      <c r="Y211" s="58"/>
      <c r="AA211" s="68"/>
      <c r="AB211" s="68"/>
      <c r="AC211" s="68"/>
      <c r="AD211" s="34" t="b">
        <f>AND(AH211&lt;&gt;"",AI211&lt;&gt;"")</f>
        <v>0</v>
      </c>
      <c r="AE211" s="55"/>
      <c r="AF211" s="65"/>
      <c r="AG211" s="57"/>
      <c r="AH211" s="66"/>
      <c r="AI211" s="67"/>
      <c r="AJ211" s="58"/>
      <c r="AL211" s="68"/>
      <c r="AM211" s="68"/>
      <c r="AN211" s="68"/>
      <c r="AO211" s="34" t="b">
        <f>AND(AS211&lt;&gt;"",AT211&lt;&gt;"")</f>
        <v>0</v>
      </c>
      <c r="AP211" s="55"/>
      <c r="AQ211" s="65"/>
      <c r="AR211" s="57"/>
      <c r="AS211" s="66"/>
      <c r="AT211" s="67"/>
      <c r="AU211" s="58"/>
      <c r="AW211" s="68"/>
      <c r="AX211" s="68"/>
      <c r="AY211" s="68"/>
      <c r="AZ211" s="34" t="b">
        <f>AND(BD211&lt;&gt;"",BE211&lt;&gt;"")</f>
        <v>0</v>
      </c>
      <c r="BA211" s="55"/>
      <c r="BB211" s="65"/>
      <c r="BC211" s="57"/>
      <c r="BD211" s="66"/>
      <c r="BE211" s="67"/>
      <c r="BF211" s="58"/>
      <c r="BH211" s="68"/>
      <c r="BI211" s="34" t="b">
        <f>AND(BM211&lt;&gt;"",BN211&lt;&gt;"")</f>
        <v>0</v>
      </c>
      <c r="BJ211" s="55"/>
      <c r="BK211" s="65"/>
      <c r="BL211" s="57"/>
      <c r="BM211" s="66"/>
      <c r="BN211" s="67"/>
      <c r="BO211" s="58"/>
      <c r="BQ211" s="68"/>
      <c r="BR211" s="34" t="b">
        <f>AND(BV211&lt;&gt;"",BW211&lt;&gt;"")</f>
        <v>0</v>
      </c>
      <c r="BS211" s="55"/>
      <c r="BT211" s="65"/>
      <c r="BU211" s="57"/>
      <c r="BV211" s="66"/>
      <c r="BW211" s="67"/>
      <c r="BX211" s="58"/>
      <c r="BY211" s="59"/>
    </row>
    <row r="212" spans="2:78" x14ac:dyDescent="0.25">
      <c r="B212" s="61" t="s">
        <v>24</v>
      </c>
      <c r="C212" s="48">
        <f>SUM(H210,S210,AD210,AO210,AZ210,BI210,BR210)</f>
        <v>0</v>
      </c>
      <c r="D212" s="69"/>
      <c r="E212" s="70"/>
      <c r="F212" s="70"/>
      <c r="G212" s="70"/>
      <c r="H212" s="34" t="b">
        <f t="shared" ref="H212:H232" si="42">AND(L212&lt;&gt;"",M212&lt;&gt;"")</f>
        <v>0</v>
      </c>
      <c r="I212" s="55"/>
      <c r="J212" s="71"/>
      <c r="K212" s="57"/>
      <c r="L212" s="72"/>
      <c r="M212" s="73"/>
      <c r="N212" s="58"/>
      <c r="P212" s="68"/>
      <c r="Q212" s="68"/>
      <c r="R212" s="68"/>
      <c r="S212" s="34" t="b">
        <f t="shared" ref="S212:S232" si="43">AND(W212&lt;&gt;"",X212&lt;&gt;"")</f>
        <v>0</v>
      </c>
      <c r="T212" s="55"/>
      <c r="U212" s="71"/>
      <c r="V212" s="57"/>
      <c r="W212" s="72"/>
      <c r="X212" s="73"/>
      <c r="Y212" s="58"/>
      <c r="AA212" s="68"/>
      <c r="AB212" s="68"/>
      <c r="AC212" s="68"/>
      <c r="AD212" s="34" t="b">
        <f t="shared" ref="AD212:AD232" si="44">AND(AH212&lt;&gt;"",AI212&lt;&gt;"")</f>
        <v>0</v>
      </c>
      <c r="AE212" s="55"/>
      <c r="AF212" s="71"/>
      <c r="AG212" s="57"/>
      <c r="AH212" s="72"/>
      <c r="AI212" s="73"/>
      <c r="AJ212" s="58"/>
      <c r="AL212" s="68"/>
      <c r="AM212" s="68"/>
      <c r="AN212" s="68"/>
      <c r="AO212" s="34" t="b">
        <f t="shared" ref="AO212:AO232" si="45">AND(AS212&lt;&gt;"",AT212&lt;&gt;"")</f>
        <v>0</v>
      </c>
      <c r="AP212" s="55"/>
      <c r="AQ212" s="71"/>
      <c r="AR212" s="57">
        <v>0</v>
      </c>
      <c r="AS212" s="72"/>
      <c r="AT212" s="73"/>
      <c r="AU212" s="58"/>
      <c r="AW212" s="68"/>
      <c r="AX212" s="68"/>
      <c r="AY212" s="68"/>
      <c r="AZ212" s="34" t="b">
        <f t="shared" ref="AZ212:AZ232" si="46">AND(BD212&lt;&gt;"",BE212&lt;&gt;"")</f>
        <v>0</v>
      </c>
      <c r="BA212" s="55"/>
      <c r="BB212" s="71"/>
      <c r="BC212" s="57"/>
      <c r="BD212" s="72"/>
      <c r="BE212" s="73"/>
      <c r="BF212" s="58"/>
      <c r="BH212" s="68"/>
      <c r="BI212" s="34" t="b">
        <f t="shared" ref="BI212:BI232" si="47">AND(BM212&lt;&gt;"",BN212&lt;&gt;"")</f>
        <v>0</v>
      </c>
      <c r="BJ212" s="55"/>
      <c r="BK212" s="71"/>
      <c r="BL212" s="57"/>
      <c r="BM212" s="72"/>
      <c r="BN212" s="73"/>
      <c r="BO212" s="58"/>
      <c r="BQ212" s="68"/>
      <c r="BR212" s="34" t="b">
        <f t="shared" ref="BR212:BR232" si="48">AND(BV212&lt;&gt;"",BW212&lt;&gt;"")</f>
        <v>0</v>
      </c>
      <c r="BS212" s="55"/>
      <c r="BT212" s="71"/>
      <c r="BU212" s="57"/>
      <c r="BV212" s="72"/>
      <c r="BW212" s="73"/>
      <c r="BX212" s="58"/>
      <c r="BY212" s="59"/>
      <c r="BZ212" s="60"/>
    </row>
    <row r="213" spans="2:78" x14ac:dyDescent="0.25">
      <c r="B213" s="61" t="s">
        <v>25</v>
      </c>
      <c r="C213" s="62">
        <f>SUM(E209,P209,AA209,AL209,AW209,BH209,BQ209)</f>
        <v>0</v>
      </c>
      <c r="D213" s="74"/>
      <c r="E213" s="75"/>
      <c r="F213" s="75"/>
      <c r="G213" s="75"/>
      <c r="H213" s="34" t="b">
        <f t="shared" si="42"/>
        <v>0</v>
      </c>
      <c r="I213" s="55"/>
      <c r="J213" s="65"/>
      <c r="K213" s="57"/>
      <c r="L213" s="66"/>
      <c r="M213" s="67"/>
      <c r="N213" s="58"/>
      <c r="P213" s="68"/>
      <c r="Q213" s="68"/>
      <c r="R213" s="68"/>
      <c r="S213" s="34" t="b">
        <f t="shared" si="43"/>
        <v>0</v>
      </c>
      <c r="T213" s="55"/>
      <c r="U213" s="65"/>
      <c r="V213" s="57"/>
      <c r="W213" s="66"/>
      <c r="X213" s="67"/>
      <c r="Y213" s="58"/>
      <c r="AA213" s="68"/>
      <c r="AB213" s="68"/>
      <c r="AC213" s="68"/>
      <c r="AD213" s="34" t="b">
        <f t="shared" si="44"/>
        <v>0</v>
      </c>
      <c r="AE213" s="55"/>
      <c r="AF213" s="65"/>
      <c r="AG213" s="57"/>
      <c r="AH213" s="66"/>
      <c r="AI213" s="67"/>
      <c r="AJ213" s="58"/>
      <c r="AL213" s="68"/>
      <c r="AM213" s="68"/>
      <c r="AN213" s="68"/>
      <c r="AO213" s="34" t="b">
        <f t="shared" si="45"/>
        <v>0</v>
      </c>
      <c r="AP213" s="55"/>
      <c r="AQ213" s="65"/>
      <c r="AR213" s="57"/>
      <c r="AS213" s="66"/>
      <c r="AT213" s="67"/>
      <c r="AU213" s="58"/>
      <c r="AW213" s="68"/>
      <c r="AX213" s="68"/>
      <c r="AY213" s="68"/>
      <c r="AZ213" s="34" t="b">
        <f t="shared" si="46"/>
        <v>0</v>
      </c>
      <c r="BA213" s="55"/>
      <c r="BB213" s="65"/>
      <c r="BC213" s="57"/>
      <c r="BD213" s="66"/>
      <c r="BE213" s="67"/>
      <c r="BF213" s="58"/>
      <c r="BH213" s="68"/>
      <c r="BI213" s="34" t="b">
        <f t="shared" si="47"/>
        <v>0</v>
      </c>
      <c r="BJ213" s="55"/>
      <c r="BK213" s="65"/>
      <c r="BL213" s="57"/>
      <c r="BM213" s="66"/>
      <c r="BN213" s="67"/>
      <c r="BO213" s="58"/>
      <c r="BQ213" s="68"/>
      <c r="BR213" s="34" t="b">
        <f t="shared" si="48"/>
        <v>0</v>
      </c>
      <c r="BS213" s="55"/>
      <c r="BT213" s="65"/>
      <c r="BU213" s="57"/>
      <c r="BV213" s="66"/>
      <c r="BW213" s="67"/>
      <c r="BX213" s="58"/>
      <c r="BY213" s="59"/>
    </row>
    <row r="214" spans="2:78" x14ac:dyDescent="0.25">
      <c r="B214" s="61" t="s">
        <v>26</v>
      </c>
      <c r="C214" s="48">
        <f>SUM(H209,S209,AD209,AO209,AZ209,BI209,BR209)</f>
        <v>0</v>
      </c>
      <c r="D214" s="69"/>
      <c r="E214" s="70"/>
      <c r="F214" s="70"/>
      <c r="G214" s="70"/>
      <c r="H214" s="34" t="b">
        <f t="shared" si="42"/>
        <v>0</v>
      </c>
      <c r="I214" s="55"/>
      <c r="J214" s="71"/>
      <c r="K214" s="57"/>
      <c r="L214" s="72"/>
      <c r="M214" s="73"/>
      <c r="N214" s="58"/>
      <c r="P214" s="68"/>
      <c r="Q214" s="68"/>
      <c r="R214" s="68"/>
      <c r="S214" s="34" t="b">
        <f t="shared" si="43"/>
        <v>0</v>
      </c>
      <c r="T214" s="55"/>
      <c r="U214" s="71"/>
      <c r="V214" s="57"/>
      <c r="W214" s="72"/>
      <c r="X214" s="73"/>
      <c r="Y214" s="58"/>
      <c r="AA214" s="68"/>
      <c r="AB214" s="68"/>
      <c r="AC214" s="68"/>
      <c r="AD214" s="34" t="b">
        <f t="shared" si="44"/>
        <v>0</v>
      </c>
      <c r="AE214" s="55"/>
      <c r="AF214" s="71"/>
      <c r="AG214" s="57"/>
      <c r="AH214" s="72"/>
      <c r="AI214" s="73"/>
      <c r="AJ214" s="58"/>
      <c r="AL214" s="68"/>
      <c r="AM214" s="68"/>
      <c r="AN214" s="68"/>
      <c r="AO214" s="34" t="b">
        <f t="shared" si="45"/>
        <v>0</v>
      </c>
      <c r="AP214" s="55"/>
      <c r="AQ214" s="71"/>
      <c r="AR214" s="57"/>
      <c r="AS214" s="72"/>
      <c r="AT214" s="73"/>
      <c r="AU214" s="58"/>
      <c r="AW214" s="68"/>
      <c r="AX214" s="68"/>
      <c r="AY214" s="68"/>
      <c r="AZ214" s="34" t="b">
        <f t="shared" si="46"/>
        <v>0</v>
      </c>
      <c r="BA214" s="55"/>
      <c r="BB214" s="71"/>
      <c r="BC214" s="57"/>
      <c r="BD214" s="72"/>
      <c r="BE214" s="73"/>
      <c r="BF214" s="58"/>
      <c r="BH214" s="68"/>
      <c r="BI214" s="34" t="b">
        <f t="shared" si="47"/>
        <v>0</v>
      </c>
      <c r="BJ214" s="55"/>
      <c r="BK214" s="71"/>
      <c r="BL214" s="57"/>
      <c r="BM214" s="72"/>
      <c r="BN214" s="73"/>
      <c r="BO214" s="58"/>
      <c r="BQ214" s="68"/>
      <c r="BR214" s="34" t="b">
        <f t="shared" si="48"/>
        <v>0</v>
      </c>
      <c r="BS214" s="55"/>
      <c r="BT214" s="71"/>
      <c r="BU214" s="57"/>
      <c r="BV214" s="72"/>
      <c r="BW214" s="73"/>
      <c r="BX214" s="58"/>
    </row>
    <row r="215" spans="2:78" x14ac:dyDescent="0.25">
      <c r="B215" s="61" t="s">
        <v>27</v>
      </c>
      <c r="C215" s="62">
        <f>SUM(E208,P208,AA208,AL208,AW208,BH208,BQ208)</f>
        <v>0</v>
      </c>
      <c r="E215" s="68"/>
      <c r="F215" s="68"/>
      <c r="G215" s="68"/>
      <c r="H215" s="34" t="b">
        <f t="shared" si="42"/>
        <v>0</v>
      </c>
      <c r="I215" s="55"/>
      <c r="J215" s="65"/>
      <c r="K215" s="57"/>
      <c r="L215" s="66"/>
      <c r="M215" s="67"/>
      <c r="N215" s="58"/>
      <c r="P215" s="68"/>
      <c r="Q215" s="68"/>
      <c r="R215" s="68"/>
      <c r="S215" s="34" t="b">
        <f t="shared" si="43"/>
        <v>0</v>
      </c>
      <c r="T215" s="55"/>
      <c r="U215" s="65"/>
      <c r="V215" s="57"/>
      <c r="W215" s="66"/>
      <c r="X215" s="67"/>
      <c r="Y215" s="58"/>
      <c r="AA215" s="68"/>
      <c r="AB215" s="68"/>
      <c r="AC215" s="68"/>
      <c r="AD215" s="34" t="b">
        <f t="shared" si="44"/>
        <v>0</v>
      </c>
      <c r="AE215" s="55"/>
      <c r="AF215" s="65"/>
      <c r="AG215" s="57"/>
      <c r="AH215" s="66"/>
      <c r="AI215" s="67"/>
      <c r="AJ215" s="58"/>
      <c r="AL215" s="68"/>
      <c r="AM215" s="68"/>
      <c r="AN215" s="68"/>
      <c r="AO215" s="34" t="b">
        <f t="shared" si="45"/>
        <v>0</v>
      </c>
      <c r="AP215" s="55"/>
      <c r="AQ215" s="65"/>
      <c r="AR215" s="57"/>
      <c r="AS215" s="66"/>
      <c r="AT215" s="67"/>
      <c r="AU215" s="58"/>
      <c r="AW215" s="68"/>
      <c r="AX215" s="68"/>
      <c r="AY215" s="68"/>
      <c r="AZ215" s="34" t="b">
        <f t="shared" si="46"/>
        <v>0</v>
      </c>
      <c r="BA215" s="55"/>
      <c r="BB215" s="65"/>
      <c r="BC215" s="57"/>
      <c r="BD215" s="66"/>
      <c r="BE215" s="67"/>
      <c r="BF215" s="58"/>
      <c r="BH215" s="68"/>
      <c r="BI215" s="34" t="b">
        <f t="shared" si="47"/>
        <v>0</v>
      </c>
      <c r="BJ215" s="55"/>
      <c r="BK215" s="65"/>
      <c r="BL215" s="57"/>
      <c r="BM215" s="66"/>
      <c r="BN215" s="67"/>
      <c r="BO215" s="58"/>
      <c r="BQ215" s="68"/>
      <c r="BR215" s="34" t="b">
        <f t="shared" si="48"/>
        <v>0</v>
      </c>
      <c r="BS215" s="55"/>
      <c r="BT215" s="65"/>
      <c r="BU215" s="57"/>
      <c r="BV215" s="66"/>
      <c r="BW215" s="67"/>
      <c r="BX215" s="58"/>
    </row>
    <row r="216" spans="2:78" x14ac:dyDescent="0.25">
      <c r="B216" s="61" t="s">
        <v>28</v>
      </c>
      <c r="C216" s="48">
        <f>SUM(H208,S208,AD208,AO208,AZ208,BI208,BR208)</f>
        <v>0</v>
      </c>
      <c r="E216" s="68"/>
      <c r="F216" s="68"/>
      <c r="G216" s="68"/>
      <c r="H216" s="34" t="b">
        <f t="shared" si="42"/>
        <v>0</v>
      </c>
      <c r="I216" s="55"/>
      <c r="J216" s="71"/>
      <c r="K216" s="57"/>
      <c r="L216" s="72"/>
      <c r="M216" s="73"/>
      <c r="N216" s="58"/>
      <c r="P216" s="68"/>
      <c r="Q216" s="68"/>
      <c r="R216" s="68"/>
      <c r="S216" s="34" t="b">
        <f t="shared" si="43"/>
        <v>0</v>
      </c>
      <c r="T216" s="55"/>
      <c r="U216" s="71"/>
      <c r="V216" s="57"/>
      <c r="W216" s="72"/>
      <c r="X216" s="73"/>
      <c r="Y216" s="58"/>
      <c r="AA216" s="68"/>
      <c r="AB216" s="68"/>
      <c r="AC216" s="68"/>
      <c r="AD216" s="34" t="b">
        <f t="shared" si="44"/>
        <v>0</v>
      </c>
      <c r="AE216" s="55"/>
      <c r="AF216" s="71"/>
      <c r="AG216" s="57"/>
      <c r="AH216" s="72"/>
      <c r="AI216" s="73"/>
      <c r="AJ216" s="58"/>
      <c r="AL216" s="68"/>
      <c r="AM216" s="68"/>
      <c r="AN216" s="68"/>
      <c r="AO216" s="34" t="b">
        <f t="shared" si="45"/>
        <v>0</v>
      </c>
      <c r="AP216" s="55"/>
      <c r="AQ216" s="71"/>
      <c r="AR216" s="57"/>
      <c r="AS216" s="72"/>
      <c r="AT216" s="73"/>
      <c r="AU216" s="58"/>
      <c r="AW216" s="68"/>
      <c r="AX216" s="68"/>
      <c r="AY216" s="68"/>
      <c r="AZ216" s="34" t="b">
        <f t="shared" si="46"/>
        <v>0</v>
      </c>
      <c r="BA216" s="55"/>
      <c r="BB216" s="71"/>
      <c r="BC216" s="57"/>
      <c r="BD216" s="72"/>
      <c r="BE216" s="73"/>
      <c r="BF216" s="58"/>
      <c r="BH216" s="68"/>
      <c r="BI216" s="34" t="b">
        <f t="shared" si="47"/>
        <v>0</v>
      </c>
      <c r="BJ216" s="55"/>
      <c r="BK216" s="71"/>
      <c r="BL216" s="57"/>
      <c r="BM216" s="72"/>
      <c r="BN216" s="73"/>
      <c r="BO216" s="58"/>
      <c r="BQ216" s="68"/>
      <c r="BR216" s="34" t="b">
        <f t="shared" si="48"/>
        <v>0</v>
      </c>
      <c r="BS216" s="55"/>
      <c r="BT216" s="71"/>
      <c r="BU216" s="57"/>
      <c r="BV216" s="72"/>
      <c r="BW216" s="73"/>
      <c r="BX216" s="58"/>
    </row>
    <row r="217" spans="2:78" x14ac:dyDescent="0.25">
      <c r="B217" s="61"/>
      <c r="C217" s="62"/>
      <c r="E217" s="68"/>
      <c r="F217" s="68"/>
      <c r="G217" s="68"/>
      <c r="H217" s="34" t="b">
        <f t="shared" si="42"/>
        <v>0</v>
      </c>
      <c r="I217" s="55"/>
      <c r="J217" s="65"/>
      <c r="K217" s="57"/>
      <c r="L217" s="66"/>
      <c r="M217" s="67"/>
      <c r="N217" s="58"/>
      <c r="P217" s="68"/>
      <c r="Q217" s="68"/>
      <c r="R217" s="68"/>
      <c r="S217" s="34" t="b">
        <f t="shared" si="43"/>
        <v>0</v>
      </c>
      <c r="T217" s="55"/>
      <c r="U217" s="65"/>
      <c r="V217" s="57"/>
      <c r="W217" s="66"/>
      <c r="X217" s="67"/>
      <c r="Y217" s="58"/>
      <c r="AA217" s="68"/>
      <c r="AB217" s="68"/>
      <c r="AC217" s="68"/>
      <c r="AD217" s="34" t="b">
        <f t="shared" si="44"/>
        <v>0</v>
      </c>
      <c r="AE217" s="55"/>
      <c r="AF217" s="65"/>
      <c r="AG217" s="57"/>
      <c r="AH217" s="66"/>
      <c r="AI217" s="67"/>
      <c r="AJ217" s="58"/>
      <c r="AL217" s="68"/>
      <c r="AM217" s="68"/>
      <c r="AN217" s="68"/>
      <c r="AO217" s="34" t="b">
        <f t="shared" si="45"/>
        <v>0</v>
      </c>
      <c r="AP217" s="55"/>
      <c r="AQ217" s="65"/>
      <c r="AR217" s="57"/>
      <c r="AS217" s="66"/>
      <c r="AT217" s="67"/>
      <c r="AU217" s="58"/>
      <c r="AW217" s="68"/>
      <c r="AX217" s="68"/>
      <c r="AY217" s="68"/>
      <c r="AZ217" s="34" t="b">
        <f t="shared" si="46"/>
        <v>0</v>
      </c>
      <c r="BA217" s="55"/>
      <c r="BB217" s="65"/>
      <c r="BC217" s="57"/>
      <c r="BD217" s="66"/>
      <c r="BE217" s="67"/>
      <c r="BF217" s="58"/>
      <c r="BH217" s="68"/>
      <c r="BI217" s="34" t="b">
        <f t="shared" si="47"/>
        <v>0</v>
      </c>
      <c r="BJ217" s="55"/>
      <c r="BK217" s="65"/>
      <c r="BL217" s="57"/>
      <c r="BM217" s="66"/>
      <c r="BN217" s="67"/>
      <c r="BO217" s="58"/>
      <c r="BQ217" s="68"/>
      <c r="BR217" s="34" t="b">
        <f t="shared" si="48"/>
        <v>0</v>
      </c>
      <c r="BS217" s="55"/>
      <c r="BT217" s="65"/>
      <c r="BU217" s="57"/>
      <c r="BV217" s="66"/>
      <c r="BW217" s="67"/>
      <c r="BX217" s="58"/>
    </row>
    <row r="218" spans="2:78" x14ac:dyDescent="0.25">
      <c r="B218" s="61"/>
      <c r="C218" s="62"/>
      <c r="E218" s="68"/>
      <c r="F218" s="68"/>
      <c r="G218" s="68"/>
      <c r="H218" s="34" t="b">
        <f t="shared" si="42"/>
        <v>0</v>
      </c>
      <c r="I218" s="55"/>
      <c r="J218" s="71"/>
      <c r="K218" s="57"/>
      <c r="L218" s="72"/>
      <c r="M218" s="73"/>
      <c r="N218" s="58"/>
      <c r="P218" s="68"/>
      <c r="Q218" s="68"/>
      <c r="R218" s="68"/>
      <c r="S218" s="34" t="b">
        <f t="shared" si="43"/>
        <v>0</v>
      </c>
      <c r="T218" s="55"/>
      <c r="U218" s="71"/>
      <c r="V218" s="57"/>
      <c r="W218" s="72"/>
      <c r="X218" s="73"/>
      <c r="Y218" s="58"/>
      <c r="AA218" s="68"/>
      <c r="AB218" s="68"/>
      <c r="AC218" s="68"/>
      <c r="AD218" s="34" t="b">
        <f t="shared" si="44"/>
        <v>0</v>
      </c>
      <c r="AE218" s="55"/>
      <c r="AF218" s="71"/>
      <c r="AG218" s="57"/>
      <c r="AH218" s="72"/>
      <c r="AI218" s="73"/>
      <c r="AJ218" s="58"/>
      <c r="AL218" s="68"/>
      <c r="AM218" s="68"/>
      <c r="AN218" s="68"/>
      <c r="AO218" s="34" t="b">
        <f t="shared" si="45"/>
        <v>0</v>
      </c>
      <c r="AP218" s="55"/>
      <c r="AQ218" s="71"/>
      <c r="AR218" s="57"/>
      <c r="AS218" s="72"/>
      <c r="AT218" s="73"/>
      <c r="AU218" s="58"/>
      <c r="AW218" s="68"/>
      <c r="AX218" s="68"/>
      <c r="AY218" s="68"/>
      <c r="AZ218" s="34" t="b">
        <f t="shared" si="46"/>
        <v>0</v>
      </c>
      <c r="BA218" s="55"/>
      <c r="BB218" s="71"/>
      <c r="BC218" s="57"/>
      <c r="BD218" s="72"/>
      <c r="BE218" s="73"/>
      <c r="BF218" s="58"/>
      <c r="BH218" s="68"/>
      <c r="BI218" s="34" t="b">
        <f t="shared" si="47"/>
        <v>0</v>
      </c>
      <c r="BJ218" s="55"/>
      <c r="BK218" s="71"/>
      <c r="BL218" s="57"/>
      <c r="BM218" s="72"/>
      <c r="BN218" s="73"/>
      <c r="BO218" s="58"/>
      <c r="BQ218" s="68"/>
      <c r="BR218" s="34" t="b">
        <f t="shared" si="48"/>
        <v>0</v>
      </c>
      <c r="BS218" s="55"/>
      <c r="BT218" s="71"/>
      <c r="BU218" s="57"/>
      <c r="BV218" s="72"/>
      <c r="BW218" s="73"/>
      <c r="BX218" s="58"/>
    </row>
    <row r="219" spans="2:78" x14ac:dyDescent="0.25">
      <c r="B219" s="61"/>
      <c r="C219" s="62"/>
      <c r="E219" s="68"/>
      <c r="F219" s="68"/>
      <c r="G219" s="68"/>
      <c r="H219" s="34" t="b">
        <f t="shared" si="42"/>
        <v>0</v>
      </c>
      <c r="I219" s="55"/>
      <c r="J219" s="65"/>
      <c r="K219" s="57"/>
      <c r="L219" s="66"/>
      <c r="M219" s="67"/>
      <c r="N219" s="58"/>
      <c r="P219" s="68"/>
      <c r="Q219" s="68"/>
      <c r="R219" s="68"/>
      <c r="S219" s="34" t="b">
        <f t="shared" si="43"/>
        <v>0</v>
      </c>
      <c r="T219" s="55"/>
      <c r="U219" s="65"/>
      <c r="V219" s="57"/>
      <c r="W219" s="66"/>
      <c r="X219" s="67"/>
      <c r="Y219" s="58"/>
      <c r="AA219" s="68"/>
      <c r="AB219" s="68"/>
      <c r="AC219" s="68"/>
      <c r="AD219" s="34" t="b">
        <f t="shared" si="44"/>
        <v>0</v>
      </c>
      <c r="AE219" s="55"/>
      <c r="AF219" s="65"/>
      <c r="AG219" s="57"/>
      <c r="AH219" s="66"/>
      <c r="AI219" s="67"/>
      <c r="AJ219" s="58"/>
      <c r="AL219" s="68"/>
      <c r="AM219" s="68"/>
      <c r="AN219" s="68"/>
      <c r="AO219" s="34" t="b">
        <f t="shared" si="45"/>
        <v>0</v>
      </c>
      <c r="AP219" s="55"/>
      <c r="AQ219" s="65"/>
      <c r="AR219" s="57"/>
      <c r="AS219" s="66"/>
      <c r="AT219" s="67"/>
      <c r="AU219" s="58"/>
      <c r="AW219" s="68"/>
      <c r="AX219" s="68"/>
      <c r="AY219" s="68"/>
      <c r="AZ219" s="34" t="b">
        <f t="shared" si="46"/>
        <v>0</v>
      </c>
      <c r="BA219" s="55"/>
      <c r="BB219" s="65"/>
      <c r="BC219" s="57"/>
      <c r="BD219" s="66"/>
      <c r="BE219" s="67"/>
      <c r="BF219" s="58"/>
      <c r="BH219" s="68"/>
      <c r="BI219" s="34" t="b">
        <f t="shared" si="47"/>
        <v>0</v>
      </c>
      <c r="BJ219" s="55"/>
      <c r="BK219" s="65"/>
      <c r="BL219" s="57"/>
      <c r="BM219" s="66"/>
      <c r="BN219" s="67"/>
      <c r="BO219" s="58"/>
      <c r="BQ219" s="68"/>
      <c r="BR219" s="34" t="b">
        <f t="shared" si="48"/>
        <v>0</v>
      </c>
      <c r="BS219" s="55"/>
      <c r="BT219" s="65"/>
      <c r="BU219" s="57"/>
      <c r="BV219" s="66"/>
      <c r="BW219" s="67"/>
      <c r="BX219" s="58"/>
    </row>
    <row r="220" spans="2:78" x14ac:dyDescent="0.25">
      <c r="B220" s="61"/>
      <c r="C220" s="62"/>
      <c r="E220" s="68"/>
      <c r="F220" s="68"/>
      <c r="G220" s="68"/>
      <c r="H220" s="34" t="b">
        <f t="shared" si="42"/>
        <v>0</v>
      </c>
      <c r="I220" s="55"/>
      <c r="J220" s="71"/>
      <c r="K220" s="57"/>
      <c r="L220" s="72"/>
      <c r="M220" s="73"/>
      <c r="N220" s="58"/>
      <c r="P220" s="68"/>
      <c r="Q220" s="68"/>
      <c r="R220" s="68"/>
      <c r="S220" s="34" t="b">
        <f t="shared" si="43"/>
        <v>0</v>
      </c>
      <c r="T220" s="55"/>
      <c r="U220" s="71"/>
      <c r="V220" s="57"/>
      <c r="W220" s="72"/>
      <c r="X220" s="73"/>
      <c r="Y220" s="58"/>
      <c r="AA220" s="68"/>
      <c r="AB220" s="68"/>
      <c r="AC220" s="68"/>
      <c r="AD220" s="34" t="b">
        <f t="shared" si="44"/>
        <v>0</v>
      </c>
      <c r="AE220" s="55"/>
      <c r="AF220" s="71"/>
      <c r="AG220" s="57"/>
      <c r="AH220" s="72"/>
      <c r="AI220" s="73"/>
      <c r="AJ220" s="58"/>
      <c r="AL220" s="68"/>
      <c r="AM220" s="68"/>
      <c r="AN220" s="68"/>
      <c r="AO220" s="34" t="b">
        <f t="shared" si="45"/>
        <v>0</v>
      </c>
      <c r="AP220" s="55"/>
      <c r="AQ220" s="71"/>
      <c r="AR220" s="57"/>
      <c r="AS220" s="72"/>
      <c r="AT220" s="73"/>
      <c r="AU220" s="58"/>
      <c r="AW220" s="68"/>
      <c r="AX220" s="68"/>
      <c r="AY220" s="68"/>
      <c r="AZ220" s="34" t="b">
        <f t="shared" si="46"/>
        <v>0</v>
      </c>
      <c r="BA220" s="55"/>
      <c r="BB220" s="71"/>
      <c r="BC220" s="57"/>
      <c r="BD220" s="72"/>
      <c r="BE220" s="73"/>
      <c r="BF220" s="58"/>
      <c r="BH220" s="68"/>
      <c r="BI220" s="34" t="b">
        <f t="shared" si="47"/>
        <v>0</v>
      </c>
      <c r="BJ220" s="55"/>
      <c r="BK220" s="71"/>
      <c r="BL220" s="57"/>
      <c r="BM220" s="72"/>
      <c r="BN220" s="73"/>
      <c r="BO220" s="58"/>
      <c r="BQ220" s="68"/>
      <c r="BR220" s="34" t="b">
        <f t="shared" si="48"/>
        <v>0</v>
      </c>
      <c r="BS220" s="55"/>
      <c r="BT220" s="71"/>
      <c r="BU220" s="57"/>
      <c r="BV220" s="72"/>
      <c r="BW220" s="73"/>
      <c r="BX220" s="58"/>
    </row>
    <row r="221" spans="2:78" x14ac:dyDescent="0.25">
      <c r="B221" s="61"/>
      <c r="C221" s="62"/>
      <c r="E221" s="68"/>
      <c r="F221" s="68"/>
      <c r="G221" s="68"/>
      <c r="H221" s="34" t="b">
        <f t="shared" si="42"/>
        <v>0</v>
      </c>
      <c r="I221" s="55"/>
      <c r="J221" s="65"/>
      <c r="K221" s="57"/>
      <c r="L221" s="66"/>
      <c r="M221" s="67"/>
      <c r="N221" s="58"/>
      <c r="P221" s="68"/>
      <c r="Q221" s="68"/>
      <c r="R221" s="68"/>
      <c r="S221" s="34" t="b">
        <f t="shared" si="43"/>
        <v>0</v>
      </c>
      <c r="T221" s="55"/>
      <c r="U221" s="65"/>
      <c r="V221" s="57"/>
      <c r="W221" s="66"/>
      <c r="X221" s="67"/>
      <c r="Y221" s="58"/>
      <c r="AA221" s="68"/>
      <c r="AB221" s="68"/>
      <c r="AC221" s="68"/>
      <c r="AD221" s="34" t="b">
        <f t="shared" si="44"/>
        <v>0</v>
      </c>
      <c r="AE221" s="55"/>
      <c r="AF221" s="65"/>
      <c r="AG221" s="57"/>
      <c r="AH221" s="66"/>
      <c r="AI221" s="67"/>
      <c r="AJ221" s="58"/>
      <c r="AL221" s="68"/>
      <c r="AM221" s="68"/>
      <c r="AN221" s="68"/>
      <c r="AO221" s="34" t="b">
        <f t="shared" si="45"/>
        <v>0</v>
      </c>
      <c r="AP221" s="55"/>
      <c r="AQ221" s="65"/>
      <c r="AR221" s="57"/>
      <c r="AS221" s="66"/>
      <c r="AT221" s="67"/>
      <c r="AU221" s="58"/>
      <c r="AW221" s="68"/>
      <c r="AX221" s="68"/>
      <c r="AY221" s="68"/>
      <c r="AZ221" s="34" t="b">
        <f t="shared" si="46"/>
        <v>0</v>
      </c>
      <c r="BA221" s="55"/>
      <c r="BB221" s="65"/>
      <c r="BC221" s="57"/>
      <c r="BD221" s="66"/>
      <c r="BE221" s="67"/>
      <c r="BF221" s="58"/>
      <c r="BH221" s="68"/>
      <c r="BI221" s="34" t="b">
        <f t="shared" si="47"/>
        <v>0</v>
      </c>
      <c r="BJ221" s="55"/>
      <c r="BK221" s="65"/>
      <c r="BL221" s="57"/>
      <c r="BM221" s="66"/>
      <c r="BN221" s="67"/>
      <c r="BO221" s="58"/>
      <c r="BQ221" s="68"/>
      <c r="BR221" s="34" t="b">
        <f t="shared" si="48"/>
        <v>0</v>
      </c>
      <c r="BS221" s="55"/>
      <c r="BT221" s="65"/>
      <c r="BU221" s="57"/>
      <c r="BV221" s="66"/>
      <c r="BW221" s="67"/>
      <c r="BX221" s="58"/>
    </row>
    <row r="222" spans="2:78" x14ac:dyDescent="0.25">
      <c r="B222" s="61"/>
      <c r="C222" s="62"/>
      <c r="E222" s="68"/>
      <c r="F222" s="68"/>
      <c r="G222" s="68"/>
      <c r="H222" s="34" t="b">
        <f t="shared" si="42"/>
        <v>0</v>
      </c>
      <c r="I222" s="55"/>
      <c r="J222" s="71"/>
      <c r="K222" s="57"/>
      <c r="L222" s="72"/>
      <c r="M222" s="73"/>
      <c r="N222" s="58"/>
      <c r="P222" s="68"/>
      <c r="Q222" s="68"/>
      <c r="R222" s="68"/>
      <c r="S222" s="34" t="b">
        <f t="shared" si="43"/>
        <v>0</v>
      </c>
      <c r="T222" s="55"/>
      <c r="U222" s="71"/>
      <c r="V222" s="57"/>
      <c r="W222" s="72"/>
      <c r="X222" s="73"/>
      <c r="Y222" s="58"/>
      <c r="AA222" s="68"/>
      <c r="AB222" s="68"/>
      <c r="AC222" s="68"/>
      <c r="AD222" s="34" t="b">
        <f t="shared" si="44"/>
        <v>0</v>
      </c>
      <c r="AE222" s="55"/>
      <c r="AF222" s="71"/>
      <c r="AG222" s="57"/>
      <c r="AH222" s="72"/>
      <c r="AI222" s="73"/>
      <c r="AJ222" s="58"/>
      <c r="AL222" s="68"/>
      <c r="AM222" s="68"/>
      <c r="AN222" s="68"/>
      <c r="AO222" s="34" t="b">
        <f t="shared" si="45"/>
        <v>0</v>
      </c>
      <c r="AP222" s="55"/>
      <c r="AQ222" s="71"/>
      <c r="AR222" s="57"/>
      <c r="AS222" s="72"/>
      <c r="AT222" s="73"/>
      <c r="AU222" s="58"/>
      <c r="AW222" s="68"/>
      <c r="AX222" s="68"/>
      <c r="AY222" s="68"/>
      <c r="AZ222" s="34" t="b">
        <f t="shared" si="46"/>
        <v>0</v>
      </c>
      <c r="BA222" s="55"/>
      <c r="BB222" s="71"/>
      <c r="BC222" s="57"/>
      <c r="BD222" s="72"/>
      <c r="BE222" s="73"/>
      <c r="BF222" s="58"/>
      <c r="BH222" s="68"/>
      <c r="BI222" s="34" t="b">
        <f t="shared" si="47"/>
        <v>0</v>
      </c>
      <c r="BJ222" s="55"/>
      <c r="BK222" s="71"/>
      <c r="BL222" s="57"/>
      <c r="BM222" s="72"/>
      <c r="BN222" s="73"/>
      <c r="BO222" s="58"/>
      <c r="BQ222" s="68"/>
      <c r="BR222" s="34" t="b">
        <f t="shared" si="48"/>
        <v>0</v>
      </c>
      <c r="BS222" s="55"/>
      <c r="BT222" s="71"/>
      <c r="BU222" s="57"/>
      <c r="BV222" s="72"/>
      <c r="BW222" s="73"/>
      <c r="BX222" s="58"/>
    </row>
    <row r="223" spans="2:78" x14ac:dyDescent="0.25">
      <c r="B223" s="61"/>
      <c r="C223" s="62"/>
      <c r="E223" s="68"/>
      <c r="F223" s="68"/>
      <c r="G223" s="68"/>
      <c r="H223" s="34" t="b">
        <f t="shared" si="42"/>
        <v>0</v>
      </c>
      <c r="I223" s="55"/>
      <c r="J223" s="65"/>
      <c r="K223" s="57"/>
      <c r="L223" s="66"/>
      <c r="M223" s="67"/>
      <c r="N223" s="58"/>
      <c r="P223" s="68"/>
      <c r="Q223" s="68"/>
      <c r="R223" s="68"/>
      <c r="S223" s="34" t="b">
        <f t="shared" si="43"/>
        <v>0</v>
      </c>
      <c r="T223" s="55"/>
      <c r="U223" s="65"/>
      <c r="V223" s="57"/>
      <c r="W223" s="66"/>
      <c r="X223" s="67"/>
      <c r="Y223" s="58"/>
      <c r="AA223" s="68"/>
      <c r="AB223" s="68"/>
      <c r="AC223" s="68"/>
      <c r="AD223" s="34" t="b">
        <f t="shared" si="44"/>
        <v>0</v>
      </c>
      <c r="AE223" s="55"/>
      <c r="AF223" s="65"/>
      <c r="AG223" s="57"/>
      <c r="AH223" s="66"/>
      <c r="AI223" s="67"/>
      <c r="AJ223" s="58"/>
      <c r="AL223" s="68"/>
      <c r="AM223" s="68"/>
      <c r="AN223" s="68"/>
      <c r="AO223" s="34" t="b">
        <f t="shared" si="45"/>
        <v>0</v>
      </c>
      <c r="AP223" s="55"/>
      <c r="AQ223" s="65"/>
      <c r="AR223" s="57"/>
      <c r="AS223" s="66"/>
      <c r="AT223" s="67"/>
      <c r="AU223" s="58"/>
      <c r="AW223" s="68"/>
      <c r="AX223" s="68"/>
      <c r="AY223" s="68"/>
      <c r="AZ223" s="34" t="b">
        <f t="shared" si="46"/>
        <v>0</v>
      </c>
      <c r="BA223" s="55"/>
      <c r="BB223" s="65"/>
      <c r="BC223" s="57"/>
      <c r="BD223" s="66"/>
      <c r="BE223" s="67"/>
      <c r="BF223" s="58"/>
      <c r="BH223" s="68"/>
      <c r="BI223" s="34" t="b">
        <f t="shared" si="47"/>
        <v>0</v>
      </c>
      <c r="BJ223" s="55"/>
      <c r="BK223" s="65"/>
      <c r="BL223" s="57"/>
      <c r="BM223" s="66"/>
      <c r="BN223" s="67"/>
      <c r="BO223" s="58"/>
      <c r="BQ223" s="68"/>
      <c r="BR223" s="34" t="b">
        <f t="shared" si="48"/>
        <v>0</v>
      </c>
      <c r="BS223" s="55"/>
      <c r="BT223" s="65"/>
      <c r="BU223" s="57"/>
      <c r="BV223" s="66"/>
      <c r="BW223" s="67"/>
      <c r="BX223" s="58"/>
    </row>
    <row r="224" spans="2:78" x14ac:dyDescent="0.25">
      <c r="B224" s="61"/>
      <c r="C224" s="62"/>
      <c r="E224" s="68"/>
      <c r="F224" s="68"/>
      <c r="G224" s="68"/>
      <c r="H224" s="34" t="b">
        <f t="shared" si="42"/>
        <v>0</v>
      </c>
      <c r="I224" s="55"/>
      <c r="J224" s="71"/>
      <c r="K224" s="57"/>
      <c r="L224" s="72"/>
      <c r="M224" s="73"/>
      <c r="N224" s="58"/>
      <c r="P224" s="68"/>
      <c r="Q224" s="68"/>
      <c r="R224" s="68"/>
      <c r="S224" s="34" t="b">
        <f t="shared" si="43"/>
        <v>0</v>
      </c>
      <c r="T224" s="55"/>
      <c r="U224" s="71"/>
      <c r="V224" s="57"/>
      <c r="W224" s="72"/>
      <c r="X224" s="73"/>
      <c r="Y224" s="58"/>
      <c r="AA224" s="68"/>
      <c r="AB224" s="68"/>
      <c r="AC224" s="68"/>
      <c r="AD224" s="34" t="b">
        <f t="shared" si="44"/>
        <v>0</v>
      </c>
      <c r="AE224" s="55"/>
      <c r="AF224" s="71"/>
      <c r="AG224" s="57"/>
      <c r="AH224" s="72"/>
      <c r="AI224" s="73"/>
      <c r="AJ224" s="58"/>
      <c r="AL224" s="68"/>
      <c r="AM224" s="68"/>
      <c r="AN224" s="68"/>
      <c r="AO224" s="34" t="b">
        <f t="shared" si="45"/>
        <v>0</v>
      </c>
      <c r="AP224" s="55"/>
      <c r="AQ224" s="71"/>
      <c r="AR224" s="57"/>
      <c r="AS224" s="72"/>
      <c r="AT224" s="73"/>
      <c r="AU224" s="58"/>
      <c r="AW224" s="68"/>
      <c r="AX224" s="68"/>
      <c r="AY224" s="68"/>
      <c r="AZ224" s="34" t="b">
        <f t="shared" si="46"/>
        <v>0</v>
      </c>
      <c r="BA224" s="55"/>
      <c r="BB224" s="71"/>
      <c r="BC224" s="57"/>
      <c r="BD224" s="72"/>
      <c r="BE224" s="73"/>
      <c r="BF224" s="58"/>
      <c r="BH224" s="68"/>
      <c r="BI224" s="34" t="b">
        <f t="shared" si="47"/>
        <v>0</v>
      </c>
      <c r="BJ224" s="55"/>
      <c r="BK224" s="71"/>
      <c r="BL224" s="57"/>
      <c r="BM224" s="72"/>
      <c r="BN224" s="73"/>
      <c r="BO224" s="58"/>
      <c r="BQ224" s="68"/>
      <c r="BR224" s="34" t="b">
        <f t="shared" si="48"/>
        <v>0</v>
      </c>
      <c r="BS224" s="55"/>
      <c r="BT224" s="71"/>
      <c r="BU224" s="57"/>
      <c r="BV224" s="72"/>
      <c r="BW224" s="73"/>
      <c r="BX224" s="58"/>
    </row>
    <row r="225" spans="2:78" x14ac:dyDescent="0.25">
      <c r="B225" s="61"/>
      <c r="C225" s="62"/>
      <c r="E225" s="68"/>
      <c r="F225" s="68"/>
      <c r="G225" s="68"/>
      <c r="H225" s="34" t="b">
        <f t="shared" si="42"/>
        <v>0</v>
      </c>
      <c r="I225" s="55"/>
      <c r="J225" s="65"/>
      <c r="K225" s="57"/>
      <c r="L225" s="66"/>
      <c r="M225" s="67"/>
      <c r="N225" s="58"/>
      <c r="P225" s="68"/>
      <c r="Q225" s="68"/>
      <c r="R225" s="68"/>
      <c r="S225" s="34" t="b">
        <f t="shared" si="43"/>
        <v>0</v>
      </c>
      <c r="T225" s="55"/>
      <c r="U225" s="65"/>
      <c r="V225" s="57"/>
      <c r="W225" s="66"/>
      <c r="X225" s="67"/>
      <c r="Y225" s="58"/>
      <c r="AA225" s="68"/>
      <c r="AB225" s="68"/>
      <c r="AC225" s="68"/>
      <c r="AD225" s="34" t="b">
        <f t="shared" si="44"/>
        <v>0</v>
      </c>
      <c r="AE225" s="55"/>
      <c r="AF225" s="65"/>
      <c r="AG225" s="57"/>
      <c r="AH225" s="66"/>
      <c r="AI225" s="67"/>
      <c r="AJ225" s="58"/>
      <c r="AL225" s="68"/>
      <c r="AM225" s="68"/>
      <c r="AN225" s="68"/>
      <c r="AO225" s="34" t="b">
        <f t="shared" si="45"/>
        <v>0</v>
      </c>
      <c r="AP225" s="55"/>
      <c r="AQ225" s="65"/>
      <c r="AR225" s="57"/>
      <c r="AS225" s="66"/>
      <c r="AT225" s="67"/>
      <c r="AU225" s="58"/>
      <c r="AW225" s="68"/>
      <c r="AX225" s="68"/>
      <c r="AY225" s="68"/>
      <c r="AZ225" s="34" t="b">
        <f t="shared" si="46"/>
        <v>0</v>
      </c>
      <c r="BA225" s="55"/>
      <c r="BB225" s="65"/>
      <c r="BC225" s="57"/>
      <c r="BD225" s="66"/>
      <c r="BE225" s="67"/>
      <c r="BF225" s="58"/>
      <c r="BH225" s="68"/>
      <c r="BI225" s="34" t="b">
        <f t="shared" si="47"/>
        <v>0</v>
      </c>
      <c r="BJ225" s="55"/>
      <c r="BK225" s="65"/>
      <c r="BL225" s="57"/>
      <c r="BM225" s="66"/>
      <c r="BN225" s="67"/>
      <c r="BO225" s="58"/>
      <c r="BQ225" s="68"/>
      <c r="BR225" s="34" t="b">
        <f t="shared" si="48"/>
        <v>0</v>
      </c>
      <c r="BS225" s="55"/>
      <c r="BT225" s="65"/>
      <c r="BU225" s="57"/>
      <c r="BV225" s="66"/>
      <c r="BW225" s="67"/>
      <c r="BX225" s="58"/>
    </row>
    <row r="226" spans="2:78" x14ac:dyDescent="0.25">
      <c r="B226" s="61"/>
      <c r="C226" s="62"/>
      <c r="E226" s="68"/>
      <c r="F226" s="68"/>
      <c r="G226" s="68"/>
      <c r="H226" s="34" t="b">
        <f t="shared" si="42"/>
        <v>0</v>
      </c>
      <c r="I226" s="55"/>
      <c r="J226" s="71"/>
      <c r="K226" s="57"/>
      <c r="L226" s="72"/>
      <c r="M226" s="73"/>
      <c r="N226" s="58"/>
      <c r="P226" s="68"/>
      <c r="Q226" s="68"/>
      <c r="R226" s="68"/>
      <c r="S226" s="34" t="b">
        <f t="shared" si="43"/>
        <v>0</v>
      </c>
      <c r="T226" s="55"/>
      <c r="U226" s="71"/>
      <c r="V226" s="57"/>
      <c r="W226" s="72"/>
      <c r="X226" s="73"/>
      <c r="Y226" s="58"/>
      <c r="AA226" s="68"/>
      <c r="AB226" s="68"/>
      <c r="AC226" s="68"/>
      <c r="AD226" s="34" t="b">
        <f t="shared" si="44"/>
        <v>0</v>
      </c>
      <c r="AE226" s="55"/>
      <c r="AF226" s="71"/>
      <c r="AG226" s="57"/>
      <c r="AH226" s="72"/>
      <c r="AI226" s="73"/>
      <c r="AJ226" s="58"/>
      <c r="AL226" s="68"/>
      <c r="AM226" s="68"/>
      <c r="AN226" s="68"/>
      <c r="AO226" s="34" t="b">
        <f t="shared" si="45"/>
        <v>0</v>
      </c>
      <c r="AP226" s="55"/>
      <c r="AQ226" s="71"/>
      <c r="AR226" s="57"/>
      <c r="AS226" s="72"/>
      <c r="AT226" s="73"/>
      <c r="AU226" s="58"/>
      <c r="AW226" s="68"/>
      <c r="AX226" s="68"/>
      <c r="AY226" s="68"/>
      <c r="AZ226" s="34" t="b">
        <f t="shared" si="46"/>
        <v>0</v>
      </c>
      <c r="BA226" s="55"/>
      <c r="BB226" s="71"/>
      <c r="BC226" s="57"/>
      <c r="BD226" s="72"/>
      <c r="BE226" s="73"/>
      <c r="BF226" s="58"/>
      <c r="BH226" s="68"/>
      <c r="BI226" s="34" t="b">
        <f t="shared" si="47"/>
        <v>0</v>
      </c>
      <c r="BJ226" s="55"/>
      <c r="BK226" s="71"/>
      <c r="BL226" s="57"/>
      <c r="BM226" s="72"/>
      <c r="BN226" s="73"/>
      <c r="BO226" s="58"/>
      <c r="BQ226" s="68"/>
      <c r="BR226" s="34" t="b">
        <f t="shared" si="48"/>
        <v>0</v>
      </c>
      <c r="BS226" s="55"/>
      <c r="BT226" s="71"/>
      <c r="BU226" s="57"/>
      <c r="BV226" s="72"/>
      <c r="BW226" s="73"/>
      <c r="BX226" s="58"/>
    </row>
    <row r="227" spans="2:78" x14ac:dyDescent="0.25">
      <c r="B227" s="61"/>
      <c r="C227" s="62"/>
      <c r="E227" s="68"/>
      <c r="F227" s="68"/>
      <c r="G227" s="68"/>
      <c r="H227" s="34" t="b">
        <f t="shared" si="42"/>
        <v>0</v>
      </c>
      <c r="I227" s="55"/>
      <c r="J227" s="65"/>
      <c r="K227" s="57"/>
      <c r="L227" s="66"/>
      <c r="M227" s="67"/>
      <c r="N227" s="58"/>
      <c r="P227" s="68"/>
      <c r="Q227" s="68"/>
      <c r="R227" s="68"/>
      <c r="S227" s="34" t="b">
        <f t="shared" si="43"/>
        <v>0</v>
      </c>
      <c r="T227" s="55"/>
      <c r="U227" s="65"/>
      <c r="V227" s="57"/>
      <c r="W227" s="66"/>
      <c r="X227" s="67"/>
      <c r="Y227" s="58"/>
      <c r="AA227" s="68"/>
      <c r="AB227" s="68"/>
      <c r="AC227" s="68"/>
      <c r="AD227" s="34" t="b">
        <f t="shared" si="44"/>
        <v>0</v>
      </c>
      <c r="AE227" s="55"/>
      <c r="AF227" s="65"/>
      <c r="AG227" s="57"/>
      <c r="AH227" s="66"/>
      <c r="AI227" s="67"/>
      <c r="AJ227" s="58"/>
      <c r="AL227" s="68"/>
      <c r="AM227" s="68"/>
      <c r="AN227" s="68"/>
      <c r="AO227" s="34" t="b">
        <f t="shared" si="45"/>
        <v>0</v>
      </c>
      <c r="AP227" s="55"/>
      <c r="AQ227" s="65"/>
      <c r="AR227" s="57"/>
      <c r="AS227" s="66"/>
      <c r="AT227" s="67"/>
      <c r="AU227" s="58"/>
      <c r="AW227" s="68"/>
      <c r="AX227" s="68"/>
      <c r="AY227" s="68"/>
      <c r="AZ227" s="34" t="b">
        <f t="shared" si="46"/>
        <v>0</v>
      </c>
      <c r="BA227" s="55"/>
      <c r="BB227" s="65"/>
      <c r="BC227" s="57"/>
      <c r="BD227" s="66"/>
      <c r="BE227" s="67"/>
      <c r="BF227" s="58"/>
      <c r="BH227" s="68"/>
      <c r="BI227" s="34" t="b">
        <f t="shared" si="47"/>
        <v>0</v>
      </c>
      <c r="BJ227" s="55"/>
      <c r="BK227" s="65"/>
      <c r="BL227" s="57"/>
      <c r="BM227" s="66"/>
      <c r="BN227" s="67"/>
      <c r="BO227" s="58"/>
      <c r="BQ227" s="68"/>
      <c r="BR227" s="34" t="b">
        <f t="shared" si="48"/>
        <v>0</v>
      </c>
      <c r="BS227" s="55"/>
      <c r="BT227" s="65"/>
      <c r="BU227" s="57"/>
      <c r="BV227" s="66"/>
      <c r="BW227" s="67"/>
      <c r="BX227" s="58"/>
    </row>
    <row r="228" spans="2:78" x14ac:dyDescent="0.25">
      <c r="B228" s="61"/>
      <c r="C228" s="62"/>
      <c r="E228" s="68"/>
      <c r="F228" s="68"/>
      <c r="G228" s="68"/>
      <c r="H228" s="34" t="b">
        <f t="shared" si="42"/>
        <v>0</v>
      </c>
      <c r="I228" s="55"/>
      <c r="J228" s="71"/>
      <c r="K228" s="57"/>
      <c r="L228" s="72"/>
      <c r="M228" s="73"/>
      <c r="N228" s="58"/>
      <c r="P228" s="68"/>
      <c r="Q228" s="68"/>
      <c r="R228" s="68"/>
      <c r="S228" s="34" t="b">
        <f t="shared" si="43"/>
        <v>0</v>
      </c>
      <c r="T228" s="55"/>
      <c r="U228" s="71"/>
      <c r="V228" s="57"/>
      <c r="W228" s="72"/>
      <c r="X228" s="73"/>
      <c r="Y228" s="58"/>
      <c r="AA228" s="68"/>
      <c r="AB228" s="68"/>
      <c r="AC228" s="68"/>
      <c r="AD228" s="34" t="b">
        <f t="shared" si="44"/>
        <v>0</v>
      </c>
      <c r="AE228" s="55"/>
      <c r="AF228" s="71"/>
      <c r="AG228" s="57"/>
      <c r="AH228" s="72"/>
      <c r="AI228" s="73"/>
      <c r="AJ228" s="58"/>
      <c r="AL228" s="68"/>
      <c r="AM228" s="68"/>
      <c r="AN228" s="68"/>
      <c r="AO228" s="34" t="b">
        <f t="shared" si="45"/>
        <v>0</v>
      </c>
      <c r="AP228" s="55"/>
      <c r="AQ228" s="71"/>
      <c r="AR228" s="57"/>
      <c r="AS228" s="72"/>
      <c r="AT228" s="73"/>
      <c r="AU228" s="58"/>
      <c r="AW228" s="68"/>
      <c r="AX228" s="68"/>
      <c r="AY228" s="68"/>
      <c r="AZ228" s="34" t="b">
        <f t="shared" si="46"/>
        <v>0</v>
      </c>
      <c r="BA228" s="55"/>
      <c r="BB228" s="71"/>
      <c r="BC228" s="57"/>
      <c r="BD228" s="72"/>
      <c r="BE228" s="73"/>
      <c r="BF228" s="58"/>
      <c r="BH228" s="68"/>
      <c r="BI228" s="34" t="b">
        <f t="shared" si="47"/>
        <v>0</v>
      </c>
      <c r="BJ228" s="55"/>
      <c r="BK228" s="71"/>
      <c r="BL228" s="57"/>
      <c r="BM228" s="72"/>
      <c r="BN228" s="73"/>
      <c r="BO228" s="58"/>
      <c r="BQ228" s="68"/>
      <c r="BR228" s="34" t="b">
        <f t="shared" si="48"/>
        <v>0</v>
      </c>
      <c r="BS228" s="55"/>
      <c r="BT228" s="71"/>
      <c r="BU228" s="57"/>
      <c r="BV228" s="72"/>
      <c r="BW228" s="73"/>
      <c r="BX228" s="58"/>
    </row>
    <row r="229" spans="2:78" x14ac:dyDescent="0.25">
      <c r="B229" s="61"/>
      <c r="C229" s="62"/>
      <c r="E229" s="68"/>
      <c r="F229" s="68"/>
      <c r="G229" s="68"/>
      <c r="H229" s="34" t="b">
        <f t="shared" si="42"/>
        <v>0</v>
      </c>
      <c r="I229" s="55"/>
      <c r="J229" s="65"/>
      <c r="K229" s="57"/>
      <c r="L229" s="66"/>
      <c r="M229" s="67"/>
      <c r="N229" s="58"/>
      <c r="P229" s="68"/>
      <c r="Q229" s="68"/>
      <c r="R229" s="68"/>
      <c r="S229" s="34" t="b">
        <f t="shared" si="43"/>
        <v>0</v>
      </c>
      <c r="T229" s="55"/>
      <c r="U229" s="65"/>
      <c r="V229" s="57"/>
      <c r="W229" s="66"/>
      <c r="X229" s="67"/>
      <c r="Y229" s="58"/>
      <c r="AA229" s="68"/>
      <c r="AB229" s="68"/>
      <c r="AC229" s="68"/>
      <c r="AD229" s="34" t="b">
        <f t="shared" si="44"/>
        <v>0</v>
      </c>
      <c r="AE229" s="55"/>
      <c r="AF229" s="65"/>
      <c r="AG229" s="57"/>
      <c r="AH229" s="66"/>
      <c r="AI229" s="67"/>
      <c r="AJ229" s="58"/>
      <c r="AL229" s="68"/>
      <c r="AM229" s="68"/>
      <c r="AN229" s="68"/>
      <c r="AO229" s="34" t="b">
        <f t="shared" si="45"/>
        <v>0</v>
      </c>
      <c r="AP229" s="55"/>
      <c r="AQ229" s="65"/>
      <c r="AR229" s="57"/>
      <c r="AS229" s="66"/>
      <c r="AT229" s="67"/>
      <c r="AU229" s="58"/>
      <c r="AW229" s="68"/>
      <c r="AX229" s="68"/>
      <c r="AY229" s="68"/>
      <c r="AZ229" s="34" t="b">
        <f t="shared" si="46"/>
        <v>0</v>
      </c>
      <c r="BA229" s="55"/>
      <c r="BB229" s="65"/>
      <c r="BC229" s="57"/>
      <c r="BD229" s="66"/>
      <c r="BE229" s="67"/>
      <c r="BF229" s="58"/>
      <c r="BH229" s="68"/>
      <c r="BI229" s="34" t="b">
        <f t="shared" si="47"/>
        <v>0</v>
      </c>
      <c r="BJ229" s="55"/>
      <c r="BK229" s="65"/>
      <c r="BL229" s="57"/>
      <c r="BM229" s="66"/>
      <c r="BN229" s="67"/>
      <c r="BO229" s="58"/>
      <c r="BQ229" s="68"/>
      <c r="BR229" s="34" t="b">
        <f t="shared" si="48"/>
        <v>0</v>
      </c>
      <c r="BS229" s="55"/>
      <c r="BT229" s="65"/>
      <c r="BU229" s="57"/>
      <c r="BV229" s="66"/>
      <c r="BW229" s="67"/>
      <c r="BX229" s="58"/>
    </row>
    <row r="230" spans="2:78" x14ac:dyDescent="0.25">
      <c r="B230" s="61"/>
      <c r="C230" s="62"/>
      <c r="E230" s="68"/>
      <c r="F230" s="68"/>
      <c r="G230" s="68"/>
      <c r="H230" s="34" t="b">
        <f t="shared" si="42"/>
        <v>0</v>
      </c>
      <c r="I230" s="55"/>
      <c r="J230" s="71"/>
      <c r="K230" s="57"/>
      <c r="L230" s="72"/>
      <c r="M230" s="73"/>
      <c r="N230" s="58"/>
      <c r="P230" s="68"/>
      <c r="Q230" s="68"/>
      <c r="R230" s="68"/>
      <c r="S230" s="34" t="b">
        <f t="shared" si="43"/>
        <v>0</v>
      </c>
      <c r="T230" s="55"/>
      <c r="U230" s="71"/>
      <c r="V230" s="57"/>
      <c r="W230" s="72"/>
      <c r="X230" s="73"/>
      <c r="Y230" s="58"/>
      <c r="AA230" s="68"/>
      <c r="AB230" s="68"/>
      <c r="AC230" s="68"/>
      <c r="AD230" s="34" t="b">
        <f t="shared" si="44"/>
        <v>0</v>
      </c>
      <c r="AE230" s="55"/>
      <c r="AF230" s="71"/>
      <c r="AG230" s="57"/>
      <c r="AH230" s="72"/>
      <c r="AI230" s="73"/>
      <c r="AJ230" s="58"/>
      <c r="AL230" s="68"/>
      <c r="AM230" s="68"/>
      <c r="AN230" s="68"/>
      <c r="AO230" s="34" t="b">
        <f t="shared" si="45"/>
        <v>0</v>
      </c>
      <c r="AP230" s="55"/>
      <c r="AQ230" s="71"/>
      <c r="AR230" s="57"/>
      <c r="AS230" s="72"/>
      <c r="AT230" s="73"/>
      <c r="AU230" s="58"/>
      <c r="AW230" s="68"/>
      <c r="AX230" s="68"/>
      <c r="AY230" s="68"/>
      <c r="AZ230" s="34" t="b">
        <f t="shared" si="46"/>
        <v>0</v>
      </c>
      <c r="BA230" s="55"/>
      <c r="BB230" s="71"/>
      <c r="BC230" s="57"/>
      <c r="BD230" s="72"/>
      <c r="BE230" s="73"/>
      <c r="BF230" s="58"/>
      <c r="BH230" s="68"/>
      <c r="BI230" s="34" t="b">
        <f t="shared" si="47"/>
        <v>0</v>
      </c>
      <c r="BJ230" s="55"/>
      <c r="BK230" s="71"/>
      <c r="BL230" s="57"/>
      <c r="BM230" s="72"/>
      <c r="BN230" s="73"/>
      <c r="BO230" s="58"/>
      <c r="BQ230" s="68"/>
      <c r="BR230" s="34" t="b">
        <f t="shared" si="48"/>
        <v>0</v>
      </c>
      <c r="BS230" s="55"/>
      <c r="BT230" s="71"/>
      <c r="BU230" s="57"/>
      <c r="BV230" s="72"/>
      <c r="BW230" s="73"/>
      <c r="BX230" s="58"/>
    </row>
    <row r="231" spans="2:78" x14ac:dyDescent="0.25">
      <c r="B231" s="61"/>
      <c r="C231" s="62"/>
      <c r="E231" s="68"/>
      <c r="F231" s="68"/>
      <c r="G231" s="68"/>
      <c r="H231" s="34" t="b">
        <f t="shared" si="42"/>
        <v>0</v>
      </c>
      <c r="I231" s="55"/>
      <c r="J231" s="65"/>
      <c r="K231" s="57"/>
      <c r="L231" s="66"/>
      <c r="M231" s="67"/>
      <c r="N231" s="58"/>
      <c r="P231" s="68"/>
      <c r="Q231" s="68"/>
      <c r="R231" s="68"/>
      <c r="S231" s="34" t="b">
        <f t="shared" si="43"/>
        <v>0</v>
      </c>
      <c r="T231" s="55"/>
      <c r="U231" s="65"/>
      <c r="V231" s="57"/>
      <c r="W231" s="66"/>
      <c r="X231" s="67"/>
      <c r="Y231" s="58"/>
      <c r="AA231" s="68"/>
      <c r="AB231" s="68"/>
      <c r="AC231" s="68"/>
      <c r="AD231" s="34" t="b">
        <f t="shared" si="44"/>
        <v>0</v>
      </c>
      <c r="AE231" s="55"/>
      <c r="AF231" s="65"/>
      <c r="AG231" s="57"/>
      <c r="AH231" s="66"/>
      <c r="AI231" s="67"/>
      <c r="AJ231" s="58"/>
      <c r="AL231" s="68"/>
      <c r="AM231" s="68"/>
      <c r="AN231" s="68"/>
      <c r="AO231" s="34" t="b">
        <f t="shared" si="45"/>
        <v>0</v>
      </c>
      <c r="AP231" s="55"/>
      <c r="AQ231" s="65"/>
      <c r="AR231" s="57"/>
      <c r="AS231" s="66"/>
      <c r="AT231" s="67"/>
      <c r="AU231" s="58"/>
      <c r="AW231" s="68"/>
      <c r="AX231" s="68"/>
      <c r="AY231" s="68"/>
      <c r="AZ231" s="34" t="b">
        <f t="shared" si="46"/>
        <v>0</v>
      </c>
      <c r="BA231" s="55"/>
      <c r="BB231" s="65"/>
      <c r="BC231" s="57"/>
      <c r="BD231" s="66"/>
      <c r="BE231" s="67"/>
      <c r="BF231" s="58"/>
      <c r="BH231" s="68"/>
      <c r="BI231" s="34" t="b">
        <f t="shared" si="47"/>
        <v>0</v>
      </c>
      <c r="BJ231" s="55"/>
      <c r="BK231" s="65"/>
      <c r="BL231" s="57"/>
      <c r="BM231" s="66"/>
      <c r="BN231" s="67"/>
      <c r="BO231" s="58"/>
      <c r="BQ231" s="68"/>
      <c r="BR231" s="34" t="b">
        <f t="shared" si="48"/>
        <v>0</v>
      </c>
      <c r="BS231" s="55"/>
      <c r="BT231" s="65"/>
      <c r="BU231" s="57"/>
      <c r="BV231" s="66"/>
      <c r="BW231" s="67"/>
      <c r="BX231" s="58"/>
    </row>
    <row r="232" spans="2:78" x14ac:dyDescent="0.25">
      <c r="B232" s="52"/>
      <c r="C232" s="53"/>
      <c r="D232" s="63"/>
      <c r="E232" s="64"/>
      <c r="F232" s="64"/>
      <c r="G232" s="64"/>
      <c r="H232" s="34" t="b">
        <f t="shared" si="42"/>
        <v>0</v>
      </c>
      <c r="I232" s="55"/>
      <c r="J232" s="71"/>
      <c r="K232" s="57"/>
      <c r="L232" s="72"/>
      <c r="M232" s="73"/>
      <c r="N232" s="58"/>
      <c r="P232" s="68"/>
      <c r="Q232" s="68"/>
      <c r="R232" s="68"/>
      <c r="S232" s="34" t="b">
        <f t="shared" si="43"/>
        <v>0</v>
      </c>
      <c r="T232" s="55"/>
      <c r="U232" s="71"/>
      <c r="V232" s="57"/>
      <c r="W232" s="72"/>
      <c r="X232" s="73"/>
      <c r="Y232" s="58"/>
      <c r="AA232" s="68"/>
      <c r="AB232" s="68"/>
      <c r="AC232" s="68"/>
      <c r="AD232" s="34" t="b">
        <f t="shared" si="44"/>
        <v>0</v>
      </c>
      <c r="AE232" s="55"/>
      <c r="AF232" s="71"/>
      <c r="AG232" s="57"/>
      <c r="AH232" s="72"/>
      <c r="AI232" s="73"/>
      <c r="AJ232" s="58"/>
      <c r="AL232" s="68"/>
      <c r="AM232" s="68"/>
      <c r="AN232" s="68"/>
      <c r="AO232" s="34" t="b">
        <f t="shared" si="45"/>
        <v>0</v>
      </c>
      <c r="AP232" s="55"/>
      <c r="AQ232" s="71"/>
      <c r="AR232" s="57"/>
      <c r="AS232" s="72"/>
      <c r="AT232" s="73"/>
      <c r="AU232" s="58"/>
      <c r="AW232" s="68"/>
      <c r="AX232" s="68"/>
      <c r="AY232" s="68"/>
      <c r="AZ232" s="34" t="b">
        <f t="shared" si="46"/>
        <v>0</v>
      </c>
      <c r="BA232" s="55"/>
      <c r="BB232" s="71"/>
      <c r="BC232" s="57"/>
      <c r="BD232" s="72"/>
      <c r="BE232" s="73"/>
      <c r="BF232" s="58"/>
      <c r="BH232" s="68"/>
      <c r="BI232" s="34" t="b">
        <f t="shared" si="47"/>
        <v>0</v>
      </c>
      <c r="BJ232" s="55"/>
      <c r="BK232" s="71"/>
      <c r="BL232" s="57"/>
      <c r="BM232" s="72"/>
      <c r="BN232" s="73"/>
      <c r="BO232" s="58"/>
      <c r="BQ232" s="68"/>
      <c r="BR232" s="34" t="b">
        <f t="shared" si="48"/>
        <v>0</v>
      </c>
      <c r="BS232" s="55"/>
      <c r="BT232" s="71"/>
      <c r="BU232" s="57"/>
      <c r="BV232" s="72"/>
      <c r="BW232" s="73"/>
      <c r="BX232" s="58"/>
    </row>
    <row r="233" spans="2:78" ht="6" customHeight="1" x14ac:dyDescent="0.25">
      <c r="H233" s="30"/>
      <c r="I233" s="76"/>
      <c r="J233" s="77"/>
      <c r="K233" s="77"/>
      <c r="L233" s="77"/>
      <c r="M233" s="77"/>
      <c r="N233" s="78"/>
      <c r="S233" s="30"/>
      <c r="T233" s="76"/>
      <c r="U233" s="77"/>
      <c r="V233" s="77"/>
      <c r="W233" s="77"/>
      <c r="X233" s="77"/>
      <c r="Y233" s="78"/>
      <c r="AD233" s="30"/>
      <c r="AE233" s="76"/>
      <c r="AF233" s="77"/>
      <c r="AG233" s="77"/>
      <c r="AH233" s="77"/>
      <c r="AI233" s="77"/>
      <c r="AJ233" s="78"/>
      <c r="AO233" s="30"/>
      <c r="AP233" s="76"/>
      <c r="AQ233" s="77"/>
      <c r="AR233" s="77"/>
      <c r="AS233" s="77"/>
      <c r="AT233" s="77"/>
      <c r="AU233" s="78"/>
      <c r="AZ233" s="30"/>
      <c r="BA233" s="76"/>
      <c r="BB233" s="77"/>
      <c r="BC233" s="77"/>
      <c r="BD233" s="77"/>
      <c r="BE233" s="77"/>
      <c r="BF233" s="78"/>
      <c r="BI233" s="30"/>
      <c r="BJ233" s="76"/>
      <c r="BK233" s="77"/>
      <c r="BL233" s="77"/>
      <c r="BM233" s="77"/>
      <c r="BN233" s="77"/>
      <c r="BO233" s="78"/>
      <c r="BR233" s="30"/>
      <c r="BS233" s="76"/>
      <c r="BT233" s="77"/>
      <c r="BU233" s="77"/>
      <c r="BV233" s="77"/>
      <c r="BW233" s="77"/>
      <c r="BX233" s="78"/>
    </row>
    <row r="234" spans="2:78" ht="6" customHeight="1" x14ac:dyDescent="0.25">
      <c r="H234" s="30"/>
      <c r="I234" s="27"/>
      <c r="J234" s="27"/>
      <c r="K234" s="27"/>
      <c r="L234" s="31"/>
      <c r="M234" s="31"/>
      <c r="N234" s="27"/>
      <c r="S234" s="30"/>
      <c r="T234" s="27"/>
      <c r="U234" s="27"/>
      <c r="V234" s="27"/>
      <c r="W234" s="31"/>
      <c r="X234" s="31"/>
      <c r="Y234" s="27"/>
      <c r="AD234" s="30"/>
      <c r="AE234" s="27"/>
      <c r="AF234" s="27"/>
      <c r="AG234" s="27"/>
      <c r="AH234" s="31"/>
      <c r="AI234" s="31"/>
      <c r="AJ234" s="27"/>
      <c r="AO234" s="30"/>
      <c r="AP234" s="27"/>
      <c r="AQ234" s="27"/>
      <c r="AR234" s="27"/>
      <c r="AS234" s="31"/>
      <c r="AT234" s="31"/>
      <c r="AU234" s="27"/>
      <c r="AZ234" s="30"/>
      <c r="BA234" s="27"/>
      <c r="BB234" s="27"/>
      <c r="BC234" s="27"/>
      <c r="BD234" s="31"/>
      <c r="BE234" s="31"/>
      <c r="BF234" s="27"/>
      <c r="BI234" s="30"/>
      <c r="BJ234" s="27"/>
      <c r="BK234" s="27"/>
      <c r="BL234" s="27"/>
      <c r="BM234" s="31"/>
      <c r="BN234" s="31"/>
      <c r="BO234" s="27"/>
      <c r="BR234" s="30"/>
      <c r="BS234" s="27"/>
      <c r="BT234" s="27"/>
      <c r="BU234" s="27"/>
      <c r="BV234" s="31"/>
      <c r="BW234" s="31"/>
      <c r="BX234" s="27"/>
    </row>
    <row r="235" spans="2:78" x14ac:dyDescent="0.25">
      <c r="B235" s="32" t="s">
        <v>22</v>
      </c>
      <c r="C235" s="33">
        <f>WEEKNUM(J235)</f>
        <v>8</v>
      </c>
      <c r="D235" s="30"/>
      <c r="E235" s="34"/>
      <c r="F235" s="34"/>
      <c r="G235" s="34"/>
      <c r="H235" s="35"/>
      <c r="I235" s="36"/>
      <c r="J235" s="37">
        <f>BT207+1</f>
        <v>45341</v>
      </c>
      <c r="K235" s="38"/>
      <c r="L235" s="39" t="str">
        <f>VLOOKUP(WEEKDAY(J235,1),meta!$D$2:$F$8,2,FALSE)</f>
        <v>Segunda-Feira</v>
      </c>
      <c r="M235" s="40"/>
      <c r="N235" s="41"/>
      <c r="P235" s="34"/>
      <c r="Q235" s="34"/>
      <c r="R235" s="34"/>
      <c r="S235" s="35"/>
      <c r="T235" s="36"/>
      <c r="U235" s="37">
        <f>J235+1</f>
        <v>45342</v>
      </c>
      <c r="V235" s="38"/>
      <c r="W235" s="39" t="str">
        <f>VLOOKUP(WEEKDAY(U235,1),meta!$D$2:$F$8,2,FALSE)</f>
        <v>Terça-Feira</v>
      </c>
      <c r="X235" s="40"/>
      <c r="Y235" s="41"/>
      <c r="AA235" s="34"/>
      <c r="AB235" s="34"/>
      <c r="AC235" s="34"/>
      <c r="AD235" s="35"/>
      <c r="AE235" s="36"/>
      <c r="AF235" s="37">
        <f>U235+1</f>
        <v>45343</v>
      </c>
      <c r="AG235" s="38"/>
      <c r="AH235" s="39" t="str">
        <f>VLOOKUP(WEEKDAY(AF235,1),meta!$D$2:$F$8,2,FALSE)</f>
        <v>Quarta-Feira</v>
      </c>
      <c r="AI235" s="40"/>
      <c r="AJ235" s="41"/>
      <c r="AL235" s="34"/>
      <c r="AM235" s="34"/>
      <c r="AN235" s="34"/>
      <c r="AO235" s="35"/>
      <c r="AP235" s="36"/>
      <c r="AQ235" s="37">
        <f>AF235+1</f>
        <v>45344</v>
      </c>
      <c r="AR235" s="38"/>
      <c r="AS235" s="39" t="str">
        <f>VLOOKUP(WEEKDAY(AQ235,1),meta!$D$2:$F$8,2,FALSE)</f>
        <v>Quinta-Feira</v>
      </c>
      <c r="AT235" s="40"/>
      <c r="AU235" s="41"/>
      <c r="AW235" s="34"/>
      <c r="AX235" s="34"/>
      <c r="AY235" s="34"/>
      <c r="AZ235" s="35"/>
      <c r="BA235" s="36"/>
      <c r="BB235" s="37">
        <f>AQ235+1</f>
        <v>45345</v>
      </c>
      <c r="BC235" s="38"/>
      <c r="BD235" s="39" t="str">
        <f>VLOOKUP(WEEKDAY(BB235,1),meta!$D$2:$F$8,2,FALSE)</f>
        <v>Sexta-Feira</v>
      </c>
      <c r="BE235" s="40"/>
      <c r="BF235" s="41"/>
      <c r="BH235" s="34"/>
      <c r="BI235" s="35"/>
      <c r="BJ235" s="36"/>
      <c r="BK235" s="37">
        <f>BB235+1</f>
        <v>45346</v>
      </c>
      <c r="BL235" s="38"/>
      <c r="BM235" s="39" t="str">
        <f>VLOOKUP(WEEKDAY(BK235,1),meta!$D$2:$F$8,2,FALSE)</f>
        <v>Sábado</v>
      </c>
      <c r="BN235" s="40"/>
      <c r="BO235" s="41"/>
      <c r="BQ235" s="34"/>
      <c r="BR235" s="35"/>
      <c r="BS235" s="36"/>
      <c r="BT235" s="37">
        <f>BK235+1</f>
        <v>45347</v>
      </c>
      <c r="BU235" s="38"/>
      <c r="BV235" s="39" t="str">
        <f>VLOOKUP(WEEKDAY(BT235,1),meta!$D$2:$F$8,2,FALSE)</f>
        <v>Domingo</v>
      </c>
      <c r="BW235" s="40"/>
      <c r="BX235" s="41"/>
    </row>
    <row r="236" spans="2:78" s="42" customFormat="1" ht="6" customHeight="1" x14ac:dyDescent="0.15">
      <c r="B236" s="101" t="str">
        <f>IF(C240&lt;&gt;0,C242/C240,"")</f>
        <v/>
      </c>
      <c r="C236" s="102"/>
      <c r="D236" s="30" t="s">
        <v>21</v>
      </c>
      <c r="E236" s="43">
        <f>COUNTIFS(H239:H260,FALSE,J239:J260,"&gt;0")</f>
        <v>0</v>
      </c>
      <c r="F236" s="43"/>
      <c r="G236" s="43"/>
      <c r="H236" s="44">
        <f>SUMIF(H239:H260,FALSE,J239:J260)</f>
        <v>0</v>
      </c>
      <c r="I236" s="45"/>
      <c r="J236" s="98" t="str">
        <f>IF(H238&lt;&gt;0,H237/H238,"")</f>
        <v/>
      </c>
      <c r="K236" s="99"/>
      <c r="L236" s="99"/>
      <c r="M236" s="100"/>
      <c r="N236" s="46"/>
      <c r="P236" s="43">
        <f>COUNTIFS(S239:S260,FALSE,U239:U260,"&gt;0")</f>
        <v>0</v>
      </c>
      <c r="Q236" s="43"/>
      <c r="R236" s="43"/>
      <c r="S236" s="44">
        <f>SUMIF(S239:S260,FALSE,U239:U260)</f>
        <v>0</v>
      </c>
      <c r="T236" s="45"/>
      <c r="U236" s="98" t="str">
        <f>IF(S238&lt;&gt;0,S237/S238,"")</f>
        <v/>
      </c>
      <c r="V236" s="99"/>
      <c r="W236" s="99"/>
      <c r="X236" s="100"/>
      <c r="Y236" s="46"/>
      <c r="AA236" s="43">
        <f>COUNTIFS(AD239:AD260,FALSE,AF239:AF260,"&gt;0")</f>
        <v>0</v>
      </c>
      <c r="AB236" s="43"/>
      <c r="AC236" s="43"/>
      <c r="AD236" s="44">
        <f>SUMIF(AD239:AD260,FALSE,AF239:AF260)</f>
        <v>0</v>
      </c>
      <c r="AE236" s="45"/>
      <c r="AF236" s="98" t="str">
        <f>IF(AD238&lt;&gt;0,AD237/AD238,"")</f>
        <v/>
      </c>
      <c r="AG236" s="99"/>
      <c r="AH236" s="99"/>
      <c r="AI236" s="100"/>
      <c r="AJ236" s="46"/>
      <c r="AL236" s="43">
        <f>COUNTIFS(AO239:AO260,FALSE,AQ239:AQ260,"&gt;0")</f>
        <v>0</v>
      </c>
      <c r="AM236" s="43"/>
      <c r="AN236" s="43"/>
      <c r="AO236" s="44">
        <f>SUMIF(AO239:AO260,FALSE,AQ239:AQ260)</f>
        <v>0</v>
      </c>
      <c r="AP236" s="45"/>
      <c r="AQ236" s="98" t="str">
        <f>IF(AO238&lt;&gt;0,AO237/AO238,"")</f>
        <v/>
      </c>
      <c r="AR236" s="99"/>
      <c r="AS236" s="99"/>
      <c r="AT236" s="100"/>
      <c r="AU236" s="46"/>
      <c r="AW236" s="43">
        <f>COUNTIFS(AZ239:AZ260,FALSE,BB239:BB260,"&gt;0")</f>
        <v>0</v>
      </c>
      <c r="AX236" s="43"/>
      <c r="AY236" s="43"/>
      <c r="AZ236" s="44">
        <f>SUMIF(AZ239:AZ260,FALSE,BB239:BB260)</f>
        <v>0</v>
      </c>
      <c r="BA236" s="45"/>
      <c r="BB236" s="98" t="str">
        <f>IF(AZ238&lt;&gt;0,AZ237/AZ238,"")</f>
        <v/>
      </c>
      <c r="BC236" s="99"/>
      <c r="BD236" s="99"/>
      <c r="BE236" s="100"/>
      <c r="BF236" s="46"/>
      <c r="BH236" s="43">
        <f>COUNTIFS(BI239:BI260,FALSE,BK239:BK260,"&gt;0")</f>
        <v>0</v>
      </c>
      <c r="BI236" s="44">
        <f>SUMIF(BI239:BI260,FALSE,BK239:BK260)</f>
        <v>0</v>
      </c>
      <c r="BJ236" s="45"/>
      <c r="BK236" s="98" t="str">
        <f>IF(BI238&lt;&gt;0,BI237/BI238,"")</f>
        <v/>
      </c>
      <c r="BL236" s="99"/>
      <c r="BM236" s="99"/>
      <c r="BN236" s="100"/>
      <c r="BO236" s="46"/>
      <c r="BQ236" s="43">
        <f>COUNTIFS(BR239:BR260,FALSE,BT239:BT260,"&gt;0")</f>
        <v>0</v>
      </c>
      <c r="BR236" s="44">
        <f>SUMIF(BR239:BR260,FALSE,BT239:BT260)</f>
        <v>0</v>
      </c>
      <c r="BS236" s="45"/>
      <c r="BT236" s="98" t="str">
        <f>IF(BR238&lt;&gt;0,BR237/BR238,"")</f>
        <v/>
      </c>
      <c r="BU236" s="99"/>
      <c r="BV236" s="99"/>
      <c r="BW236" s="100"/>
      <c r="BX236" s="46"/>
    </row>
    <row r="237" spans="2:78" s="42" customFormat="1" ht="9" customHeight="1" x14ac:dyDescent="0.25">
      <c r="B237" s="47"/>
      <c r="C237" s="79"/>
      <c r="D237" s="49" t="s">
        <v>20</v>
      </c>
      <c r="E237" s="43">
        <f>COUNTIFS(J239:J260,"&gt;0",L239:L260,"")</f>
        <v>0</v>
      </c>
      <c r="F237" s="43"/>
      <c r="G237" s="43"/>
      <c r="H237" s="44">
        <f>SUMIFS(J239:J260,L239:L260,"")</f>
        <v>0</v>
      </c>
      <c r="I237" s="45"/>
      <c r="J237" s="50" t="str">
        <f>IF(H238=0,"",_xlfn.CONCAT("(",E237,")    ",TEXT(H237,"R$ #.##0,00")))</f>
        <v/>
      </c>
      <c r="K237" s="51" t="str">
        <f>IF(H238&lt;&gt;0,"/","")</f>
        <v/>
      </c>
      <c r="L237" s="94" t="str">
        <f>IF(H238=0,"",_xlfn.CONCAT(TEXT(H238,"R$ #.##0,00"),"    (",E238,")"))</f>
        <v/>
      </c>
      <c r="M237" s="94"/>
      <c r="N237" s="46"/>
      <c r="P237" s="43">
        <f>COUNTIFS(U239:U260,"&gt;0",W239:W260,"")</f>
        <v>0</v>
      </c>
      <c r="Q237" s="43"/>
      <c r="R237" s="43"/>
      <c r="S237" s="44">
        <f>SUMIFS(U239:U260,W239:W260,"")</f>
        <v>0</v>
      </c>
      <c r="T237" s="45"/>
      <c r="U237" s="50" t="str">
        <f>IF(S238=0,"",_xlfn.CONCAT("(",P237,")    ",TEXT(S237,"R$ #.##0,00")))</f>
        <v/>
      </c>
      <c r="V237" s="51" t="str">
        <f>IF(S238&lt;&gt;0,"/","")</f>
        <v/>
      </c>
      <c r="W237" s="94" t="str">
        <f>IF(S238=0,"",_xlfn.CONCAT(TEXT(S238,"R$ #.##0,00"),"    (",P238,")"))</f>
        <v/>
      </c>
      <c r="X237" s="94"/>
      <c r="Y237" s="46"/>
      <c r="AA237" s="43">
        <f>COUNTIFS(AF239:AF260,"&gt;0",AH239:AH260,"")</f>
        <v>0</v>
      </c>
      <c r="AB237" s="43"/>
      <c r="AC237" s="43"/>
      <c r="AD237" s="44">
        <f>SUMIFS(AF239:AF260,AH239:AH260,"")</f>
        <v>0</v>
      </c>
      <c r="AE237" s="45"/>
      <c r="AF237" s="50" t="str">
        <f>IF(AD238=0,"",_xlfn.CONCAT("(",AA237,")    ",TEXT(AD237,"R$ #.##0,00")))</f>
        <v/>
      </c>
      <c r="AG237" s="51" t="str">
        <f>IF(AD238&lt;&gt;0,"/","")</f>
        <v/>
      </c>
      <c r="AH237" s="94" t="str">
        <f>IF(AD238=0,"",_xlfn.CONCAT(TEXT(AD238,"R$ #.##0,00"),"    (",AA238,")"))</f>
        <v/>
      </c>
      <c r="AI237" s="94"/>
      <c r="AJ237" s="46"/>
      <c r="AL237" s="43">
        <f>COUNTIFS(AQ239:AQ260,"&gt;0",AS239:AS260,"")</f>
        <v>0</v>
      </c>
      <c r="AM237" s="43"/>
      <c r="AN237" s="43"/>
      <c r="AO237" s="44">
        <f>SUMIFS(AQ239:AQ260,AS239:AS260,"")</f>
        <v>0</v>
      </c>
      <c r="AP237" s="45"/>
      <c r="AQ237" s="50" t="str">
        <f>IF(AO238=0,"",_xlfn.CONCAT("(",AL237,")    ",TEXT(AO237,"R$ #.##0,00")))</f>
        <v/>
      </c>
      <c r="AR237" s="51" t="str">
        <f>IF(AO238&lt;&gt;0,"/","")</f>
        <v/>
      </c>
      <c r="AS237" s="94" t="str">
        <f>IF(AO238=0,"",_xlfn.CONCAT(TEXT(AO238,"R$ #.##0,00"),"    (",AL238,")"))</f>
        <v/>
      </c>
      <c r="AT237" s="94"/>
      <c r="AU237" s="46"/>
      <c r="AW237" s="43">
        <f>COUNTIFS(BB239:BB260,"&gt;0",BD239:BD260,"")</f>
        <v>0</v>
      </c>
      <c r="AX237" s="43"/>
      <c r="AY237" s="43"/>
      <c r="AZ237" s="44">
        <f>SUMIFS(BB239:BB260,BD239:BD260,"")</f>
        <v>0</v>
      </c>
      <c r="BA237" s="45"/>
      <c r="BB237" s="50" t="str">
        <f>IF(AZ238=0,"",_xlfn.CONCAT("(",AW237,")    ",TEXT(AZ237,"R$ #.##0,00")))</f>
        <v/>
      </c>
      <c r="BC237" s="51" t="str">
        <f>IF(AZ238&lt;&gt;0,"/","")</f>
        <v/>
      </c>
      <c r="BD237" s="94" t="str">
        <f>IF(AZ238=0,"",_xlfn.CONCAT(TEXT(AZ238,"R$ #.##0,00"),"    (",AW238,")"))</f>
        <v/>
      </c>
      <c r="BE237" s="94"/>
      <c r="BF237" s="46"/>
      <c r="BH237" s="43">
        <f>COUNTIFS(BK239:BK260,"&gt;0",BM239:BM260,"")</f>
        <v>0</v>
      </c>
      <c r="BI237" s="44">
        <f>SUMIFS(BK239:BK260,BM239:BM260,"")</f>
        <v>0</v>
      </c>
      <c r="BJ237" s="45"/>
      <c r="BK237" s="50" t="str">
        <f>IF(BI238=0,"",_xlfn.CONCAT("(",BH237,")    ",TEXT(BI237,"R$ #.##0,00")))</f>
        <v/>
      </c>
      <c r="BL237" s="51" t="str">
        <f>IF(BI238&lt;&gt;0,"/","")</f>
        <v/>
      </c>
      <c r="BM237" s="94" t="str">
        <f>IF(BI238=0,"",_xlfn.CONCAT(TEXT(BI238,"R$ #.##0,00"),"    (",BH238,")"))</f>
        <v/>
      </c>
      <c r="BN237" s="94"/>
      <c r="BO237" s="46"/>
      <c r="BQ237" s="43">
        <f>COUNTIFS(BT239:BT260,"&gt;0",BV239:BV260,"")</f>
        <v>0</v>
      </c>
      <c r="BR237" s="44">
        <f>SUMIFS(BT239:BT260,BV239:BV260,"")</f>
        <v>0</v>
      </c>
      <c r="BS237" s="45"/>
      <c r="BT237" s="50" t="str">
        <f>IF(BR238=0,"",_xlfn.CONCAT("(",BQ237,")    ",TEXT(BR237,"R$ #.##0,00")))</f>
        <v/>
      </c>
      <c r="BU237" s="51" t="str">
        <f>IF(BR238&lt;&gt;0,"/","")</f>
        <v/>
      </c>
      <c r="BV237" s="94" t="str">
        <f>IF(BR238=0,"",_xlfn.CONCAT(TEXT(BR238,"R$ #.##0,00"),"    (",BQ238,")"))</f>
        <v/>
      </c>
      <c r="BW237" s="94"/>
      <c r="BX237" s="46"/>
    </row>
    <row r="238" spans="2:78" x14ac:dyDescent="0.25">
      <c r="B238" s="52"/>
      <c r="C238" s="80"/>
      <c r="D238" s="54" t="s">
        <v>19</v>
      </c>
      <c r="E238" s="34">
        <f>COUNTIF(J239:J260,"&gt;0")</f>
        <v>0</v>
      </c>
      <c r="F238" s="34"/>
      <c r="G238" s="34"/>
      <c r="H238" s="35">
        <f>SUM(J239:J260)</f>
        <v>0</v>
      </c>
      <c r="I238" s="55"/>
      <c r="J238" s="56" t="s">
        <v>0</v>
      </c>
      <c r="K238" s="57"/>
      <c r="L238" s="56" t="s">
        <v>1</v>
      </c>
      <c r="M238" s="56" t="s">
        <v>17</v>
      </c>
      <c r="N238" s="58"/>
      <c r="P238" s="34">
        <f>COUNTIF(U239:U260,"&gt;0")</f>
        <v>0</v>
      </c>
      <c r="Q238" s="34"/>
      <c r="R238" s="34"/>
      <c r="S238" s="35">
        <f>SUM(U239:U260)</f>
        <v>0</v>
      </c>
      <c r="T238" s="55"/>
      <c r="U238" s="56" t="s">
        <v>0</v>
      </c>
      <c r="V238" s="57"/>
      <c r="W238" s="56" t="s">
        <v>1</v>
      </c>
      <c r="X238" s="56" t="s">
        <v>17</v>
      </c>
      <c r="Y238" s="58"/>
      <c r="AA238" s="34">
        <f>COUNTIF(AF239:AF260,"&gt;0")</f>
        <v>0</v>
      </c>
      <c r="AB238" s="34"/>
      <c r="AC238" s="34"/>
      <c r="AD238" s="35">
        <f>SUM(AF239:AF260)</f>
        <v>0</v>
      </c>
      <c r="AE238" s="55"/>
      <c r="AF238" s="56" t="s">
        <v>0</v>
      </c>
      <c r="AG238" s="57"/>
      <c r="AH238" s="56" t="s">
        <v>1</v>
      </c>
      <c r="AI238" s="56" t="s">
        <v>17</v>
      </c>
      <c r="AJ238" s="58"/>
      <c r="AL238" s="34">
        <f>COUNTIF(AQ239:AQ260,"&gt;0")</f>
        <v>0</v>
      </c>
      <c r="AM238" s="34"/>
      <c r="AN238" s="34"/>
      <c r="AO238" s="35">
        <f>SUM(AQ239:AQ260)</f>
        <v>0</v>
      </c>
      <c r="AP238" s="55"/>
      <c r="AQ238" s="56" t="s">
        <v>0</v>
      </c>
      <c r="AR238" s="57"/>
      <c r="AS238" s="56" t="s">
        <v>1</v>
      </c>
      <c r="AT238" s="56" t="s">
        <v>17</v>
      </c>
      <c r="AU238" s="58"/>
      <c r="AW238" s="34">
        <f>COUNTIF(BB239:BB260,"&gt;0")</f>
        <v>0</v>
      </c>
      <c r="AX238" s="34"/>
      <c r="AY238" s="34"/>
      <c r="AZ238" s="35">
        <f>SUM(BB239:BB260)</f>
        <v>0</v>
      </c>
      <c r="BA238" s="55"/>
      <c r="BB238" s="56" t="s">
        <v>0</v>
      </c>
      <c r="BC238" s="57"/>
      <c r="BD238" s="56" t="s">
        <v>1</v>
      </c>
      <c r="BE238" s="56" t="s">
        <v>17</v>
      </c>
      <c r="BF238" s="58"/>
      <c r="BH238" s="34">
        <f>COUNTIF(BK239:BK260,"&gt;0")</f>
        <v>0</v>
      </c>
      <c r="BI238" s="35">
        <f>SUM(BK239:BK260)</f>
        <v>0</v>
      </c>
      <c r="BJ238" s="55"/>
      <c r="BK238" s="56" t="s">
        <v>0</v>
      </c>
      <c r="BL238" s="57"/>
      <c r="BM238" s="56" t="s">
        <v>1</v>
      </c>
      <c r="BN238" s="56" t="s">
        <v>17</v>
      </c>
      <c r="BO238" s="58"/>
      <c r="BQ238" s="34">
        <f>COUNTIF(BT239:BT260,"&gt;0")</f>
        <v>0</v>
      </c>
      <c r="BR238" s="35">
        <f>SUM(BT239:BT260)</f>
        <v>0</v>
      </c>
      <c r="BS238" s="55"/>
      <c r="BT238" s="56" t="s">
        <v>0</v>
      </c>
      <c r="BU238" s="57"/>
      <c r="BV238" s="56" t="s">
        <v>1</v>
      </c>
      <c r="BW238" s="56" t="s">
        <v>17</v>
      </c>
      <c r="BX238" s="58"/>
      <c r="BY238" s="59"/>
      <c r="BZ238" s="60"/>
    </row>
    <row r="239" spans="2:78" x14ac:dyDescent="0.25">
      <c r="B239" s="32" t="s">
        <v>23</v>
      </c>
      <c r="C239" s="33">
        <f>SUM(E238,P238,AA238,AL238,AW238,BH238,BQ238)</f>
        <v>0</v>
      </c>
      <c r="D239" s="63"/>
      <c r="E239" s="64"/>
      <c r="F239" s="64"/>
      <c r="G239" s="64"/>
      <c r="H239" s="34" t="b">
        <f>AND(L239&lt;&gt;"",M239&lt;&gt;"")</f>
        <v>0</v>
      </c>
      <c r="I239" s="55"/>
      <c r="J239" s="65"/>
      <c r="K239" s="57"/>
      <c r="L239" s="66"/>
      <c r="M239" s="67"/>
      <c r="N239" s="58"/>
      <c r="P239" s="68"/>
      <c r="Q239" s="68"/>
      <c r="R239" s="68"/>
      <c r="S239" s="34" t="b">
        <f>AND(W239&lt;&gt;"",X239&lt;&gt;"")</f>
        <v>0</v>
      </c>
      <c r="T239" s="55"/>
      <c r="U239" s="65"/>
      <c r="V239" s="57"/>
      <c r="W239" s="66"/>
      <c r="X239" s="67"/>
      <c r="Y239" s="58"/>
      <c r="AA239" s="68"/>
      <c r="AB239" s="68"/>
      <c r="AC239" s="68"/>
      <c r="AD239" s="34" t="b">
        <f>AND(AH239&lt;&gt;"",AI239&lt;&gt;"")</f>
        <v>0</v>
      </c>
      <c r="AE239" s="55"/>
      <c r="AF239" s="65"/>
      <c r="AG239" s="57"/>
      <c r="AH239" s="66"/>
      <c r="AI239" s="67"/>
      <c r="AJ239" s="58"/>
      <c r="AL239" s="68"/>
      <c r="AM239" s="68"/>
      <c r="AN239" s="68"/>
      <c r="AO239" s="34" t="b">
        <f>AND(AS239&lt;&gt;"",AT239&lt;&gt;"")</f>
        <v>0</v>
      </c>
      <c r="AP239" s="55"/>
      <c r="AQ239" s="65"/>
      <c r="AR239" s="57"/>
      <c r="AS239" s="66"/>
      <c r="AT239" s="67"/>
      <c r="AU239" s="58"/>
      <c r="AW239" s="68"/>
      <c r="AX239" s="68"/>
      <c r="AY239" s="68"/>
      <c r="AZ239" s="34" t="b">
        <f>AND(BD239&lt;&gt;"",BE239&lt;&gt;"")</f>
        <v>0</v>
      </c>
      <c r="BA239" s="55"/>
      <c r="BB239" s="65"/>
      <c r="BC239" s="57"/>
      <c r="BD239" s="66"/>
      <c r="BE239" s="67"/>
      <c r="BF239" s="58"/>
      <c r="BH239" s="68"/>
      <c r="BI239" s="34" t="b">
        <f>AND(BM239&lt;&gt;"",BN239&lt;&gt;"")</f>
        <v>0</v>
      </c>
      <c r="BJ239" s="55"/>
      <c r="BK239" s="65"/>
      <c r="BL239" s="57"/>
      <c r="BM239" s="66"/>
      <c r="BN239" s="67"/>
      <c r="BO239" s="58"/>
      <c r="BQ239" s="68"/>
      <c r="BR239" s="34" t="b">
        <f>AND(BV239&lt;&gt;"",BW239&lt;&gt;"")</f>
        <v>0</v>
      </c>
      <c r="BS239" s="55"/>
      <c r="BT239" s="65"/>
      <c r="BU239" s="57"/>
      <c r="BV239" s="66"/>
      <c r="BW239" s="67"/>
      <c r="BX239" s="58"/>
      <c r="BY239" s="59"/>
    </row>
    <row r="240" spans="2:78" x14ac:dyDescent="0.25">
      <c r="B240" s="61" t="s">
        <v>24</v>
      </c>
      <c r="C240" s="48">
        <f>SUM(H238,S238,AD238,AO238,AZ238,BI238,BR238)</f>
        <v>0</v>
      </c>
      <c r="D240" s="69"/>
      <c r="E240" s="70"/>
      <c r="F240" s="70"/>
      <c r="G240" s="70"/>
      <c r="H240" s="34" t="b">
        <f t="shared" ref="H240:H260" si="49">AND(L240&lt;&gt;"",M240&lt;&gt;"")</f>
        <v>0</v>
      </c>
      <c r="I240" s="55"/>
      <c r="J240" s="71"/>
      <c r="K240" s="57"/>
      <c r="L240" s="72"/>
      <c r="M240" s="73"/>
      <c r="N240" s="58"/>
      <c r="P240" s="68"/>
      <c r="Q240" s="68"/>
      <c r="R240" s="68"/>
      <c r="S240" s="34" t="b">
        <f t="shared" ref="S240:S260" si="50">AND(W240&lt;&gt;"",X240&lt;&gt;"")</f>
        <v>0</v>
      </c>
      <c r="T240" s="55"/>
      <c r="U240" s="71"/>
      <c r="V240" s="57"/>
      <c r="W240" s="72"/>
      <c r="X240" s="73"/>
      <c r="Y240" s="58"/>
      <c r="AA240" s="68"/>
      <c r="AB240" s="68"/>
      <c r="AC240" s="68"/>
      <c r="AD240" s="34" t="b">
        <f t="shared" ref="AD240:AD260" si="51">AND(AH240&lt;&gt;"",AI240&lt;&gt;"")</f>
        <v>0</v>
      </c>
      <c r="AE240" s="55"/>
      <c r="AF240" s="71"/>
      <c r="AG240" s="57"/>
      <c r="AH240" s="72"/>
      <c r="AI240" s="73"/>
      <c r="AJ240" s="58"/>
      <c r="AL240" s="68"/>
      <c r="AM240" s="68"/>
      <c r="AN240" s="68"/>
      <c r="AO240" s="34" t="b">
        <f t="shared" ref="AO240:AO260" si="52">AND(AS240&lt;&gt;"",AT240&lt;&gt;"")</f>
        <v>0</v>
      </c>
      <c r="AP240" s="55"/>
      <c r="AQ240" s="71"/>
      <c r="AR240" s="57">
        <v>0</v>
      </c>
      <c r="AS240" s="72"/>
      <c r="AT240" s="73"/>
      <c r="AU240" s="58"/>
      <c r="AW240" s="68"/>
      <c r="AX240" s="68"/>
      <c r="AY240" s="68"/>
      <c r="AZ240" s="34" t="b">
        <f t="shared" ref="AZ240:AZ260" si="53">AND(BD240&lt;&gt;"",BE240&lt;&gt;"")</f>
        <v>0</v>
      </c>
      <c r="BA240" s="55"/>
      <c r="BB240" s="71"/>
      <c r="BC240" s="57"/>
      <c r="BD240" s="72"/>
      <c r="BE240" s="73"/>
      <c r="BF240" s="58"/>
      <c r="BH240" s="68"/>
      <c r="BI240" s="34" t="b">
        <f t="shared" ref="BI240:BI260" si="54">AND(BM240&lt;&gt;"",BN240&lt;&gt;"")</f>
        <v>0</v>
      </c>
      <c r="BJ240" s="55"/>
      <c r="BK240" s="71"/>
      <c r="BL240" s="57"/>
      <c r="BM240" s="72"/>
      <c r="BN240" s="73"/>
      <c r="BO240" s="58"/>
      <c r="BQ240" s="68"/>
      <c r="BR240" s="34" t="b">
        <f t="shared" ref="BR240:BR260" si="55">AND(BV240&lt;&gt;"",BW240&lt;&gt;"")</f>
        <v>0</v>
      </c>
      <c r="BS240" s="55"/>
      <c r="BT240" s="71"/>
      <c r="BU240" s="57"/>
      <c r="BV240" s="72"/>
      <c r="BW240" s="73"/>
      <c r="BX240" s="58"/>
      <c r="BY240" s="59"/>
      <c r="BZ240" s="60"/>
    </row>
    <row r="241" spans="2:77" x14ac:dyDescent="0.25">
      <c r="B241" s="61" t="s">
        <v>25</v>
      </c>
      <c r="C241" s="62">
        <f>SUM(E237,P237,AA237,AL237,AW237,BH237,BQ237)</f>
        <v>0</v>
      </c>
      <c r="D241" s="74"/>
      <c r="E241" s="75"/>
      <c r="F241" s="75"/>
      <c r="G241" s="75"/>
      <c r="H241" s="34" t="b">
        <f t="shared" si="49"/>
        <v>0</v>
      </c>
      <c r="I241" s="55"/>
      <c r="J241" s="65"/>
      <c r="K241" s="57"/>
      <c r="L241" s="66"/>
      <c r="M241" s="67"/>
      <c r="N241" s="58"/>
      <c r="P241" s="68"/>
      <c r="Q241" s="68"/>
      <c r="R241" s="68"/>
      <c r="S241" s="34" t="b">
        <f t="shared" si="50"/>
        <v>0</v>
      </c>
      <c r="T241" s="55"/>
      <c r="U241" s="65"/>
      <c r="V241" s="57"/>
      <c r="W241" s="66"/>
      <c r="X241" s="67"/>
      <c r="Y241" s="58"/>
      <c r="AA241" s="68"/>
      <c r="AB241" s="68"/>
      <c r="AC241" s="68"/>
      <c r="AD241" s="34" t="b">
        <f t="shared" si="51"/>
        <v>0</v>
      </c>
      <c r="AE241" s="55"/>
      <c r="AF241" s="65"/>
      <c r="AG241" s="57"/>
      <c r="AH241" s="66"/>
      <c r="AI241" s="67"/>
      <c r="AJ241" s="58"/>
      <c r="AL241" s="68"/>
      <c r="AM241" s="68"/>
      <c r="AN241" s="68"/>
      <c r="AO241" s="34" t="b">
        <f t="shared" si="52"/>
        <v>0</v>
      </c>
      <c r="AP241" s="55"/>
      <c r="AQ241" s="65"/>
      <c r="AR241" s="57"/>
      <c r="AS241" s="66"/>
      <c r="AT241" s="67"/>
      <c r="AU241" s="58"/>
      <c r="AW241" s="68"/>
      <c r="AX241" s="68"/>
      <c r="AY241" s="68"/>
      <c r="AZ241" s="34" t="b">
        <f t="shared" si="53"/>
        <v>0</v>
      </c>
      <c r="BA241" s="55"/>
      <c r="BB241" s="65"/>
      <c r="BC241" s="57"/>
      <c r="BD241" s="66"/>
      <c r="BE241" s="67"/>
      <c r="BF241" s="58"/>
      <c r="BH241" s="68"/>
      <c r="BI241" s="34" t="b">
        <f t="shared" si="54"/>
        <v>0</v>
      </c>
      <c r="BJ241" s="55"/>
      <c r="BK241" s="65"/>
      <c r="BL241" s="57"/>
      <c r="BM241" s="66"/>
      <c r="BN241" s="67"/>
      <c r="BO241" s="58"/>
      <c r="BQ241" s="68"/>
      <c r="BR241" s="34" t="b">
        <f t="shared" si="55"/>
        <v>0</v>
      </c>
      <c r="BS241" s="55"/>
      <c r="BT241" s="65"/>
      <c r="BU241" s="57"/>
      <c r="BV241" s="66"/>
      <c r="BW241" s="67"/>
      <c r="BX241" s="58"/>
      <c r="BY241" s="59"/>
    </row>
    <row r="242" spans="2:77" x14ac:dyDescent="0.25">
      <c r="B242" s="61" t="s">
        <v>26</v>
      </c>
      <c r="C242" s="48">
        <f>SUM(H237,S237,AD237,AO237,AZ237,BI237,BR237)</f>
        <v>0</v>
      </c>
      <c r="D242" s="69"/>
      <c r="E242" s="70"/>
      <c r="F242" s="70"/>
      <c r="G242" s="70"/>
      <c r="H242" s="34" t="b">
        <f t="shared" si="49"/>
        <v>0</v>
      </c>
      <c r="I242" s="55"/>
      <c r="J242" s="71"/>
      <c r="K242" s="57"/>
      <c r="L242" s="72"/>
      <c r="M242" s="73"/>
      <c r="N242" s="58"/>
      <c r="P242" s="68"/>
      <c r="Q242" s="68"/>
      <c r="R242" s="68"/>
      <c r="S242" s="34" t="b">
        <f t="shared" si="50"/>
        <v>0</v>
      </c>
      <c r="T242" s="55"/>
      <c r="U242" s="71"/>
      <c r="V242" s="57"/>
      <c r="W242" s="72"/>
      <c r="X242" s="73"/>
      <c r="Y242" s="58"/>
      <c r="AA242" s="68"/>
      <c r="AB242" s="68"/>
      <c r="AC242" s="68"/>
      <c r="AD242" s="34" t="b">
        <f t="shared" si="51"/>
        <v>0</v>
      </c>
      <c r="AE242" s="55"/>
      <c r="AF242" s="71"/>
      <c r="AG242" s="57"/>
      <c r="AH242" s="72"/>
      <c r="AI242" s="73"/>
      <c r="AJ242" s="58"/>
      <c r="AL242" s="68"/>
      <c r="AM242" s="68"/>
      <c r="AN242" s="68"/>
      <c r="AO242" s="34" t="b">
        <f t="shared" si="52"/>
        <v>0</v>
      </c>
      <c r="AP242" s="55"/>
      <c r="AQ242" s="71"/>
      <c r="AR242" s="57"/>
      <c r="AS242" s="72"/>
      <c r="AT242" s="73"/>
      <c r="AU242" s="58"/>
      <c r="AW242" s="68"/>
      <c r="AX242" s="68"/>
      <c r="AY242" s="68"/>
      <c r="AZ242" s="34" t="b">
        <f t="shared" si="53"/>
        <v>0</v>
      </c>
      <c r="BA242" s="55"/>
      <c r="BB242" s="71"/>
      <c r="BC242" s="57"/>
      <c r="BD242" s="72"/>
      <c r="BE242" s="73"/>
      <c r="BF242" s="58"/>
      <c r="BH242" s="68"/>
      <c r="BI242" s="34" t="b">
        <f t="shared" si="54"/>
        <v>0</v>
      </c>
      <c r="BJ242" s="55"/>
      <c r="BK242" s="71"/>
      <c r="BL242" s="57"/>
      <c r="BM242" s="72"/>
      <c r="BN242" s="73"/>
      <c r="BO242" s="58"/>
      <c r="BQ242" s="68"/>
      <c r="BR242" s="34" t="b">
        <f t="shared" si="55"/>
        <v>0</v>
      </c>
      <c r="BS242" s="55"/>
      <c r="BT242" s="71"/>
      <c r="BU242" s="57"/>
      <c r="BV242" s="72"/>
      <c r="BW242" s="73"/>
      <c r="BX242" s="58"/>
    </row>
    <row r="243" spans="2:77" x14ac:dyDescent="0.25">
      <c r="B243" s="61" t="s">
        <v>27</v>
      </c>
      <c r="C243" s="62">
        <f>SUM(E236,P236,AA236,AL236,AW236,BH236,BQ236)</f>
        <v>0</v>
      </c>
      <c r="E243" s="68"/>
      <c r="F243" s="68"/>
      <c r="G243" s="68"/>
      <c r="H243" s="34" t="b">
        <f t="shared" si="49"/>
        <v>0</v>
      </c>
      <c r="I243" s="55"/>
      <c r="J243" s="65"/>
      <c r="K243" s="57"/>
      <c r="L243" s="66"/>
      <c r="M243" s="67"/>
      <c r="N243" s="58"/>
      <c r="P243" s="68"/>
      <c r="Q243" s="68"/>
      <c r="R243" s="68"/>
      <c r="S243" s="34" t="b">
        <f t="shared" si="50"/>
        <v>0</v>
      </c>
      <c r="T243" s="55"/>
      <c r="U243" s="65"/>
      <c r="V243" s="57"/>
      <c r="W243" s="66"/>
      <c r="X243" s="67"/>
      <c r="Y243" s="58"/>
      <c r="AA243" s="68"/>
      <c r="AB243" s="68"/>
      <c r="AC243" s="68"/>
      <c r="AD243" s="34" t="b">
        <f t="shared" si="51"/>
        <v>0</v>
      </c>
      <c r="AE243" s="55"/>
      <c r="AF243" s="65"/>
      <c r="AG243" s="57"/>
      <c r="AH243" s="66"/>
      <c r="AI243" s="67"/>
      <c r="AJ243" s="58"/>
      <c r="AL243" s="68"/>
      <c r="AM243" s="68"/>
      <c r="AN243" s="68"/>
      <c r="AO243" s="34" t="b">
        <f t="shared" si="52"/>
        <v>0</v>
      </c>
      <c r="AP243" s="55"/>
      <c r="AQ243" s="65"/>
      <c r="AR243" s="57"/>
      <c r="AS243" s="66"/>
      <c r="AT243" s="67"/>
      <c r="AU243" s="58"/>
      <c r="AW243" s="68"/>
      <c r="AX243" s="68"/>
      <c r="AY243" s="68"/>
      <c r="AZ243" s="34" t="b">
        <f t="shared" si="53"/>
        <v>0</v>
      </c>
      <c r="BA243" s="55"/>
      <c r="BB243" s="65"/>
      <c r="BC243" s="57"/>
      <c r="BD243" s="66"/>
      <c r="BE243" s="67"/>
      <c r="BF243" s="58"/>
      <c r="BH243" s="68"/>
      <c r="BI243" s="34" t="b">
        <f t="shared" si="54"/>
        <v>0</v>
      </c>
      <c r="BJ243" s="55"/>
      <c r="BK243" s="65"/>
      <c r="BL243" s="57"/>
      <c r="BM243" s="66"/>
      <c r="BN243" s="67"/>
      <c r="BO243" s="58"/>
      <c r="BQ243" s="68"/>
      <c r="BR243" s="34" t="b">
        <f t="shared" si="55"/>
        <v>0</v>
      </c>
      <c r="BS243" s="55"/>
      <c r="BT243" s="65"/>
      <c r="BU243" s="57"/>
      <c r="BV243" s="66"/>
      <c r="BW243" s="67"/>
      <c r="BX243" s="58"/>
    </row>
    <row r="244" spans="2:77" x14ac:dyDescent="0.25">
      <c r="B244" s="61" t="s">
        <v>28</v>
      </c>
      <c r="C244" s="48">
        <f>SUM(H236,S236,AD236,AO236,AZ236,BI236,BR236)</f>
        <v>0</v>
      </c>
      <c r="E244" s="68"/>
      <c r="F244" s="68"/>
      <c r="G244" s="68"/>
      <c r="H244" s="34" t="b">
        <f t="shared" si="49"/>
        <v>0</v>
      </c>
      <c r="I244" s="55"/>
      <c r="J244" s="71"/>
      <c r="K244" s="57"/>
      <c r="L244" s="72"/>
      <c r="M244" s="73"/>
      <c r="N244" s="58"/>
      <c r="P244" s="68"/>
      <c r="Q244" s="68"/>
      <c r="R244" s="68"/>
      <c r="S244" s="34" t="b">
        <f t="shared" si="50"/>
        <v>0</v>
      </c>
      <c r="T244" s="55"/>
      <c r="U244" s="71"/>
      <c r="V244" s="57"/>
      <c r="W244" s="72"/>
      <c r="X244" s="73"/>
      <c r="Y244" s="58"/>
      <c r="AA244" s="68"/>
      <c r="AB244" s="68"/>
      <c r="AC244" s="68"/>
      <c r="AD244" s="34" t="b">
        <f t="shared" si="51"/>
        <v>0</v>
      </c>
      <c r="AE244" s="55"/>
      <c r="AF244" s="71"/>
      <c r="AG244" s="57"/>
      <c r="AH244" s="72"/>
      <c r="AI244" s="73"/>
      <c r="AJ244" s="58"/>
      <c r="AL244" s="68"/>
      <c r="AM244" s="68"/>
      <c r="AN244" s="68"/>
      <c r="AO244" s="34" t="b">
        <f t="shared" si="52"/>
        <v>0</v>
      </c>
      <c r="AP244" s="55"/>
      <c r="AQ244" s="71"/>
      <c r="AR244" s="57"/>
      <c r="AS244" s="72"/>
      <c r="AT244" s="73"/>
      <c r="AU244" s="58"/>
      <c r="AW244" s="68"/>
      <c r="AX244" s="68"/>
      <c r="AY244" s="68"/>
      <c r="AZ244" s="34" t="b">
        <f t="shared" si="53"/>
        <v>0</v>
      </c>
      <c r="BA244" s="55"/>
      <c r="BB244" s="71"/>
      <c r="BC244" s="57"/>
      <c r="BD244" s="72"/>
      <c r="BE244" s="73"/>
      <c r="BF244" s="58"/>
      <c r="BH244" s="68"/>
      <c r="BI244" s="34" t="b">
        <f t="shared" si="54"/>
        <v>0</v>
      </c>
      <c r="BJ244" s="55"/>
      <c r="BK244" s="71"/>
      <c r="BL244" s="57"/>
      <c r="BM244" s="72"/>
      <c r="BN244" s="73"/>
      <c r="BO244" s="58"/>
      <c r="BQ244" s="68"/>
      <c r="BR244" s="34" t="b">
        <f t="shared" si="55"/>
        <v>0</v>
      </c>
      <c r="BS244" s="55"/>
      <c r="BT244" s="71"/>
      <c r="BU244" s="57"/>
      <c r="BV244" s="72"/>
      <c r="BW244" s="73"/>
      <c r="BX244" s="58"/>
    </row>
    <row r="245" spans="2:77" x14ac:dyDescent="0.25">
      <c r="B245" s="61"/>
      <c r="C245" s="62"/>
      <c r="E245" s="68"/>
      <c r="F245" s="68"/>
      <c r="G245" s="68"/>
      <c r="H245" s="34" t="b">
        <f t="shared" si="49"/>
        <v>0</v>
      </c>
      <c r="I245" s="55"/>
      <c r="J245" s="65"/>
      <c r="K245" s="57"/>
      <c r="L245" s="66"/>
      <c r="M245" s="67"/>
      <c r="N245" s="58"/>
      <c r="P245" s="68"/>
      <c r="Q245" s="68"/>
      <c r="R245" s="68"/>
      <c r="S245" s="34" t="b">
        <f t="shared" si="50"/>
        <v>0</v>
      </c>
      <c r="T245" s="55"/>
      <c r="U245" s="65"/>
      <c r="V245" s="57"/>
      <c r="W245" s="66"/>
      <c r="X245" s="67"/>
      <c r="Y245" s="58"/>
      <c r="AA245" s="68"/>
      <c r="AB245" s="68"/>
      <c r="AC245" s="68"/>
      <c r="AD245" s="34" t="b">
        <f t="shared" si="51"/>
        <v>0</v>
      </c>
      <c r="AE245" s="55"/>
      <c r="AF245" s="65"/>
      <c r="AG245" s="57"/>
      <c r="AH245" s="66"/>
      <c r="AI245" s="67"/>
      <c r="AJ245" s="58"/>
      <c r="AL245" s="68"/>
      <c r="AM245" s="68"/>
      <c r="AN245" s="68"/>
      <c r="AO245" s="34" t="b">
        <f t="shared" si="52"/>
        <v>0</v>
      </c>
      <c r="AP245" s="55"/>
      <c r="AQ245" s="65"/>
      <c r="AR245" s="57"/>
      <c r="AS245" s="66"/>
      <c r="AT245" s="67"/>
      <c r="AU245" s="58"/>
      <c r="AW245" s="68"/>
      <c r="AX245" s="68"/>
      <c r="AY245" s="68"/>
      <c r="AZ245" s="34" t="b">
        <f t="shared" si="53"/>
        <v>0</v>
      </c>
      <c r="BA245" s="55"/>
      <c r="BB245" s="65"/>
      <c r="BC245" s="57"/>
      <c r="BD245" s="66"/>
      <c r="BE245" s="67"/>
      <c r="BF245" s="58"/>
      <c r="BH245" s="68"/>
      <c r="BI245" s="34" t="b">
        <f t="shared" si="54"/>
        <v>0</v>
      </c>
      <c r="BJ245" s="55"/>
      <c r="BK245" s="65"/>
      <c r="BL245" s="57"/>
      <c r="BM245" s="66"/>
      <c r="BN245" s="67"/>
      <c r="BO245" s="58"/>
      <c r="BQ245" s="68"/>
      <c r="BR245" s="34" t="b">
        <f t="shared" si="55"/>
        <v>0</v>
      </c>
      <c r="BS245" s="55"/>
      <c r="BT245" s="65"/>
      <c r="BU245" s="57"/>
      <c r="BV245" s="66"/>
      <c r="BW245" s="67"/>
      <c r="BX245" s="58"/>
    </row>
    <row r="246" spans="2:77" x14ac:dyDescent="0.25">
      <c r="B246" s="61"/>
      <c r="C246" s="62"/>
      <c r="E246" s="68"/>
      <c r="F246" s="68"/>
      <c r="G246" s="68"/>
      <c r="H246" s="34" t="b">
        <f t="shared" si="49"/>
        <v>0</v>
      </c>
      <c r="I246" s="55"/>
      <c r="J246" s="71"/>
      <c r="K246" s="57"/>
      <c r="L246" s="72"/>
      <c r="M246" s="73"/>
      <c r="N246" s="58"/>
      <c r="P246" s="68"/>
      <c r="Q246" s="68"/>
      <c r="R246" s="68"/>
      <c r="S246" s="34" t="b">
        <f t="shared" si="50"/>
        <v>0</v>
      </c>
      <c r="T246" s="55"/>
      <c r="U246" s="71"/>
      <c r="V246" s="57"/>
      <c r="W246" s="72"/>
      <c r="X246" s="73"/>
      <c r="Y246" s="58"/>
      <c r="AA246" s="68"/>
      <c r="AB246" s="68"/>
      <c r="AC246" s="68"/>
      <c r="AD246" s="34" t="b">
        <f t="shared" si="51"/>
        <v>0</v>
      </c>
      <c r="AE246" s="55"/>
      <c r="AF246" s="71"/>
      <c r="AG246" s="57"/>
      <c r="AH246" s="72"/>
      <c r="AI246" s="73"/>
      <c r="AJ246" s="58"/>
      <c r="AL246" s="68"/>
      <c r="AM246" s="68"/>
      <c r="AN246" s="68"/>
      <c r="AO246" s="34" t="b">
        <f t="shared" si="52"/>
        <v>0</v>
      </c>
      <c r="AP246" s="55"/>
      <c r="AQ246" s="71"/>
      <c r="AR246" s="57"/>
      <c r="AS246" s="72"/>
      <c r="AT246" s="73"/>
      <c r="AU246" s="58"/>
      <c r="AW246" s="68"/>
      <c r="AX246" s="68"/>
      <c r="AY246" s="68"/>
      <c r="AZ246" s="34" t="b">
        <f t="shared" si="53"/>
        <v>0</v>
      </c>
      <c r="BA246" s="55"/>
      <c r="BB246" s="71"/>
      <c r="BC246" s="57"/>
      <c r="BD246" s="72"/>
      <c r="BE246" s="73"/>
      <c r="BF246" s="58"/>
      <c r="BH246" s="68"/>
      <c r="BI246" s="34" t="b">
        <f t="shared" si="54"/>
        <v>0</v>
      </c>
      <c r="BJ246" s="55"/>
      <c r="BK246" s="71"/>
      <c r="BL246" s="57"/>
      <c r="BM246" s="72"/>
      <c r="BN246" s="73"/>
      <c r="BO246" s="58"/>
      <c r="BQ246" s="68"/>
      <c r="BR246" s="34" t="b">
        <f t="shared" si="55"/>
        <v>0</v>
      </c>
      <c r="BS246" s="55"/>
      <c r="BT246" s="71"/>
      <c r="BU246" s="57"/>
      <c r="BV246" s="72"/>
      <c r="BW246" s="73"/>
      <c r="BX246" s="58"/>
    </row>
    <row r="247" spans="2:77" x14ac:dyDescent="0.25">
      <c r="B247" s="61"/>
      <c r="C247" s="62"/>
      <c r="E247" s="68"/>
      <c r="F247" s="68"/>
      <c r="G247" s="68"/>
      <c r="H247" s="34" t="b">
        <f t="shared" si="49"/>
        <v>0</v>
      </c>
      <c r="I247" s="55"/>
      <c r="J247" s="65"/>
      <c r="K247" s="57"/>
      <c r="L247" s="66"/>
      <c r="M247" s="67"/>
      <c r="N247" s="58"/>
      <c r="P247" s="68"/>
      <c r="Q247" s="68"/>
      <c r="R247" s="68"/>
      <c r="S247" s="34" t="b">
        <f t="shared" si="50"/>
        <v>0</v>
      </c>
      <c r="T247" s="55"/>
      <c r="U247" s="65"/>
      <c r="V247" s="57"/>
      <c r="W247" s="66"/>
      <c r="X247" s="67"/>
      <c r="Y247" s="58"/>
      <c r="AA247" s="68"/>
      <c r="AB247" s="68"/>
      <c r="AC247" s="68"/>
      <c r="AD247" s="34" t="b">
        <f t="shared" si="51"/>
        <v>0</v>
      </c>
      <c r="AE247" s="55"/>
      <c r="AF247" s="65"/>
      <c r="AG247" s="57"/>
      <c r="AH247" s="66"/>
      <c r="AI247" s="67"/>
      <c r="AJ247" s="58"/>
      <c r="AL247" s="68"/>
      <c r="AM247" s="68"/>
      <c r="AN247" s="68"/>
      <c r="AO247" s="34" t="b">
        <f t="shared" si="52"/>
        <v>0</v>
      </c>
      <c r="AP247" s="55"/>
      <c r="AQ247" s="65"/>
      <c r="AR247" s="57"/>
      <c r="AS247" s="66"/>
      <c r="AT247" s="67"/>
      <c r="AU247" s="58"/>
      <c r="AW247" s="68"/>
      <c r="AX247" s="68"/>
      <c r="AY247" s="68"/>
      <c r="AZ247" s="34" t="b">
        <f t="shared" si="53"/>
        <v>0</v>
      </c>
      <c r="BA247" s="55"/>
      <c r="BB247" s="65"/>
      <c r="BC247" s="57"/>
      <c r="BD247" s="66"/>
      <c r="BE247" s="67"/>
      <c r="BF247" s="58"/>
      <c r="BH247" s="68"/>
      <c r="BI247" s="34" t="b">
        <f t="shared" si="54"/>
        <v>0</v>
      </c>
      <c r="BJ247" s="55"/>
      <c r="BK247" s="65"/>
      <c r="BL247" s="57"/>
      <c r="BM247" s="66"/>
      <c r="BN247" s="67"/>
      <c r="BO247" s="58"/>
      <c r="BQ247" s="68"/>
      <c r="BR247" s="34" t="b">
        <f t="shared" si="55"/>
        <v>0</v>
      </c>
      <c r="BS247" s="55"/>
      <c r="BT247" s="65"/>
      <c r="BU247" s="57"/>
      <c r="BV247" s="66"/>
      <c r="BW247" s="67"/>
      <c r="BX247" s="58"/>
    </row>
    <row r="248" spans="2:77" x14ac:dyDescent="0.25">
      <c r="B248" s="61"/>
      <c r="C248" s="62"/>
      <c r="E248" s="68"/>
      <c r="F248" s="68"/>
      <c r="G248" s="68"/>
      <c r="H248" s="34" t="b">
        <f t="shared" si="49"/>
        <v>0</v>
      </c>
      <c r="I248" s="55"/>
      <c r="J248" s="71"/>
      <c r="K248" s="57"/>
      <c r="L248" s="72"/>
      <c r="M248" s="73"/>
      <c r="N248" s="58"/>
      <c r="P248" s="68"/>
      <c r="Q248" s="68"/>
      <c r="R248" s="68"/>
      <c r="S248" s="34" t="b">
        <f t="shared" si="50"/>
        <v>0</v>
      </c>
      <c r="T248" s="55"/>
      <c r="U248" s="71"/>
      <c r="V248" s="57"/>
      <c r="W248" s="72"/>
      <c r="X248" s="73"/>
      <c r="Y248" s="58"/>
      <c r="AA248" s="68"/>
      <c r="AB248" s="68"/>
      <c r="AC248" s="68"/>
      <c r="AD248" s="34" t="b">
        <f t="shared" si="51"/>
        <v>0</v>
      </c>
      <c r="AE248" s="55"/>
      <c r="AF248" s="71"/>
      <c r="AG248" s="57"/>
      <c r="AH248" s="72"/>
      <c r="AI248" s="73"/>
      <c r="AJ248" s="58"/>
      <c r="AL248" s="68"/>
      <c r="AM248" s="68"/>
      <c r="AN248" s="68"/>
      <c r="AO248" s="34" t="b">
        <f t="shared" si="52"/>
        <v>0</v>
      </c>
      <c r="AP248" s="55"/>
      <c r="AQ248" s="71"/>
      <c r="AR248" s="57"/>
      <c r="AS248" s="72"/>
      <c r="AT248" s="73"/>
      <c r="AU248" s="58"/>
      <c r="AW248" s="68"/>
      <c r="AX248" s="68"/>
      <c r="AY248" s="68"/>
      <c r="AZ248" s="34" t="b">
        <f t="shared" si="53"/>
        <v>0</v>
      </c>
      <c r="BA248" s="55"/>
      <c r="BB248" s="71"/>
      <c r="BC248" s="57"/>
      <c r="BD248" s="72"/>
      <c r="BE248" s="73"/>
      <c r="BF248" s="58"/>
      <c r="BH248" s="68"/>
      <c r="BI248" s="34" t="b">
        <f t="shared" si="54"/>
        <v>0</v>
      </c>
      <c r="BJ248" s="55"/>
      <c r="BK248" s="71"/>
      <c r="BL248" s="57"/>
      <c r="BM248" s="72"/>
      <c r="BN248" s="73"/>
      <c r="BO248" s="58"/>
      <c r="BQ248" s="68"/>
      <c r="BR248" s="34" t="b">
        <f t="shared" si="55"/>
        <v>0</v>
      </c>
      <c r="BS248" s="55"/>
      <c r="BT248" s="71"/>
      <c r="BU248" s="57"/>
      <c r="BV248" s="72"/>
      <c r="BW248" s="73"/>
      <c r="BX248" s="58"/>
    </row>
    <row r="249" spans="2:77" x14ac:dyDescent="0.25">
      <c r="B249" s="61"/>
      <c r="C249" s="62"/>
      <c r="E249" s="68"/>
      <c r="F249" s="68"/>
      <c r="G249" s="68"/>
      <c r="H249" s="34" t="b">
        <f t="shared" si="49"/>
        <v>0</v>
      </c>
      <c r="I249" s="55"/>
      <c r="J249" s="65"/>
      <c r="K249" s="57"/>
      <c r="L249" s="66"/>
      <c r="M249" s="67"/>
      <c r="N249" s="58"/>
      <c r="P249" s="68"/>
      <c r="Q249" s="68"/>
      <c r="R249" s="68"/>
      <c r="S249" s="34" t="b">
        <f t="shared" si="50"/>
        <v>0</v>
      </c>
      <c r="T249" s="55"/>
      <c r="U249" s="65"/>
      <c r="V249" s="57"/>
      <c r="W249" s="66"/>
      <c r="X249" s="67"/>
      <c r="Y249" s="58"/>
      <c r="AA249" s="68"/>
      <c r="AB249" s="68"/>
      <c r="AC249" s="68"/>
      <c r="AD249" s="34" t="b">
        <f t="shared" si="51"/>
        <v>0</v>
      </c>
      <c r="AE249" s="55"/>
      <c r="AF249" s="65"/>
      <c r="AG249" s="57"/>
      <c r="AH249" s="66"/>
      <c r="AI249" s="67"/>
      <c r="AJ249" s="58"/>
      <c r="AL249" s="68"/>
      <c r="AM249" s="68"/>
      <c r="AN249" s="68"/>
      <c r="AO249" s="34" t="b">
        <f t="shared" si="52"/>
        <v>0</v>
      </c>
      <c r="AP249" s="55"/>
      <c r="AQ249" s="65"/>
      <c r="AR249" s="57"/>
      <c r="AS249" s="66"/>
      <c r="AT249" s="67"/>
      <c r="AU249" s="58"/>
      <c r="AW249" s="68"/>
      <c r="AX249" s="68"/>
      <c r="AY249" s="68"/>
      <c r="AZ249" s="34" t="b">
        <f t="shared" si="53"/>
        <v>0</v>
      </c>
      <c r="BA249" s="55"/>
      <c r="BB249" s="65"/>
      <c r="BC249" s="57"/>
      <c r="BD249" s="66"/>
      <c r="BE249" s="67"/>
      <c r="BF249" s="58"/>
      <c r="BH249" s="68"/>
      <c r="BI249" s="34" t="b">
        <f t="shared" si="54"/>
        <v>0</v>
      </c>
      <c r="BJ249" s="55"/>
      <c r="BK249" s="65"/>
      <c r="BL249" s="57"/>
      <c r="BM249" s="66"/>
      <c r="BN249" s="67"/>
      <c r="BO249" s="58"/>
      <c r="BQ249" s="68"/>
      <c r="BR249" s="34" t="b">
        <f t="shared" si="55"/>
        <v>0</v>
      </c>
      <c r="BS249" s="55"/>
      <c r="BT249" s="65"/>
      <c r="BU249" s="57"/>
      <c r="BV249" s="66"/>
      <c r="BW249" s="67"/>
      <c r="BX249" s="58"/>
    </row>
    <row r="250" spans="2:77" x14ac:dyDescent="0.25">
      <c r="B250" s="61"/>
      <c r="C250" s="62"/>
      <c r="E250" s="68"/>
      <c r="F250" s="68"/>
      <c r="G250" s="68"/>
      <c r="H250" s="34" t="b">
        <f t="shared" si="49"/>
        <v>0</v>
      </c>
      <c r="I250" s="55"/>
      <c r="J250" s="71"/>
      <c r="K250" s="57"/>
      <c r="L250" s="72"/>
      <c r="M250" s="73"/>
      <c r="N250" s="58"/>
      <c r="P250" s="68"/>
      <c r="Q250" s="68"/>
      <c r="R250" s="68"/>
      <c r="S250" s="34" t="b">
        <f t="shared" si="50"/>
        <v>0</v>
      </c>
      <c r="T250" s="55"/>
      <c r="U250" s="71"/>
      <c r="V250" s="57"/>
      <c r="W250" s="72"/>
      <c r="X250" s="73"/>
      <c r="Y250" s="58"/>
      <c r="AA250" s="68"/>
      <c r="AB250" s="68"/>
      <c r="AC250" s="68"/>
      <c r="AD250" s="34" t="b">
        <f t="shared" si="51"/>
        <v>0</v>
      </c>
      <c r="AE250" s="55"/>
      <c r="AF250" s="71"/>
      <c r="AG250" s="57"/>
      <c r="AH250" s="72"/>
      <c r="AI250" s="73"/>
      <c r="AJ250" s="58"/>
      <c r="AL250" s="68"/>
      <c r="AM250" s="68"/>
      <c r="AN250" s="68"/>
      <c r="AO250" s="34" t="b">
        <f t="shared" si="52"/>
        <v>0</v>
      </c>
      <c r="AP250" s="55"/>
      <c r="AQ250" s="71"/>
      <c r="AR250" s="57"/>
      <c r="AS250" s="72"/>
      <c r="AT250" s="73"/>
      <c r="AU250" s="58"/>
      <c r="AW250" s="68"/>
      <c r="AX250" s="68"/>
      <c r="AY250" s="68"/>
      <c r="AZ250" s="34" t="b">
        <f t="shared" si="53"/>
        <v>0</v>
      </c>
      <c r="BA250" s="55"/>
      <c r="BB250" s="71"/>
      <c r="BC250" s="57"/>
      <c r="BD250" s="72"/>
      <c r="BE250" s="73"/>
      <c r="BF250" s="58"/>
      <c r="BH250" s="68"/>
      <c r="BI250" s="34" t="b">
        <f t="shared" si="54"/>
        <v>0</v>
      </c>
      <c r="BJ250" s="55"/>
      <c r="BK250" s="71"/>
      <c r="BL250" s="57"/>
      <c r="BM250" s="72"/>
      <c r="BN250" s="73"/>
      <c r="BO250" s="58"/>
      <c r="BQ250" s="68"/>
      <c r="BR250" s="34" t="b">
        <f t="shared" si="55"/>
        <v>0</v>
      </c>
      <c r="BS250" s="55"/>
      <c r="BT250" s="71"/>
      <c r="BU250" s="57"/>
      <c r="BV250" s="72"/>
      <c r="BW250" s="73"/>
      <c r="BX250" s="58"/>
    </row>
    <row r="251" spans="2:77" x14ac:dyDescent="0.25">
      <c r="B251" s="61"/>
      <c r="C251" s="62"/>
      <c r="E251" s="68"/>
      <c r="F251" s="68"/>
      <c r="G251" s="68"/>
      <c r="H251" s="34" t="b">
        <f t="shared" si="49"/>
        <v>0</v>
      </c>
      <c r="I251" s="55"/>
      <c r="J251" s="65"/>
      <c r="K251" s="57"/>
      <c r="L251" s="66"/>
      <c r="M251" s="67"/>
      <c r="N251" s="58"/>
      <c r="P251" s="68"/>
      <c r="Q251" s="68"/>
      <c r="R251" s="68"/>
      <c r="S251" s="34" t="b">
        <f t="shared" si="50"/>
        <v>0</v>
      </c>
      <c r="T251" s="55"/>
      <c r="U251" s="65"/>
      <c r="V251" s="57"/>
      <c r="W251" s="66"/>
      <c r="X251" s="67"/>
      <c r="Y251" s="58"/>
      <c r="AA251" s="68"/>
      <c r="AB251" s="68"/>
      <c r="AC251" s="68"/>
      <c r="AD251" s="34" t="b">
        <f t="shared" si="51"/>
        <v>0</v>
      </c>
      <c r="AE251" s="55"/>
      <c r="AF251" s="65"/>
      <c r="AG251" s="57"/>
      <c r="AH251" s="66"/>
      <c r="AI251" s="67"/>
      <c r="AJ251" s="58"/>
      <c r="AL251" s="68"/>
      <c r="AM251" s="68"/>
      <c r="AN251" s="68"/>
      <c r="AO251" s="34" t="b">
        <f t="shared" si="52"/>
        <v>0</v>
      </c>
      <c r="AP251" s="55"/>
      <c r="AQ251" s="65"/>
      <c r="AR251" s="57"/>
      <c r="AS251" s="66"/>
      <c r="AT251" s="67"/>
      <c r="AU251" s="58"/>
      <c r="AW251" s="68"/>
      <c r="AX251" s="68"/>
      <c r="AY251" s="68"/>
      <c r="AZ251" s="34" t="b">
        <f t="shared" si="53"/>
        <v>0</v>
      </c>
      <c r="BA251" s="55"/>
      <c r="BB251" s="65"/>
      <c r="BC251" s="57"/>
      <c r="BD251" s="66"/>
      <c r="BE251" s="67"/>
      <c r="BF251" s="58"/>
      <c r="BH251" s="68"/>
      <c r="BI251" s="34" t="b">
        <f t="shared" si="54"/>
        <v>0</v>
      </c>
      <c r="BJ251" s="55"/>
      <c r="BK251" s="65"/>
      <c r="BL251" s="57"/>
      <c r="BM251" s="66"/>
      <c r="BN251" s="67"/>
      <c r="BO251" s="58"/>
      <c r="BQ251" s="68"/>
      <c r="BR251" s="34" t="b">
        <f t="shared" si="55"/>
        <v>0</v>
      </c>
      <c r="BS251" s="55"/>
      <c r="BT251" s="65"/>
      <c r="BU251" s="57"/>
      <c r="BV251" s="66"/>
      <c r="BW251" s="67"/>
      <c r="BX251" s="58"/>
    </row>
    <row r="252" spans="2:77" x14ac:dyDescent="0.25">
      <c r="B252" s="61"/>
      <c r="C252" s="62"/>
      <c r="E252" s="68"/>
      <c r="F252" s="68"/>
      <c r="G252" s="68"/>
      <c r="H252" s="34" t="b">
        <f t="shared" si="49"/>
        <v>0</v>
      </c>
      <c r="I252" s="55"/>
      <c r="J252" s="71"/>
      <c r="K252" s="57"/>
      <c r="L252" s="72"/>
      <c r="M252" s="73"/>
      <c r="N252" s="58"/>
      <c r="P252" s="68"/>
      <c r="Q252" s="68"/>
      <c r="R252" s="68"/>
      <c r="S252" s="34" t="b">
        <f t="shared" si="50"/>
        <v>0</v>
      </c>
      <c r="T252" s="55"/>
      <c r="U252" s="71"/>
      <c r="V252" s="57"/>
      <c r="W252" s="72"/>
      <c r="X252" s="73"/>
      <c r="Y252" s="58"/>
      <c r="AA252" s="68"/>
      <c r="AB252" s="68"/>
      <c r="AC252" s="68"/>
      <c r="AD252" s="34" t="b">
        <f t="shared" si="51"/>
        <v>0</v>
      </c>
      <c r="AE252" s="55"/>
      <c r="AF252" s="71"/>
      <c r="AG252" s="57"/>
      <c r="AH252" s="72"/>
      <c r="AI252" s="73"/>
      <c r="AJ252" s="58"/>
      <c r="AL252" s="68"/>
      <c r="AM252" s="68"/>
      <c r="AN252" s="68"/>
      <c r="AO252" s="34" t="b">
        <f t="shared" si="52"/>
        <v>0</v>
      </c>
      <c r="AP252" s="55"/>
      <c r="AQ252" s="71"/>
      <c r="AR252" s="57"/>
      <c r="AS252" s="72"/>
      <c r="AT252" s="73"/>
      <c r="AU252" s="58"/>
      <c r="AW252" s="68"/>
      <c r="AX252" s="68"/>
      <c r="AY252" s="68"/>
      <c r="AZ252" s="34" t="b">
        <f t="shared" si="53"/>
        <v>0</v>
      </c>
      <c r="BA252" s="55"/>
      <c r="BB252" s="71"/>
      <c r="BC252" s="57"/>
      <c r="BD252" s="72"/>
      <c r="BE252" s="73"/>
      <c r="BF252" s="58"/>
      <c r="BH252" s="68"/>
      <c r="BI252" s="34" t="b">
        <f t="shared" si="54"/>
        <v>0</v>
      </c>
      <c r="BJ252" s="55"/>
      <c r="BK252" s="71"/>
      <c r="BL252" s="57"/>
      <c r="BM252" s="72"/>
      <c r="BN252" s="73"/>
      <c r="BO252" s="58"/>
      <c r="BQ252" s="68"/>
      <c r="BR252" s="34" t="b">
        <f t="shared" si="55"/>
        <v>0</v>
      </c>
      <c r="BS252" s="55"/>
      <c r="BT252" s="71"/>
      <c r="BU252" s="57"/>
      <c r="BV252" s="72"/>
      <c r="BW252" s="73"/>
      <c r="BX252" s="58"/>
    </row>
    <row r="253" spans="2:77" x14ac:dyDescent="0.25">
      <c r="B253" s="61"/>
      <c r="C253" s="62"/>
      <c r="E253" s="68"/>
      <c r="F253" s="68"/>
      <c r="G253" s="68"/>
      <c r="H253" s="34" t="b">
        <f t="shared" si="49"/>
        <v>0</v>
      </c>
      <c r="I253" s="55"/>
      <c r="J253" s="65"/>
      <c r="K253" s="57"/>
      <c r="L253" s="66"/>
      <c r="M253" s="67"/>
      <c r="N253" s="58"/>
      <c r="P253" s="68"/>
      <c r="Q253" s="68"/>
      <c r="R253" s="68"/>
      <c r="S253" s="34" t="b">
        <f t="shared" si="50"/>
        <v>0</v>
      </c>
      <c r="T253" s="55"/>
      <c r="U253" s="65"/>
      <c r="V253" s="57"/>
      <c r="W253" s="66"/>
      <c r="X253" s="67"/>
      <c r="Y253" s="58"/>
      <c r="AA253" s="68"/>
      <c r="AB253" s="68"/>
      <c r="AC253" s="68"/>
      <c r="AD253" s="34" t="b">
        <f t="shared" si="51"/>
        <v>0</v>
      </c>
      <c r="AE253" s="55"/>
      <c r="AF253" s="65"/>
      <c r="AG253" s="57"/>
      <c r="AH253" s="66"/>
      <c r="AI253" s="67"/>
      <c r="AJ253" s="58"/>
      <c r="AL253" s="68"/>
      <c r="AM253" s="68"/>
      <c r="AN253" s="68"/>
      <c r="AO253" s="34" t="b">
        <f t="shared" si="52"/>
        <v>0</v>
      </c>
      <c r="AP253" s="55"/>
      <c r="AQ253" s="65"/>
      <c r="AR253" s="57"/>
      <c r="AS253" s="66"/>
      <c r="AT253" s="67"/>
      <c r="AU253" s="58"/>
      <c r="AW253" s="68"/>
      <c r="AX253" s="68"/>
      <c r="AY253" s="68"/>
      <c r="AZ253" s="34" t="b">
        <f t="shared" si="53"/>
        <v>0</v>
      </c>
      <c r="BA253" s="55"/>
      <c r="BB253" s="65"/>
      <c r="BC253" s="57"/>
      <c r="BD253" s="66"/>
      <c r="BE253" s="67"/>
      <c r="BF253" s="58"/>
      <c r="BH253" s="68"/>
      <c r="BI253" s="34" t="b">
        <f t="shared" si="54"/>
        <v>0</v>
      </c>
      <c r="BJ253" s="55"/>
      <c r="BK253" s="65"/>
      <c r="BL253" s="57"/>
      <c r="BM253" s="66"/>
      <c r="BN253" s="67"/>
      <c r="BO253" s="58"/>
      <c r="BQ253" s="68"/>
      <c r="BR253" s="34" t="b">
        <f t="shared" si="55"/>
        <v>0</v>
      </c>
      <c r="BS253" s="55"/>
      <c r="BT253" s="65"/>
      <c r="BU253" s="57"/>
      <c r="BV253" s="66"/>
      <c r="BW253" s="67"/>
      <c r="BX253" s="58"/>
    </row>
    <row r="254" spans="2:77" x14ac:dyDescent="0.25">
      <c r="B254" s="61"/>
      <c r="C254" s="62"/>
      <c r="E254" s="68"/>
      <c r="F254" s="68"/>
      <c r="G254" s="68"/>
      <c r="H254" s="34" t="b">
        <f t="shared" si="49"/>
        <v>0</v>
      </c>
      <c r="I254" s="55"/>
      <c r="J254" s="71"/>
      <c r="K254" s="57"/>
      <c r="L254" s="72"/>
      <c r="M254" s="73"/>
      <c r="N254" s="58"/>
      <c r="P254" s="68"/>
      <c r="Q254" s="68"/>
      <c r="R254" s="68"/>
      <c r="S254" s="34" t="b">
        <f t="shared" si="50"/>
        <v>0</v>
      </c>
      <c r="T254" s="55"/>
      <c r="U254" s="71"/>
      <c r="V254" s="57"/>
      <c r="W254" s="72"/>
      <c r="X254" s="73"/>
      <c r="Y254" s="58"/>
      <c r="AA254" s="68"/>
      <c r="AB254" s="68"/>
      <c r="AC254" s="68"/>
      <c r="AD254" s="34" t="b">
        <f t="shared" si="51"/>
        <v>0</v>
      </c>
      <c r="AE254" s="55"/>
      <c r="AF254" s="71"/>
      <c r="AG254" s="57"/>
      <c r="AH254" s="72"/>
      <c r="AI254" s="73"/>
      <c r="AJ254" s="58"/>
      <c r="AL254" s="68"/>
      <c r="AM254" s="68"/>
      <c r="AN254" s="68"/>
      <c r="AO254" s="34" t="b">
        <f t="shared" si="52"/>
        <v>0</v>
      </c>
      <c r="AP254" s="55"/>
      <c r="AQ254" s="71"/>
      <c r="AR254" s="57"/>
      <c r="AS254" s="72"/>
      <c r="AT254" s="73"/>
      <c r="AU254" s="58"/>
      <c r="AW254" s="68"/>
      <c r="AX254" s="68"/>
      <c r="AY254" s="68"/>
      <c r="AZ254" s="34" t="b">
        <f t="shared" si="53"/>
        <v>0</v>
      </c>
      <c r="BA254" s="55"/>
      <c r="BB254" s="71"/>
      <c r="BC254" s="57"/>
      <c r="BD254" s="72"/>
      <c r="BE254" s="73"/>
      <c r="BF254" s="58"/>
      <c r="BH254" s="68"/>
      <c r="BI254" s="34" t="b">
        <f t="shared" si="54"/>
        <v>0</v>
      </c>
      <c r="BJ254" s="55"/>
      <c r="BK254" s="71"/>
      <c r="BL254" s="57"/>
      <c r="BM254" s="72"/>
      <c r="BN254" s="73"/>
      <c r="BO254" s="58"/>
      <c r="BQ254" s="68"/>
      <c r="BR254" s="34" t="b">
        <f t="shared" si="55"/>
        <v>0</v>
      </c>
      <c r="BS254" s="55"/>
      <c r="BT254" s="71"/>
      <c r="BU254" s="57"/>
      <c r="BV254" s="72"/>
      <c r="BW254" s="73"/>
      <c r="BX254" s="58"/>
    </row>
    <row r="255" spans="2:77" x14ac:dyDescent="0.25">
      <c r="B255" s="61"/>
      <c r="C255" s="62"/>
      <c r="E255" s="68"/>
      <c r="F255" s="68"/>
      <c r="G255" s="68"/>
      <c r="H255" s="34" t="b">
        <f t="shared" si="49"/>
        <v>0</v>
      </c>
      <c r="I255" s="55"/>
      <c r="J255" s="65"/>
      <c r="K255" s="57"/>
      <c r="L255" s="66"/>
      <c r="M255" s="67"/>
      <c r="N255" s="58"/>
      <c r="P255" s="68"/>
      <c r="Q255" s="68"/>
      <c r="R255" s="68"/>
      <c r="S255" s="34" t="b">
        <f t="shared" si="50"/>
        <v>0</v>
      </c>
      <c r="T255" s="55"/>
      <c r="U255" s="65"/>
      <c r="V255" s="57"/>
      <c r="W255" s="66"/>
      <c r="X255" s="67"/>
      <c r="Y255" s="58"/>
      <c r="AA255" s="68"/>
      <c r="AB255" s="68"/>
      <c r="AC255" s="68"/>
      <c r="AD255" s="34" t="b">
        <f t="shared" si="51"/>
        <v>0</v>
      </c>
      <c r="AE255" s="55"/>
      <c r="AF255" s="65"/>
      <c r="AG255" s="57"/>
      <c r="AH255" s="66"/>
      <c r="AI255" s="67"/>
      <c r="AJ255" s="58"/>
      <c r="AL255" s="68"/>
      <c r="AM255" s="68"/>
      <c r="AN255" s="68"/>
      <c r="AO255" s="34" t="b">
        <f t="shared" si="52"/>
        <v>0</v>
      </c>
      <c r="AP255" s="55"/>
      <c r="AQ255" s="65"/>
      <c r="AR255" s="57"/>
      <c r="AS255" s="66"/>
      <c r="AT255" s="67"/>
      <c r="AU255" s="58"/>
      <c r="AW255" s="68"/>
      <c r="AX255" s="68"/>
      <c r="AY255" s="68"/>
      <c r="AZ255" s="34" t="b">
        <f t="shared" si="53"/>
        <v>0</v>
      </c>
      <c r="BA255" s="55"/>
      <c r="BB255" s="65"/>
      <c r="BC255" s="57"/>
      <c r="BD255" s="66"/>
      <c r="BE255" s="67"/>
      <c r="BF255" s="58"/>
      <c r="BH255" s="68"/>
      <c r="BI255" s="34" t="b">
        <f t="shared" si="54"/>
        <v>0</v>
      </c>
      <c r="BJ255" s="55"/>
      <c r="BK255" s="65"/>
      <c r="BL255" s="57"/>
      <c r="BM255" s="66"/>
      <c r="BN255" s="67"/>
      <c r="BO255" s="58"/>
      <c r="BQ255" s="68"/>
      <c r="BR255" s="34" t="b">
        <f t="shared" si="55"/>
        <v>0</v>
      </c>
      <c r="BS255" s="55"/>
      <c r="BT255" s="65"/>
      <c r="BU255" s="57"/>
      <c r="BV255" s="66"/>
      <c r="BW255" s="67"/>
      <c r="BX255" s="58"/>
    </row>
    <row r="256" spans="2:77" x14ac:dyDescent="0.25">
      <c r="B256" s="61"/>
      <c r="C256" s="62"/>
      <c r="E256" s="68"/>
      <c r="F256" s="68"/>
      <c r="G256" s="68"/>
      <c r="H256" s="34" t="b">
        <f t="shared" si="49"/>
        <v>0</v>
      </c>
      <c r="I256" s="55"/>
      <c r="J256" s="71"/>
      <c r="K256" s="57"/>
      <c r="L256" s="72"/>
      <c r="M256" s="73"/>
      <c r="N256" s="58"/>
      <c r="P256" s="68"/>
      <c r="Q256" s="68"/>
      <c r="R256" s="68"/>
      <c r="S256" s="34" t="b">
        <f t="shared" si="50"/>
        <v>0</v>
      </c>
      <c r="T256" s="55"/>
      <c r="U256" s="71"/>
      <c r="V256" s="57"/>
      <c r="W256" s="72"/>
      <c r="X256" s="73"/>
      <c r="Y256" s="58"/>
      <c r="AA256" s="68"/>
      <c r="AB256" s="68"/>
      <c r="AC256" s="68"/>
      <c r="AD256" s="34" t="b">
        <f t="shared" si="51"/>
        <v>0</v>
      </c>
      <c r="AE256" s="55"/>
      <c r="AF256" s="71"/>
      <c r="AG256" s="57"/>
      <c r="AH256" s="72"/>
      <c r="AI256" s="73"/>
      <c r="AJ256" s="58"/>
      <c r="AL256" s="68"/>
      <c r="AM256" s="68"/>
      <c r="AN256" s="68"/>
      <c r="AO256" s="34" t="b">
        <f t="shared" si="52"/>
        <v>0</v>
      </c>
      <c r="AP256" s="55"/>
      <c r="AQ256" s="71"/>
      <c r="AR256" s="57"/>
      <c r="AS256" s="72"/>
      <c r="AT256" s="73"/>
      <c r="AU256" s="58"/>
      <c r="AW256" s="68"/>
      <c r="AX256" s="68"/>
      <c r="AY256" s="68"/>
      <c r="AZ256" s="34" t="b">
        <f t="shared" si="53"/>
        <v>0</v>
      </c>
      <c r="BA256" s="55"/>
      <c r="BB256" s="71"/>
      <c r="BC256" s="57"/>
      <c r="BD256" s="72"/>
      <c r="BE256" s="73"/>
      <c r="BF256" s="58"/>
      <c r="BH256" s="68"/>
      <c r="BI256" s="34" t="b">
        <f t="shared" si="54"/>
        <v>0</v>
      </c>
      <c r="BJ256" s="55"/>
      <c r="BK256" s="71"/>
      <c r="BL256" s="57"/>
      <c r="BM256" s="72"/>
      <c r="BN256" s="73"/>
      <c r="BO256" s="58"/>
      <c r="BQ256" s="68"/>
      <c r="BR256" s="34" t="b">
        <f t="shared" si="55"/>
        <v>0</v>
      </c>
      <c r="BS256" s="55"/>
      <c r="BT256" s="71"/>
      <c r="BU256" s="57"/>
      <c r="BV256" s="72"/>
      <c r="BW256" s="73"/>
      <c r="BX256" s="58"/>
    </row>
    <row r="257" spans="2:78" x14ac:dyDescent="0.25">
      <c r="B257" s="61"/>
      <c r="C257" s="62"/>
      <c r="E257" s="68"/>
      <c r="F257" s="68"/>
      <c r="G257" s="68"/>
      <c r="H257" s="34" t="b">
        <f t="shared" si="49"/>
        <v>0</v>
      </c>
      <c r="I257" s="55"/>
      <c r="J257" s="65"/>
      <c r="K257" s="57"/>
      <c r="L257" s="66"/>
      <c r="M257" s="67"/>
      <c r="N257" s="58"/>
      <c r="P257" s="68"/>
      <c r="Q257" s="68"/>
      <c r="R257" s="68"/>
      <c r="S257" s="34" t="b">
        <f t="shared" si="50"/>
        <v>0</v>
      </c>
      <c r="T257" s="55"/>
      <c r="U257" s="65"/>
      <c r="V257" s="57"/>
      <c r="W257" s="66"/>
      <c r="X257" s="67"/>
      <c r="Y257" s="58"/>
      <c r="AA257" s="68"/>
      <c r="AB257" s="68"/>
      <c r="AC257" s="68"/>
      <c r="AD257" s="34" t="b">
        <f t="shared" si="51"/>
        <v>0</v>
      </c>
      <c r="AE257" s="55"/>
      <c r="AF257" s="65"/>
      <c r="AG257" s="57"/>
      <c r="AH257" s="66"/>
      <c r="AI257" s="67"/>
      <c r="AJ257" s="58"/>
      <c r="AL257" s="68"/>
      <c r="AM257" s="68"/>
      <c r="AN257" s="68"/>
      <c r="AO257" s="34" t="b">
        <f t="shared" si="52"/>
        <v>0</v>
      </c>
      <c r="AP257" s="55"/>
      <c r="AQ257" s="65"/>
      <c r="AR257" s="57"/>
      <c r="AS257" s="66"/>
      <c r="AT257" s="67"/>
      <c r="AU257" s="58"/>
      <c r="AW257" s="68"/>
      <c r="AX257" s="68"/>
      <c r="AY257" s="68"/>
      <c r="AZ257" s="34" t="b">
        <f t="shared" si="53"/>
        <v>0</v>
      </c>
      <c r="BA257" s="55"/>
      <c r="BB257" s="65"/>
      <c r="BC257" s="57"/>
      <c r="BD257" s="66"/>
      <c r="BE257" s="67"/>
      <c r="BF257" s="58"/>
      <c r="BH257" s="68"/>
      <c r="BI257" s="34" t="b">
        <f t="shared" si="54"/>
        <v>0</v>
      </c>
      <c r="BJ257" s="55"/>
      <c r="BK257" s="65"/>
      <c r="BL257" s="57"/>
      <c r="BM257" s="66"/>
      <c r="BN257" s="67"/>
      <c r="BO257" s="58"/>
      <c r="BQ257" s="68"/>
      <c r="BR257" s="34" t="b">
        <f t="shared" si="55"/>
        <v>0</v>
      </c>
      <c r="BS257" s="55"/>
      <c r="BT257" s="65"/>
      <c r="BU257" s="57"/>
      <c r="BV257" s="66"/>
      <c r="BW257" s="67"/>
      <c r="BX257" s="58"/>
    </row>
    <row r="258" spans="2:78" x14ac:dyDescent="0.25">
      <c r="B258" s="61"/>
      <c r="C258" s="62"/>
      <c r="E258" s="68"/>
      <c r="F258" s="68"/>
      <c r="G258" s="68"/>
      <c r="H258" s="34" t="b">
        <f t="shared" si="49"/>
        <v>0</v>
      </c>
      <c r="I258" s="55"/>
      <c r="J258" s="71"/>
      <c r="K258" s="57"/>
      <c r="L258" s="72"/>
      <c r="M258" s="73"/>
      <c r="N258" s="58"/>
      <c r="P258" s="68"/>
      <c r="Q258" s="68"/>
      <c r="R258" s="68"/>
      <c r="S258" s="34" t="b">
        <f t="shared" si="50"/>
        <v>0</v>
      </c>
      <c r="T258" s="55"/>
      <c r="U258" s="71"/>
      <c r="V258" s="57"/>
      <c r="W258" s="72"/>
      <c r="X258" s="73"/>
      <c r="Y258" s="58"/>
      <c r="AA258" s="68"/>
      <c r="AB258" s="68"/>
      <c r="AC258" s="68"/>
      <c r="AD258" s="34" t="b">
        <f t="shared" si="51"/>
        <v>0</v>
      </c>
      <c r="AE258" s="55"/>
      <c r="AF258" s="71"/>
      <c r="AG258" s="57"/>
      <c r="AH258" s="72"/>
      <c r="AI258" s="73"/>
      <c r="AJ258" s="58"/>
      <c r="AL258" s="68"/>
      <c r="AM258" s="68"/>
      <c r="AN258" s="68"/>
      <c r="AO258" s="34" t="b">
        <f t="shared" si="52"/>
        <v>0</v>
      </c>
      <c r="AP258" s="55"/>
      <c r="AQ258" s="71"/>
      <c r="AR258" s="57"/>
      <c r="AS258" s="72"/>
      <c r="AT258" s="73"/>
      <c r="AU258" s="58"/>
      <c r="AW258" s="68"/>
      <c r="AX258" s="68"/>
      <c r="AY258" s="68"/>
      <c r="AZ258" s="34" t="b">
        <f t="shared" si="53"/>
        <v>0</v>
      </c>
      <c r="BA258" s="55"/>
      <c r="BB258" s="71"/>
      <c r="BC258" s="57"/>
      <c r="BD258" s="72"/>
      <c r="BE258" s="73"/>
      <c r="BF258" s="58"/>
      <c r="BH258" s="68"/>
      <c r="BI258" s="34" t="b">
        <f t="shared" si="54"/>
        <v>0</v>
      </c>
      <c r="BJ258" s="55"/>
      <c r="BK258" s="71"/>
      <c r="BL258" s="57"/>
      <c r="BM258" s="72"/>
      <c r="BN258" s="73"/>
      <c r="BO258" s="58"/>
      <c r="BQ258" s="68"/>
      <c r="BR258" s="34" t="b">
        <f t="shared" si="55"/>
        <v>0</v>
      </c>
      <c r="BS258" s="55"/>
      <c r="BT258" s="71"/>
      <c r="BU258" s="57"/>
      <c r="BV258" s="72"/>
      <c r="BW258" s="73"/>
      <c r="BX258" s="58"/>
    </row>
    <row r="259" spans="2:78" x14ac:dyDescent="0.25">
      <c r="B259" s="61"/>
      <c r="C259" s="62"/>
      <c r="E259" s="68"/>
      <c r="F259" s="68"/>
      <c r="G259" s="68"/>
      <c r="H259" s="34" t="b">
        <f t="shared" si="49"/>
        <v>0</v>
      </c>
      <c r="I259" s="55"/>
      <c r="J259" s="65"/>
      <c r="K259" s="57"/>
      <c r="L259" s="66"/>
      <c r="M259" s="67"/>
      <c r="N259" s="58"/>
      <c r="P259" s="68"/>
      <c r="Q259" s="68"/>
      <c r="R259" s="68"/>
      <c r="S259" s="34" t="b">
        <f t="shared" si="50"/>
        <v>0</v>
      </c>
      <c r="T259" s="55"/>
      <c r="U259" s="65"/>
      <c r="V259" s="57"/>
      <c r="W259" s="66"/>
      <c r="X259" s="67"/>
      <c r="Y259" s="58"/>
      <c r="AA259" s="68"/>
      <c r="AB259" s="68"/>
      <c r="AC259" s="68"/>
      <c r="AD259" s="34" t="b">
        <f t="shared" si="51"/>
        <v>0</v>
      </c>
      <c r="AE259" s="55"/>
      <c r="AF259" s="65"/>
      <c r="AG259" s="57"/>
      <c r="AH259" s="66"/>
      <c r="AI259" s="67"/>
      <c r="AJ259" s="58"/>
      <c r="AL259" s="68"/>
      <c r="AM259" s="68"/>
      <c r="AN259" s="68"/>
      <c r="AO259" s="34" t="b">
        <f t="shared" si="52"/>
        <v>0</v>
      </c>
      <c r="AP259" s="55"/>
      <c r="AQ259" s="65"/>
      <c r="AR259" s="57"/>
      <c r="AS259" s="66"/>
      <c r="AT259" s="67"/>
      <c r="AU259" s="58"/>
      <c r="AW259" s="68"/>
      <c r="AX259" s="68"/>
      <c r="AY259" s="68"/>
      <c r="AZ259" s="34" t="b">
        <f t="shared" si="53"/>
        <v>0</v>
      </c>
      <c r="BA259" s="55"/>
      <c r="BB259" s="65"/>
      <c r="BC259" s="57"/>
      <c r="BD259" s="66"/>
      <c r="BE259" s="67"/>
      <c r="BF259" s="58"/>
      <c r="BH259" s="68"/>
      <c r="BI259" s="34" t="b">
        <f t="shared" si="54"/>
        <v>0</v>
      </c>
      <c r="BJ259" s="55"/>
      <c r="BK259" s="65"/>
      <c r="BL259" s="57"/>
      <c r="BM259" s="66"/>
      <c r="BN259" s="67"/>
      <c r="BO259" s="58"/>
      <c r="BQ259" s="68"/>
      <c r="BR259" s="34" t="b">
        <f t="shared" si="55"/>
        <v>0</v>
      </c>
      <c r="BS259" s="55"/>
      <c r="BT259" s="65"/>
      <c r="BU259" s="57"/>
      <c r="BV259" s="66"/>
      <c r="BW259" s="67"/>
      <c r="BX259" s="58"/>
    </row>
    <row r="260" spans="2:78" x14ac:dyDescent="0.25">
      <c r="B260" s="52"/>
      <c r="C260" s="53"/>
      <c r="D260" s="63"/>
      <c r="E260" s="64"/>
      <c r="F260" s="64"/>
      <c r="G260" s="64"/>
      <c r="H260" s="34" t="b">
        <f t="shared" si="49"/>
        <v>0</v>
      </c>
      <c r="I260" s="55"/>
      <c r="J260" s="71"/>
      <c r="K260" s="57"/>
      <c r="L260" s="72"/>
      <c r="M260" s="73"/>
      <c r="N260" s="58"/>
      <c r="P260" s="68"/>
      <c r="Q260" s="68"/>
      <c r="R260" s="68"/>
      <c r="S260" s="34" t="b">
        <f t="shared" si="50"/>
        <v>0</v>
      </c>
      <c r="T260" s="55"/>
      <c r="U260" s="71"/>
      <c r="V260" s="57"/>
      <c r="W260" s="72"/>
      <c r="X260" s="73"/>
      <c r="Y260" s="58"/>
      <c r="AA260" s="68"/>
      <c r="AB260" s="68"/>
      <c r="AC260" s="68"/>
      <c r="AD260" s="34" t="b">
        <f t="shared" si="51"/>
        <v>0</v>
      </c>
      <c r="AE260" s="55"/>
      <c r="AF260" s="71"/>
      <c r="AG260" s="57"/>
      <c r="AH260" s="72"/>
      <c r="AI260" s="73"/>
      <c r="AJ260" s="58"/>
      <c r="AL260" s="68"/>
      <c r="AM260" s="68"/>
      <c r="AN260" s="68"/>
      <c r="AO260" s="34" t="b">
        <f t="shared" si="52"/>
        <v>0</v>
      </c>
      <c r="AP260" s="55"/>
      <c r="AQ260" s="71"/>
      <c r="AR260" s="57"/>
      <c r="AS260" s="72"/>
      <c r="AT260" s="73"/>
      <c r="AU260" s="58"/>
      <c r="AW260" s="68"/>
      <c r="AX260" s="68"/>
      <c r="AY260" s="68"/>
      <c r="AZ260" s="34" t="b">
        <f t="shared" si="53"/>
        <v>0</v>
      </c>
      <c r="BA260" s="55"/>
      <c r="BB260" s="71"/>
      <c r="BC260" s="57"/>
      <c r="BD260" s="72"/>
      <c r="BE260" s="73"/>
      <c r="BF260" s="58"/>
      <c r="BH260" s="68"/>
      <c r="BI260" s="34" t="b">
        <f t="shared" si="54"/>
        <v>0</v>
      </c>
      <c r="BJ260" s="55"/>
      <c r="BK260" s="71"/>
      <c r="BL260" s="57"/>
      <c r="BM260" s="72"/>
      <c r="BN260" s="73"/>
      <c r="BO260" s="58"/>
      <c r="BQ260" s="68"/>
      <c r="BR260" s="34" t="b">
        <f t="shared" si="55"/>
        <v>0</v>
      </c>
      <c r="BS260" s="55"/>
      <c r="BT260" s="71"/>
      <c r="BU260" s="57"/>
      <c r="BV260" s="72"/>
      <c r="BW260" s="73"/>
      <c r="BX260" s="58"/>
    </row>
    <row r="261" spans="2:78" ht="6" customHeight="1" x14ac:dyDescent="0.25">
      <c r="H261" s="30"/>
      <c r="I261" s="76"/>
      <c r="J261" s="77"/>
      <c r="K261" s="77"/>
      <c r="L261" s="77"/>
      <c r="M261" s="77"/>
      <c r="N261" s="78"/>
      <c r="S261" s="30"/>
      <c r="T261" s="76"/>
      <c r="U261" s="77"/>
      <c r="V261" s="77"/>
      <c r="W261" s="77"/>
      <c r="X261" s="77"/>
      <c r="Y261" s="78"/>
      <c r="AD261" s="30"/>
      <c r="AE261" s="76"/>
      <c r="AF261" s="77"/>
      <c r="AG261" s="77"/>
      <c r="AH261" s="77"/>
      <c r="AI261" s="77"/>
      <c r="AJ261" s="78"/>
      <c r="AO261" s="30"/>
      <c r="AP261" s="76"/>
      <c r="AQ261" s="77"/>
      <c r="AR261" s="77"/>
      <c r="AS261" s="77"/>
      <c r="AT261" s="77"/>
      <c r="AU261" s="78"/>
      <c r="AZ261" s="30"/>
      <c r="BA261" s="76"/>
      <c r="BB261" s="77"/>
      <c r="BC261" s="77"/>
      <c r="BD261" s="77"/>
      <c r="BE261" s="77"/>
      <c r="BF261" s="78"/>
      <c r="BI261" s="30"/>
      <c r="BJ261" s="76"/>
      <c r="BK261" s="77"/>
      <c r="BL261" s="77"/>
      <c r="BM261" s="77"/>
      <c r="BN261" s="77"/>
      <c r="BO261" s="78"/>
      <c r="BR261" s="30"/>
      <c r="BS261" s="76"/>
      <c r="BT261" s="77"/>
      <c r="BU261" s="77"/>
      <c r="BV261" s="77"/>
      <c r="BW261" s="77"/>
      <c r="BX261" s="78"/>
    </row>
    <row r="262" spans="2:78" ht="6" customHeight="1" x14ac:dyDescent="0.25">
      <c r="H262" s="30"/>
      <c r="I262" s="27"/>
      <c r="J262" s="27"/>
      <c r="K262" s="27"/>
      <c r="L262" s="31"/>
      <c r="M262" s="31"/>
      <c r="N262" s="27"/>
      <c r="S262" s="30"/>
      <c r="T262" s="27"/>
      <c r="U262" s="27"/>
      <c r="V262" s="27"/>
      <c r="W262" s="31"/>
      <c r="X262" s="31"/>
      <c r="Y262" s="27"/>
      <c r="AD262" s="30"/>
      <c r="AE262" s="27"/>
      <c r="AF262" s="27"/>
      <c r="AG262" s="27"/>
      <c r="AH262" s="31"/>
      <c r="AI262" s="31"/>
      <c r="AJ262" s="27"/>
      <c r="AO262" s="30"/>
      <c r="AP262" s="27"/>
      <c r="AQ262" s="27"/>
      <c r="AR262" s="27"/>
      <c r="AS262" s="31"/>
      <c r="AT262" s="31"/>
      <c r="AU262" s="27"/>
      <c r="AZ262" s="30"/>
      <c r="BA262" s="27"/>
      <c r="BB262" s="27"/>
      <c r="BC262" s="27"/>
      <c r="BD262" s="31"/>
      <c r="BE262" s="31"/>
      <c r="BF262" s="27"/>
      <c r="BI262" s="30"/>
      <c r="BJ262" s="27"/>
      <c r="BK262" s="27"/>
      <c r="BL262" s="27"/>
      <c r="BM262" s="31"/>
      <c r="BN262" s="31"/>
      <c r="BO262" s="27"/>
      <c r="BR262" s="30"/>
      <c r="BS262" s="27"/>
      <c r="BT262" s="27"/>
      <c r="BU262" s="27"/>
      <c r="BV262" s="31"/>
      <c r="BW262" s="31"/>
      <c r="BX262" s="27"/>
    </row>
    <row r="263" spans="2:78" x14ac:dyDescent="0.25">
      <c r="B263" s="32" t="s">
        <v>22</v>
      </c>
      <c r="C263" s="33">
        <f>WEEKNUM(J263)</f>
        <v>9</v>
      </c>
      <c r="D263" s="30"/>
      <c r="E263" s="34"/>
      <c r="F263" s="34"/>
      <c r="G263" s="34"/>
      <c r="H263" s="35"/>
      <c r="I263" s="36"/>
      <c r="J263" s="37">
        <f>BT235+1</f>
        <v>45348</v>
      </c>
      <c r="K263" s="38"/>
      <c r="L263" s="39" t="str">
        <f>VLOOKUP(WEEKDAY(J263,1),meta!$D$2:$F$8,2,FALSE)</f>
        <v>Segunda-Feira</v>
      </c>
      <c r="M263" s="40"/>
      <c r="N263" s="41"/>
      <c r="P263" s="34"/>
      <c r="Q263" s="34"/>
      <c r="R263" s="34"/>
      <c r="S263" s="35"/>
      <c r="T263" s="36"/>
      <c r="U263" s="37">
        <f>J263+1</f>
        <v>45349</v>
      </c>
      <c r="V263" s="38"/>
      <c r="W263" s="39" t="str">
        <f>VLOOKUP(WEEKDAY(U263,1),meta!$D$2:$F$8,2,FALSE)</f>
        <v>Terça-Feira</v>
      </c>
      <c r="X263" s="40"/>
      <c r="Y263" s="41"/>
      <c r="AA263" s="34"/>
      <c r="AB263" s="34"/>
      <c r="AC263" s="34"/>
      <c r="AD263" s="35"/>
      <c r="AE263" s="36"/>
      <c r="AF263" s="37">
        <f>U263+1</f>
        <v>45350</v>
      </c>
      <c r="AG263" s="38"/>
      <c r="AH263" s="39" t="str">
        <f>VLOOKUP(WEEKDAY(AF263,1),meta!$D$2:$F$8,2,FALSE)</f>
        <v>Quarta-Feira</v>
      </c>
      <c r="AI263" s="40"/>
      <c r="AJ263" s="41"/>
      <c r="AL263" s="34"/>
      <c r="AM263" s="34"/>
      <c r="AN263" s="34"/>
      <c r="AO263" s="35"/>
      <c r="AP263" s="36"/>
      <c r="AQ263" s="37">
        <f>AF263+1</f>
        <v>45351</v>
      </c>
      <c r="AR263" s="38"/>
      <c r="AS263" s="39" t="str">
        <f>VLOOKUP(WEEKDAY(AQ263,1),meta!$D$2:$F$8,2,FALSE)</f>
        <v>Quinta-Feira</v>
      </c>
      <c r="AT263" s="40"/>
      <c r="AU263" s="41"/>
      <c r="AW263" s="34"/>
      <c r="AX263" s="34"/>
      <c r="AY263" s="34"/>
      <c r="AZ263" s="35"/>
      <c r="BA263" s="36"/>
      <c r="BB263" s="37">
        <f>AQ263+1</f>
        <v>45352</v>
      </c>
      <c r="BC263" s="38"/>
      <c r="BD263" s="39" t="str">
        <f>VLOOKUP(WEEKDAY(BB263,1),meta!$D$2:$F$8,2,FALSE)</f>
        <v>Sexta-Feira</v>
      </c>
      <c r="BE263" s="40"/>
      <c r="BF263" s="41"/>
      <c r="BH263" s="34"/>
      <c r="BI263" s="35"/>
      <c r="BJ263" s="36"/>
      <c r="BK263" s="37">
        <f>BB263+1</f>
        <v>45353</v>
      </c>
      <c r="BL263" s="38"/>
      <c r="BM263" s="39" t="str">
        <f>VLOOKUP(WEEKDAY(BK263,1),meta!$D$2:$F$8,2,FALSE)</f>
        <v>Sábado</v>
      </c>
      <c r="BN263" s="40"/>
      <c r="BO263" s="41"/>
      <c r="BQ263" s="34"/>
      <c r="BR263" s="35"/>
      <c r="BS263" s="36"/>
      <c r="BT263" s="37">
        <f>BK263+1</f>
        <v>45354</v>
      </c>
      <c r="BU263" s="38"/>
      <c r="BV263" s="39" t="str">
        <f>VLOOKUP(WEEKDAY(BT263,1),meta!$D$2:$F$8,2,FALSE)</f>
        <v>Domingo</v>
      </c>
      <c r="BW263" s="40"/>
      <c r="BX263" s="41"/>
    </row>
    <row r="264" spans="2:78" s="42" customFormat="1" ht="6" customHeight="1" x14ac:dyDescent="0.15">
      <c r="B264" s="101" t="str">
        <f>IF(C268&lt;&gt;0,C270/C268,"")</f>
        <v/>
      </c>
      <c r="C264" s="102"/>
      <c r="D264" s="30" t="s">
        <v>21</v>
      </c>
      <c r="E264" s="43">
        <f>COUNTIFS(H267:H288,FALSE,J267:J288,"&gt;0")</f>
        <v>0</v>
      </c>
      <c r="F264" s="43"/>
      <c r="G264" s="43"/>
      <c r="H264" s="44">
        <f>SUMIF(H267:H288,FALSE,J267:J288)</f>
        <v>0</v>
      </c>
      <c r="I264" s="45"/>
      <c r="J264" s="98" t="str">
        <f>IF(H266&lt;&gt;0,H265/H266,"")</f>
        <v/>
      </c>
      <c r="K264" s="99"/>
      <c r="L264" s="99"/>
      <c r="M264" s="100"/>
      <c r="N264" s="46"/>
      <c r="P264" s="43">
        <f>COUNTIFS(S267:S288,FALSE,U267:U288,"&gt;0")</f>
        <v>0</v>
      </c>
      <c r="Q264" s="43"/>
      <c r="R264" s="43"/>
      <c r="S264" s="44">
        <f>SUMIF(S267:S288,FALSE,U267:U288)</f>
        <v>0</v>
      </c>
      <c r="T264" s="45"/>
      <c r="U264" s="98" t="str">
        <f>IF(S266&lt;&gt;0,S265/S266,"")</f>
        <v/>
      </c>
      <c r="V264" s="99"/>
      <c r="W264" s="99"/>
      <c r="X264" s="100"/>
      <c r="Y264" s="46"/>
      <c r="AA264" s="43">
        <f>COUNTIFS(AD267:AD288,FALSE,AF267:AF288,"&gt;0")</f>
        <v>0</v>
      </c>
      <c r="AB264" s="43"/>
      <c r="AC264" s="43"/>
      <c r="AD264" s="44">
        <f>SUMIF(AD267:AD288,FALSE,AF267:AF288)</f>
        <v>0</v>
      </c>
      <c r="AE264" s="45"/>
      <c r="AF264" s="98" t="str">
        <f>IF(AD266&lt;&gt;0,AD265/AD266,"")</f>
        <v/>
      </c>
      <c r="AG264" s="99"/>
      <c r="AH264" s="99"/>
      <c r="AI264" s="100"/>
      <c r="AJ264" s="46"/>
      <c r="AL264" s="43">
        <f>COUNTIFS(AO267:AO288,FALSE,AQ267:AQ288,"&gt;0")</f>
        <v>0</v>
      </c>
      <c r="AM264" s="43"/>
      <c r="AN264" s="43"/>
      <c r="AO264" s="44">
        <f>SUMIF(AO267:AO288,FALSE,AQ267:AQ288)</f>
        <v>0</v>
      </c>
      <c r="AP264" s="45"/>
      <c r="AQ264" s="98" t="str">
        <f>IF(AO266&lt;&gt;0,AO265/AO266,"")</f>
        <v/>
      </c>
      <c r="AR264" s="99"/>
      <c r="AS264" s="99"/>
      <c r="AT264" s="100"/>
      <c r="AU264" s="46"/>
      <c r="AW264" s="43">
        <f>COUNTIFS(AZ267:AZ288,FALSE,BB267:BB288,"&gt;0")</f>
        <v>0</v>
      </c>
      <c r="AX264" s="43"/>
      <c r="AY264" s="43"/>
      <c r="AZ264" s="44">
        <f>SUMIF(AZ267:AZ288,FALSE,BB267:BB288)</f>
        <v>0</v>
      </c>
      <c r="BA264" s="45"/>
      <c r="BB264" s="98" t="str">
        <f>IF(AZ266&lt;&gt;0,AZ265/AZ266,"")</f>
        <v/>
      </c>
      <c r="BC264" s="99"/>
      <c r="BD264" s="99"/>
      <c r="BE264" s="100"/>
      <c r="BF264" s="46"/>
      <c r="BH264" s="43">
        <f>COUNTIFS(BI267:BI288,FALSE,BK267:BK288,"&gt;0")</f>
        <v>0</v>
      </c>
      <c r="BI264" s="44">
        <f>SUMIF(BI267:BI288,FALSE,BK267:BK288)</f>
        <v>0</v>
      </c>
      <c r="BJ264" s="45"/>
      <c r="BK264" s="98" t="str">
        <f>IF(BI266&lt;&gt;0,BI265/BI266,"")</f>
        <v/>
      </c>
      <c r="BL264" s="99"/>
      <c r="BM264" s="99"/>
      <c r="BN264" s="100"/>
      <c r="BO264" s="46"/>
      <c r="BQ264" s="43">
        <f>COUNTIFS(BR267:BR288,FALSE,BT267:BT288,"&gt;0")</f>
        <v>0</v>
      </c>
      <c r="BR264" s="44">
        <f>SUMIF(BR267:BR288,FALSE,BT267:BT288)</f>
        <v>0</v>
      </c>
      <c r="BS264" s="45"/>
      <c r="BT264" s="98" t="str">
        <f>IF(BR266&lt;&gt;0,BR265/BR266,"")</f>
        <v/>
      </c>
      <c r="BU264" s="99"/>
      <c r="BV264" s="99"/>
      <c r="BW264" s="100"/>
      <c r="BX264" s="46"/>
    </row>
    <row r="265" spans="2:78" s="42" customFormat="1" ht="9" customHeight="1" x14ac:dyDescent="0.25">
      <c r="B265" s="47"/>
      <c r="C265" s="79"/>
      <c r="D265" s="49" t="s">
        <v>20</v>
      </c>
      <c r="E265" s="43">
        <f>COUNTIFS(J267:J288,"&gt;0",L267:L288,"")</f>
        <v>0</v>
      </c>
      <c r="F265" s="43"/>
      <c r="G265" s="43"/>
      <c r="H265" s="44">
        <f>SUMIFS(J267:J288,L267:L288,"")</f>
        <v>0</v>
      </c>
      <c r="I265" s="45"/>
      <c r="J265" s="50" t="str">
        <f>IF(H266=0,"",_xlfn.CONCAT("(",E265,")    ",TEXT(H265,"R$ #.##0,00")))</f>
        <v/>
      </c>
      <c r="K265" s="51" t="str">
        <f>IF(H266&lt;&gt;0,"/","")</f>
        <v/>
      </c>
      <c r="L265" s="94" t="str">
        <f>IF(H266=0,"",_xlfn.CONCAT(TEXT(H266,"R$ #.##0,00"),"    (",E266,")"))</f>
        <v/>
      </c>
      <c r="M265" s="94"/>
      <c r="N265" s="46"/>
      <c r="P265" s="43">
        <f>COUNTIFS(U267:U288,"&gt;0",W267:W288,"")</f>
        <v>0</v>
      </c>
      <c r="Q265" s="43"/>
      <c r="R265" s="43"/>
      <c r="S265" s="44">
        <f>SUMIFS(U267:U288,W267:W288,"")</f>
        <v>0</v>
      </c>
      <c r="T265" s="45"/>
      <c r="U265" s="50" t="str">
        <f>IF(S266=0,"",_xlfn.CONCAT("(",P265,")    ",TEXT(S265,"R$ #.##0,00")))</f>
        <v/>
      </c>
      <c r="V265" s="51" t="str">
        <f>IF(S266&lt;&gt;0,"/","")</f>
        <v/>
      </c>
      <c r="W265" s="94" t="str">
        <f>IF(S266=0,"",_xlfn.CONCAT(TEXT(S266,"R$ #.##0,00"),"    (",P266,")"))</f>
        <v/>
      </c>
      <c r="X265" s="94"/>
      <c r="Y265" s="46"/>
      <c r="AA265" s="43">
        <f>COUNTIFS(AF267:AF288,"&gt;0",AH267:AH288,"")</f>
        <v>0</v>
      </c>
      <c r="AB265" s="43"/>
      <c r="AC265" s="43"/>
      <c r="AD265" s="44">
        <f>SUMIFS(AF267:AF288,AH267:AH288,"")</f>
        <v>0</v>
      </c>
      <c r="AE265" s="45"/>
      <c r="AF265" s="50" t="str">
        <f>IF(AD266=0,"",_xlfn.CONCAT("(",AA265,")    ",TEXT(AD265,"R$ #.##0,00")))</f>
        <v/>
      </c>
      <c r="AG265" s="51" t="str">
        <f>IF(AD266&lt;&gt;0,"/","")</f>
        <v/>
      </c>
      <c r="AH265" s="94" t="str">
        <f>IF(AD266=0,"",_xlfn.CONCAT(TEXT(AD266,"R$ #.##0,00"),"    (",AA266,")"))</f>
        <v/>
      </c>
      <c r="AI265" s="94"/>
      <c r="AJ265" s="46"/>
      <c r="AL265" s="43">
        <f>COUNTIFS(AQ267:AQ288,"&gt;0",AS267:AS288,"")</f>
        <v>0</v>
      </c>
      <c r="AM265" s="43"/>
      <c r="AN265" s="43"/>
      <c r="AO265" s="44">
        <f>SUMIFS(AQ267:AQ288,AS267:AS288,"")</f>
        <v>0</v>
      </c>
      <c r="AP265" s="45"/>
      <c r="AQ265" s="50" t="str">
        <f>IF(AO266=0,"",_xlfn.CONCAT("(",AL265,")    ",TEXT(AO265,"R$ #.##0,00")))</f>
        <v/>
      </c>
      <c r="AR265" s="51" t="str">
        <f>IF(AO266&lt;&gt;0,"/","")</f>
        <v/>
      </c>
      <c r="AS265" s="94" t="str">
        <f>IF(AO266=0,"",_xlfn.CONCAT(TEXT(AO266,"R$ #.##0,00"),"    (",AL266,")"))</f>
        <v/>
      </c>
      <c r="AT265" s="94"/>
      <c r="AU265" s="46"/>
      <c r="AW265" s="43">
        <f>COUNTIFS(BB267:BB288,"&gt;0",BD267:BD288,"")</f>
        <v>0</v>
      </c>
      <c r="AX265" s="43"/>
      <c r="AY265" s="43"/>
      <c r="AZ265" s="44">
        <f>SUMIFS(BB267:BB288,BD267:BD288,"")</f>
        <v>0</v>
      </c>
      <c r="BA265" s="45"/>
      <c r="BB265" s="50" t="str">
        <f>IF(AZ266=0,"",_xlfn.CONCAT("(",AW265,")    ",TEXT(AZ265,"R$ #.##0,00")))</f>
        <v/>
      </c>
      <c r="BC265" s="51" t="str">
        <f>IF(AZ266&lt;&gt;0,"/","")</f>
        <v/>
      </c>
      <c r="BD265" s="94" t="str">
        <f>IF(AZ266=0,"",_xlfn.CONCAT(TEXT(AZ266,"R$ #.##0,00"),"    (",AW266,")"))</f>
        <v/>
      </c>
      <c r="BE265" s="94"/>
      <c r="BF265" s="46"/>
      <c r="BH265" s="43">
        <f>COUNTIFS(BK267:BK288,"&gt;0",BM267:BM288,"")</f>
        <v>0</v>
      </c>
      <c r="BI265" s="44">
        <f>SUMIFS(BK267:BK288,BM267:BM288,"")</f>
        <v>0</v>
      </c>
      <c r="BJ265" s="45"/>
      <c r="BK265" s="50" t="str">
        <f>IF(BI266=0,"",_xlfn.CONCAT("(",BH265,")    ",TEXT(BI265,"R$ #.##0,00")))</f>
        <v/>
      </c>
      <c r="BL265" s="51" t="str">
        <f>IF(BI266&lt;&gt;0,"/","")</f>
        <v/>
      </c>
      <c r="BM265" s="94" t="str">
        <f>IF(BI266=0,"",_xlfn.CONCAT(TEXT(BI266,"R$ #.##0,00"),"    (",BH266,")"))</f>
        <v/>
      </c>
      <c r="BN265" s="94"/>
      <c r="BO265" s="46"/>
      <c r="BQ265" s="43">
        <f>COUNTIFS(BT267:BT288,"&gt;0",BV267:BV288,"")</f>
        <v>0</v>
      </c>
      <c r="BR265" s="44">
        <f>SUMIFS(BT267:BT288,BV267:BV288,"")</f>
        <v>0</v>
      </c>
      <c r="BS265" s="45"/>
      <c r="BT265" s="50" t="str">
        <f>IF(BR266=0,"",_xlfn.CONCAT("(",BQ265,")    ",TEXT(BR265,"R$ #.##0,00")))</f>
        <v/>
      </c>
      <c r="BU265" s="51" t="str">
        <f>IF(BR266&lt;&gt;0,"/","")</f>
        <v/>
      </c>
      <c r="BV265" s="94" t="str">
        <f>IF(BR266=0,"",_xlfn.CONCAT(TEXT(BR266,"R$ #.##0,00"),"    (",BQ266,")"))</f>
        <v/>
      </c>
      <c r="BW265" s="94"/>
      <c r="BX265" s="46"/>
    </row>
    <row r="266" spans="2:78" x14ac:dyDescent="0.25">
      <c r="B266" s="52"/>
      <c r="C266" s="80"/>
      <c r="D266" s="54" t="s">
        <v>19</v>
      </c>
      <c r="E266" s="34">
        <f>COUNTIF(J267:J288,"&gt;0")</f>
        <v>0</v>
      </c>
      <c r="F266" s="34"/>
      <c r="G266" s="34"/>
      <c r="H266" s="35">
        <f>SUM(J267:J288)</f>
        <v>0</v>
      </c>
      <c r="I266" s="55"/>
      <c r="J266" s="56" t="s">
        <v>0</v>
      </c>
      <c r="K266" s="57"/>
      <c r="L266" s="56" t="s">
        <v>1</v>
      </c>
      <c r="M266" s="56" t="s">
        <v>17</v>
      </c>
      <c r="N266" s="58"/>
      <c r="P266" s="34">
        <f>COUNTIF(U267:U288,"&gt;0")</f>
        <v>0</v>
      </c>
      <c r="Q266" s="34"/>
      <c r="R266" s="34"/>
      <c r="S266" s="35">
        <f>SUM(U267:U288)</f>
        <v>0</v>
      </c>
      <c r="T266" s="55"/>
      <c r="U266" s="56" t="s">
        <v>0</v>
      </c>
      <c r="V266" s="57"/>
      <c r="W266" s="56" t="s">
        <v>1</v>
      </c>
      <c r="X266" s="56" t="s">
        <v>17</v>
      </c>
      <c r="Y266" s="58"/>
      <c r="AA266" s="34">
        <f>COUNTIF(AF267:AF288,"&gt;0")</f>
        <v>0</v>
      </c>
      <c r="AB266" s="34"/>
      <c r="AC266" s="34"/>
      <c r="AD266" s="35">
        <f>SUM(AF267:AF288)</f>
        <v>0</v>
      </c>
      <c r="AE266" s="55"/>
      <c r="AF266" s="56" t="s">
        <v>0</v>
      </c>
      <c r="AG266" s="57"/>
      <c r="AH266" s="56" t="s">
        <v>1</v>
      </c>
      <c r="AI266" s="56" t="s">
        <v>17</v>
      </c>
      <c r="AJ266" s="58"/>
      <c r="AL266" s="34">
        <f>COUNTIF(AQ267:AQ288,"&gt;0")</f>
        <v>0</v>
      </c>
      <c r="AM266" s="34"/>
      <c r="AN266" s="34"/>
      <c r="AO266" s="35">
        <f>SUM(AQ267:AQ288)</f>
        <v>0</v>
      </c>
      <c r="AP266" s="55"/>
      <c r="AQ266" s="56" t="s">
        <v>0</v>
      </c>
      <c r="AR266" s="57"/>
      <c r="AS266" s="56" t="s">
        <v>1</v>
      </c>
      <c r="AT266" s="56" t="s">
        <v>17</v>
      </c>
      <c r="AU266" s="58"/>
      <c r="AW266" s="34">
        <f>COUNTIF(BB267:BB288,"&gt;0")</f>
        <v>0</v>
      </c>
      <c r="AX266" s="34"/>
      <c r="AY266" s="34"/>
      <c r="AZ266" s="35">
        <f>SUM(BB267:BB288)</f>
        <v>0</v>
      </c>
      <c r="BA266" s="55"/>
      <c r="BB266" s="56" t="s">
        <v>0</v>
      </c>
      <c r="BC266" s="57"/>
      <c r="BD266" s="56" t="s">
        <v>1</v>
      </c>
      <c r="BE266" s="56" t="s">
        <v>17</v>
      </c>
      <c r="BF266" s="58"/>
      <c r="BH266" s="34">
        <f>COUNTIF(BK267:BK288,"&gt;0")</f>
        <v>0</v>
      </c>
      <c r="BI266" s="35">
        <f>SUM(BK267:BK288)</f>
        <v>0</v>
      </c>
      <c r="BJ266" s="55"/>
      <c r="BK266" s="56" t="s">
        <v>0</v>
      </c>
      <c r="BL266" s="57"/>
      <c r="BM266" s="56" t="s">
        <v>1</v>
      </c>
      <c r="BN266" s="56" t="s">
        <v>17</v>
      </c>
      <c r="BO266" s="58"/>
      <c r="BQ266" s="34">
        <f>COUNTIF(BT267:BT288,"&gt;0")</f>
        <v>0</v>
      </c>
      <c r="BR266" s="35">
        <f>SUM(BT267:BT288)</f>
        <v>0</v>
      </c>
      <c r="BS266" s="55"/>
      <c r="BT266" s="56" t="s">
        <v>0</v>
      </c>
      <c r="BU266" s="57"/>
      <c r="BV266" s="56" t="s">
        <v>1</v>
      </c>
      <c r="BW266" s="56" t="s">
        <v>17</v>
      </c>
      <c r="BX266" s="58"/>
      <c r="BY266" s="59"/>
      <c r="BZ266" s="60"/>
    </row>
    <row r="267" spans="2:78" x14ac:dyDescent="0.25">
      <c r="B267" s="32" t="s">
        <v>23</v>
      </c>
      <c r="C267" s="33">
        <f>SUM(E266,P266,AA266,AL266,AW266,BH266,BQ266)</f>
        <v>0</v>
      </c>
      <c r="D267" s="63"/>
      <c r="E267" s="64"/>
      <c r="F267" s="64"/>
      <c r="G267" s="64"/>
      <c r="H267" s="34" t="b">
        <f>AND(L267&lt;&gt;"",M267&lt;&gt;"")</f>
        <v>0</v>
      </c>
      <c r="I267" s="55"/>
      <c r="J267" s="65"/>
      <c r="K267" s="57"/>
      <c r="L267" s="66"/>
      <c r="M267" s="67"/>
      <c r="N267" s="58"/>
      <c r="P267" s="68"/>
      <c r="Q267" s="68"/>
      <c r="R267" s="68"/>
      <c r="S267" s="34" t="b">
        <f>AND(W267&lt;&gt;"",X267&lt;&gt;"")</f>
        <v>0</v>
      </c>
      <c r="T267" s="55"/>
      <c r="U267" s="65"/>
      <c r="V267" s="57"/>
      <c r="W267" s="66"/>
      <c r="X267" s="67"/>
      <c r="Y267" s="58"/>
      <c r="AA267" s="68"/>
      <c r="AB267" s="68"/>
      <c r="AC267" s="68"/>
      <c r="AD267" s="34" t="b">
        <f>AND(AH267&lt;&gt;"",AI267&lt;&gt;"")</f>
        <v>0</v>
      </c>
      <c r="AE267" s="55"/>
      <c r="AF267" s="65"/>
      <c r="AG267" s="57"/>
      <c r="AH267" s="66"/>
      <c r="AI267" s="67"/>
      <c r="AJ267" s="58"/>
      <c r="AL267" s="68"/>
      <c r="AM267" s="68"/>
      <c r="AN267" s="68"/>
      <c r="AO267" s="34" t="b">
        <f>AND(AS267&lt;&gt;"",AT267&lt;&gt;"")</f>
        <v>0</v>
      </c>
      <c r="AP267" s="55"/>
      <c r="AQ267" s="65"/>
      <c r="AR267" s="57"/>
      <c r="AS267" s="66"/>
      <c r="AT267" s="67"/>
      <c r="AU267" s="58"/>
      <c r="AW267" s="68"/>
      <c r="AX267" s="68"/>
      <c r="AY267" s="68"/>
      <c r="AZ267" s="34" t="b">
        <f>AND(BD267&lt;&gt;"",BE267&lt;&gt;"")</f>
        <v>0</v>
      </c>
      <c r="BA267" s="55"/>
      <c r="BB267" s="65"/>
      <c r="BC267" s="57"/>
      <c r="BD267" s="66"/>
      <c r="BE267" s="67"/>
      <c r="BF267" s="58"/>
      <c r="BH267" s="68"/>
      <c r="BI267" s="34" t="b">
        <f>AND(BM267&lt;&gt;"",BN267&lt;&gt;"")</f>
        <v>0</v>
      </c>
      <c r="BJ267" s="55"/>
      <c r="BK267" s="65"/>
      <c r="BL267" s="57"/>
      <c r="BM267" s="66"/>
      <c r="BN267" s="67"/>
      <c r="BO267" s="58"/>
      <c r="BQ267" s="68"/>
      <c r="BR267" s="34" t="b">
        <f>AND(BV267&lt;&gt;"",BW267&lt;&gt;"")</f>
        <v>0</v>
      </c>
      <c r="BS267" s="55"/>
      <c r="BT267" s="65"/>
      <c r="BU267" s="57"/>
      <c r="BV267" s="66"/>
      <c r="BW267" s="67"/>
      <c r="BX267" s="58"/>
      <c r="BY267" s="59"/>
    </row>
    <row r="268" spans="2:78" x14ac:dyDescent="0.25">
      <c r="B268" s="61" t="s">
        <v>24</v>
      </c>
      <c r="C268" s="48">
        <f>SUM(H266,S266,AD266,AO266,AZ266,BI266,BR266)</f>
        <v>0</v>
      </c>
      <c r="D268" s="69"/>
      <c r="E268" s="70"/>
      <c r="F268" s="70"/>
      <c r="G268" s="70"/>
      <c r="H268" s="34" t="b">
        <f t="shared" ref="H268:H288" si="56">AND(L268&lt;&gt;"",M268&lt;&gt;"")</f>
        <v>0</v>
      </c>
      <c r="I268" s="55"/>
      <c r="J268" s="71"/>
      <c r="K268" s="57"/>
      <c r="L268" s="72"/>
      <c r="M268" s="73"/>
      <c r="N268" s="58"/>
      <c r="P268" s="68"/>
      <c r="Q268" s="68"/>
      <c r="R268" s="68"/>
      <c r="S268" s="34" t="b">
        <f>AND(W268&lt;&gt;"",X268&lt;&gt;"")</f>
        <v>0</v>
      </c>
      <c r="T268" s="55"/>
      <c r="U268" s="71"/>
      <c r="V268" s="57"/>
      <c r="W268" s="72"/>
      <c r="X268" s="73"/>
      <c r="Y268" s="58"/>
      <c r="AA268" s="68"/>
      <c r="AB268" s="68"/>
      <c r="AC268" s="68"/>
      <c r="AD268" s="34" t="b">
        <f t="shared" ref="AD268:AD288" si="57">AND(AH268&lt;&gt;"",AI268&lt;&gt;"")</f>
        <v>0</v>
      </c>
      <c r="AE268" s="55"/>
      <c r="AF268" s="71"/>
      <c r="AG268" s="57"/>
      <c r="AH268" s="72"/>
      <c r="AI268" s="73"/>
      <c r="AJ268" s="58"/>
      <c r="AL268" s="68"/>
      <c r="AM268" s="68"/>
      <c r="AN268" s="68"/>
      <c r="AO268" s="34" t="b">
        <f t="shared" ref="AO268:AO288" si="58">AND(AS268&lt;&gt;"",AT268&lt;&gt;"")</f>
        <v>0</v>
      </c>
      <c r="AP268" s="55"/>
      <c r="AQ268" s="71"/>
      <c r="AR268" s="57">
        <v>0</v>
      </c>
      <c r="AS268" s="72"/>
      <c r="AT268" s="73"/>
      <c r="AU268" s="58"/>
      <c r="AW268" s="68"/>
      <c r="AX268" s="68"/>
      <c r="AY268" s="68"/>
      <c r="AZ268" s="34" t="b">
        <f t="shared" ref="AZ268:AZ288" si="59">AND(BD268&lt;&gt;"",BE268&lt;&gt;"")</f>
        <v>0</v>
      </c>
      <c r="BA268" s="55"/>
      <c r="BB268" s="71"/>
      <c r="BC268" s="57"/>
      <c r="BD268" s="72"/>
      <c r="BE268" s="73"/>
      <c r="BF268" s="58"/>
      <c r="BH268" s="68"/>
      <c r="BI268" s="34" t="b">
        <f t="shared" ref="BI268:BI288" si="60">AND(BM268&lt;&gt;"",BN268&lt;&gt;"")</f>
        <v>0</v>
      </c>
      <c r="BJ268" s="55"/>
      <c r="BK268" s="71"/>
      <c r="BL268" s="57"/>
      <c r="BM268" s="72"/>
      <c r="BN268" s="73"/>
      <c r="BO268" s="58"/>
      <c r="BQ268" s="68"/>
      <c r="BR268" s="34" t="b">
        <f t="shared" ref="BR268:BR288" si="61">AND(BV268&lt;&gt;"",BW268&lt;&gt;"")</f>
        <v>0</v>
      </c>
      <c r="BS268" s="55"/>
      <c r="BT268" s="71"/>
      <c r="BU268" s="57"/>
      <c r="BV268" s="72"/>
      <c r="BW268" s="73"/>
      <c r="BX268" s="58"/>
      <c r="BY268" s="59"/>
      <c r="BZ268" s="60"/>
    </row>
    <row r="269" spans="2:78" x14ac:dyDescent="0.25">
      <c r="B269" s="61" t="s">
        <v>25</v>
      </c>
      <c r="C269" s="62">
        <f>SUM(E265,P265,AA265,AL265,AW265,BH265,BQ265)</f>
        <v>0</v>
      </c>
      <c r="D269" s="74"/>
      <c r="E269" s="75"/>
      <c r="F269" s="75"/>
      <c r="G269" s="75"/>
      <c r="H269" s="34" t="b">
        <f t="shared" si="56"/>
        <v>0</v>
      </c>
      <c r="I269" s="55"/>
      <c r="J269" s="65"/>
      <c r="K269" s="57"/>
      <c r="L269" s="66"/>
      <c r="M269" s="67"/>
      <c r="N269" s="58"/>
      <c r="P269" s="68"/>
      <c r="Q269" s="68"/>
      <c r="R269" s="68"/>
      <c r="S269" s="34" t="b">
        <f t="shared" ref="S269:S288" si="62">AND(W269&lt;&gt;"",X269&lt;&gt;"")</f>
        <v>0</v>
      </c>
      <c r="T269" s="55"/>
      <c r="U269" s="65"/>
      <c r="V269" s="57"/>
      <c r="W269" s="66"/>
      <c r="X269" s="67"/>
      <c r="Y269" s="58"/>
      <c r="AA269" s="68"/>
      <c r="AB269" s="68"/>
      <c r="AC269" s="68"/>
      <c r="AD269" s="34" t="b">
        <f t="shared" si="57"/>
        <v>0</v>
      </c>
      <c r="AE269" s="55"/>
      <c r="AF269" s="65"/>
      <c r="AG269" s="57"/>
      <c r="AH269" s="66"/>
      <c r="AI269" s="67"/>
      <c r="AJ269" s="58"/>
      <c r="AL269" s="68"/>
      <c r="AM269" s="68"/>
      <c r="AN269" s="68"/>
      <c r="AO269" s="34" t="b">
        <f t="shared" si="58"/>
        <v>0</v>
      </c>
      <c r="AP269" s="55"/>
      <c r="AQ269" s="65"/>
      <c r="AR269" s="57"/>
      <c r="AS269" s="66"/>
      <c r="AT269" s="67"/>
      <c r="AU269" s="58"/>
      <c r="AW269" s="68"/>
      <c r="AX269" s="68"/>
      <c r="AY269" s="68"/>
      <c r="AZ269" s="34" t="b">
        <f t="shared" si="59"/>
        <v>0</v>
      </c>
      <c r="BA269" s="55"/>
      <c r="BB269" s="65"/>
      <c r="BC269" s="57"/>
      <c r="BD269" s="66"/>
      <c r="BE269" s="67"/>
      <c r="BF269" s="58"/>
      <c r="BH269" s="68"/>
      <c r="BI269" s="34" t="b">
        <f t="shared" si="60"/>
        <v>0</v>
      </c>
      <c r="BJ269" s="55"/>
      <c r="BK269" s="65"/>
      <c r="BL269" s="57"/>
      <c r="BM269" s="66"/>
      <c r="BN269" s="67"/>
      <c r="BO269" s="58"/>
      <c r="BQ269" s="68"/>
      <c r="BR269" s="34" t="b">
        <f t="shared" si="61"/>
        <v>0</v>
      </c>
      <c r="BS269" s="55"/>
      <c r="BT269" s="65"/>
      <c r="BU269" s="57"/>
      <c r="BV269" s="66"/>
      <c r="BW269" s="67"/>
      <c r="BX269" s="58"/>
      <c r="BY269" s="59"/>
    </row>
    <row r="270" spans="2:78" x14ac:dyDescent="0.25">
      <c r="B270" s="61" t="s">
        <v>26</v>
      </c>
      <c r="C270" s="48">
        <f>SUM(H265,S265,AD265,AO265,AZ265,BI265,BR265)</f>
        <v>0</v>
      </c>
      <c r="D270" s="69"/>
      <c r="E270" s="70"/>
      <c r="F270" s="70"/>
      <c r="G270" s="70"/>
      <c r="H270" s="34" t="b">
        <f t="shared" si="56"/>
        <v>0</v>
      </c>
      <c r="I270" s="55"/>
      <c r="J270" s="71"/>
      <c r="K270" s="57"/>
      <c r="L270" s="72"/>
      <c r="M270" s="73"/>
      <c r="N270" s="58"/>
      <c r="P270" s="68"/>
      <c r="Q270" s="68"/>
      <c r="R270" s="68"/>
      <c r="S270" s="34" t="b">
        <f t="shared" si="62"/>
        <v>0</v>
      </c>
      <c r="T270" s="55"/>
      <c r="U270" s="71"/>
      <c r="V270" s="57"/>
      <c r="W270" s="72"/>
      <c r="X270" s="73"/>
      <c r="Y270" s="58"/>
      <c r="AA270" s="68"/>
      <c r="AB270" s="68"/>
      <c r="AC270" s="68"/>
      <c r="AD270" s="34" t="b">
        <f t="shared" si="57"/>
        <v>0</v>
      </c>
      <c r="AE270" s="55"/>
      <c r="AF270" s="71"/>
      <c r="AG270" s="57"/>
      <c r="AH270" s="72"/>
      <c r="AI270" s="73"/>
      <c r="AJ270" s="58"/>
      <c r="AL270" s="68"/>
      <c r="AM270" s="68"/>
      <c r="AN270" s="68"/>
      <c r="AO270" s="34" t="b">
        <f t="shared" si="58"/>
        <v>0</v>
      </c>
      <c r="AP270" s="55"/>
      <c r="AQ270" s="71"/>
      <c r="AR270" s="57"/>
      <c r="AS270" s="72"/>
      <c r="AT270" s="73"/>
      <c r="AU270" s="58"/>
      <c r="AW270" s="68"/>
      <c r="AX270" s="68"/>
      <c r="AY270" s="68"/>
      <c r="AZ270" s="34" t="b">
        <f t="shared" si="59"/>
        <v>0</v>
      </c>
      <c r="BA270" s="55"/>
      <c r="BB270" s="71"/>
      <c r="BC270" s="57"/>
      <c r="BD270" s="72"/>
      <c r="BE270" s="73"/>
      <c r="BF270" s="58"/>
      <c r="BH270" s="68"/>
      <c r="BI270" s="34" t="b">
        <f t="shared" si="60"/>
        <v>0</v>
      </c>
      <c r="BJ270" s="55"/>
      <c r="BK270" s="71"/>
      <c r="BL270" s="57"/>
      <c r="BM270" s="72"/>
      <c r="BN270" s="73"/>
      <c r="BO270" s="58"/>
      <c r="BQ270" s="68"/>
      <c r="BR270" s="34" t="b">
        <f t="shared" si="61"/>
        <v>0</v>
      </c>
      <c r="BS270" s="55"/>
      <c r="BT270" s="71"/>
      <c r="BU270" s="57"/>
      <c r="BV270" s="72"/>
      <c r="BW270" s="73"/>
      <c r="BX270" s="58"/>
    </row>
    <row r="271" spans="2:78" x14ac:dyDescent="0.25">
      <c r="B271" s="61" t="s">
        <v>27</v>
      </c>
      <c r="C271" s="62">
        <f>SUM(E264,P264,AA264,AL264,AW264,BH264,BQ264)</f>
        <v>0</v>
      </c>
      <c r="E271" s="68"/>
      <c r="F271" s="68"/>
      <c r="G271" s="68"/>
      <c r="H271" s="34" t="b">
        <f t="shared" si="56"/>
        <v>0</v>
      </c>
      <c r="I271" s="55"/>
      <c r="J271" s="65"/>
      <c r="K271" s="57"/>
      <c r="L271" s="66"/>
      <c r="M271" s="67"/>
      <c r="N271" s="58"/>
      <c r="P271" s="68"/>
      <c r="Q271" s="68"/>
      <c r="R271" s="68"/>
      <c r="S271" s="34" t="b">
        <f t="shared" si="62"/>
        <v>0</v>
      </c>
      <c r="T271" s="55"/>
      <c r="U271" s="65"/>
      <c r="V271" s="57"/>
      <c r="W271" s="66"/>
      <c r="X271" s="67"/>
      <c r="Y271" s="58"/>
      <c r="AA271" s="68"/>
      <c r="AB271" s="68"/>
      <c r="AC271" s="68"/>
      <c r="AD271" s="34" t="b">
        <f t="shared" si="57"/>
        <v>0</v>
      </c>
      <c r="AE271" s="55"/>
      <c r="AF271" s="65"/>
      <c r="AG271" s="57"/>
      <c r="AH271" s="66"/>
      <c r="AI271" s="67"/>
      <c r="AJ271" s="58"/>
      <c r="AL271" s="68"/>
      <c r="AM271" s="68"/>
      <c r="AN271" s="68"/>
      <c r="AO271" s="34" t="b">
        <f t="shared" si="58"/>
        <v>0</v>
      </c>
      <c r="AP271" s="55"/>
      <c r="AQ271" s="65"/>
      <c r="AR271" s="57"/>
      <c r="AS271" s="66"/>
      <c r="AT271" s="67"/>
      <c r="AU271" s="58"/>
      <c r="AW271" s="68"/>
      <c r="AX271" s="68"/>
      <c r="AY271" s="68"/>
      <c r="AZ271" s="34" t="b">
        <f t="shared" si="59"/>
        <v>0</v>
      </c>
      <c r="BA271" s="55"/>
      <c r="BB271" s="65"/>
      <c r="BC271" s="57"/>
      <c r="BD271" s="66"/>
      <c r="BE271" s="67"/>
      <c r="BF271" s="58"/>
      <c r="BH271" s="68"/>
      <c r="BI271" s="34" t="b">
        <f t="shared" si="60"/>
        <v>0</v>
      </c>
      <c r="BJ271" s="55"/>
      <c r="BK271" s="65"/>
      <c r="BL271" s="57"/>
      <c r="BM271" s="66"/>
      <c r="BN271" s="67"/>
      <c r="BO271" s="58"/>
      <c r="BQ271" s="68"/>
      <c r="BR271" s="34" t="b">
        <f t="shared" si="61"/>
        <v>0</v>
      </c>
      <c r="BS271" s="55"/>
      <c r="BT271" s="65"/>
      <c r="BU271" s="57"/>
      <c r="BV271" s="66"/>
      <c r="BW271" s="67"/>
      <c r="BX271" s="58"/>
    </row>
    <row r="272" spans="2:78" x14ac:dyDescent="0.25">
      <c r="B272" s="61" t="s">
        <v>28</v>
      </c>
      <c r="C272" s="48">
        <f>SUM(H264,S264,AD264,AO264,AZ264,BI264,BR264)</f>
        <v>0</v>
      </c>
      <c r="E272" s="68"/>
      <c r="F272" s="68"/>
      <c r="G272" s="68"/>
      <c r="H272" s="34" t="b">
        <f t="shared" si="56"/>
        <v>0</v>
      </c>
      <c r="I272" s="55"/>
      <c r="J272" s="71"/>
      <c r="K272" s="57"/>
      <c r="L272" s="72"/>
      <c r="M272" s="73"/>
      <c r="N272" s="58"/>
      <c r="P272" s="68"/>
      <c r="Q272" s="68"/>
      <c r="R272" s="68"/>
      <c r="S272" s="34" t="b">
        <f t="shared" si="62"/>
        <v>0</v>
      </c>
      <c r="T272" s="55"/>
      <c r="U272" s="71"/>
      <c r="V272" s="57"/>
      <c r="W272" s="72"/>
      <c r="X272" s="73"/>
      <c r="Y272" s="58"/>
      <c r="AA272" s="68"/>
      <c r="AB272" s="68"/>
      <c r="AC272" s="68"/>
      <c r="AD272" s="34" t="b">
        <f t="shared" si="57"/>
        <v>0</v>
      </c>
      <c r="AE272" s="55"/>
      <c r="AF272" s="71"/>
      <c r="AG272" s="57"/>
      <c r="AH272" s="72"/>
      <c r="AI272" s="73"/>
      <c r="AJ272" s="58"/>
      <c r="AL272" s="68"/>
      <c r="AM272" s="68"/>
      <c r="AN272" s="68"/>
      <c r="AO272" s="34" t="b">
        <f t="shared" si="58"/>
        <v>0</v>
      </c>
      <c r="AP272" s="55"/>
      <c r="AQ272" s="71"/>
      <c r="AR272" s="57"/>
      <c r="AS272" s="72"/>
      <c r="AT272" s="73"/>
      <c r="AU272" s="58"/>
      <c r="AW272" s="68"/>
      <c r="AX272" s="68"/>
      <c r="AY272" s="68"/>
      <c r="AZ272" s="34" t="b">
        <f t="shared" si="59"/>
        <v>0</v>
      </c>
      <c r="BA272" s="55"/>
      <c r="BB272" s="71"/>
      <c r="BC272" s="57"/>
      <c r="BD272" s="72"/>
      <c r="BE272" s="73"/>
      <c r="BF272" s="58"/>
      <c r="BH272" s="68"/>
      <c r="BI272" s="34" t="b">
        <f t="shared" si="60"/>
        <v>0</v>
      </c>
      <c r="BJ272" s="55"/>
      <c r="BK272" s="71"/>
      <c r="BL272" s="57"/>
      <c r="BM272" s="72"/>
      <c r="BN272" s="73"/>
      <c r="BO272" s="58"/>
      <c r="BQ272" s="68"/>
      <c r="BR272" s="34" t="b">
        <f t="shared" si="61"/>
        <v>0</v>
      </c>
      <c r="BS272" s="55"/>
      <c r="BT272" s="71"/>
      <c r="BU272" s="57"/>
      <c r="BV272" s="72"/>
      <c r="BW272" s="73"/>
      <c r="BX272" s="58"/>
    </row>
    <row r="273" spans="2:76" x14ac:dyDescent="0.25">
      <c r="B273" s="61"/>
      <c r="C273" s="62"/>
      <c r="E273" s="68"/>
      <c r="F273" s="68"/>
      <c r="G273" s="68"/>
      <c r="H273" s="34" t="b">
        <f t="shared" si="56"/>
        <v>0</v>
      </c>
      <c r="I273" s="55"/>
      <c r="J273" s="65"/>
      <c r="K273" s="57"/>
      <c r="L273" s="66"/>
      <c r="M273" s="67"/>
      <c r="N273" s="58"/>
      <c r="P273" s="68"/>
      <c r="Q273" s="68"/>
      <c r="R273" s="68"/>
      <c r="S273" s="34" t="b">
        <f t="shared" si="62"/>
        <v>0</v>
      </c>
      <c r="T273" s="55"/>
      <c r="U273" s="65"/>
      <c r="V273" s="57"/>
      <c r="W273" s="66"/>
      <c r="X273" s="67"/>
      <c r="Y273" s="58"/>
      <c r="AA273" s="68"/>
      <c r="AB273" s="68"/>
      <c r="AC273" s="68"/>
      <c r="AD273" s="34" t="b">
        <f t="shared" si="57"/>
        <v>0</v>
      </c>
      <c r="AE273" s="55"/>
      <c r="AF273" s="65"/>
      <c r="AG273" s="57"/>
      <c r="AH273" s="66"/>
      <c r="AI273" s="67"/>
      <c r="AJ273" s="58"/>
      <c r="AL273" s="68"/>
      <c r="AM273" s="68"/>
      <c r="AN273" s="68"/>
      <c r="AO273" s="34" t="b">
        <f t="shared" si="58"/>
        <v>0</v>
      </c>
      <c r="AP273" s="55"/>
      <c r="AQ273" s="65"/>
      <c r="AR273" s="57"/>
      <c r="AS273" s="66"/>
      <c r="AT273" s="67"/>
      <c r="AU273" s="58"/>
      <c r="AW273" s="68"/>
      <c r="AX273" s="68"/>
      <c r="AY273" s="68"/>
      <c r="AZ273" s="34" t="b">
        <f t="shared" si="59"/>
        <v>0</v>
      </c>
      <c r="BA273" s="55"/>
      <c r="BB273" s="65"/>
      <c r="BC273" s="57"/>
      <c r="BD273" s="66"/>
      <c r="BE273" s="67"/>
      <c r="BF273" s="58"/>
      <c r="BH273" s="68"/>
      <c r="BI273" s="34" t="b">
        <f t="shared" si="60"/>
        <v>0</v>
      </c>
      <c r="BJ273" s="55"/>
      <c r="BK273" s="65"/>
      <c r="BL273" s="57"/>
      <c r="BM273" s="66"/>
      <c r="BN273" s="67"/>
      <c r="BO273" s="58"/>
      <c r="BQ273" s="68"/>
      <c r="BR273" s="34" t="b">
        <f t="shared" si="61"/>
        <v>0</v>
      </c>
      <c r="BS273" s="55"/>
      <c r="BT273" s="65"/>
      <c r="BU273" s="57"/>
      <c r="BV273" s="66"/>
      <c r="BW273" s="67"/>
      <c r="BX273" s="58"/>
    </row>
    <row r="274" spans="2:76" x14ac:dyDescent="0.25">
      <c r="B274" s="61"/>
      <c r="C274" s="62"/>
      <c r="E274" s="68"/>
      <c r="F274" s="68"/>
      <c r="G274" s="68"/>
      <c r="H274" s="34" t="b">
        <f t="shared" si="56"/>
        <v>0</v>
      </c>
      <c r="I274" s="55"/>
      <c r="J274" s="71"/>
      <c r="K274" s="57"/>
      <c r="L274" s="72"/>
      <c r="M274" s="73"/>
      <c r="N274" s="58"/>
      <c r="P274" s="68"/>
      <c r="Q274" s="68"/>
      <c r="R274" s="68"/>
      <c r="S274" s="34" t="b">
        <f t="shared" si="62"/>
        <v>0</v>
      </c>
      <c r="T274" s="55"/>
      <c r="U274" s="71"/>
      <c r="V274" s="57"/>
      <c r="W274" s="72"/>
      <c r="X274" s="73"/>
      <c r="Y274" s="58"/>
      <c r="AA274" s="68"/>
      <c r="AB274" s="68"/>
      <c r="AC274" s="68"/>
      <c r="AD274" s="34" t="b">
        <f t="shared" si="57"/>
        <v>0</v>
      </c>
      <c r="AE274" s="55"/>
      <c r="AF274" s="71"/>
      <c r="AG274" s="57"/>
      <c r="AH274" s="72"/>
      <c r="AI274" s="73"/>
      <c r="AJ274" s="58"/>
      <c r="AL274" s="68"/>
      <c r="AM274" s="68"/>
      <c r="AN274" s="68"/>
      <c r="AO274" s="34" t="b">
        <f t="shared" si="58"/>
        <v>0</v>
      </c>
      <c r="AP274" s="55"/>
      <c r="AQ274" s="71"/>
      <c r="AR274" s="57"/>
      <c r="AS274" s="72"/>
      <c r="AT274" s="73"/>
      <c r="AU274" s="58"/>
      <c r="AW274" s="68"/>
      <c r="AX274" s="68"/>
      <c r="AY274" s="68"/>
      <c r="AZ274" s="34" t="b">
        <f t="shared" si="59"/>
        <v>0</v>
      </c>
      <c r="BA274" s="55"/>
      <c r="BB274" s="71"/>
      <c r="BC274" s="57"/>
      <c r="BD274" s="72"/>
      <c r="BE274" s="73"/>
      <c r="BF274" s="58"/>
      <c r="BH274" s="68"/>
      <c r="BI274" s="34" t="b">
        <f t="shared" si="60"/>
        <v>0</v>
      </c>
      <c r="BJ274" s="55"/>
      <c r="BK274" s="71"/>
      <c r="BL274" s="57"/>
      <c r="BM274" s="72"/>
      <c r="BN274" s="73"/>
      <c r="BO274" s="58"/>
      <c r="BQ274" s="68"/>
      <c r="BR274" s="34" t="b">
        <f t="shared" si="61"/>
        <v>0</v>
      </c>
      <c r="BS274" s="55"/>
      <c r="BT274" s="71"/>
      <c r="BU274" s="57"/>
      <c r="BV274" s="72"/>
      <c r="BW274" s="73"/>
      <c r="BX274" s="58"/>
    </row>
    <row r="275" spans="2:76" x14ac:dyDescent="0.25">
      <c r="B275" s="61"/>
      <c r="C275" s="62"/>
      <c r="E275" s="68"/>
      <c r="F275" s="68"/>
      <c r="G275" s="68"/>
      <c r="H275" s="34" t="b">
        <f t="shared" si="56"/>
        <v>0</v>
      </c>
      <c r="I275" s="55"/>
      <c r="J275" s="65"/>
      <c r="K275" s="57"/>
      <c r="L275" s="66"/>
      <c r="M275" s="67"/>
      <c r="N275" s="58"/>
      <c r="P275" s="68"/>
      <c r="Q275" s="68"/>
      <c r="R275" s="68"/>
      <c r="S275" s="34" t="b">
        <f t="shared" si="62"/>
        <v>0</v>
      </c>
      <c r="T275" s="55"/>
      <c r="U275" s="65"/>
      <c r="V275" s="57"/>
      <c r="W275" s="66"/>
      <c r="X275" s="67"/>
      <c r="Y275" s="58"/>
      <c r="AA275" s="68"/>
      <c r="AB275" s="68"/>
      <c r="AC275" s="68"/>
      <c r="AD275" s="34" t="b">
        <f t="shared" si="57"/>
        <v>0</v>
      </c>
      <c r="AE275" s="55"/>
      <c r="AF275" s="65"/>
      <c r="AG275" s="57"/>
      <c r="AH275" s="66"/>
      <c r="AI275" s="67"/>
      <c r="AJ275" s="58"/>
      <c r="AL275" s="68"/>
      <c r="AM275" s="68"/>
      <c r="AN275" s="68"/>
      <c r="AO275" s="34" t="b">
        <f t="shared" si="58"/>
        <v>0</v>
      </c>
      <c r="AP275" s="55"/>
      <c r="AQ275" s="65"/>
      <c r="AR275" s="57"/>
      <c r="AS275" s="66"/>
      <c r="AT275" s="67"/>
      <c r="AU275" s="58"/>
      <c r="AW275" s="68"/>
      <c r="AX275" s="68"/>
      <c r="AY275" s="68"/>
      <c r="AZ275" s="34" t="b">
        <f t="shared" si="59"/>
        <v>0</v>
      </c>
      <c r="BA275" s="55"/>
      <c r="BB275" s="65"/>
      <c r="BC275" s="57"/>
      <c r="BD275" s="66"/>
      <c r="BE275" s="67"/>
      <c r="BF275" s="58"/>
      <c r="BH275" s="68"/>
      <c r="BI275" s="34" t="b">
        <f t="shared" si="60"/>
        <v>0</v>
      </c>
      <c r="BJ275" s="55"/>
      <c r="BK275" s="65"/>
      <c r="BL275" s="57"/>
      <c r="BM275" s="66"/>
      <c r="BN275" s="67"/>
      <c r="BO275" s="58"/>
      <c r="BQ275" s="68"/>
      <c r="BR275" s="34" t="b">
        <f t="shared" si="61"/>
        <v>0</v>
      </c>
      <c r="BS275" s="55"/>
      <c r="BT275" s="65"/>
      <c r="BU275" s="57"/>
      <c r="BV275" s="66"/>
      <c r="BW275" s="67"/>
      <c r="BX275" s="58"/>
    </row>
    <row r="276" spans="2:76" x14ac:dyDescent="0.25">
      <c r="B276" s="61"/>
      <c r="C276" s="62"/>
      <c r="E276" s="68"/>
      <c r="F276" s="68"/>
      <c r="G276" s="68"/>
      <c r="H276" s="34" t="b">
        <f t="shared" si="56"/>
        <v>0</v>
      </c>
      <c r="I276" s="55"/>
      <c r="J276" s="71"/>
      <c r="K276" s="57"/>
      <c r="L276" s="72"/>
      <c r="M276" s="73"/>
      <c r="N276" s="58"/>
      <c r="P276" s="68"/>
      <c r="Q276" s="68"/>
      <c r="R276" s="68"/>
      <c r="S276" s="34" t="b">
        <f t="shared" si="62"/>
        <v>0</v>
      </c>
      <c r="T276" s="55"/>
      <c r="U276" s="71"/>
      <c r="V276" s="57"/>
      <c r="W276" s="72"/>
      <c r="X276" s="73"/>
      <c r="Y276" s="58"/>
      <c r="AA276" s="68"/>
      <c r="AB276" s="68"/>
      <c r="AC276" s="68"/>
      <c r="AD276" s="34" t="b">
        <f t="shared" si="57"/>
        <v>0</v>
      </c>
      <c r="AE276" s="55"/>
      <c r="AF276" s="71"/>
      <c r="AG276" s="57"/>
      <c r="AH276" s="72"/>
      <c r="AI276" s="73"/>
      <c r="AJ276" s="58"/>
      <c r="AL276" s="68"/>
      <c r="AM276" s="68"/>
      <c r="AN276" s="68"/>
      <c r="AO276" s="34" t="b">
        <f t="shared" si="58"/>
        <v>0</v>
      </c>
      <c r="AP276" s="55"/>
      <c r="AQ276" s="71"/>
      <c r="AR276" s="57"/>
      <c r="AS276" s="72"/>
      <c r="AT276" s="73"/>
      <c r="AU276" s="58"/>
      <c r="AW276" s="68"/>
      <c r="AX276" s="68"/>
      <c r="AY276" s="68"/>
      <c r="AZ276" s="34" t="b">
        <f t="shared" si="59"/>
        <v>0</v>
      </c>
      <c r="BA276" s="55"/>
      <c r="BB276" s="71"/>
      <c r="BC276" s="57"/>
      <c r="BD276" s="72"/>
      <c r="BE276" s="73"/>
      <c r="BF276" s="58"/>
      <c r="BH276" s="68"/>
      <c r="BI276" s="34" t="b">
        <f t="shared" si="60"/>
        <v>0</v>
      </c>
      <c r="BJ276" s="55"/>
      <c r="BK276" s="71"/>
      <c r="BL276" s="57"/>
      <c r="BM276" s="72"/>
      <c r="BN276" s="73"/>
      <c r="BO276" s="58"/>
      <c r="BQ276" s="68"/>
      <c r="BR276" s="34" t="b">
        <f t="shared" si="61"/>
        <v>0</v>
      </c>
      <c r="BS276" s="55"/>
      <c r="BT276" s="71"/>
      <c r="BU276" s="57"/>
      <c r="BV276" s="72"/>
      <c r="BW276" s="73"/>
      <c r="BX276" s="58"/>
    </row>
    <row r="277" spans="2:76" x14ac:dyDescent="0.25">
      <c r="B277" s="61"/>
      <c r="C277" s="62"/>
      <c r="E277" s="68"/>
      <c r="F277" s="68"/>
      <c r="G277" s="68"/>
      <c r="H277" s="34" t="b">
        <f t="shared" si="56"/>
        <v>0</v>
      </c>
      <c r="I277" s="55"/>
      <c r="J277" s="65"/>
      <c r="K277" s="57"/>
      <c r="L277" s="66"/>
      <c r="M277" s="67"/>
      <c r="N277" s="58"/>
      <c r="P277" s="68"/>
      <c r="Q277" s="68"/>
      <c r="R277" s="68"/>
      <c r="S277" s="34" t="b">
        <f t="shared" si="62"/>
        <v>0</v>
      </c>
      <c r="T277" s="55"/>
      <c r="U277" s="65"/>
      <c r="V277" s="57"/>
      <c r="W277" s="66"/>
      <c r="X277" s="67"/>
      <c r="Y277" s="58"/>
      <c r="AA277" s="68"/>
      <c r="AB277" s="68"/>
      <c r="AC277" s="68"/>
      <c r="AD277" s="34" t="b">
        <f t="shared" si="57"/>
        <v>0</v>
      </c>
      <c r="AE277" s="55"/>
      <c r="AF277" s="65"/>
      <c r="AG277" s="57"/>
      <c r="AH277" s="66"/>
      <c r="AI277" s="67"/>
      <c r="AJ277" s="58"/>
      <c r="AL277" s="68"/>
      <c r="AM277" s="68"/>
      <c r="AN277" s="68"/>
      <c r="AO277" s="34" t="b">
        <f t="shared" si="58"/>
        <v>0</v>
      </c>
      <c r="AP277" s="55"/>
      <c r="AQ277" s="65"/>
      <c r="AR277" s="57"/>
      <c r="AS277" s="66"/>
      <c r="AT277" s="67"/>
      <c r="AU277" s="58"/>
      <c r="AW277" s="68"/>
      <c r="AX277" s="68"/>
      <c r="AY277" s="68"/>
      <c r="AZ277" s="34" t="b">
        <f t="shared" si="59"/>
        <v>0</v>
      </c>
      <c r="BA277" s="55"/>
      <c r="BB277" s="65"/>
      <c r="BC277" s="57"/>
      <c r="BD277" s="66"/>
      <c r="BE277" s="67"/>
      <c r="BF277" s="58"/>
      <c r="BH277" s="68"/>
      <c r="BI277" s="34" t="b">
        <f t="shared" si="60"/>
        <v>0</v>
      </c>
      <c r="BJ277" s="55"/>
      <c r="BK277" s="65"/>
      <c r="BL277" s="57"/>
      <c r="BM277" s="66"/>
      <c r="BN277" s="67"/>
      <c r="BO277" s="58"/>
      <c r="BQ277" s="68"/>
      <c r="BR277" s="34" t="b">
        <f t="shared" si="61"/>
        <v>0</v>
      </c>
      <c r="BS277" s="55"/>
      <c r="BT277" s="65"/>
      <c r="BU277" s="57"/>
      <c r="BV277" s="66"/>
      <c r="BW277" s="67"/>
      <c r="BX277" s="58"/>
    </row>
    <row r="278" spans="2:76" x14ac:dyDescent="0.25">
      <c r="B278" s="61"/>
      <c r="C278" s="62"/>
      <c r="E278" s="68"/>
      <c r="F278" s="68"/>
      <c r="G278" s="68"/>
      <c r="H278" s="34" t="b">
        <f t="shared" si="56"/>
        <v>0</v>
      </c>
      <c r="I278" s="55"/>
      <c r="J278" s="71"/>
      <c r="K278" s="57"/>
      <c r="L278" s="72"/>
      <c r="M278" s="73"/>
      <c r="N278" s="58"/>
      <c r="P278" s="68"/>
      <c r="Q278" s="68"/>
      <c r="R278" s="68"/>
      <c r="S278" s="34" t="b">
        <f t="shared" si="62"/>
        <v>0</v>
      </c>
      <c r="T278" s="55"/>
      <c r="U278" s="71"/>
      <c r="V278" s="57"/>
      <c r="W278" s="72"/>
      <c r="X278" s="73"/>
      <c r="Y278" s="58"/>
      <c r="AA278" s="68"/>
      <c r="AB278" s="68"/>
      <c r="AC278" s="68"/>
      <c r="AD278" s="34" t="b">
        <f t="shared" si="57"/>
        <v>0</v>
      </c>
      <c r="AE278" s="55"/>
      <c r="AF278" s="71"/>
      <c r="AG278" s="57"/>
      <c r="AH278" s="72"/>
      <c r="AI278" s="73"/>
      <c r="AJ278" s="58"/>
      <c r="AL278" s="68"/>
      <c r="AM278" s="68"/>
      <c r="AN278" s="68"/>
      <c r="AO278" s="34" t="b">
        <f t="shared" si="58"/>
        <v>0</v>
      </c>
      <c r="AP278" s="55"/>
      <c r="AQ278" s="71"/>
      <c r="AR278" s="57"/>
      <c r="AS278" s="72"/>
      <c r="AT278" s="73"/>
      <c r="AU278" s="58"/>
      <c r="AW278" s="68"/>
      <c r="AX278" s="68"/>
      <c r="AY278" s="68"/>
      <c r="AZ278" s="34" t="b">
        <f t="shared" si="59"/>
        <v>0</v>
      </c>
      <c r="BA278" s="55"/>
      <c r="BB278" s="71"/>
      <c r="BC278" s="57"/>
      <c r="BD278" s="72"/>
      <c r="BE278" s="73"/>
      <c r="BF278" s="58"/>
      <c r="BH278" s="68"/>
      <c r="BI278" s="34" t="b">
        <f t="shared" si="60"/>
        <v>0</v>
      </c>
      <c r="BJ278" s="55"/>
      <c r="BK278" s="71"/>
      <c r="BL278" s="57"/>
      <c r="BM278" s="72"/>
      <c r="BN278" s="73"/>
      <c r="BO278" s="58"/>
      <c r="BQ278" s="68"/>
      <c r="BR278" s="34" t="b">
        <f t="shared" si="61"/>
        <v>0</v>
      </c>
      <c r="BS278" s="55"/>
      <c r="BT278" s="71"/>
      <c r="BU278" s="57"/>
      <c r="BV278" s="72"/>
      <c r="BW278" s="73"/>
      <c r="BX278" s="58"/>
    </row>
    <row r="279" spans="2:76" x14ac:dyDescent="0.25">
      <c r="B279" s="61"/>
      <c r="C279" s="62"/>
      <c r="E279" s="68"/>
      <c r="F279" s="68"/>
      <c r="G279" s="68"/>
      <c r="H279" s="34" t="b">
        <f t="shared" si="56"/>
        <v>0</v>
      </c>
      <c r="I279" s="55"/>
      <c r="J279" s="65"/>
      <c r="K279" s="57"/>
      <c r="L279" s="66"/>
      <c r="M279" s="67"/>
      <c r="N279" s="58"/>
      <c r="P279" s="68"/>
      <c r="Q279" s="68"/>
      <c r="R279" s="68"/>
      <c r="S279" s="34" t="b">
        <f t="shared" si="62"/>
        <v>0</v>
      </c>
      <c r="T279" s="55"/>
      <c r="U279" s="65"/>
      <c r="V279" s="57"/>
      <c r="W279" s="66"/>
      <c r="X279" s="67"/>
      <c r="Y279" s="58"/>
      <c r="AA279" s="68"/>
      <c r="AB279" s="68"/>
      <c r="AC279" s="68"/>
      <c r="AD279" s="34" t="b">
        <f t="shared" si="57"/>
        <v>0</v>
      </c>
      <c r="AE279" s="55"/>
      <c r="AF279" s="65"/>
      <c r="AG279" s="57"/>
      <c r="AH279" s="66"/>
      <c r="AI279" s="67"/>
      <c r="AJ279" s="58"/>
      <c r="AL279" s="68"/>
      <c r="AM279" s="68"/>
      <c r="AN279" s="68"/>
      <c r="AO279" s="34" t="b">
        <f t="shared" si="58"/>
        <v>0</v>
      </c>
      <c r="AP279" s="55"/>
      <c r="AQ279" s="65"/>
      <c r="AR279" s="57"/>
      <c r="AS279" s="66"/>
      <c r="AT279" s="67"/>
      <c r="AU279" s="58"/>
      <c r="AW279" s="68"/>
      <c r="AX279" s="68"/>
      <c r="AY279" s="68"/>
      <c r="AZ279" s="34" t="b">
        <f t="shared" si="59"/>
        <v>0</v>
      </c>
      <c r="BA279" s="55"/>
      <c r="BB279" s="65"/>
      <c r="BC279" s="57"/>
      <c r="BD279" s="66"/>
      <c r="BE279" s="67"/>
      <c r="BF279" s="58"/>
      <c r="BH279" s="68"/>
      <c r="BI279" s="34" t="b">
        <f t="shared" si="60"/>
        <v>0</v>
      </c>
      <c r="BJ279" s="55"/>
      <c r="BK279" s="65"/>
      <c r="BL279" s="57"/>
      <c r="BM279" s="66"/>
      <c r="BN279" s="67"/>
      <c r="BO279" s="58"/>
      <c r="BQ279" s="68"/>
      <c r="BR279" s="34" t="b">
        <f t="shared" si="61"/>
        <v>0</v>
      </c>
      <c r="BS279" s="55"/>
      <c r="BT279" s="65"/>
      <c r="BU279" s="57"/>
      <c r="BV279" s="66"/>
      <c r="BW279" s="67"/>
      <c r="BX279" s="58"/>
    </row>
    <row r="280" spans="2:76" x14ac:dyDescent="0.25">
      <c r="B280" s="61"/>
      <c r="C280" s="62"/>
      <c r="E280" s="68"/>
      <c r="F280" s="68"/>
      <c r="G280" s="68"/>
      <c r="H280" s="34" t="b">
        <f t="shared" si="56"/>
        <v>0</v>
      </c>
      <c r="I280" s="55"/>
      <c r="J280" s="71"/>
      <c r="K280" s="57"/>
      <c r="L280" s="72"/>
      <c r="M280" s="73"/>
      <c r="N280" s="58"/>
      <c r="P280" s="68"/>
      <c r="Q280" s="68"/>
      <c r="R280" s="68"/>
      <c r="S280" s="34" t="b">
        <f t="shared" si="62"/>
        <v>0</v>
      </c>
      <c r="T280" s="55"/>
      <c r="U280" s="71"/>
      <c r="V280" s="57"/>
      <c r="W280" s="72"/>
      <c r="X280" s="73"/>
      <c r="Y280" s="58"/>
      <c r="AA280" s="68"/>
      <c r="AB280" s="68"/>
      <c r="AC280" s="68"/>
      <c r="AD280" s="34" t="b">
        <f t="shared" si="57"/>
        <v>0</v>
      </c>
      <c r="AE280" s="55"/>
      <c r="AF280" s="71"/>
      <c r="AG280" s="57"/>
      <c r="AH280" s="72"/>
      <c r="AI280" s="73"/>
      <c r="AJ280" s="58"/>
      <c r="AL280" s="68"/>
      <c r="AM280" s="68"/>
      <c r="AN280" s="68"/>
      <c r="AO280" s="34" t="b">
        <f t="shared" si="58"/>
        <v>0</v>
      </c>
      <c r="AP280" s="55"/>
      <c r="AQ280" s="71"/>
      <c r="AR280" s="57"/>
      <c r="AS280" s="72"/>
      <c r="AT280" s="73"/>
      <c r="AU280" s="58"/>
      <c r="AW280" s="68"/>
      <c r="AX280" s="68"/>
      <c r="AY280" s="68"/>
      <c r="AZ280" s="34" t="b">
        <f t="shared" si="59"/>
        <v>0</v>
      </c>
      <c r="BA280" s="55"/>
      <c r="BB280" s="71"/>
      <c r="BC280" s="57"/>
      <c r="BD280" s="72"/>
      <c r="BE280" s="73"/>
      <c r="BF280" s="58"/>
      <c r="BH280" s="68"/>
      <c r="BI280" s="34" t="b">
        <f t="shared" si="60"/>
        <v>0</v>
      </c>
      <c r="BJ280" s="55"/>
      <c r="BK280" s="71"/>
      <c r="BL280" s="57"/>
      <c r="BM280" s="72"/>
      <c r="BN280" s="73"/>
      <c r="BO280" s="58"/>
      <c r="BQ280" s="68"/>
      <c r="BR280" s="34" t="b">
        <f t="shared" si="61"/>
        <v>0</v>
      </c>
      <c r="BS280" s="55"/>
      <c r="BT280" s="71"/>
      <c r="BU280" s="57"/>
      <c r="BV280" s="72"/>
      <c r="BW280" s="73"/>
      <c r="BX280" s="58"/>
    </row>
    <row r="281" spans="2:76" x14ac:dyDescent="0.25">
      <c r="B281" s="61"/>
      <c r="C281" s="62"/>
      <c r="E281" s="68"/>
      <c r="F281" s="68"/>
      <c r="G281" s="68"/>
      <c r="H281" s="34" t="b">
        <f t="shared" si="56"/>
        <v>0</v>
      </c>
      <c r="I281" s="55"/>
      <c r="J281" s="65"/>
      <c r="K281" s="57"/>
      <c r="L281" s="66"/>
      <c r="M281" s="67"/>
      <c r="N281" s="58"/>
      <c r="P281" s="68"/>
      <c r="Q281" s="68"/>
      <c r="R281" s="68"/>
      <c r="S281" s="34" t="b">
        <f t="shared" si="62"/>
        <v>0</v>
      </c>
      <c r="T281" s="55"/>
      <c r="U281" s="65"/>
      <c r="V281" s="57"/>
      <c r="W281" s="66"/>
      <c r="X281" s="67"/>
      <c r="Y281" s="58"/>
      <c r="AA281" s="68"/>
      <c r="AB281" s="68"/>
      <c r="AC281" s="68"/>
      <c r="AD281" s="34" t="b">
        <f t="shared" si="57"/>
        <v>0</v>
      </c>
      <c r="AE281" s="55"/>
      <c r="AF281" s="65"/>
      <c r="AG281" s="57"/>
      <c r="AH281" s="66"/>
      <c r="AI281" s="67"/>
      <c r="AJ281" s="58"/>
      <c r="AL281" s="68"/>
      <c r="AM281" s="68"/>
      <c r="AN281" s="68"/>
      <c r="AO281" s="34" t="b">
        <f t="shared" si="58"/>
        <v>0</v>
      </c>
      <c r="AP281" s="55"/>
      <c r="AQ281" s="65"/>
      <c r="AR281" s="57"/>
      <c r="AS281" s="66"/>
      <c r="AT281" s="67"/>
      <c r="AU281" s="58"/>
      <c r="AW281" s="68"/>
      <c r="AX281" s="68"/>
      <c r="AY281" s="68"/>
      <c r="AZ281" s="34" t="b">
        <f t="shared" si="59"/>
        <v>0</v>
      </c>
      <c r="BA281" s="55"/>
      <c r="BB281" s="65"/>
      <c r="BC281" s="57"/>
      <c r="BD281" s="66"/>
      <c r="BE281" s="67"/>
      <c r="BF281" s="58"/>
      <c r="BH281" s="68"/>
      <c r="BI281" s="34" t="b">
        <f t="shared" si="60"/>
        <v>0</v>
      </c>
      <c r="BJ281" s="55"/>
      <c r="BK281" s="65"/>
      <c r="BL281" s="57"/>
      <c r="BM281" s="66"/>
      <c r="BN281" s="67"/>
      <c r="BO281" s="58"/>
      <c r="BQ281" s="68"/>
      <c r="BR281" s="34" t="b">
        <f t="shared" si="61"/>
        <v>0</v>
      </c>
      <c r="BS281" s="55"/>
      <c r="BT281" s="65"/>
      <c r="BU281" s="57"/>
      <c r="BV281" s="66"/>
      <c r="BW281" s="67"/>
      <c r="BX281" s="58"/>
    </row>
    <row r="282" spans="2:76" x14ac:dyDescent="0.25">
      <c r="B282" s="61"/>
      <c r="C282" s="62"/>
      <c r="E282" s="68"/>
      <c r="F282" s="68"/>
      <c r="G282" s="68"/>
      <c r="H282" s="34" t="b">
        <f t="shared" si="56"/>
        <v>0</v>
      </c>
      <c r="I282" s="55"/>
      <c r="J282" s="71"/>
      <c r="K282" s="57"/>
      <c r="L282" s="72"/>
      <c r="M282" s="73"/>
      <c r="N282" s="58"/>
      <c r="P282" s="68"/>
      <c r="Q282" s="68"/>
      <c r="R282" s="68"/>
      <c r="S282" s="34" t="b">
        <f t="shared" si="62"/>
        <v>0</v>
      </c>
      <c r="T282" s="55"/>
      <c r="U282" s="71"/>
      <c r="V282" s="57"/>
      <c r="W282" s="72"/>
      <c r="X282" s="73"/>
      <c r="Y282" s="58"/>
      <c r="AA282" s="68"/>
      <c r="AB282" s="68"/>
      <c r="AC282" s="68"/>
      <c r="AD282" s="34" t="b">
        <f t="shared" si="57"/>
        <v>0</v>
      </c>
      <c r="AE282" s="55"/>
      <c r="AF282" s="71"/>
      <c r="AG282" s="57"/>
      <c r="AH282" s="72"/>
      <c r="AI282" s="73"/>
      <c r="AJ282" s="58"/>
      <c r="AL282" s="68"/>
      <c r="AM282" s="68"/>
      <c r="AN282" s="68"/>
      <c r="AO282" s="34" t="b">
        <f t="shared" si="58"/>
        <v>0</v>
      </c>
      <c r="AP282" s="55"/>
      <c r="AQ282" s="71"/>
      <c r="AR282" s="57"/>
      <c r="AS282" s="72"/>
      <c r="AT282" s="73"/>
      <c r="AU282" s="58"/>
      <c r="AW282" s="68"/>
      <c r="AX282" s="68"/>
      <c r="AY282" s="68"/>
      <c r="AZ282" s="34" t="b">
        <f t="shared" si="59"/>
        <v>0</v>
      </c>
      <c r="BA282" s="55"/>
      <c r="BB282" s="71"/>
      <c r="BC282" s="57"/>
      <c r="BD282" s="72"/>
      <c r="BE282" s="73"/>
      <c r="BF282" s="58"/>
      <c r="BH282" s="68"/>
      <c r="BI282" s="34" t="b">
        <f t="shared" si="60"/>
        <v>0</v>
      </c>
      <c r="BJ282" s="55"/>
      <c r="BK282" s="71"/>
      <c r="BL282" s="57"/>
      <c r="BM282" s="72"/>
      <c r="BN282" s="73"/>
      <c r="BO282" s="58"/>
      <c r="BQ282" s="68"/>
      <c r="BR282" s="34" t="b">
        <f t="shared" si="61"/>
        <v>0</v>
      </c>
      <c r="BS282" s="55"/>
      <c r="BT282" s="71"/>
      <c r="BU282" s="57"/>
      <c r="BV282" s="72"/>
      <c r="BW282" s="73"/>
      <c r="BX282" s="58"/>
    </row>
    <row r="283" spans="2:76" x14ac:dyDescent="0.25">
      <c r="B283" s="61"/>
      <c r="C283" s="62"/>
      <c r="E283" s="68"/>
      <c r="F283" s="68"/>
      <c r="G283" s="68"/>
      <c r="H283" s="34" t="b">
        <f t="shared" si="56"/>
        <v>0</v>
      </c>
      <c r="I283" s="55"/>
      <c r="J283" s="65"/>
      <c r="K283" s="57"/>
      <c r="L283" s="66"/>
      <c r="M283" s="67"/>
      <c r="N283" s="58"/>
      <c r="P283" s="68"/>
      <c r="Q283" s="68"/>
      <c r="R283" s="68"/>
      <c r="S283" s="34" t="b">
        <f t="shared" si="62"/>
        <v>0</v>
      </c>
      <c r="T283" s="55"/>
      <c r="U283" s="65"/>
      <c r="V283" s="57"/>
      <c r="W283" s="66"/>
      <c r="X283" s="67"/>
      <c r="Y283" s="58"/>
      <c r="AA283" s="68"/>
      <c r="AB283" s="68"/>
      <c r="AC283" s="68"/>
      <c r="AD283" s="34" t="b">
        <f t="shared" si="57"/>
        <v>0</v>
      </c>
      <c r="AE283" s="55"/>
      <c r="AF283" s="65"/>
      <c r="AG283" s="57"/>
      <c r="AH283" s="66"/>
      <c r="AI283" s="67"/>
      <c r="AJ283" s="58"/>
      <c r="AL283" s="68"/>
      <c r="AM283" s="68"/>
      <c r="AN283" s="68"/>
      <c r="AO283" s="34" t="b">
        <f t="shared" si="58"/>
        <v>0</v>
      </c>
      <c r="AP283" s="55"/>
      <c r="AQ283" s="65"/>
      <c r="AR283" s="57"/>
      <c r="AS283" s="66"/>
      <c r="AT283" s="67"/>
      <c r="AU283" s="58"/>
      <c r="AW283" s="68"/>
      <c r="AX283" s="68"/>
      <c r="AY283" s="68"/>
      <c r="AZ283" s="34" t="b">
        <f t="shared" si="59"/>
        <v>0</v>
      </c>
      <c r="BA283" s="55"/>
      <c r="BB283" s="65"/>
      <c r="BC283" s="57"/>
      <c r="BD283" s="66"/>
      <c r="BE283" s="67"/>
      <c r="BF283" s="58"/>
      <c r="BH283" s="68"/>
      <c r="BI283" s="34" t="b">
        <f t="shared" si="60"/>
        <v>0</v>
      </c>
      <c r="BJ283" s="55"/>
      <c r="BK283" s="65"/>
      <c r="BL283" s="57"/>
      <c r="BM283" s="66"/>
      <c r="BN283" s="67"/>
      <c r="BO283" s="58"/>
      <c r="BQ283" s="68"/>
      <c r="BR283" s="34" t="b">
        <f t="shared" si="61"/>
        <v>0</v>
      </c>
      <c r="BS283" s="55"/>
      <c r="BT283" s="65"/>
      <c r="BU283" s="57"/>
      <c r="BV283" s="66"/>
      <c r="BW283" s="67"/>
      <c r="BX283" s="58"/>
    </row>
    <row r="284" spans="2:76" x14ac:dyDescent="0.25">
      <c r="B284" s="61"/>
      <c r="C284" s="62"/>
      <c r="E284" s="68"/>
      <c r="F284" s="68"/>
      <c r="G284" s="68"/>
      <c r="H284" s="34" t="b">
        <f t="shared" si="56"/>
        <v>0</v>
      </c>
      <c r="I284" s="55"/>
      <c r="J284" s="71"/>
      <c r="K284" s="57"/>
      <c r="L284" s="72"/>
      <c r="M284" s="73"/>
      <c r="N284" s="58"/>
      <c r="P284" s="68"/>
      <c r="Q284" s="68"/>
      <c r="R284" s="68"/>
      <c r="S284" s="34" t="b">
        <f t="shared" si="62"/>
        <v>0</v>
      </c>
      <c r="T284" s="55"/>
      <c r="U284" s="71"/>
      <c r="V284" s="57"/>
      <c r="W284" s="72"/>
      <c r="X284" s="73"/>
      <c r="Y284" s="58"/>
      <c r="AA284" s="68"/>
      <c r="AB284" s="68"/>
      <c r="AC284" s="68"/>
      <c r="AD284" s="34" t="b">
        <f t="shared" si="57"/>
        <v>0</v>
      </c>
      <c r="AE284" s="55"/>
      <c r="AF284" s="71"/>
      <c r="AG284" s="57"/>
      <c r="AH284" s="72"/>
      <c r="AI284" s="73"/>
      <c r="AJ284" s="58"/>
      <c r="AL284" s="68"/>
      <c r="AM284" s="68"/>
      <c r="AN284" s="68"/>
      <c r="AO284" s="34" t="b">
        <f t="shared" si="58"/>
        <v>0</v>
      </c>
      <c r="AP284" s="55"/>
      <c r="AQ284" s="71"/>
      <c r="AR284" s="57"/>
      <c r="AS284" s="72"/>
      <c r="AT284" s="73"/>
      <c r="AU284" s="58"/>
      <c r="AW284" s="68"/>
      <c r="AX284" s="68"/>
      <c r="AY284" s="68"/>
      <c r="AZ284" s="34" t="b">
        <f t="shared" si="59"/>
        <v>0</v>
      </c>
      <c r="BA284" s="55"/>
      <c r="BB284" s="71"/>
      <c r="BC284" s="57"/>
      <c r="BD284" s="72"/>
      <c r="BE284" s="73"/>
      <c r="BF284" s="58"/>
      <c r="BH284" s="68"/>
      <c r="BI284" s="34" t="b">
        <f t="shared" si="60"/>
        <v>0</v>
      </c>
      <c r="BJ284" s="55"/>
      <c r="BK284" s="71"/>
      <c r="BL284" s="57"/>
      <c r="BM284" s="72"/>
      <c r="BN284" s="73"/>
      <c r="BO284" s="58"/>
      <c r="BQ284" s="68"/>
      <c r="BR284" s="34" t="b">
        <f t="shared" si="61"/>
        <v>0</v>
      </c>
      <c r="BS284" s="55"/>
      <c r="BT284" s="71"/>
      <c r="BU284" s="57"/>
      <c r="BV284" s="72"/>
      <c r="BW284" s="73"/>
      <c r="BX284" s="58"/>
    </row>
    <row r="285" spans="2:76" x14ac:dyDescent="0.25">
      <c r="B285" s="61"/>
      <c r="C285" s="62"/>
      <c r="E285" s="68"/>
      <c r="F285" s="68"/>
      <c r="G285" s="68"/>
      <c r="H285" s="34" t="b">
        <f t="shared" si="56"/>
        <v>0</v>
      </c>
      <c r="I285" s="55"/>
      <c r="J285" s="65"/>
      <c r="K285" s="57"/>
      <c r="L285" s="66"/>
      <c r="M285" s="67"/>
      <c r="N285" s="58"/>
      <c r="P285" s="68"/>
      <c r="Q285" s="68"/>
      <c r="R285" s="68"/>
      <c r="S285" s="34" t="b">
        <f t="shared" si="62"/>
        <v>0</v>
      </c>
      <c r="T285" s="55"/>
      <c r="U285" s="65"/>
      <c r="V285" s="57"/>
      <c r="W285" s="66"/>
      <c r="X285" s="67"/>
      <c r="Y285" s="58"/>
      <c r="AA285" s="68"/>
      <c r="AB285" s="68"/>
      <c r="AC285" s="68"/>
      <c r="AD285" s="34" t="b">
        <f t="shared" si="57"/>
        <v>0</v>
      </c>
      <c r="AE285" s="55"/>
      <c r="AF285" s="65"/>
      <c r="AG285" s="57"/>
      <c r="AH285" s="66"/>
      <c r="AI285" s="67"/>
      <c r="AJ285" s="58"/>
      <c r="AL285" s="68"/>
      <c r="AM285" s="68"/>
      <c r="AN285" s="68"/>
      <c r="AO285" s="34" t="b">
        <f t="shared" si="58"/>
        <v>0</v>
      </c>
      <c r="AP285" s="55"/>
      <c r="AQ285" s="65"/>
      <c r="AR285" s="57"/>
      <c r="AS285" s="66"/>
      <c r="AT285" s="67"/>
      <c r="AU285" s="58"/>
      <c r="AW285" s="68"/>
      <c r="AX285" s="68"/>
      <c r="AY285" s="68"/>
      <c r="AZ285" s="34" t="b">
        <f t="shared" si="59"/>
        <v>0</v>
      </c>
      <c r="BA285" s="55"/>
      <c r="BB285" s="65"/>
      <c r="BC285" s="57"/>
      <c r="BD285" s="66"/>
      <c r="BE285" s="67"/>
      <c r="BF285" s="58"/>
      <c r="BH285" s="68"/>
      <c r="BI285" s="34" t="b">
        <f t="shared" si="60"/>
        <v>0</v>
      </c>
      <c r="BJ285" s="55"/>
      <c r="BK285" s="65"/>
      <c r="BL285" s="57"/>
      <c r="BM285" s="66"/>
      <c r="BN285" s="67"/>
      <c r="BO285" s="58"/>
      <c r="BQ285" s="68"/>
      <c r="BR285" s="34" t="b">
        <f t="shared" si="61"/>
        <v>0</v>
      </c>
      <c r="BS285" s="55"/>
      <c r="BT285" s="65"/>
      <c r="BU285" s="57"/>
      <c r="BV285" s="66"/>
      <c r="BW285" s="67"/>
      <c r="BX285" s="58"/>
    </row>
    <row r="286" spans="2:76" x14ac:dyDescent="0.25">
      <c r="B286" s="61"/>
      <c r="C286" s="62"/>
      <c r="E286" s="68"/>
      <c r="F286" s="68"/>
      <c r="G286" s="68"/>
      <c r="H286" s="34" t="b">
        <f t="shared" si="56"/>
        <v>0</v>
      </c>
      <c r="I286" s="55"/>
      <c r="J286" s="71"/>
      <c r="K286" s="57"/>
      <c r="L286" s="72"/>
      <c r="M286" s="73"/>
      <c r="N286" s="58"/>
      <c r="P286" s="68"/>
      <c r="Q286" s="68"/>
      <c r="R286" s="68"/>
      <c r="S286" s="34" t="b">
        <f t="shared" si="62"/>
        <v>0</v>
      </c>
      <c r="T286" s="55"/>
      <c r="U286" s="71"/>
      <c r="V286" s="57"/>
      <c r="W286" s="72"/>
      <c r="X286" s="73"/>
      <c r="Y286" s="58"/>
      <c r="AA286" s="68"/>
      <c r="AB286" s="68"/>
      <c r="AC286" s="68"/>
      <c r="AD286" s="34" t="b">
        <f t="shared" si="57"/>
        <v>0</v>
      </c>
      <c r="AE286" s="55"/>
      <c r="AF286" s="71"/>
      <c r="AG286" s="57"/>
      <c r="AH286" s="72"/>
      <c r="AI286" s="73"/>
      <c r="AJ286" s="58"/>
      <c r="AL286" s="68"/>
      <c r="AM286" s="68"/>
      <c r="AN286" s="68"/>
      <c r="AO286" s="34" t="b">
        <f t="shared" si="58"/>
        <v>0</v>
      </c>
      <c r="AP286" s="55"/>
      <c r="AQ286" s="71"/>
      <c r="AR286" s="57"/>
      <c r="AS286" s="72"/>
      <c r="AT286" s="73"/>
      <c r="AU286" s="58"/>
      <c r="AW286" s="68"/>
      <c r="AX286" s="68"/>
      <c r="AY286" s="68"/>
      <c r="AZ286" s="34" t="b">
        <f t="shared" si="59"/>
        <v>0</v>
      </c>
      <c r="BA286" s="55"/>
      <c r="BB286" s="71"/>
      <c r="BC286" s="57"/>
      <c r="BD286" s="72"/>
      <c r="BE286" s="73"/>
      <c r="BF286" s="58"/>
      <c r="BH286" s="68"/>
      <c r="BI286" s="34" t="b">
        <f t="shared" si="60"/>
        <v>0</v>
      </c>
      <c r="BJ286" s="55"/>
      <c r="BK286" s="71"/>
      <c r="BL286" s="57"/>
      <c r="BM286" s="72"/>
      <c r="BN286" s="73"/>
      <c r="BO286" s="58"/>
      <c r="BQ286" s="68"/>
      <c r="BR286" s="34" t="b">
        <f t="shared" si="61"/>
        <v>0</v>
      </c>
      <c r="BS286" s="55"/>
      <c r="BT286" s="71"/>
      <c r="BU286" s="57"/>
      <c r="BV286" s="72"/>
      <c r="BW286" s="73"/>
      <c r="BX286" s="58"/>
    </row>
    <row r="287" spans="2:76" x14ac:dyDescent="0.25">
      <c r="B287" s="61"/>
      <c r="C287" s="62"/>
      <c r="E287" s="68"/>
      <c r="F287" s="68"/>
      <c r="G287" s="68"/>
      <c r="H287" s="34" t="b">
        <f t="shared" si="56"/>
        <v>0</v>
      </c>
      <c r="I287" s="55"/>
      <c r="J287" s="65"/>
      <c r="K287" s="57"/>
      <c r="L287" s="66"/>
      <c r="M287" s="67"/>
      <c r="N287" s="58"/>
      <c r="P287" s="68"/>
      <c r="Q287" s="68"/>
      <c r="R287" s="68"/>
      <c r="S287" s="34" t="b">
        <f t="shared" si="62"/>
        <v>0</v>
      </c>
      <c r="T287" s="55"/>
      <c r="U287" s="65"/>
      <c r="V287" s="57"/>
      <c r="W287" s="66"/>
      <c r="X287" s="67"/>
      <c r="Y287" s="58"/>
      <c r="AA287" s="68"/>
      <c r="AB287" s="68"/>
      <c r="AC287" s="68"/>
      <c r="AD287" s="34" t="b">
        <f t="shared" si="57"/>
        <v>0</v>
      </c>
      <c r="AE287" s="55"/>
      <c r="AF287" s="65"/>
      <c r="AG287" s="57"/>
      <c r="AH287" s="66"/>
      <c r="AI287" s="67"/>
      <c r="AJ287" s="58"/>
      <c r="AL287" s="68"/>
      <c r="AM287" s="68"/>
      <c r="AN287" s="68"/>
      <c r="AO287" s="34" t="b">
        <f t="shared" si="58"/>
        <v>0</v>
      </c>
      <c r="AP287" s="55"/>
      <c r="AQ287" s="65"/>
      <c r="AR287" s="57"/>
      <c r="AS287" s="66"/>
      <c r="AT287" s="67"/>
      <c r="AU287" s="58"/>
      <c r="AW287" s="68"/>
      <c r="AX287" s="68"/>
      <c r="AY287" s="68"/>
      <c r="AZ287" s="34" t="b">
        <f t="shared" si="59"/>
        <v>0</v>
      </c>
      <c r="BA287" s="55"/>
      <c r="BB287" s="65"/>
      <c r="BC287" s="57"/>
      <c r="BD287" s="66"/>
      <c r="BE287" s="67"/>
      <c r="BF287" s="58"/>
      <c r="BH287" s="68"/>
      <c r="BI287" s="34" t="b">
        <f t="shared" si="60"/>
        <v>0</v>
      </c>
      <c r="BJ287" s="55"/>
      <c r="BK287" s="65"/>
      <c r="BL287" s="57"/>
      <c r="BM287" s="66"/>
      <c r="BN287" s="67"/>
      <c r="BO287" s="58"/>
      <c r="BQ287" s="68"/>
      <c r="BR287" s="34" t="b">
        <f t="shared" si="61"/>
        <v>0</v>
      </c>
      <c r="BS287" s="55"/>
      <c r="BT287" s="65"/>
      <c r="BU287" s="57"/>
      <c r="BV287" s="66"/>
      <c r="BW287" s="67"/>
      <c r="BX287" s="58"/>
    </row>
    <row r="288" spans="2:76" x14ac:dyDescent="0.25">
      <c r="B288" s="52"/>
      <c r="C288" s="53"/>
      <c r="D288" s="63"/>
      <c r="E288" s="64"/>
      <c r="F288" s="64"/>
      <c r="G288" s="64"/>
      <c r="H288" s="34" t="b">
        <f t="shared" si="56"/>
        <v>0</v>
      </c>
      <c r="I288" s="55"/>
      <c r="J288" s="71"/>
      <c r="K288" s="57"/>
      <c r="L288" s="72"/>
      <c r="M288" s="73"/>
      <c r="N288" s="58"/>
      <c r="P288" s="68"/>
      <c r="Q288" s="68"/>
      <c r="R288" s="68"/>
      <c r="S288" s="34" t="b">
        <f t="shared" si="62"/>
        <v>0</v>
      </c>
      <c r="T288" s="55"/>
      <c r="U288" s="71"/>
      <c r="V288" s="57"/>
      <c r="W288" s="72"/>
      <c r="X288" s="73"/>
      <c r="Y288" s="58"/>
      <c r="AA288" s="68"/>
      <c r="AB288" s="68"/>
      <c r="AC288" s="68"/>
      <c r="AD288" s="34" t="b">
        <f t="shared" si="57"/>
        <v>0</v>
      </c>
      <c r="AE288" s="55"/>
      <c r="AF288" s="71"/>
      <c r="AG288" s="57"/>
      <c r="AH288" s="72"/>
      <c r="AI288" s="73"/>
      <c r="AJ288" s="58"/>
      <c r="AL288" s="68"/>
      <c r="AM288" s="68"/>
      <c r="AN288" s="68"/>
      <c r="AO288" s="34" t="b">
        <f t="shared" si="58"/>
        <v>0</v>
      </c>
      <c r="AP288" s="55"/>
      <c r="AQ288" s="71"/>
      <c r="AR288" s="57"/>
      <c r="AS288" s="72"/>
      <c r="AT288" s="73"/>
      <c r="AU288" s="58"/>
      <c r="AW288" s="68"/>
      <c r="AX288" s="68"/>
      <c r="AY288" s="68"/>
      <c r="AZ288" s="34" t="b">
        <f t="shared" si="59"/>
        <v>0</v>
      </c>
      <c r="BA288" s="55"/>
      <c r="BB288" s="71"/>
      <c r="BC288" s="57"/>
      <c r="BD288" s="72"/>
      <c r="BE288" s="73"/>
      <c r="BF288" s="58"/>
      <c r="BH288" s="68"/>
      <c r="BI288" s="34" t="b">
        <f t="shared" si="60"/>
        <v>0</v>
      </c>
      <c r="BJ288" s="55"/>
      <c r="BK288" s="71"/>
      <c r="BL288" s="57"/>
      <c r="BM288" s="72"/>
      <c r="BN288" s="73"/>
      <c r="BO288" s="58"/>
      <c r="BQ288" s="68"/>
      <c r="BR288" s="34" t="b">
        <f t="shared" si="61"/>
        <v>0</v>
      </c>
      <c r="BS288" s="55"/>
      <c r="BT288" s="71"/>
      <c r="BU288" s="57"/>
      <c r="BV288" s="72"/>
      <c r="BW288" s="73"/>
      <c r="BX288" s="58"/>
    </row>
    <row r="289" spans="2:78" ht="6" customHeight="1" x14ac:dyDescent="0.25">
      <c r="H289" s="30"/>
      <c r="I289" s="76"/>
      <c r="J289" s="77"/>
      <c r="K289" s="77"/>
      <c r="L289" s="77"/>
      <c r="M289" s="77"/>
      <c r="N289" s="78"/>
      <c r="S289" s="30"/>
      <c r="T289" s="76"/>
      <c r="U289" s="77"/>
      <c r="V289" s="77"/>
      <c r="W289" s="77"/>
      <c r="X289" s="77"/>
      <c r="Y289" s="78"/>
      <c r="AD289" s="30"/>
      <c r="AE289" s="76"/>
      <c r="AF289" s="77"/>
      <c r="AG289" s="77"/>
      <c r="AH289" s="77"/>
      <c r="AI289" s="77"/>
      <c r="AJ289" s="78"/>
      <c r="AO289" s="30"/>
      <c r="AP289" s="76"/>
      <c r="AQ289" s="77"/>
      <c r="AR289" s="77"/>
      <c r="AS289" s="77"/>
      <c r="AT289" s="77"/>
      <c r="AU289" s="78"/>
      <c r="AZ289" s="30"/>
      <c r="BA289" s="76"/>
      <c r="BB289" s="77"/>
      <c r="BC289" s="77"/>
      <c r="BD289" s="77"/>
      <c r="BE289" s="77"/>
      <c r="BF289" s="78"/>
      <c r="BI289" s="30"/>
      <c r="BJ289" s="76"/>
      <c r="BK289" s="77"/>
      <c r="BL289" s="77"/>
      <c r="BM289" s="77"/>
      <c r="BN289" s="77"/>
      <c r="BO289" s="78"/>
      <c r="BR289" s="30"/>
      <c r="BS289" s="76"/>
      <c r="BT289" s="77"/>
      <c r="BU289" s="77"/>
      <c r="BV289" s="77"/>
      <c r="BW289" s="77"/>
      <c r="BX289" s="78"/>
    </row>
    <row r="290" spans="2:78" ht="6" customHeight="1" x14ac:dyDescent="0.25">
      <c r="H290" s="30"/>
      <c r="I290" s="27"/>
      <c r="J290" s="27"/>
      <c r="K290" s="27"/>
      <c r="L290" s="31"/>
      <c r="M290" s="31"/>
      <c r="N290" s="27"/>
      <c r="S290" s="30"/>
      <c r="T290" s="27"/>
      <c r="U290" s="27"/>
      <c r="V290" s="27"/>
      <c r="W290" s="31"/>
      <c r="X290" s="31"/>
      <c r="Y290" s="27"/>
      <c r="AD290" s="30"/>
      <c r="AE290" s="27"/>
      <c r="AF290" s="27"/>
      <c r="AG290" s="27"/>
      <c r="AH290" s="31"/>
      <c r="AI290" s="31"/>
      <c r="AJ290" s="27"/>
      <c r="AO290" s="30"/>
      <c r="AP290" s="27"/>
      <c r="AQ290" s="27"/>
      <c r="AR290" s="27"/>
      <c r="AS290" s="31"/>
      <c r="AT290" s="31"/>
      <c r="AU290" s="27"/>
      <c r="AZ290" s="30"/>
      <c r="BA290" s="27"/>
      <c r="BB290" s="27"/>
      <c r="BC290" s="27"/>
      <c r="BD290" s="31"/>
      <c r="BE290" s="31"/>
      <c r="BF290" s="27"/>
      <c r="BI290" s="30"/>
      <c r="BJ290" s="27"/>
      <c r="BK290" s="27"/>
      <c r="BL290" s="27"/>
      <c r="BM290" s="31"/>
      <c r="BN290" s="31"/>
      <c r="BO290" s="27"/>
      <c r="BR290" s="30"/>
      <c r="BS290" s="27"/>
      <c r="BT290" s="27"/>
      <c r="BU290" s="27"/>
      <c r="BV290" s="31"/>
      <c r="BW290" s="31"/>
      <c r="BX290" s="27"/>
    </row>
    <row r="291" spans="2:78" x14ac:dyDescent="0.25">
      <c r="B291" s="32" t="s">
        <v>22</v>
      </c>
      <c r="C291" s="33">
        <f>WEEKNUM(J291)</f>
        <v>10</v>
      </c>
      <c r="D291" s="30"/>
      <c r="E291" s="34"/>
      <c r="F291" s="34"/>
      <c r="G291" s="34"/>
      <c r="H291" s="35"/>
      <c r="I291" s="36"/>
      <c r="J291" s="37">
        <f>BT263+1</f>
        <v>45355</v>
      </c>
      <c r="K291" s="38"/>
      <c r="L291" s="39" t="str">
        <f>VLOOKUP(WEEKDAY(J291,1),meta!$D$2:$F$8,2,FALSE)</f>
        <v>Segunda-Feira</v>
      </c>
      <c r="M291" s="40"/>
      <c r="N291" s="41"/>
      <c r="P291" s="34"/>
      <c r="Q291" s="34"/>
      <c r="R291" s="34"/>
      <c r="S291" s="35"/>
      <c r="T291" s="36"/>
      <c r="U291" s="37">
        <f>J291+1</f>
        <v>45356</v>
      </c>
      <c r="V291" s="38"/>
      <c r="W291" s="39" t="str">
        <f>VLOOKUP(WEEKDAY(U291,1),meta!$D$2:$F$8,2,FALSE)</f>
        <v>Terça-Feira</v>
      </c>
      <c r="X291" s="40"/>
      <c r="Y291" s="41"/>
      <c r="AA291" s="34"/>
      <c r="AB291" s="34"/>
      <c r="AC291" s="34"/>
      <c r="AD291" s="35"/>
      <c r="AE291" s="36"/>
      <c r="AF291" s="37">
        <f>U291+1</f>
        <v>45357</v>
      </c>
      <c r="AG291" s="38"/>
      <c r="AH291" s="39" t="str">
        <f>VLOOKUP(WEEKDAY(AF291,1),meta!$D$2:$F$8,2,FALSE)</f>
        <v>Quarta-Feira</v>
      </c>
      <c r="AI291" s="40"/>
      <c r="AJ291" s="41"/>
      <c r="AL291" s="34"/>
      <c r="AM291" s="34"/>
      <c r="AN291" s="34"/>
      <c r="AO291" s="35"/>
      <c r="AP291" s="36"/>
      <c r="AQ291" s="37">
        <f>AF291+1</f>
        <v>45358</v>
      </c>
      <c r="AR291" s="38"/>
      <c r="AS291" s="39" t="str">
        <f>VLOOKUP(WEEKDAY(AQ291,1),meta!$D$2:$F$8,2,FALSE)</f>
        <v>Quinta-Feira</v>
      </c>
      <c r="AT291" s="40"/>
      <c r="AU291" s="41"/>
      <c r="AW291" s="34"/>
      <c r="AX291" s="34"/>
      <c r="AY291" s="34"/>
      <c r="AZ291" s="35"/>
      <c r="BA291" s="36"/>
      <c r="BB291" s="37">
        <f>AQ291+1</f>
        <v>45359</v>
      </c>
      <c r="BC291" s="38"/>
      <c r="BD291" s="39" t="str">
        <f>VLOOKUP(WEEKDAY(BB291,1),meta!$D$2:$F$8,2,FALSE)</f>
        <v>Sexta-Feira</v>
      </c>
      <c r="BE291" s="40"/>
      <c r="BF291" s="41"/>
      <c r="BH291" s="34"/>
      <c r="BI291" s="35"/>
      <c r="BJ291" s="36"/>
      <c r="BK291" s="37">
        <f>BB291+1</f>
        <v>45360</v>
      </c>
      <c r="BL291" s="38"/>
      <c r="BM291" s="39" t="str">
        <f>VLOOKUP(WEEKDAY(BK291,1),meta!$D$2:$F$8,2,FALSE)</f>
        <v>Sábado</v>
      </c>
      <c r="BN291" s="40"/>
      <c r="BO291" s="41"/>
      <c r="BQ291" s="34"/>
      <c r="BR291" s="35"/>
      <c r="BS291" s="36"/>
      <c r="BT291" s="37">
        <f>BK291+1</f>
        <v>45361</v>
      </c>
      <c r="BU291" s="38"/>
      <c r="BV291" s="39" t="str">
        <f>VLOOKUP(WEEKDAY(BT291,1),meta!$D$2:$F$8,2,FALSE)</f>
        <v>Domingo</v>
      </c>
      <c r="BW291" s="40"/>
      <c r="BX291" s="41"/>
    </row>
    <row r="292" spans="2:78" s="42" customFormat="1" ht="6" customHeight="1" x14ac:dyDescent="0.15">
      <c r="B292" s="101" t="str">
        <f>IF(C296&lt;&gt;0,C298/C296,"")</f>
        <v/>
      </c>
      <c r="C292" s="102"/>
      <c r="D292" s="30" t="s">
        <v>21</v>
      </c>
      <c r="E292" s="43">
        <f>COUNTIFS(H295:H319,FALSE,J295:J319,"&gt;0")</f>
        <v>0</v>
      </c>
      <c r="F292" s="43"/>
      <c r="G292" s="43"/>
      <c r="H292" s="44">
        <f>SUMIF(H295:H319,FALSE,J295:J319)</f>
        <v>0</v>
      </c>
      <c r="I292" s="45"/>
      <c r="J292" s="98" t="str">
        <f>IF(H294&lt;&gt;0,H293/H294,"")</f>
        <v/>
      </c>
      <c r="K292" s="99"/>
      <c r="L292" s="99"/>
      <c r="M292" s="100"/>
      <c r="N292" s="46"/>
      <c r="P292" s="43">
        <f>COUNTIFS(S295:S319,FALSE,U295:U319,"&gt;0")</f>
        <v>0</v>
      </c>
      <c r="Q292" s="43"/>
      <c r="R292" s="43"/>
      <c r="S292" s="44">
        <f>SUMIF(S295:S319,FALSE,U295:U319)</f>
        <v>0</v>
      </c>
      <c r="T292" s="45"/>
      <c r="U292" s="98" t="str">
        <f>IF(S294&lt;&gt;0,S293/S294,"")</f>
        <v/>
      </c>
      <c r="V292" s="99"/>
      <c r="W292" s="99"/>
      <c r="X292" s="100"/>
      <c r="Y292" s="46"/>
      <c r="AA292" s="43">
        <f>COUNTIFS(AD295:AD319,FALSE,AF295:AF319,"&gt;0")</f>
        <v>0</v>
      </c>
      <c r="AB292" s="43"/>
      <c r="AC292" s="43"/>
      <c r="AD292" s="44">
        <f>SUMIF(AD295:AD319,FALSE,AF295:AF319)</f>
        <v>0</v>
      </c>
      <c r="AE292" s="45"/>
      <c r="AF292" s="98" t="str">
        <f>IF(AD294&lt;&gt;0,AD293/AD294,"")</f>
        <v/>
      </c>
      <c r="AG292" s="99"/>
      <c r="AH292" s="99"/>
      <c r="AI292" s="100"/>
      <c r="AJ292" s="46"/>
      <c r="AL292" s="43">
        <f>COUNTIFS(AO295:AO319,FALSE,AQ295:AQ319,"&gt;0")</f>
        <v>0</v>
      </c>
      <c r="AM292" s="43"/>
      <c r="AN292" s="43"/>
      <c r="AO292" s="44">
        <f>SUMIF(AO295:AO319,FALSE,AQ295:AQ319)</f>
        <v>0</v>
      </c>
      <c r="AP292" s="45"/>
      <c r="AQ292" s="98" t="str">
        <f>IF(AO294&lt;&gt;0,AO293/AO294,"")</f>
        <v/>
      </c>
      <c r="AR292" s="99"/>
      <c r="AS292" s="99"/>
      <c r="AT292" s="100"/>
      <c r="AU292" s="46"/>
      <c r="AW292" s="43">
        <f>COUNTIFS(AZ295:AZ319,FALSE,BB295:BB319,"&gt;0")</f>
        <v>0</v>
      </c>
      <c r="AX292" s="43"/>
      <c r="AY292" s="43"/>
      <c r="AZ292" s="44">
        <f>SUMIF(AZ295:AZ319,FALSE,BB295:BB319)</f>
        <v>0</v>
      </c>
      <c r="BA292" s="45"/>
      <c r="BB292" s="98" t="str">
        <f>IF(AZ294&lt;&gt;0,AZ293/AZ294,"")</f>
        <v/>
      </c>
      <c r="BC292" s="99"/>
      <c r="BD292" s="99"/>
      <c r="BE292" s="100"/>
      <c r="BF292" s="46"/>
      <c r="BH292" s="43">
        <f>COUNTIFS(BI295:BI319,FALSE,BK295:BK319,"&gt;0")</f>
        <v>0</v>
      </c>
      <c r="BI292" s="44">
        <f>SUMIF(BI295:BI319,FALSE,BK295:BK319)</f>
        <v>0</v>
      </c>
      <c r="BJ292" s="45"/>
      <c r="BK292" s="98" t="str">
        <f>IF(BI294&lt;&gt;0,BI293/BI294,"")</f>
        <v/>
      </c>
      <c r="BL292" s="99"/>
      <c r="BM292" s="99"/>
      <c r="BN292" s="100"/>
      <c r="BO292" s="46"/>
      <c r="BQ292" s="43">
        <f>COUNTIFS(BR295:BR319,FALSE,BT295:BT319,"&gt;0")</f>
        <v>0</v>
      </c>
      <c r="BR292" s="44">
        <f>SUMIF(BR295:BR319,FALSE,BT295:BT319)</f>
        <v>0</v>
      </c>
      <c r="BS292" s="45"/>
      <c r="BT292" s="98" t="str">
        <f>IF(BR294&lt;&gt;0,BR293/BR294,"")</f>
        <v/>
      </c>
      <c r="BU292" s="99"/>
      <c r="BV292" s="99"/>
      <c r="BW292" s="100"/>
      <c r="BX292" s="46"/>
    </row>
    <row r="293" spans="2:78" s="42" customFormat="1" ht="9" customHeight="1" x14ac:dyDescent="0.25">
      <c r="B293" s="47"/>
      <c r="C293" s="79"/>
      <c r="D293" s="49" t="s">
        <v>20</v>
      </c>
      <c r="E293" s="43">
        <f>COUNTIFS(J295:J319,"&gt;0",L295:L319,"")</f>
        <v>0</v>
      </c>
      <c r="F293" s="43"/>
      <c r="G293" s="43"/>
      <c r="H293" s="44">
        <f>SUMIFS(J295:J319,L295:L319,"")</f>
        <v>0</v>
      </c>
      <c r="I293" s="45"/>
      <c r="J293" s="50" t="str">
        <f>IF(H294=0,"",_xlfn.CONCAT("(",E293,")    ",TEXT(H293,"R$ #.##0,00")))</f>
        <v/>
      </c>
      <c r="K293" s="51" t="str">
        <f>IF(H294&lt;&gt;0,"/","")</f>
        <v/>
      </c>
      <c r="L293" s="94" t="str">
        <f>IF(H294=0,"",_xlfn.CONCAT(TEXT(H294,"R$ #.##0,00"),"    (",E294,")"))</f>
        <v/>
      </c>
      <c r="M293" s="94"/>
      <c r="N293" s="46"/>
      <c r="P293" s="43">
        <f>COUNTIFS(U295:U319,"&gt;0",W295:W319,"")</f>
        <v>0</v>
      </c>
      <c r="Q293" s="43"/>
      <c r="R293" s="43"/>
      <c r="S293" s="44">
        <f>SUMIFS(U295:U319,W295:W319,"")</f>
        <v>0</v>
      </c>
      <c r="T293" s="45"/>
      <c r="U293" s="50" t="str">
        <f>IF(S294=0,"",_xlfn.CONCAT("(",P293,")    ",TEXT(S293,"R$ #.##0,00")))</f>
        <v/>
      </c>
      <c r="V293" s="51" t="str">
        <f>IF(S294&lt;&gt;0,"/","")</f>
        <v/>
      </c>
      <c r="W293" s="94" t="str">
        <f>IF(S294=0,"",_xlfn.CONCAT(TEXT(S294,"R$ #.##0,00"),"    (",P294,")"))</f>
        <v/>
      </c>
      <c r="X293" s="94"/>
      <c r="Y293" s="46"/>
      <c r="AA293" s="43">
        <f>COUNTIFS(AF295:AF319,"&gt;0",AH295:AH319,"")</f>
        <v>0</v>
      </c>
      <c r="AB293" s="43"/>
      <c r="AC293" s="43"/>
      <c r="AD293" s="44">
        <f>SUMIFS(AF295:AF319,AH295:AH319,"")</f>
        <v>0</v>
      </c>
      <c r="AE293" s="45"/>
      <c r="AF293" s="50" t="str">
        <f>IF(AD294=0,"",_xlfn.CONCAT("(",AA293,")    ",TEXT(AD293,"R$ #.##0,00")))</f>
        <v/>
      </c>
      <c r="AG293" s="51" t="str">
        <f>IF(AD294&lt;&gt;0,"/","")</f>
        <v/>
      </c>
      <c r="AH293" s="94" t="str">
        <f>IF(AD294=0,"",_xlfn.CONCAT(TEXT(AD294,"R$ #.##0,00"),"    (",AA294,")"))</f>
        <v/>
      </c>
      <c r="AI293" s="94"/>
      <c r="AJ293" s="46"/>
      <c r="AL293" s="43">
        <f>COUNTIFS(AQ295:AQ319,"&gt;0",AS295:AS319,"")</f>
        <v>0</v>
      </c>
      <c r="AM293" s="43"/>
      <c r="AN293" s="43"/>
      <c r="AO293" s="44">
        <f>SUMIFS(AQ295:AQ319,AS295:AS319,"")</f>
        <v>0</v>
      </c>
      <c r="AP293" s="45"/>
      <c r="AQ293" s="50" t="str">
        <f>IF(AO294=0,"",_xlfn.CONCAT("(",AL293,")    ",TEXT(AO293,"R$ #.##0,00")))</f>
        <v/>
      </c>
      <c r="AR293" s="51" t="str">
        <f>IF(AO294&lt;&gt;0,"/","")</f>
        <v/>
      </c>
      <c r="AS293" s="94" t="str">
        <f>IF(AO294=0,"",_xlfn.CONCAT(TEXT(AO294,"R$ #.##0,00"),"    (",AL294,")"))</f>
        <v/>
      </c>
      <c r="AT293" s="94"/>
      <c r="AU293" s="46"/>
      <c r="AW293" s="43">
        <f>COUNTIFS(BB295:BB319,"&gt;0",BD295:BD319,"")</f>
        <v>0</v>
      </c>
      <c r="AX293" s="43"/>
      <c r="AY293" s="43"/>
      <c r="AZ293" s="44">
        <f>SUMIFS(BB295:BB319,BD295:BD319,"")</f>
        <v>0</v>
      </c>
      <c r="BA293" s="45"/>
      <c r="BB293" s="50" t="str">
        <f>IF(AZ294=0,"",_xlfn.CONCAT("(",AW293,")    ",TEXT(AZ293,"R$ #.##0,00")))</f>
        <v/>
      </c>
      <c r="BC293" s="51" t="str">
        <f>IF(AZ294&lt;&gt;0,"/","")</f>
        <v/>
      </c>
      <c r="BD293" s="94" t="str">
        <f>IF(AZ294=0,"",_xlfn.CONCAT(TEXT(AZ294,"R$ #.##0,00"),"    (",AW294,")"))</f>
        <v/>
      </c>
      <c r="BE293" s="94"/>
      <c r="BF293" s="46"/>
      <c r="BH293" s="43">
        <f>COUNTIFS(BK295:BK319,"&gt;0",BM295:BM319,"")</f>
        <v>0</v>
      </c>
      <c r="BI293" s="44">
        <f>SUMIFS(BK295:BK319,BM295:BM319,"")</f>
        <v>0</v>
      </c>
      <c r="BJ293" s="45"/>
      <c r="BK293" s="50" t="str">
        <f>IF(BI294=0,"",_xlfn.CONCAT("(",BH293,")    ",TEXT(BI293,"R$ #.##0,00")))</f>
        <v/>
      </c>
      <c r="BL293" s="51" t="str">
        <f>IF(BI294&lt;&gt;0,"/","")</f>
        <v/>
      </c>
      <c r="BM293" s="94" t="str">
        <f>IF(BI294=0,"",_xlfn.CONCAT(TEXT(BI294,"R$ #.##0,00"),"    (",BH294,")"))</f>
        <v/>
      </c>
      <c r="BN293" s="94"/>
      <c r="BO293" s="46"/>
      <c r="BQ293" s="43">
        <f>COUNTIFS(BT295:BT319,"&gt;0",BV295:BV319,"")</f>
        <v>0</v>
      </c>
      <c r="BR293" s="44">
        <f>SUMIFS(BT295:BT319,BV295:BV319,"")</f>
        <v>0</v>
      </c>
      <c r="BS293" s="45"/>
      <c r="BT293" s="50" t="str">
        <f>IF(BR294=0,"",_xlfn.CONCAT("(",BQ293,")    ",TEXT(BR293,"R$ #.##0,00")))</f>
        <v/>
      </c>
      <c r="BU293" s="51" t="str">
        <f>IF(BR294&lt;&gt;0,"/","")</f>
        <v/>
      </c>
      <c r="BV293" s="94" t="str">
        <f>IF(BR294=0,"",_xlfn.CONCAT(TEXT(BR294,"R$ #.##0,00"),"    (",BQ294,")"))</f>
        <v/>
      </c>
      <c r="BW293" s="94"/>
      <c r="BX293" s="46"/>
    </row>
    <row r="294" spans="2:78" x14ac:dyDescent="0.25">
      <c r="B294" s="52"/>
      <c r="C294" s="80"/>
      <c r="D294" s="54" t="s">
        <v>19</v>
      </c>
      <c r="E294" s="34">
        <f>COUNTIF(J295:J319,"&gt;0")</f>
        <v>0</v>
      </c>
      <c r="F294" s="34"/>
      <c r="G294" s="34"/>
      <c r="H294" s="35">
        <f>SUM(J295:J319)</f>
        <v>0</v>
      </c>
      <c r="I294" s="55"/>
      <c r="J294" s="56" t="s">
        <v>0</v>
      </c>
      <c r="K294" s="57"/>
      <c r="L294" s="56" t="s">
        <v>1</v>
      </c>
      <c r="M294" s="56" t="s">
        <v>17</v>
      </c>
      <c r="N294" s="58"/>
      <c r="P294" s="34">
        <f>COUNTIF(U295:U319,"&gt;0")</f>
        <v>0</v>
      </c>
      <c r="Q294" s="34"/>
      <c r="R294" s="34"/>
      <c r="S294" s="35">
        <f>SUM(U295:U319)</f>
        <v>0</v>
      </c>
      <c r="T294" s="55"/>
      <c r="U294" s="56" t="s">
        <v>0</v>
      </c>
      <c r="V294" s="57"/>
      <c r="W294" s="56" t="s">
        <v>1</v>
      </c>
      <c r="X294" s="56" t="s">
        <v>17</v>
      </c>
      <c r="Y294" s="58"/>
      <c r="AA294" s="34">
        <f>COUNTIF(AF295:AF319,"&gt;0")</f>
        <v>0</v>
      </c>
      <c r="AB294" s="34"/>
      <c r="AC294" s="34"/>
      <c r="AD294" s="35">
        <f>SUM(AF295:AF319)</f>
        <v>0</v>
      </c>
      <c r="AE294" s="55"/>
      <c r="AF294" s="56" t="s">
        <v>0</v>
      </c>
      <c r="AG294" s="57"/>
      <c r="AH294" s="56" t="s">
        <v>1</v>
      </c>
      <c r="AI294" s="56" t="s">
        <v>17</v>
      </c>
      <c r="AJ294" s="58"/>
      <c r="AL294" s="34">
        <f>COUNTIF(AQ295:AQ319,"&gt;0")</f>
        <v>0</v>
      </c>
      <c r="AM294" s="34"/>
      <c r="AN294" s="34"/>
      <c r="AO294" s="35">
        <f>SUM(AQ295:AQ319)</f>
        <v>0</v>
      </c>
      <c r="AP294" s="55"/>
      <c r="AQ294" s="56" t="s">
        <v>0</v>
      </c>
      <c r="AR294" s="57"/>
      <c r="AS294" s="56" t="s">
        <v>1</v>
      </c>
      <c r="AT294" s="56" t="s">
        <v>17</v>
      </c>
      <c r="AU294" s="58"/>
      <c r="AW294" s="34">
        <f>COUNTIF(BB295:BB319,"&gt;0")</f>
        <v>0</v>
      </c>
      <c r="AX294" s="34"/>
      <c r="AY294" s="34"/>
      <c r="AZ294" s="35">
        <f>SUM(BB295:BB319)</f>
        <v>0</v>
      </c>
      <c r="BA294" s="55"/>
      <c r="BB294" s="56" t="s">
        <v>0</v>
      </c>
      <c r="BC294" s="57"/>
      <c r="BD294" s="56" t="s">
        <v>1</v>
      </c>
      <c r="BE294" s="56" t="s">
        <v>17</v>
      </c>
      <c r="BF294" s="58"/>
      <c r="BH294" s="34">
        <f>COUNTIF(BK295:BK319,"&gt;0")</f>
        <v>0</v>
      </c>
      <c r="BI294" s="35">
        <f>SUM(BK295:BK319)</f>
        <v>0</v>
      </c>
      <c r="BJ294" s="55"/>
      <c r="BK294" s="56" t="s">
        <v>0</v>
      </c>
      <c r="BL294" s="57"/>
      <c r="BM294" s="56" t="s">
        <v>1</v>
      </c>
      <c r="BN294" s="56" t="s">
        <v>17</v>
      </c>
      <c r="BO294" s="58"/>
      <c r="BQ294" s="34">
        <f>COUNTIF(BT295:BT319,"&gt;0")</f>
        <v>0</v>
      </c>
      <c r="BR294" s="35">
        <f>SUM(BT295:BT319)</f>
        <v>0</v>
      </c>
      <c r="BS294" s="55"/>
      <c r="BT294" s="56" t="s">
        <v>0</v>
      </c>
      <c r="BU294" s="57"/>
      <c r="BV294" s="56" t="s">
        <v>1</v>
      </c>
      <c r="BW294" s="56" t="s">
        <v>17</v>
      </c>
      <c r="BX294" s="58"/>
      <c r="BY294" s="59"/>
      <c r="BZ294" s="60"/>
    </row>
    <row r="295" spans="2:78" x14ac:dyDescent="0.25">
      <c r="B295" s="32" t="s">
        <v>23</v>
      </c>
      <c r="C295" s="33">
        <f>SUM(E294,P294,AA294,AL294,AW294,BH294,BQ294)</f>
        <v>0</v>
      </c>
      <c r="D295" s="63"/>
      <c r="E295" s="64"/>
      <c r="F295" s="64"/>
      <c r="G295" s="64"/>
      <c r="H295" s="34" t="b">
        <f>AND(L295&lt;&gt;"",M295&lt;&gt;"")</f>
        <v>0</v>
      </c>
      <c r="I295" s="55"/>
      <c r="J295" s="65"/>
      <c r="K295" s="57"/>
      <c r="L295" s="66"/>
      <c r="M295" s="67"/>
      <c r="N295" s="58"/>
      <c r="P295" s="68"/>
      <c r="Q295" s="68"/>
      <c r="R295" s="68"/>
      <c r="S295" s="34" t="b">
        <f>AND(W295&lt;&gt;"",X295&lt;&gt;"")</f>
        <v>0</v>
      </c>
      <c r="T295" s="55"/>
      <c r="U295" s="65"/>
      <c r="V295" s="57"/>
      <c r="W295" s="66"/>
      <c r="X295" s="67"/>
      <c r="Y295" s="58"/>
      <c r="AA295" s="68"/>
      <c r="AB295" s="68"/>
      <c r="AC295" s="68"/>
      <c r="AD295" s="34" t="b">
        <f>AND(AH295&lt;&gt;"",AI295&lt;&gt;"")</f>
        <v>0</v>
      </c>
      <c r="AE295" s="55"/>
      <c r="AF295" s="65"/>
      <c r="AG295" s="57"/>
      <c r="AH295" s="66"/>
      <c r="AI295" s="67"/>
      <c r="AJ295" s="58"/>
      <c r="AL295" s="68"/>
      <c r="AM295" s="68"/>
      <c r="AN295" s="68"/>
      <c r="AO295" s="34" t="b">
        <f>AND(AS295&lt;&gt;"",AT295&lt;&gt;"")</f>
        <v>0</v>
      </c>
      <c r="AP295" s="55"/>
      <c r="AQ295" s="65"/>
      <c r="AR295" s="57"/>
      <c r="AS295" s="66"/>
      <c r="AT295" s="67"/>
      <c r="AU295" s="58"/>
      <c r="AW295" s="68"/>
      <c r="AX295" s="68"/>
      <c r="AY295" s="68"/>
      <c r="AZ295" s="34" t="b">
        <f>AND(BD295&lt;&gt;"",BE295&lt;&gt;"")</f>
        <v>0</v>
      </c>
      <c r="BA295" s="55"/>
      <c r="BB295" s="65"/>
      <c r="BC295" s="57"/>
      <c r="BD295" s="66"/>
      <c r="BE295" s="67"/>
      <c r="BF295" s="58"/>
      <c r="BH295" s="68"/>
      <c r="BI295" s="34" t="b">
        <f>AND(BM295&lt;&gt;"",BN295&lt;&gt;"")</f>
        <v>0</v>
      </c>
      <c r="BJ295" s="55"/>
      <c r="BK295" s="65"/>
      <c r="BL295" s="57"/>
      <c r="BM295" s="66"/>
      <c r="BN295" s="67"/>
      <c r="BO295" s="58"/>
      <c r="BQ295" s="68"/>
      <c r="BR295" s="34" t="b">
        <f>AND(BV295&lt;&gt;"",BW295&lt;&gt;"")</f>
        <v>0</v>
      </c>
      <c r="BS295" s="55"/>
      <c r="BT295" s="65"/>
      <c r="BU295" s="57"/>
      <c r="BV295" s="66"/>
      <c r="BW295" s="67"/>
      <c r="BX295" s="58"/>
      <c r="BY295" s="59"/>
    </row>
    <row r="296" spans="2:78" x14ac:dyDescent="0.25">
      <c r="B296" s="61" t="s">
        <v>24</v>
      </c>
      <c r="C296" s="48">
        <f>SUM(H294,S294,AD294,AO294,AZ294,BI294,BR294)</f>
        <v>0</v>
      </c>
      <c r="D296" s="69"/>
      <c r="E296" s="70"/>
      <c r="F296" s="70"/>
      <c r="G296" s="70"/>
      <c r="H296" s="34" t="b">
        <f t="shared" ref="H296:H319" si="63">AND(L296&lt;&gt;"",M296&lt;&gt;"")</f>
        <v>0</v>
      </c>
      <c r="I296" s="55"/>
      <c r="J296" s="71"/>
      <c r="K296" s="57"/>
      <c r="L296" s="72"/>
      <c r="M296" s="73"/>
      <c r="N296" s="58"/>
      <c r="P296" s="68"/>
      <c r="Q296" s="68"/>
      <c r="R296" s="68"/>
      <c r="S296" s="34" t="b">
        <f t="shared" ref="S296:S319" si="64">AND(W296&lt;&gt;"",X296&lt;&gt;"")</f>
        <v>0</v>
      </c>
      <c r="T296" s="55"/>
      <c r="U296" s="71"/>
      <c r="V296" s="57"/>
      <c r="W296" s="72"/>
      <c r="X296" s="73"/>
      <c r="Y296" s="58"/>
      <c r="AA296" s="68"/>
      <c r="AB296" s="68"/>
      <c r="AC296" s="68"/>
      <c r="AD296" s="34" t="b">
        <f t="shared" ref="AD296:AD319" si="65">AND(AH296&lt;&gt;"",AI296&lt;&gt;"")</f>
        <v>0</v>
      </c>
      <c r="AE296" s="55"/>
      <c r="AF296" s="71"/>
      <c r="AG296" s="57"/>
      <c r="AH296" s="72"/>
      <c r="AI296" s="73"/>
      <c r="AJ296" s="58"/>
      <c r="AL296" s="68"/>
      <c r="AM296" s="68"/>
      <c r="AN296" s="68"/>
      <c r="AO296" s="34" t="b">
        <f t="shared" ref="AO296:AO319" si="66">AND(AS296&lt;&gt;"",AT296&lt;&gt;"")</f>
        <v>0</v>
      </c>
      <c r="AP296" s="55"/>
      <c r="AQ296" s="71"/>
      <c r="AR296" s="57">
        <v>0</v>
      </c>
      <c r="AS296" s="72"/>
      <c r="AT296" s="73"/>
      <c r="AU296" s="58"/>
      <c r="AW296" s="68"/>
      <c r="AX296" s="68"/>
      <c r="AY296" s="68"/>
      <c r="AZ296" s="34" t="b">
        <f t="shared" ref="AZ296:AZ319" si="67">AND(BD296&lt;&gt;"",BE296&lt;&gt;"")</f>
        <v>0</v>
      </c>
      <c r="BA296" s="55"/>
      <c r="BB296" s="71"/>
      <c r="BC296" s="57"/>
      <c r="BD296" s="72"/>
      <c r="BE296" s="73"/>
      <c r="BF296" s="58"/>
      <c r="BH296" s="68"/>
      <c r="BI296" s="34" t="b">
        <f t="shared" ref="BI296:BI319" si="68">AND(BM296&lt;&gt;"",BN296&lt;&gt;"")</f>
        <v>0</v>
      </c>
      <c r="BJ296" s="55"/>
      <c r="BK296" s="71"/>
      <c r="BL296" s="57"/>
      <c r="BM296" s="72"/>
      <c r="BN296" s="73"/>
      <c r="BO296" s="58"/>
      <c r="BQ296" s="68"/>
      <c r="BR296" s="34" t="b">
        <f t="shared" ref="BR296:BR319" si="69">AND(BV296&lt;&gt;"",BW296&lt;&gt;"")</f>
        <v>0</v>
      </c>
      <c r="BS296" s="55"/>
      <c r="BT296" s="71"/>
      <c r="BU296" s="57"/>
      <c r="BV296" s="72"/>
      <c r="BW296" s="73"/>
      <c r="BX296" s="58"/>
      <c r="BY296" s="59"/>
      <c r="BZ296" s="60"/>
    </row>
    <row r="297" spans="2:78" x14ac:dyDescent="0.25">
      <c r="B297" s="61" t="s">
        <v>25</v>
      </c>
      <c r="C297" s="62">
        <f>SUM(E293,P293,AA293,AL293,AW293,BH293,BQ293)</f>
        <v>0</v>
      </c>
      <c r="D297" s="74"/>
      <c r="E297" s="75"/>
      <c r="F297" s="75"/>
      <c r="G297" s="75"/>
      <c r="H297" s="34" t="b">
        <f t="shared" si="63"/>
        <v>0</v>
      </c>
      <c r="I297" s="55"/>
      <c r="J297" s="65"/>
      <c r="K297" s="57"/>
      <c r="L297" s="66"/>
      <c r="M297" s="67"/>
      <c r="N297" s="58"/>
      <c r="P297" s="68"/>
      <c r="Q297" s="68"/>
      <c r="R297" s="68"/>
      <c r="S297" s="34" t="b">
        <f t="shared" si="64"/>
        <v>0</v>
      </c>
      <c r="T297" s="55"/>
      <c r="U297" s="65"/>
      <c r="V297" s="57"/>
      <c r="W297" s="66"/>
      <c r="X297" s="67"/>
      <c r="Y297" s="58"/>
      <c r="AA297" s="68"/>
      <c r="AB297" s="68"/>
      <c r="AC297" s="68"/>
      <c r="AD297" s="34" t="b">
        <f t="shared" si="65"/>
        <v>0</v>
      </c>
      <c r="AE297" s="55"/>
      <c r="AF297" s="65"/>
      <c r="AG297" s="57"/>
      <c r="AH297" s="66"/>
      <c r="AI297" s="67"/>
      <c r="AJ297" s="58"/>
      <c r="AL297" s="68"/>
      <c r="AM297" s="68"/>
      <c r="AN297" s="68"/>
      <c r="AO297" s="34" t="b">
        <f t="shared" si="66"/>
        <v>0</v>
      </c>
      <c r="AP297" s="55"/>
      <c r="AQ297" s="65"/>
      <c r="AR297" s="57"/>
      <c r="AS297" s="66"/>
      <c r="AT297" s="67"/>
      <c r="AU297" s="58"/>
      <c r="AW297" s="68"/>
      <c r="AX297" s="68"/>
      <c r="AY297" s="68"/>
      <c r="AZ297" s="34" t="b">
        <f t="shared" si="67"/>
        <v>0</v>
      </c>
      <c r="BA297" s="55"/>
      <c r="BB297" s="65"/>
      <c r="BC297" s="57"/>
      <c r="BD297" s="66"/>
      <c r="BE297" s="67"/>
      <c r="BF297" s="58"/>
      <c r="BH297" s="68"/>
      <c r="BI297" s="34" t="b">
        <f t="shared" si="68"/>
        <v>0</v>
      </c>
      <c r="BJ297" s="55"/>
      <c r="BK297" s="65"/>
      <c r="BL297" s="57"/>
      <c r="BM297" s="66"/>
      <c r="BN297" s="67"/>
      <c r="BO297" s="58"/>
      <c r="BQ297" s="68"/>
      <c r="BR297" s="34" t="b">
        <f t="shared" si="69"/>
        <v>0</v>
      </c>
      <c r="BS297" s="55"/>
      <c r="BT297" s="65"/>
      <c r="BU297" s="57"/>
      <c r="BV297" s="66"/>
      <c r="BW297" s="67"/>
      <c r="BX297" s="58"/>
      <c r="BY297" s="59"/>
    </row>
    <row r="298" spans="2:78" x14ac:dyDescent="0.25">
      <c r="B298" s="61" t="s">
        <v>26</v>
      </c>
      <c r="C298" s="48">
        <f>SUM(H293,S293,AD293,AO293,AZ293,BI293,BR293)</f>
        <v>0</v>
      </c>
      <c r="D298" s="69"/>
      <c r="E298" s="70"/>
      <c r="F298" s="70"/>
      <c r="G298" s="70"/>
      <c r="H298" s="34" t="b">
        <f t="shared" si="63"/>
        <v>0</v>
      </c>
      <c r="I298" s="55"/>
      <c r="J298" s="71"/>
      <c r="K298" s="57"/>
      <c r="L298" s="72"/>
      <c r="M298" s="73"/>
      <c r="N298" s="58"/>
      <c r="P298" s="68"/>
      <c r="Q298" s="68"/>
      <c r="R298" s="68"/>
      <c r="S298" s="34" t="b">
        <f t="shared" si="64"/>
        <v>0</v>
      </c>
      <c r="T298" s="55"/>
      <c r="U298" s="71"/>
      <c r="V298" s="57"/>
      <c r="W298" s="72"/>
      <c r="X298" s="73"/>
      <c r="Y298" s="58"/>
      <c r="AA298" s="68"/>
      <c r="AB298" s="68"/>
      <c r="AC298" s="68"/>
      <c r="AD298" s="34" t="b">
        <f t="shared" si="65"/>
        <v>0</v>
      </c>
      <c r="AE298" s="55"/>
      <c r="AF298" s="71"/>
      <c r="AG298" s="57"/>
      <c r="AH298" s="72"/>
      <c r="AI298" s="73"/>
      <c r="AJ298" s="58"/>
      <c r="AL298" s="68"/>
      <c r="AM298" s="68"/>
      <c r="AN298" s="68"/>
      <c r="AO298" s="34" t="b">
        <f t="shared" si="66"/>
        <v>0</v>
      </c>
      <c r="AP298" s="55"/>
      <c r="AQ298" s="71"/>
      <c r="AR298" s="57"/>
      <c r="AS298" s="72"/>
      <c r="AT298" s="73"/>
      <c r="AU298" s="58"/>
      <c r="AW298" s="68"/>
      <c r="AX298" s="68"/>
      <c r="AY298" s="68"/>
      <c r="AZ298" s="34" t="b">
        <f t="shared" si="67"/>
        <v>0</v>
      </c>
      <c r="BA298" s="55"/>
      <c r="BB298" s="71"/>
      <c r="BC298" s="57"/>
      <c r="BD298" s="72"/>
      <c r="BE298" s="73"/>
      <c r="BF298" s="58"/>
      <c r="BH298" s="68"/>
      <c r="BI298" s="34" t="b">
        <f t="shared" si="68"/>
        <v>0</v>
      </c>
      <c r="BJ298" s="55"/>
      <c r="BK298" s="71"/>
      <c r="BL298" s="57"/>
      <c r="BM298" s="72"/>
      <c r="BN298" s="73"/>
      <c r="BO298" s="58"/>
      <c r="BQ298" s="68"/>
      <c r="BR298" s="34" t="b">
        <f t="shared" si="69"/>
        <v>0</v>
      </c>
      <c r="BS298" s="55"/>
      <c r="BT298" s="71"/>
      <c r="BU298" s="57"/>
      <c r="BV298" s="72"/>
      <c r="BW298" s="73"/>
      <c r="BX298" s="58"/>
    </row>
    <row r="299" spans="2:78" x14ac:dyDescent="0.25">
      <c r="B299" s="61" t="s">
        <v>27</v>
      </c>
      <c r="C299" s="62">
        <f>SUM(E292,P292,AA292,AL292,AW292,BH292,BQ292)</f>
        <v>0</v>
      </c>
      <c r="E299" s="68"/>
      <c r="F299" s="68"/>
      <c r="G299" s="68"/>
      <c r="H299" s="34" t="b">
        <f t="shared" si="63"/>
        <v>0</v>
      </c>
      <c r="I299" s="55"/>
      <c r="J299" s="65"/>
      <c r="K299" s="57"/>
      <c r="L299" s="66"/>
      <c r="M299" s="67"/>
      <c r="N299" s="58"/>
      <c r="P299" s="68"/>
      <c r="Q299" s="68"/>
      <c r="R299" s="68"/>
      <c r="S299" s="34" t="b">
        <f t="shared" si="64"/>
        <v>0</v>
      </c>
      <c r="T299" s="55"/>
      <c r="U299" s="65"/>
      <c r="V299" s="57"/>
      <c r="W299" s="66"/>
      <c r="X299" s="67"/>
      <c r="Y299" s="58"/>
      <c r="AA299" s="68"/>
      <c r="AB299" s="68"/>
      <c r="AC299" s="68"/>
      <c r="AD299" s="34" t="b">
        <f t="shared" si="65"/>
        <v>0</v>
      </c>
      <c r="AE299" s="55"/>
      <c r="AF299" s="65"/>
      <c r="AG299" s="57"/>
      <c r="AH299" s="66"/>
      <c r="AI299" s="67"/>
      <c r="AJ299" s="58"/>
      <c r="AL299" s="68"/>
      <c r="AM299" s="68"/>
      <c r="AN299" s="68"/>
      <c r="AO299" s="34" t="b">
        <f t="shared" si="66"/>
        <v>0</v>
      </c>
      <c r="AP299" s="55"/>
      <c r="AQ299" s="65"/>
      <c r="AR299" s="57"/>
      <c r="AS299" s="66"/>
      <c r="AT299" s="67"/>
      <c r="AU299" s="58"/>
      <c r="AW299" s="68"/>
      <c r="AX299" s="68"/>
      <c r="AY299" s="68"/>
      <c r="AZ299" s="34" t="b">
        <f t="shared" si="67"/>
        <v>0</v>
      </c>
      <c r="BA299" s="55"/>
      <c r="BB299" s="65"/>
      <c r="BC299" s="57"/>
      <c r="BD299" s="66"/>
      <c r="BE299" s="67"/>
      <c r="BF299" s="58"/>
      <c r="BH299" s="68"/>
      <c r="BI299" s="34" t="b">
        <f t="shared" si="68"/>
        <v>0</v>
      </c>
      <c r="BJ299" s="55"/>
      <c r="BK299" s="65"/>
      <c r="BL299" s="57"/>
      <c r="BM299" s="66"/>
      <c r="BN299" s="67"/>
      <c r="BO299" s="58"/>
      <c r="BQ299" s="68"/>
      <c r="BR299" s="34" t="b">
        <f t="shared" si="69"/>
        <v>0</v>
      </c>
      <c r="BS299" s="55"/>
      <c r="BT299" s="65"/>
      <c r="BU299" s="57"/>
      <c r="BV299" s="66"/>
      <c r="BW299" s="67"/>
      <c r="BX299" s="58"/>
    </row>
    <row r="300" spans="2:78" x14ac:dyDescent="0.25">
      <c r="B300" s="61" t="s">
        <v>28</v>
      </c>
      <c r="C300" s="48">
        <f>SUM(H292,S292,AD292,AO292,AZ292,BI292,BR292)</f>
        <v>0</v>
      </c>
      <c r="E300" s="68"/>
      <c r="F300" s="68"/>
      <c r="G300" s="68"/>
      <c r="H300" s="34" t="b">
        <f t="shared" si="63"/>
        <v>0</v>
      </c>
      <c r="I300" s="55"/>
      <c r="J300" s="71"/>
      <c r="K300" s="57"/>
      <c r="L300" s="72"/>
      <c r="M300" s="73"/>
      <c r="N300" s="58"/>
      <c r="P300" s="68"/>
      <c r="Q300" s="68"/>
      <c r="R300" s="68"/>
      <c r="S300" s="34" t="b">
        <f t="shared" si="64"/>
        <v>0</v>
      </c>
      <c r="T300" s="55"/>
      <c r="U300" s="71"/>
      <c r="V300" s="57"/>
      <c r="W300" s="72"/>
      <c r="X300" s="73"/>
      <c r="Y300" s="58"/>
      <c r="AA300" s="68"/>
      <c r="AB300" s="68"/>
      <c r="AC300" s="68"/>
      <c r="AD300" s="34" t="b">
        <f t="shared" si="65"/>
        <v>0</v>
      </c>
      <c r="AE300" s="55"/>
      <c r="AF300" s="71"/>
      <c r="AG300" s="57"/>
      <c r="AH300" s="72"/>
      <c r="AI300" s="73"/>
      <c r="AJ300" s="58"/>
      <c r="AL300" s="68"/>
      <c r="AM300" s="68"/>
      <c r="AN300" s="68"/>
      <c r="AO300" s="34" t="b">
        <f t="shared" si="66"/>
        <v>0</v>
      </c>
      <c r="AP300" s="55"/>
      <c r="AQ300" s="71"/>
      <c r="AR300" s="57"/>
      <c r="AS300" s="72"/>
      <c r="AT300" s="73"/>
      <c r="AU300" s="58"/>
      <c r="AW300" s="68"/>
      <c r="AX300" s="68"/>
      <c r="AY300" s="68"/>
      <c r="AZ300" s="34" t="b">
        <f t="shared" si="67"/>
        <v>0</v>
      </c>
      <c r="BA300" s="55"/>
      <c r="BB300" s="71"/>
      <c r="BC300" s="57"/>
      <c r="BD300" s="72"/>
      <c r="BE300" s="73"/>
      <c r="BF300" s="58"/>
      <c r="BH300" s="68"/>
      <c r="BI300" s="34" t="b">
        <f t="shared" si="68"/>
        <v>0</v>
      </c>
      <c r="BJ300" s="55"/>
      <c r="BK300" s="71"/>
      <c r="BL300" s="57"/>
      <c r="BM300" s="72"/>
      <c r="BN300" s="73"/>
      <c r="BO300" s="58"/>
      <c r="BQ300" s="68"/>
      <c r="BR300" s="34" t="b">
        <f t="shared" si="69"/>
        <v>0</v>
      </c>
      <c r="BS300" s="55"/>
      <c r="BT300" s="71"/>
      <c r="BU300" s="57"/>
      <c r="BV300" s="72"/>
      <c r="BW300" s="73"/>
      <c r="BX300" s="58"/>
    </row>
    <row r="301" spans="2:78" x14ac:dyDescent="0.25">
      <c r="B301" s="61"/>
      <c r="C301" s="62"/>
      <c r="E301" s="68"/>
      <c r="F301" s="68"/>
      <c r="G301" s="68"/>
      <c r="H301" s="34" t="b">
        <f t="shared" si="63"/>
        <v>0</v>
      </c>
      <c r="I301" s="55"/>
      <c r="J301" s="65"/>
      <c r="K301" s="57"/>
      <c r="L301" s="66"/>
      <c r="M301" s="67"/>
      <c r="N301" s="58"/>
      <c r="P301" s="68"/>
      <c r="Q301" s="68"/>
      <c r="R301" s="68"/>
      <c r="S301" s="34" t="b">
        <f t="shared" si="64"/>
        <v>0</v>
      </c>
      <c r="T301" s="55"/>
      <c r="U301" s="65"/>
      <c r="V301" s="57"/>
      <c r="W301" s="66"/>
      <c r="X301" s="67"/>
      <c r="Y301" s="58"/>
      <c r="AA301" s="68"/>
      <c r="AB301" s="68"/>
      <c r="AC301" s="68"/>
      <c r="AD301" s="34" t="b">
        <f t="shared" si="65"/>
        <v>0</v>
      </c>
      <c r="AE301" s="55"/>
      <c r="AF301" s="65"/>
      <c r="AG301" s="57"/>
      <c r="AH301" s="66"/>
      <c r="AI301" s="67"/>
      <c r="AJ301" s="58"/>
      <c r="AL301" s="68"/>
      <c r="AM301" s="68"/>
      <c r="AN301" s="68"/>
      <c r="AO301" s="34" t="b">
        <f t="shared" si="66"/>
        <v>0</v>
      </c>
      <c r="AP301" s="55"/>
      <c r="AQ301" s="65"/>
      <c r="AR301" s="57"/>
      <c r="AS301" s="66"/>
      <c r="AT301" s="67"/>
      <c r="AU301" s="58"/>
      <c r="AW301" s="68"/>
      <c r="AX301" s="68"/>
      <c r="AY301" s="68"/>
      <c r="AZ301" s="34" t="b">
        <f t="shared" si="67"/>
        <v>0</v>
      </c>
      <c r="BA301" s="55"/>
      <c r="BB301" s="65"/>
      <c r="BC301" s="57"/>
      <c r="BD301" s="66"/>
      <c r="BE301" s="67"/>
      <c r="BF301" s="58"/>
      <c r="BH301" s="68"/>
      <c r="BI301" s="34" t="b">
        <f t="shared" si="68"/>
        <v>0</v>
      </c>
      <c r="BJ301" s="55"/>
      <c r="BK301" s="65"/>
      <c r="BL301" s="57"/>
      <c r="BM301" s="66"/>
      <c r="BN301" s="67"/>
      <c r="BO301" s="58"/>
      <c r="BQ301" s="68"/>
      <c r="BR301" s="34" t="b">
        <f t="shared" si="69"/>
        <v>0</v>
      </c>
      <c r="BS301" s="55"/>
      <c r="BT301" s="65"/>
      <c r="BU301" s="57"/>
      <c r="BV301" s="66"/>
      <c r="BW301" s="67"/>
      <c r="BX301" s="58"/>
    </row>
    <row r="302" spans="2:78" x14ac:dyDescent="0.25">
      <c r="B302" s="61"/>
      <c r="C302" s="62"/>
      <c r="E302" s="68"/>
      <c r="F302" s="68"/>
      <c r="G302" s="68"/>
      <c r="H302" s="34" t="b">
        <f t="shared" si="63"/>
        <v>0</v>
      </c>
      <c r="I302" s="55"/>
      <c r="J302" s="71"/>
      <c r="K302" s="57"/>
      <c r="L302" s="72"/>
      <c r="M302" s="73"/>
      <c r="N302" s="58"/>
      <c r="P302" s="68"/>
      <c r="Q302" s="68"/>
      <c r="R302" s="68"/>
      <c r="S302" s="34" t="b">
        <f t="shared" si="64"/>
        <v>0</v>
      </c>
      <c r="T302" s="55"/>
      <c r="U302" s="71"/>
      <c r="V302" s="57"/>
      <c r="W302" s="72"/>
      <c r="X302" s="73"/>
      <c r="Y302" s="58"/>
      <c r="AA302" s="68"/>
      <c r="AB302" s="68"/>
      <c r="AC302" s="68"/>
      <c r="AD302" s="34" t="b">
        <f t="shared" si="65"/>
        <v>0</v>
      </c>
      <c r="AE302" s="55"/>
      <c r="AF302" s="71"/>
      <c r="AG302" s="57"/>
      <c r="AH302" s="72"/>
      <c r="AI302" s="73"/>
      <c r="AJ302" s="58"/>
      <c r="AL302" s="68"/>
      <c r="AM302" s="68"/>
      <c r="AN302" s="68"/>
      <c r="AO302" s="34" t="b">
        <f t="shared" si="66"/>
        <v>0</v>
      </c>
      <c r="AP302" s="55"/>
      <c r="AQ302" s="71"/>
      <c r="AR302" s="57"/>
      <c r="AS302" s="72"/>
      <c r="AT302" s="73"/>
      <c r="AU302" s="58"/>
      <c r="AW302" s="68"/>
      <c r="AX302" s="68"/>
      <c r="AY302" s="68"/>
      <c r="AZ302" s="34" t="b">
        <f t="shared" si="67"/>
        <v>0</v>
      </c>
      <c r="BA302" s="55"/>
      <c r="BB302" s="71"/>
      <c r="BC302" s="57"/>
      <c r="BD302" s="72"/>
      <c r="BE302" s="73"/>
      <c r="BF302" s="58"/>
      <c r="BH302" s="68"/>
      <c r="BI302" s="34" t="b">
        <f t="shared" si="68"/>
        <v>0</v>
      </c>
      <c r="BJ302" s="55"/>
      <c r="BK302" s="71"/>
      <c r="BL302" s="57"/>
      <c r="BM302" s="72"/>
      <c r="BN302" s="73"/>
      <c r="BO302" s="58"/>
      <c r="BQ302" s="68"/>
      <c r="BR302" s="34" t="b">
        <f t="shared" si="69"/>
        <v>0</v>
      </c>
      <c r="BS302" s="55"/>
      <c r="BT302" s="71"/>
      <c r="BU302" s="57"/>
      <c r="BV302" s="72"/>
      <c r="BW302" s="73"/>
      <c r="BX302" s="58"/>
    </row>
    <row r="303" spans="2:78" x14ac:dyDescent="0.25">
      <c r="B303" s="61"/>
      <c r="C303" s="62"/>
      <c r="E303" s="68"/>
      <c r="F303" s="68"/>
      <c r="G303" s="68"/>
      <c r="H303" s="34" t="b">
        <f t="shared" si="63"/>
        <v>0</v>
      </c>
      <c r="I303" s="55"/>
      <c r="J303" s="65"/>
      <c r="K303" s="57"/>
      <c r="L303" s="66"/>
      <c r="M303" s="67"/>
      <c r="N303" s="58"/>
      <c r="P303" s="68"/>
      <c r="Q303" s="68"/>
      <c r="R303" s="68"/>
      <c r="S303" s="34" t="b">
        <f t="shared" si="64"/>
        <v>0</v>
      </c>
      <c r="T303" s="55"/>
      <c r="U303" s="65"/>
      <c r="V303" s="57"/>
      <c r="W303" s="66"/>
      <c r="X303" s="67"/>
      <c r="Y303" s="58"/>
      <c r="AA303" s="68"/>
      <c r="AB303" s="68"/>
      <c r="AC303" s="68"/>
      <c r="AD303" s="34" t="b">
        <f t="shared" si="65"/>
        <v>0</v>
      </c>
      <c r="AE303" s="55"/>
      <c r="AF303" s="65"/>
      <c r="AG303" s="57"/>
      <c r="AH303" s="66"/>
      <c r="AI303" s="67"/>
      <c r="AJ303" s="58"/>
      <c r="AL303" s="68"/>
      <c r="AM303" s="68"/>
      <c r="AN303" s="68"/>
      <c r="AO303" s="34" t="b">
        <f t="shared" si="66"/>
        <v>0</v>
      </c>
      <c r="AP303" s="55"/>
      <c r="AQ303" s="65"/>
      <c r="AR303" s="57"/>
      <c r="AS303" s="66"/>
      <c r="AT303" s="67"/>
      <c r="AU303" s="58"/>
      <c r="AW303" s="68"/>
      <c r="AX303" s="68"/>
      <c r="AY303" s="68"/>
      <c r="AZ303" s="34" t="b">
        <f t="shared" si="67"/>
        <v>0</v>
      </c>
      <c r="BA303" s="55"/>
      <c r="BB303" s="65"/>
      <c r="BC303" s="57"/>
      <c r="BD303" s="66"/>
      <c r="BE303" s="67"/>
      <c r="BF303" s="58"/>
      <c r="BH303" s="68"/>
      <c r="BI303" s="34" t="b">
        <f t="shared" si="68"/>
        <v>0</v>
      </c>
      <c r="BJ303" s="55"/>
      <c r="BK303" s="65"/>
      <c r="BL303" s="57"/>
      <c r="BM303" s="66"/>
      <c r="BN303" s="67"/>
      <c r="BO303" s="58"/>
      <c r="BQ303" s="68"/>
      <c r="BR303" s="34" t="b">
        <f t="shared" si="69"/>
        <v>0</v>
      </c>
      <c r="BS303" s="55"/>
      <c r="BT303" s="65"/>
      <c r="BU303" s="57"/>
      <c r="BV303" s="66"/>
      <c r="BW303" s="67"/>
      <c r="BX303" s="58"/>
    </row>
    <row r="304" spans="2:78" x14ac:dyDescent="0.25">
      <c r="B304" s="61"/>
      <c r="C304" s="62"/>
      <c r="E304" s="68"/>
      <c r="F304" s="68"/>
      <c r="G304" s="68"/>
      <c r="H304" s="34" t="b">
        <f t="shared" si="63"/>
        <v>0</v>
      </c>
      <c r="I304" s="55"/>
      <c r="J304" s="71"/>
      <c r="K304" s="57"/>
      <c r="L304" s="72"/>
      <c r="M304" s="73"/>
      <c r="N304" s="58"/>
      <c r="P304" s="68"/>
      <c r="Q304" s="68"/>
      <c r="R304" s="68"/>
      <c r="S304" s="34" t="b">
        <f t="shared" si="64"/>
        <v>0</v>
      </c>
      <c r="T304" s="55"/>
      <c r="U304" s="71"/>
      <c r="V304" s="57"/>
      <c r="W304" s="72"/>
      <c r="X304" s="73"/>
      <c r="Y304" s="58"/>
      <c r="AA304" s="68"/>
      <c r="AB304" s="68"/>
      <c r="AC304" s="68"/>
      <c r="AD304" s="34" t="b">
        <f t="shared" si="65"/>
        <v>0</v>
      </c>
      <c r="AE304" s="55"/>
      <c r="AF304" s="71"/>
      <c r="AG304" s="57"/>
      <c r="AH304" s="72"/>
      <c r="AI304" s="73"/>
      <c r="AJ304" s="58"/>
      <c r="AL304" s="68"/>
      <c r="AM304" s="68"/>
      <c r="AN304" s="68"/>
      <c r="AO304" s="34" t="b">
        <f t="shared" si="66"/>
        <v>0</v>
      </c>
      <c r="AP304" s="55"/>
      <c r="AQ304" s="71"/>
      <c r="AR304" s="57"/>
      <c r="AS304" s="72"/>
      <c r="AT304" s="73"/>
      <c r="AU304" s="58"/>
      <c r="AW304" s="68"/>
      <c r="AX304" s="68"/>
      <c r="AY304" s="68"/>
      <c r="AZ304" s="34" t="b">
        <f t="shared" si="67"/>
        <v>0</v>
      </c>
      <c r="BA304" s="55"/>
      <c r="BB304" s="71"/>
      <c r="BC304" s="57"/>
      <c r="BD304" s="72"/>
      <c r="BE304" s="73"/>
      <c r="BF304" s="58"/>
      <c r="BH304" s="68"/>
      <c r="BI304" s="34" t="b">
        <f t="shared" si="68"/>
        <v>0</v>
      </c>
      <c r="BJ304" s="55"/>
      <c r="BK304" s="71"/>
      <c r="BL304" s="57"/>
      <c r="BM304" s="72"/>
      <c r="BN304" s="73"/>
      <c r="BO304" s="58"/>
      <c r="BQ304" s="68"/>
      <c r="BR304" s="34" t="b">
        <f t="shared" si="69"/>
        <v>0</v>
      </c>
      <c r="BS304" s="55"/>
      <c r="BT304" s="71"/>
      <c r="BU304" s="57"/>
      <c r="BV304" s="72"/>
      <c r="BW304" s="73"/>
      <c r="BX304" s="58"/>
    </row>
    <row r="305" spans="2:76" x14ac:dyDescent="0.25">
      <c r="B305" s="61"/>
      <c r="C305" s="62"/>
      <c r="E305" s="68"/>
      <c r="F305" s="68"/>
      <c r="G305" s="68"/>
      <c r="H305" s="34" t="b">
        <f t="shared" si="63"/>
        <v>0</v>
      </c>
      <c r="I305" s="55"/>
      <c r="J305" s="65"/>
      <c r="K305" s="57"/>
      <c r="L305" s="66"/>
      <c r="M305" s="67"/>
      <c r="N305" s="58"/>
      <c r="P305" s="68"/>
      <c r="Q305" s="68"/>
      <c r="R305" s="68"/>
      <c r="S305" s="34" t="b">
        <f t="shared" si="64"/>
        <v>0</v>
      </c>
      <c r="T305" s="55"/>
      <c r="U305" s="65"/>
      <c r="V305" s="57"/>
      <c r="W305" s="66"/>
      <c r="X305" s="67"/>
      <c r="Y305" s="58"/>
      <c r="AA305" s="68"/>
      <c r="AB305" s="68"/>
      <c r="AC305" s="68"/>
      <c r="AD305" s="34" t="b">
        <f t="shared" si="65"/>
        <v>0</v>
      </c>
      <c r="AE305" s="55"/>
      <c r="AF305" s="65"/>
      <c r="AG305" s="57"/>
      <c r="AH305" s="66"/>
      <c r="AI305" s="67"/>
      <c r="AJ305" s="58"/>
      <c r="AL305" s="68"/>
      <c r="AM305" s="68"/>
      <c r="AN305" s="68"/>
      <c r="AO305" s="34" t="b">
        <f t="shared" si="66"/>
        <v>0</v>
      </c>
      <c r="AP305" s="55"/>
      <c r="AQ305" s="65"/>
      <c r="AR305" s="57"/>
      <c r="AS305" s="66"/>
      <c r="AT305" s="67"/>
      <c r="AU305" s="58"/>
      <c r="AW305" s="68"/>
      <c r="AX305" s="68"/>
      <c r="AY305" s="68"/>
      <c r="AZ305" s="34" t="b">
        <f t="shared" si="67"/>
        <v>0</v>
      </c>
      <c r="BA305" s="55"/>
      <c r="BB305" s="65"/>
      <c r="BC305" s="57"/>
      <c r="BD305" s="66"/>
      <c r="BE305" s="67"/>
      <c r="BF305" s="58"/>
      <c r="BH305" s="68"/>
      <c r="BI305" s="34" t="b">
        <f t="shared" si="68"/>
        <v>0</v>
      </c>
      <c r="BJ305" s="55"/>
      <c r="BK305" s="65"/>
      <c r="BL305" s="57"/>
      <c r="BM305" s="66"/>
      <c r="BN305" s="67"/>
      <c r="BO305" s="58"/>
      <c r="BQ305" s="68"/>
      <c r="BR305" s="34" t="b">
        <f t="shared" si="69"/>
        <v>0</v>
      </c>
      <c r="BS305" s="55"/>
      <c r="BT305" s="65"/>
      <c r="BU305" s="57"/>
      <c r="BV305" s="66"/>
      <c r="BW305" s="67"/>
      <c r="BX305" s="58"/>
    </row>
    <row r="306" spans="2:76" x14ac:dyDescent="0.25">
      <c r="B306" s="61"/>
      <c r="C306" s="62"/>
      <c r="E306" s="68"/>
      <c r="F306" s="68"/>
      <c r="G306" s="68"/>
      <c r="H306" s="34" t="b">
        <f t="shared" si="63"/>
        <v>0</v>
      </c>
      <c r="I306" s="55"/>
      <c r="J306" s="71"/>
      <c r="K306" s="57"/>
      <c r="L306" s="72"/>
      <c r="M306" s="73"/>
      <c r="N306" s="58"/>
      <c r="P306" s="68"/>
      <c r="Q306" s="68"/>
      <c r="R306" s="68"/>
      <c r="S306" s="34" t="b">
        <f t="shared" si="64"/>
        <v>0</v>
      </c>
      <c r="T306" s="55"/>
      <c r="U306" s="71"/>
      <c r="V306" s="57"/>
      <c r="W306" s="72"/>
      <c r="X306" s="73"/>
      <c r="Y306" s="58"/>
      <c r="AA306" s="68"/>
      <c r="AB306" s="68"/>
      <c r="AC306" s="68"/>
      <c r="AD306" s="34" t="b">
        <f t="shared" si="65"/>
        <v>0</v>
      </c>
      <c r="AE306" s="55"/>
      <c r="AF306" s="71"/>
      <c r="AG306" s="57"/>
      <c r="AH306" s="72"/>
      <c r="AI306" s="73"/>
      <c r="AJ306" s="58"/>
      <c r="AL306" s="68"/>
      <c r="AM306" s="68"/>
      <c r="AN306" s="68"/>
      <c r="AO306" s="34" t="b">
        <f t="shared" si="66"/>
        <v>0</v>
      </c>
      <c r="AP306" s="55"/>
      <c r="AQ306" s="71"/>
      <c r="AR306" s="57"/>
      <c r="AS306" s="72"/>
      <c r="AT306" s="73"/>
      <c r="AU306" s="58"/>
      <c r="AW306" s="68"/>
      <c r="AX306" s="68"/>
      <c r="AY306" s="68"/>
      <c r="AZ306" s="34" t="b">
        <f t="shared" si="67"/>
        <v>0</v>
      </c>
      <c r="BA306" s="55"/>
      <c r="BB306" s="71"/>
      <c r="BC306" s="57"/>
      <c r="BD306" s="72"/>
      <c r="BE306" s="73"/>
      <c r="BF306" s="58"/>
      <c r="BH306" s="68"/>
      <c r="BI306" s="34" t="b">
        <f t="shared" si="68"/>
        <v>0</v>
      </c>
      <c r="BJ306" s="55"/>
      <c r="BK306" s="71"/>
      <c r="BL306" s="57"/>
      <c r="BM306" s="72"/>
      <c r="BN306" s="73"/>
      <c r="BO306" s="58"/>
      <c r="BQ306" s="68"/>
      <c r="BR306" s="34" t="b">
        <f t="shared" si="69"/>
        <v>0</v>
      </c>
      <c r="BS306" s="55"/>
      <c r="BT306" s="71"/>
      <c r="BU306" s="57"/>
      <c r="BV306" s="72"/>
      <c r="BW306" s="73"/>
      <c r="BX306" s="58"/>
    </row>
    <row r="307" spans="2:76" x14ac:dyDescent="0.25">
      <c r="B307" s="61"/>
      <c r="C307" s="62"/>
      <c r="E307" s="68"/>
      <c r="F307" s="68"/>
      <c r="G307" s="68"/>
      <c r="H307" s="34" t="b">
        <f t="shared" si="63"/>
        <v>0</v>
      </c>
      <c r="I307" s="55"/>
      <c r="J307" s="65"/>
      <c r="K307" s="57"/>
      <c r="L307" s="66"/>
      <c r="M307" s="67"/>
      <c r="N307" s="58"/>
      <c r="P307" s="68"/>
      <c r="Q307" s="68"/>
      <c r="R307" s="68"/>
      <c r="S307" s="34" t="b">
        <f t="shared" si="64"/>
        <v>0</v>
      </c>
      <c r="T307" s="55"/>
      <c r="U307" s="65"/>
      <c r="V307" s="57"/>
      <c r="W307" s="66"/>
      <c r="X307" s="67"/>
      <c r="Y307" s="58"/>
      <c r="AA307" s="68"/>
      <c r="AB307" s="68"/>
      <c r="AC307" s="68"/>
      <c r="AD307" s="34" t="b">
        <f t="shared" si="65"/>
        <v>0</v>
      </c>
      <c r="AE307" s="55"/>
      <c r="AF307" s="65"/>
      <c r="AG307" s="57"/>
      <c r="AH307" s="66"/>
      <c r="AI307" s="67"/>
      <c r="AJ307" s="58"/>
      <c r="AL307" s="68"/>
      <c r="AM307" s="68"/>
      <c r="AN307" s="68"/>
      <c r="AO307" s="34" t="b">
        <f t="shared" si="66"/>
        <v>0</v>
      </c>
      <c r="AP307" s="55"/>
      <c r="AQ307" s="65"/>
      <c r="AR307" s="57"/>
      <c r="AS307" s="66"/>
      <c r="AT307" s="67"/>
      <c r="AU307" s="58"/>
      <c r="AW307" s="68"/>
      <c r="AX307" s="68"/>
      <c r="AY307" s="68"/>
      <c r="AZ307" s="34" t="b">
        <f t="shared" si="67"/>
        <v>0</v>
      </c>
      <c r="BA307" s="55"/>
      <c r="BB307" s="65"/>
      <c r="BC307" s="57"/>
      <c r="BD307" s="66"/>
      <c r="BE307" s="67"/>
      <c r="BF307" s="58"/>
      <c r="BH307" s="68"/>
      <c r="BI307" s="34" t="b">
        <f t="shared" si="68"/>
        <v>0</v>
      </c>
      <c r="BJ307" s="55"/>
      <c r="BK307" s="65"/>
      <c r="BL307" s="57"/>
      <c r="BM307" s="66"/>
      <c r="BN307" s="67"/>
      <c r="BO307" s="58"/>
      <c r="BQ307" s="68"/>
      <c r="BR307" s="34" t="b">
        <f t="shared" si="69"/>
        <v>0</v>
      </c>
      <c r="BS307" s="55"/>
      <c r="BT307" s="65"/>
      <c r="BU307" s="57"/>
      <c r="BV307" s="66"/>
      <c r="BW307" s="67"/>
      <c r="BX307" s="58"/>
    </row>
    <row r="308" spans="2:76" x14ac:dyDescent="0.25">
      <c r="B308" s="61"/>
      <c r="C308" s="62"/>
      <c r="E308" s="68"/>
      <c r="F308" s="68"/>
      <c r="G308" s="68"/>
      <c r="H308" s="34" t="b">
        <f t="shared" si="63"/>
        <v>0</v>
      </c>
      <c r="I308" s="55"/>
      <c r="J308" s="71"/>
      <c r="K308" s="57"/>
      <c r="L308" s="72"/>
      <c r="M308" s="73"/>
      <c r="N308" s="58"/>
      <c r="P308" s="68"/>
      <c r="Q308" s="68"/>
      <c r="R308" s="68"/>
      <c r="S308" s="34" t="b">
        <f t="shared" si="64"/>
        <v>0</v>
      </c>
      <c r="T308" s="55"/>
      <c r="U308" s="71"/>
      <c r="V308" s="57"/>
      <c r="W308" s="72"/>
      <c r="X308" s="73"/>
      <c r="Y308" s="58"/>
      <c r="AA308" s="68"/>
      <c r="AB308" s="68"/>
      <c r="AC308" s="68"/>
      <c r="AD308" s="34" t="b">
        <f t="shared" si="65"/>
        <v>0</v>
      </c>
      <c r="AE308" s="55"/>
      <c r="AF308" s="71"/>
      <c r="AG308" s="57"/>
      <c r="AH308" s="72"/>
      <c r="AI308" s="73"/>
      <c r="AJ308" s="58"/>
      <c r="AL308" s="68"/>
      <c r="AM308" s="68"/>
      <c r="AN308" s="68"/>
      <c r="AO308" s="34" t="b">
        <f t="shared" si="66"/>
        <v>0</v>
      </c>
      <c r="AP308" s="55"/>
      <c r="AQ308" s="71"/>
      <c r="AR308" s="57"/>
      <c r="AS308" s="72"/>
      <c r="AT308" s="73"/>
      <c r="AU308" s="58"/>
      <c r="AW308" s="68"/>
      <c r="AX308" s="68"/>
      <c r="AY308" s="68"/>
      <c r="AZ308" s="34" t="b">
        <f t="shared" si="67"/>
        <v>0</v>
      </c>
      <c r="BA308" s="55"/>
      <c r="BB308" s="71"/>
      <c r="BC308" s="57"/>
      <c r="BD308" s="72"/>
      <c r="BE308" s="73"/>
      <c r="BF308" s="58"/>
      <c r="BH308" s="68"/>
      <c r="BI308" s="34" t="b">
        <f t="shared" si="68"/>
        <v>0</v>
      </c>
      <c r="BJ308" s="55"/>
      <c r="BK308" s="71"/>
      <c r="BL308" s="57"/>
      <c r="BM308" s="72"/>
      <c r="BN308" s="73"/>
      <c r="BO308" s="58"/>
      <c r="BQ308" s="68"/>
      <c r="BR308" s="34" t="b">
        <f t="shared" si="69"/>
        <v>0</v>
      </c>
      <c r="BS308" s="55"/>
      <c r="BT308" s="71"/>
      <c r="BU308" s="57"/>
      <c r="BV308" s="72"/>
      <c r="BW308" s="73"/>
      <c r="BX308" s="58"/>
    </row>
    <row r="309" spans="2:76" x14ac:dyDescent="0.25">
      <c r="B309" s="61"/>
      <c r="C309" s="62"/>
      <c r="E309" s="68"/>
      <c r="F309" s="68"/>
      <c r="G309" s="68"/>
      <c r="H309" s="34" t="b">
        <f t="shared" si="63"/>
        <v>0</v>
      </c>
      <c r="I309" s="55"/>
      <c r="J309" s="65"/>
      <c r="K309" s="57"/>
      <c r="L309" s="66"/>
      <c r="M309" s="67"/>
      <c r="N309" s="58"/>
      <c r="P309" s="68"/>
      <c r="Q309" s="68"/>
      <c r="R309" s="68"/>
      <c r="S309" s="34" t="b">
        <f t="shared" si="64"/>
        <v>0</v>
      </c>
      <c r="T309" s="55"/>
      <c r="U309" s="65"/>
      <c r="V309" s="57"/>
      <c r="W309" s="66"/>
      <c r="X309" s="67"/>
      <c r="Y309" s="58"/>
      <c r="AA309" s="68"/>
      <c r="AB309" s="68"/>
      <c r="AC309" s="68"/>
      <c r="AD309" s="34" t="b">
        <f t="shared" si="65"/>
        <v>0</v>
      </c>
      <c r="AE309" s="55"/>
      <c r="AF309" s="65"/>
      <c r="AG309" s="57"/>
      <c r="AH309" s="66"/>
      <c r="AI309" s="67"/>
      <c r="AJ309" s="58"/>
      <c r="AL309" s="68"/>
      <c r="AM309" s="68"/>
      <c r="AN309" s="68"/>
      <c r="AO309" s="34" t="b">
        <f t="shared" si="66"/>
        <v>0</v>
      </c>
      <c r="AP309" s="55"/>
      <c r="AQ309" s="65"/>
      <c r="AR309" s="57"/>
      <c r="AS309" s="66"/>
      <c r="AT309" s="67"/>
      <c r="AU309" s="58"/>
      <c r="AW309" s="68"/>
      <c r="AX309" s="68"/>
      <c r="AY309" s="68"/>
      <c r="AZ309" s="34" t="b">
        <f t="shared" si="67"/>
        <v>0</v>
      </c>
      <c r="BA309" s="55"/>
      <c r="BB309" s="65"/>
      <c r="BC309" s="57"/>
      <c r="BD309" s="66"/>
      <c r="BE309" s="67"/>
      <c r="BF309" s="58"/>
      <c r="BH309" s="68"/>
      <c r="BI309" s="34" t="b">
        <f t="shared" si="68"/>
        <v>0</v>
      </c>
      <c r="BJ309" s="55"/>
      <c r="BK309" s="65"/>
      <c r="BL309" s="57"/>
      <c r="BM309" s="66"/>
      <c r="BN309" s="67"/>
      <c r="BO309" s="58"/>
      <c r="BQ309" s="68"/>
      <c r="BR309" s="34" t="b">
        <f t="shared" si="69"/>
        <v>0</v>
      </c>
      <c r="BS309" s="55"/>
      <c r="BT309" s="65"/>
      <c r="BU309" s="57"/>
      <c r="BV309" s="66"/>
      <c r="BW309" s="67"/>
      <c r="BX309" s="58"/>
    </row>
    <row r="310" spans="2:76" x14ac:dyDescent="0.25">
      <c r="B310" s="61"/>
      <c r="C310" s="62"/>
      <c r="E310" s="68"/>
      <c r="F310" s="68"/>
      <c r="G310" s="68"/>
      <c r="H310" s="34" t="b">
        <f t="shared" si="63"/>
        <v>0</v>
      </c>
      <c r="I310" s="55"/>
      <c r="J310" s="71"/>
      <c r="K310" s="57"/>
      <c r="L310" s="72"/>
      <c r="M310" s="73"/>
      <c r="N310" s="58"/>
      <c r="P310" s="68"/>
      <c r="Q310" s="68"/>
      <c r="R310" s="68"/>
      <c r="S310" s="34" t="b">
        <f t="shared" si="64"/>
        <v>0</v>
      </c>
      <c r="T310" s="55"/>
      <c r="U310" s="71"/>
      <c r="V310" s="57"/>
      <c r="W310" s="72"/>
      <c r="X310" s="73"/>
      <c r="Y310" s="58"/>
      <c r="AA310" s="68"/>
      <c r="AB310" s="68"/>
      <c r="AC310" s="68"/>
      <c r="AD310" s="34" t="b">
        <f t="shared" si="65"/>
        <v>0</v>
      </c>
      <c r="AE310" s="55"/>
      <c r="AF310" s="71"/>
      <c r="AG310" s="57"/>
      <c r="AH310" s="72"/>
      <c r="AI310" s="73"/>
      <c r="AJ310" s="58"/>
      <c r="AL310" s="68"/>
      <c r="AM310" s="68"/>
      <c r="AN310" s="68"/>
      <c r="AO310" s="34" t="b">
        <f t="shared" si="66"/>
        <v>0</v>
      </c>
      <c r="AP310" s="55"/>
      <c r="AQ310" s="71"/>
      <c r="AR310" s="57"/>
      <c r="AS310" s="72"/>
      <c r="AT310" s="73"/>
      <c r="AU310" s="58"/>
      <c r="AW310" s="68"/>
      <c r="AX310" s="68"/>
      <c r="AY310" s="68"/>
      <c r="AZ310" s="34" t="b">
        <f t="shared" si="67"/>
        <v>0</v>
      </c>
      <c r="BA310" s="55"/>
      <c r="BB310" s="71"/>
      <c r="BC310" s="57"/>
      <c r="BD310" s="72"/>
      <c r="BE310" s="73"/>
      <c r="BF310" s="58"/>
      <c r="BH310" s="68"/>
      <c r="BI310" s="34" t="b">
        <f t="shared" si="68"/>
        <v>0</v>
      </c>
      <c r="BJ310" s="55"/>
      <c r="BK310" s="71"/>
      <c r="BL310" s="57"/>
      <c r="BM310" s="72"/>
      <c r="BN310" s="73"/>
      <c r="BO310" s="58"/>
      <c r="BQ310" s="68"/>
      <c r="BR310" s="34" t="b">
        <f t="shared" si="69"/>
        <v>0</v>
      </c>
      <c r="BS310" s="55"/>
      <c r="BT310" s="71"/>
      <c r="BU310" s="57"/>
      <c r="BV310" s="72"/>
      <c r="BW310" s="73"/>
      <c r="BX310" s="58"/>
    </row>
    <row r="311" spans="2:76" x14ac:dyDescent="0.25">
      <c r="B311" s="61"/>
      <c r="C311" s="62"/>
      <c r="E311" s="68"/>
      <c r="F311" s="68"/>
      <c r="G311" s="68"/>
      <c r="H311" s="34" t="b">
        <f t="shared" si="63"/>
        <v>0</v>
      </c>
      <c r="I311" s="55"/>
      <c r="J311" s="65"/>
      <c r="K311" s="57"/>
      <c r="L311" s="66"/>
      <c r="M311" s="67"/>
      <c r="N311" s="58"/>
      <c r="P311" s="68"/>
      <c r="Q311" s="68"/>
      <c r="R311" s="68"/>
      <c r="S311" s="34" t="b">
        <f t="shared" si="64"/>
        <v>0</v>
      </c>
      <c r="T311" s="55"/>
      <c r="U311" s="65"/>
      <c r="V311" s="57"/>
      <c r="W311" s="66"/>
      <c r="X311" s="67"/>
      <c r="Y311" s="58"/>
      <c r="AA311" s="68"/>
      <c r="AB311" s="68"/>
      <c r="AC311" s="68"/>
      <c r="AD311" s="34" t="b">
        <f t="shared" si="65"/>
        <v>0</v>
      </c>
      <c r="AE311" s="55"/>
      <c r="AF311" s="65"/>
      <c r="AG311" s="57"/>
      <c r="AH311" s="66"/>
      <c r="AI311" s="67"/>
      <c r="AJ311" s="58"/>
      <c r="AL311" s="68"/>
      <c r="AM311" s="68"/>
      <c r="AN311" s="68"/>
      <c r="AO311" s="34" t="b">
        <f t="shared" si="66"/>
        <v>0</v>
      </c>
      <c r="AP311" s="55"/>
      <c r="AQ311" s="65"/>
      <c r="AR311" s="57"/>
      <c r="AS311" s="66"/>
      <c r="AT311" s="67"/>
      <c r="AU311" s="58"/>
      <c r="AW311" s="68"/>
      <c r="AX311" s="68"/>
      <c r="AY311" s="68"/>
      <c r="AZ311" s="34" t="b">
        <f t="shared" si="67"/>
        <v>0</v>
      </c>
      <c r="BA311" s="55"/>
      <c r="BB311" s="65"/>
      <c r="BC311" s="57"/>
      <c r="BD311" s="66"/>
      <c r="BE311" s="67"/>
      <c r="BF311" s="58"/>
      <c r="BH311" s="68"/>
      <c r="BI311" s="34" t="b">
        <f t="shared" si="68"/>
        <v>0</v>
      </c>
      <c r="BJ311" s="55"/>
      <c r="BK311" s="65"/>
      <c r="BL311" s="57"/>
      <c r="BM311" s="66"/>
      <c r="BN311" s="67"/>
      <c r="BO311" s="58"/>
      <c r="BQ311" s="68"/>
      <c r="BR311" s="34" t="b">
        <f t="shared" si="69"/>
        <v>0</v>
      </c>
      <c r="BS311" s="55"/>
      <c r="BT311" s="65"/>
      <c r="BU311" s="57"/>
      <c r="BV311" s="66"/>
      <c r="BW311" s="67"/>
      <c r="BX311" s="58"/>
    </row>
    <row r="312" spans="2:76" x14ac:dyDescent="0.25">
      <c r="B312" s="61"/>
      <c r="C312" s="62"/>
      <c r="E312" s="68"/>
      <c r="F312" s="68"/>
      <c r="G312" s="68"/>
      <c r="H312" s="34" t="b">
        <f t="shared" si="63"/>
        <v>0</v>
      </c>
      <c r="I312" s="55"/>
      <c r="J312" s="71"/>
      <c r="K312" s="57"/>
      <c r="L312" s="72"/>
      <c r="M312" s="73"/>
      <c r="N312" s="58"/>
      <c r="P312" s="68"/>
      <c r="Q312" s="68"/>
      <c r="R312" s="68"/>
      <c r="S312" s="34" t="b">
        <f t="shared" si="64"/>
        <v>0</v>
      </c>
      <c r="T312" s="55"/>
      <c r="U312" s="71"/>
      <c r="V312" s="57"/>
      <c r="W312" s="72"/>
      <c r="X312" s="73"/>
      <c r="Y312" s="58"/>
      <c r="AA312" s="68"/>
      <c r="AB312" s="68"/>
      <c r="AC312" s="68"/>
      <c r="AD312" s="34" t="b">
        <f t="shared" si="65"/>
        <v>0</v>
      </c>
      <c r="AE312" s="55"/>
      <c r="AF312" s="71"/>
      <c r="AG312" s="57"/>
      <c r="AH312" s="72"/>
      <c r="AI312" s="73"/>
      <c r="AJ312" s="58"/>
      <c r="AL312" s="68"/>
      <c r="AM312" s="68"/>
      <c r="AN312" s="68"/>
      <c r="AO312" s="34" t="b">
        <f t="shared" si="66"/>
        <v>0</v>
      </c>
      <c r="AP312" s="55"/>
      <c r="AQ312" s="71"/>
      <c r="AR312" s="57"/>
      <c r="AS312" s="72"/>
      <c r="AT312" s="73"/>
      <c r="AU312" s="58"/>
      <c r="AW312" s="68"/>
      <c r="AX312" s="68"/>
      <c r="AY312" s="68"/>
      <c r="AZ312" s="34" t="b">
        <f t="shared" si="67"/>
        <v>0</v>
      </c>
      <c r="BA312" s="55"/>
      <c r="BB312" s="71"/>
      <c r="BC312" s="57"/>
      <c r="BD312" s="72"/>
      <c r="BE312" s="73"/>
      <c r="BF312" s="58"/>
      <c r="BH312" s="68"/>
      <c r="BI312" s="34" t="b">
        <f t="shared" si="68"/>
        <v>0</v>
      </c>
      <c r="BJ312" s="55"/>
      <c r="BK312" s="71"/>
      <c r="BL312" s="57"/>
      <c r="BM312" s="72"/>
      <c r="BN312" s="73"/>
      <c r="BO312" s="58"/>
      <c r="BQ312" s="68"/>
      <c r="BR312" s="34" t="b">
        <f t="shared" si="69"/>
        <v>0</v>
      </c>
      <c r="BS312" s="55"/>
      <c r="BT312" s="71"/>
      <c r="BU312" s="57"/>
      <c r="BV312" s="72"/>
      <c r="BW312" s="73"/>
      <c r="BX312" s="58"/>
    </row>
    <row r="313" spans="2:76" x14ac:dyDescent="0.25">
      <c r="B313" s="61"/>
      <c r="C313" s="62"/>
      <c r="E313" s="68"/>
      <c r="F313" s="68"/>
      <c r="G313" s="68"/>
      <c r="H313" s="34" t="b">
        <f t="shared" si="63"/>
        <v>0</v>
      </c>
      <c r="I313" s="55"/>
      <c r="J313" s="65"/>
      <c r="K313" s="57"/>
      <c r="L313" s="66"/>
      <c r="M313" s="67"/>
      <c r="N313" s="58"/>
      <c r="P313" s="68"/>
      <c r="Q313" s="68"/>
      <c r="R313" s="68"/>
      <c r="S313" s="34" t="b">
        <f t="shared" si="64"/>
        <v>0</v>
      </c>
      <c r="T313" s="55"/>
      <c r="U313" s="65"/>
      <c r="V313" s="57"/>
      <c r="W313" s="66"/>
      <c r="X313" s="67"/>
      <c r="Y313" s="58"/>
      <c r="AA313" s="68"/>
      <c r="AB313" s="68"/>
      <c r="AC313" s="68"/>
      <c r="AD313" s="34" t="b">
        <f t="shared" si="65"/>
        <v>0</v>
      </c>
      <c r="AE313" s="55"/>
      <c r="AF313" s="65"/>
      <c r="AG313" s="57"/>
      <c r="AH313" s="66"/>
      <c r="AI313" s="67"/>
      <c r="AJ313" s="58"/>
      <c r="AL313" s="68"/>
      <c r="AM313" s="68"/>
      <c r="AN313" s="68"/>
      <c r="AO313" s="34" t="b">
        <f t="shared" si="66"/>
        <v>0</v>
      </c>
      <c r="AP313" s="55"/>
      <c r="AQ313" s="65"/>
      <c r="AR313" s="57"/>
      <c r="AS313" s="66"/>
      <c r="AT313" s="67"/>
      <c r="AU313" s="58"/>
      <c r="AW313" s="68"/>
      <c r="AX313" s="68"/>
      <c r="AY313" s="68"/>
      <c r="AZ313" s="34" t="b">
        <f t="shared" si="67"/>
        <v>0</v>
      </c>
      <c r="BA313" s="55"/>
      <c r="BB313" s="65"/>
      <c r="BC313" s="57"/>
      <c r="BD313" s="66"/>
      <c r="BE313" s="67"/>
      <c r="BF313" s="58"/>
      <c r="BH313" s="68"/>
      <c r="BI313" s="34" t="b">
        <f t="shared" si="68"/>
        <v>0</v>
      </c>
      <c r="BJ313" s="55"/>
      <c r="BK313" s="65"/>
      <c r="BL313" s="57"/>
      <c r="BM313" s="66"/>
      <c r="BN313" s="67"/>
      <c r="BO313" s="58"/>
      <c r="BQ313" s="68"/>
      <c r="BR313" s="34" t="b">
        <f t="shared" si="69"/>
        <v>0</v>
      </c>
      <c r="BS313" s="55"/>
      <c r="BT313" s="65"/>
      <c r="BU313" s="57"/>
      <c r="BV313" s="66"/>
      <c r="BW313" s="67"/>
      <c r="BX313" s="58"/>
    </row>
    <row r="314" spans="2:76" x14ac:dyDescent="0.25">
      <c r="B314" s="61"/>
      <c r="C314" s="62"/>
      <c r="E314" s="68"/>
      <c r="F314" s="68"/>
      <c r="G314" s="68"/>
      <c r="H314" s="34"/>
      <c r="I314" s="55"/>
      <c r="J314" s="65"/>
      <c r="K314" s="57"/>
      <c r="L314" s="66"/>
      <c r="M314" s="67"/>
      <c r="N314" s="58"/>
      <c r="P314" s="68"/>
      <c r="Q314" s="68"/>
      <c r="R314" s="68"/>
      <c r="S314" s="34"/>
      <c r="T314" s="55"/>
      <c r="U314" s="65"/>
      <c r="V314" s="57"/>
      <c r="W314" s="66"/>
      <c r="X314" s="67"/>
      <c r="Y314" s="58"/>
      <c r="AA314" s="68"/>
      <c r="AB314" s="68"/>
      <c r="AC314" s="68"/>
      <c r="AD314" s="34"/>
      <c r="AE314" s="55"/>
      <c r="AF314" s="65"/>
      <c r="AG314" s="57"/>
      <c r="AH314" s="66"/>
      <c r="AI314" s="67"/>
      <c r="AJ314" s="58"/>
      <c r="AL314" s="68"/>
      <c r="AM314" s="68"/>
      <c r="AN314" s="68"/>
      <c r="AO314" s="34"/>
      <c r="AP314" s="55"/>
      <c r="AQ314" s="65"/>
      <c r="AR314" s="57"/>
      <c r="AS314" s="66"/>
      <c r="AT314" s="67"/>
      <c r="AU314" s="58"/>
      <c r="AW314" s="68"/>
      <c r="AX314" s="68"/>
      <c r="AY314" s="68"/>
      <c r="AZ314" s="34"/>
      <c r="BA314" s="55"/>
      <c r="BB314" s="65"/>
      <c r="BC314" s="57"/>
      <c r="BD314" s="66"/>
      <c r="BE314" s="67"/>
      <c r="BF314" s="58"/>
      <c r="BH314" s="68"/>
      <c r="BI314" s="34"/>
      <c r="BJ314" s="55"/>
      <c r="BK314" s="65"/>
      <c r="BL314" s="57"/>
      <c r="BM314" s="66"/>
      <c r="BN314" s="67"/>
      <c r="BO314" s="58"/>
      <c r="BQ314" s="68"/>
      <c r="BR314" s="34"/>
      <c r="BS314" s="55"/>
      <c r="BT314" s="65"/>
      <c r="BU314" s="57"/>
      <c r="BV314" s="66"/>
      <c r="BW314" s="67"/>
      <c r="BX314" s="58"/>
    </row>
    <row r="315" spans="2:76" x14ac:dyDescent="0.25">
      <c r="B315" s="61"/>
      <c r="C315" s="62"/>
      <c r="E315" s="68"/>
      <c r="F315" s="68"/>
      <c r="G315" s="68"/>
      <c r="H315" s="34"/>
      <c r="I315" s="55"/>
      <c r="J315" s="65"/>
      <c r="K315" s="57"/>
      <c r="L315" s="66"/>
      <c r="M315" s="67"/>
      <c r="N315" s="58"/>
      <c r="P315" s="68"/>
      <c r="Q315" s="68"/>
      <c r="R315" s="68"/>
      <c r="S315" s="34"/>
      <c r="T315" s="55"/>
      <c r="U315" s="65"/>
      <c r="V315" s="57"/>
      <c r="W315" s="66"/>
      <c r="X315" s="67"/>
      <c r="Y315" s="58"/>
      <c r="AA315" s="68"/>
      <c r="AB315" s="68"/>
      <c r="AC315" s="68"/>
      <c r="AD315" s="34"/>
      <c r="AE315" s="55"/>
      <c r="AF315" s="65"/>
      <c r="AG315" s="57"/>
      <c r="AH315" s="66"/>
      <c r="AI315" s="67"/>
      <c r="AJ315" s="58"/>
      <c r="AL315" s="68"/>
      <c r="AM315" s="68"/>
      <c r="AN315" s="68"/>
      <c r="AO315" s="34"/>
      <c r="AP315" s="55"/>
      <c r="AQ315" s="65"/>
      <c r="AR315" s="57"/>
      <c r="AS315" s="66"/>
      <c r="AT315" s="67"/>
      <c r="AU315" s="58"/>
      <c r="AW315" s="68"/>
      <c r="AX315" s="68"/>
      <c r="AY315" s="68"/>
      <c r="AZ315" s="34"/>
      <c r="BA315" s="55"/>
      <c r="BB315" s="65"/>
      <c r="BC315" s="57"/>
      <c r="BD315" s="66"/>
      <c r="BE315" s="67"/>
      <c r="BF315" s="58"/>
      <c r="BH315" s="68"/>
      <c r="BI315" s="34"/>
      <c r="BJ315" s="55"/>
      <c r="BK315" s="65"/>
      <c r="BL315" s="57"/>
      <c r="BM315" s="66"/>
      <c r="BN315" s="67"/>
      <c r="BO315" s="58"/>
      <c r="BQ315" s="68"/>
      <c r="BR315" s="34"/>
      <c r="BS315" s="55"/>
      <c r="BT315" s="65"/>
      <c r="BU315" s="57"/>
      <c r="BV315" s="66"/>
      <c r="BW315" s="67"/>
      <c r="BX315" s="58"/>
    </row>
    <row r="316" spans="2:76" x14ac:dyDescent="0.25">
      <c r="B316" s="61"/>
      <c r="C316" s="62"/>
      <c r="E316" s="68"/>
      <c r="F316" s="68"/>
      <c r="G316" s="68"/>
      <c r="H316" s="34"/>
      <c r="I316" s="55"/>
      <c r="J316" s="65"/>
      <c r="K316" s="57"/>
      <c r="L316" s="66"/>
      <c r="M316" s="67"/>
      <c r="N316" s="58"/>
      <c r="P316" s="68"/>
      <c r="Q316" s="68"/>
      <c r="R316" s="68"/>
      <c r="S316" s="34"/>
      <c r="T316" s="55"/>
      <c r="U316" s="65"/>
      <c r="V316" s="57"/>
      <c r="W316" s="66"/>
      <c r="X316" s="67"/>
      <c r="Y316" s="58"/>
      <c r="AA316" s="68"/>
      <c r="AB316" s="68"/>
      <c r="AC316" s="68"/>
      <c r="AD316" s="34"/>
      <c r="AE316" s="55"/>
      <c r="AF316" s="65"/>
      <c r="AG316" s="57"/>
      <c r="AH316" s="66"/>
      <c r="AI316" s="67"/>
      <c r="AJ316" s="58"/>
      <c r="AL316" s="68"/>
      <c r="AM316" s="68"/>
      <c r="AN316" s="68"/>
      <c r="AO316" s="34"/>
      <c r="AP316" s="55"/>
      <c r="AQ316" s="65"/>
      <c r="AR316" s="57"/>
      <c r="AS316" s="66"/>
      <c r="AT316" s="67"/>
      <c r="AU316" s="58"/>
      <c r="AW316" s="68"/>
      <c r="AX316" s="68"/>
      <c r="AY316" s="68"/>
      <c r="AZ316" s="34"/>
      <c r="BA316" s="55"/>
      <c r="BB316" s="65"/>
      <c r="BC316" s="57"/>
      <c r="BD316" s="66"/>
      <c r="BE316" s="67"/>
      <c r="BF316" s="58"/>
      <c r="BH316" s="68"/>
      <c r="BI316" s="34"/>
      <c r="BJ316" s="55"/>
      <c r="BK316" s="65"/>
      <c r="BL316" s="57"/>
      <c r="BM316" s="66"/>
      <c r="BN316" s="67"/>
      <c r="BO316" s="58"/>
      <c r="BQ316" s="68"/>
      <c r="BR316" s="34"/>
      <c r="BS316" s="55"/>
      <c r="BT316" s="65"/>
      <c r="BU316" s="57"/>
      <c r="BV316" s="66"/>
      <c r="BW316" s="67"/>
      <c r="BX316" s="58"/>
    </row>
    <row r="317" spans="2:76" x14ac:dyDescent="0.25">
      <c r="B317" s="61"/>
      <c r="C317" s="62"/>
      <c r="E317" s="68"/>
      <c r="F317" s="68"/>
      <c r="G317" s="68"/>
      <c r="H317" s="34" t="b">
        <f t="shared" si="63"/>
        <v>0</v>
      </c>
      <c r="I317" s="55"/>
      <c r="J317" s="71"/>
      <c r="K317" s="57"/>
      <c r="L317" s="72"/>
      <c r="M317" s="73"/>
      <c r="N317" s="58"/>
      <c r="P317" s="68"/>
      <c r="Q317" s="68"/>
      <c r="R317" s="68"/>
      <c r="S317" s="34" t="b">
        <f t="shared" si="64"/>
        <v>0</v>
      </c>
      <c r="T317" s="55"/>
      <c r="U317" s="71"/>
      <c r="V317" s="57"/>
      <c r="W317" s="72"/>
      <c r="X317" s="73"/>
      <c r="Y317" s="58"/>
      <c r="AA317" s="68"/>
      <c r="AB317" s="68"/>
      <c r="AC317" s="68"/>
      <c r="AD317" s="34" t="b">
        <f t="shared" si="65"/>
        <v>0</v>
      </c>
      <c r="AE317" s="55"/>
      <c r="AF317" s="71"/>
      <c r="AG317" s="57"/>
      <c r="AH317" s="72"/>
      <c r="AI317" s="73"/>
      <c r="AJ317" s="58"/>
      <c r="AL317" s="68"/>
      <c r="AM317" s="68"/>
      <c r="AN317" s="68"/>
      <c r="AO317" s="34" t="b">
        <f t="shared" si="66"/>
        <v>0</v>
      </c>
      <c r="AP317" s="55"/>
      <c r="AQ317" s="71"/>
      <c r="AR317" s="57"/>
      <c r="AS317" s="72"/>
      <c r="AT317" s="73"/>
      <c r="AU317" s="58"/>
      <c r="AW317" s="68"/>
      <c r="AX317" s="68"/>
      <c r="AY317" s="68"/>
      <c r="AZ317" s="34" t="b">
        <f t="shared" si="67"/>
        <v>0</v>
      </c>
      <c r="BA317" s="55"/>
      <c r="BB317" s="71"/>
      <c r="BC317" s="57"/>
      <c r="BD317" s="72"/>
      <c r="BE317" s="73"/>
      <c r="BF317" s="58"/>
      <c r="BH317" s="68"/>
      <c r="BI317" s="34" t="b">
        <f t="shared" si="68"/>
        <v>0</v>
      </c>
      <c r="BJ317" s="55"/>
      <c r="BK317" s="71"/>
      <c r="BL317" s="57"/>
      <c r="BM317" s="72"/>
      <c r="BN317" s="73"/>
      <c r="BO317" s="58"/>
      <c r="BQ317" s="68"/>
      <c r="BR317" s="34" t="b">
        <f t="shared" si="69"/>
        <v>0</v>
      </c>
      <c r="BS317" s="55"/>
      <c r="BT317" s="71"/>
      <c r="BU317" s="57"/>
      <c r="BV317" s="72"/>
      <c r="BW317" s="73"/>
      <c r="BX317" s="58"/>
    </row>
    <row r="318" spans="2:76" x14ac:dyDescent="0.25">
      <c r="B318" s="61"/>
      <c r="C318" s="62"/>
      <c r="E318" s="68"/>
      <c r="F318" s="68"/>
      <c r="G318" s="68"/>
      <c r="H318" s="34" t="b">
        <f t="shared" si="63"/>
        <v>0</v>
      </c>
      <c r="I318" s="55"/>
      <c r="J318" s="65"/>
      <c r="K318" s="57"/>
      <c r="L318" s="66"/>
      <c r="M318" s="67"/>
      <c r="N318" s="58"/>
      <c r="P318" s="68"/>
      <c r="Q318" s="68"/>
      <c r="R318" s="68"/>
      <c r="S318" s="34" t="b">
        <f t="shared" si="64"/>
        <v>0</v>
      </c>
      <c r="T318" s="55"/>
      <c r="U318" s="65"/>
      <c r="V318" s="57"/>
      <c r="W318" s="66"/>
      <c r="X318" s="67"/>
      <c r="Y318" s="58"/>
      <c r="AA318" s="68"/>
      <c r="AB318" s="68"/>
      <c r="AC318" s="68"/>
      <c r="AD318" s="34" t="b">
        <f t="shared" si="65"/>
        <v>0</v>
      </c>
      <c r="AE318" s="55"/>
      <c r="AF318" s="65"/>
      <c r="AG318" s="57"/>
      <c r="AH318" s="66"/>
      <c r="AI318" s="67"/>
      <c r="AJ318" s="58"/>
      <c r="AL318" s="68"/>
      <c r="AM318" s="68"/>
      <c r="AN318" s="68"/>
      <c r="AO318" s="34" t="b">
        <f t="shared" si="66"/>
        <v>0</v>
      </c>
      <c r="AP318" s="55"/>
      <c r="AQ318" s="65"/>
      <c r="AR318" s="57"/>
      <c r="AS318" s="66"/>
      <c r="AT318" s="67"/>
      <c r="AU318" s="58"/>
      <c r="AW318" s="68"/>
      <c r="AX318" s="68"/>
      <c r="AY318" s="68"/>
      <c r="AZ318" s="34" t="b">
        <f t="shared" si="67"/>
        <v>0</v>
      </c>
      <c r="BA318" s="55"/>
      <c r="BB318" s="65"/>
      <c r="BC318" s="57"/>
      <c r="BD318" s="66"/>
      <c r="BE318" s="67"/>
      <c r="BF318" s="58"/>
      <c r="BH318" s="68"/>
      <c r="BI318" s="34" t="b">
        <f t="shared" si="68"/>
        <v>0</v>
      </c>
      <c r="BJ318" s="55"/>
      <c r="BK318" s="65"/>
      <c r="BL318" s="57"/>
      <c r="BM318" s="66"/>
      <c r="BN318" s="67"/>
      <c r="BO318" s="58"/>
      <c r="BQ318" s="68"/>
      <c r="BR318" s="34" t="b">
        <f t="shared" si="69"/>
        <v>0</v>
      </c>
      <c r="BS318" s="55"/>
      <c r="BT318" s="65"/>
      <c r="BU318" s="57"/>
      <c r="BV318" s="66"/>
      <c r="BW318" s="67"/>
      <c r="BX318" s="58"/>
    </row>
    <row r="319" spans="2:76" x14ac:dyDescent="0.25">
      <c r="B319" s="52"/>
      <c r="C319" s="53"/>
      <c r="D319" s="63"/>
      <c r="E319" s="64"/>
      <c r="F319" s="64"/>
      <c r="G319" s="64"/>
      <c r="H319" s="34" t="b">
        <f t="shared" si="63"/>
        <v>0</v>
      </c>
      <c r="I319" s="55"/>
      <c r="J319" s="71"/>
      <c r="K319" s="57"/>
      <c r="L319" s="72"/>
      <c r="M319" s="73"/>
      <c r="N319" s="58"/>
      <c r="P319" s="68"/>
      <c r="Q319" s="68"/>
      <c r="R319" s="68"/>
      <c r="S319" s="34" t="b">
        <f t="shared" si="64"/>
        <v>0</v>
      </c>
      <c r="T319" s="55"/>
      <c r="U319" s="71"/>
      <c r="V319" s="57"/>
      <c r="W319" s="72"/>
      <c r="X319" s="73"/>
      <c r="Y319" s="58"/>
      <c r="AA319" s="68"/>
      <c r="AB319" s="68"/>
      <c r="AC319" s="68"/>
      <c r="AD319" s="34" t="b">
        <f t="shared" si="65"/>
        <v>0</v>
      </c>
      <c r="AE319" s="55"/>
      <c r="AF319" s="71"/>
      <c r="AG319" s="57"/>
      <c r="AH319" s="72"/>
      <c r="AI319" s="73"/>
      <c r="AJ319" s="58"/>
      <c r="AL319" s="68"/>
      <c r="AM319" s="68"/>
      <c r="AN319" s="68"/>
      <c r="AO319" s="34" t="b">
        <f t="shared" si="66"/>
        <v>0</v>
      </c>
      <c r="AP319" s="55"/>
      <c r="AQ319" s="71"/>
      <c r="AR319" s="57"/>
      <c r="AS319" s="72"/>
      <c r="AT319" s="73"/>
      <c r="AU319" s="58"/>
      <c r="AW319" s="68"/>
      <c r="AX319" s="68"/>
      <c r="AY319" s="68"/>
      <c r="AZ319" s="34" t="b">
        <f t="shared" si="67"/>
        <v>0</v>
      </c>
      <c r="BA319" s="55"/>
      <c r="BB319" s="71"/>
      <c r="BC319" s="57"/>
      <c r="BD319" s="72"/>
      <c r="BE319" s="73"/>
      <c r="BF319" s="58"/>
      <c r="BH319" s="68"/>
      <c r="BI319" s="34" t="b">
        <f t="shared" si="68"/>
        <v>0</v>
      </c>
      <c r="BJ319" s="55"/>
      <c r="BK319" s="71"/>
      <c r="BL319" s="57"/>
      <c r="BM319" s="72"/>
      <c r="BN319" s="73"/>
      <c r="BO319" s="58"/>
      <c r="BQ319" s="68"/>
      <c r="BR319" s="34" t="b">
        <f t="shared" si="69"/>
        <v>0</v>
      </c>
      <c r="BS319" s="55"/>
      <c r="BT319" s="71"/>
      <c r="BU319" s="57"/>
      <c r="BV319" s="72"/>
      <c r="BW319" s="73"/>
      <c r="BX319" s="58"/>
    </row>
    <row r="320" spans="2:76" ht="6" customHeight="1" x14ac:dyDescent="0.25">
      <c r="H320" s="30"/>
      <c r="I320" s="76"/>
      <c r="J320" s="77"/>
      <c r="K320" s="77"/>
      <c r="L320" s="77"/>
      <c r="M320" s="77"/>
      <c r="N320" s="78"/>
      <c r="S320" s="30"/>
      <c r="T320" s="76"/>
      <c r="U320" s="77"/>
      <c r="V320" s="77"/>
      <c r="W320" s="77"/>
      <c r="X320" s="77"/>
      <c r="Y320" s="78"/>
      <c r="AD320" s="30"/>
      <c r="AE320" s="76"/>
      <c r="AF320" s="77"/>
      <c r="AG320" s="77"/>
      <c r="AH320" s="77"/>
      <c r="AI320" s="77"/>
      <c r="AJ320" s="78"/>
      <c r="AO320" s="30"/>
      <c r="AP320" s="76"/>
      <c r="AQ320" s="77"/>
      <c r="AR320" s="77"/>
      <c r="AS320" s="77"/>
      <c r="AT320" s="77"/>
      <c r="AU320" s="78"/>
      <c r="AZ320" s="30"/>
      <c r="BA320" s="76"/>
      <c r="BB320" s="77"/>
      <c r="BC320" s="77"/>
      <c r="BD320" s="77"/>
      <c r="BE320" s="77"/>
      <c r="BF320" s="78"/>
      <c r="BI320" s="30"/>
      <c r="BJ320" s="76"/>
      <c r="BK320" s="77"/>
      <c r="BL320" s="77"/>
      <c r="BM320" s="77"/>
      <c r="BN320" s="77"/>
      <c r="BO320" s="78"/>
      <c r="BR320" s="30"/>
      <c r="BS320" s="76"/>
      <c r="BT320" s="77"/>
      <c r="BU320" s="77"/>
      <c r="BV320" s="77"/>
      <c r="BW320" s="77"/>
      <c r="BX320" s="78"/>
    </row>
    <row r="321" spans="2:78" ht="6" customHeight="1" x14ac:dyDescent="0.25">
      <c r="H321" s="30"/>
      <c r="I321" s="27"/>
      <c r="J321" s="27"/>
      <c r="K321" s="27"/>
      <c r="L321" s="31"/>
      <c r="M321" s="31"/>
      <c r="N321" s="27"/>
      <c r="S321" s="30"/>
      <c r="T321" s="27"/>
      <c r="U321" s="27"/>
      <c r="V321" s="27"/>
      <c r="W321" s="31"/>
      <c r="X321" s="31"/>
      <c r="Y321" s="27"/>
      <c r="AD321" s="30"/>
      <c r="AE321" s="27"/>
      <c r="AF321" s="27"/>
      <c r="AG321" s="27"/>
      <c r="AH321" s="31"/>
      <c r="AI321" s="31"/>
      <c r="AJ321" s="27"/>
      <c r="AO321" s="30"/>
      <c r="AP321" s="27"/>
      <c r="AQ321" s="27"/>
      <c r="AR321" s="27"/>
      <c r="AS321" s="31"/>
      <c r="AT321" s="31"/>
      <c r="AU321" s="27"/>
      <c r="AZ321" s="30"/>
      <c r="BA321" s="27"/>
      <c r="BB321" s="27"/>
      <c r="BC321" s="27"/>
      <c r="BD321" s="31"/>
      <c r="BE321" s="31"/>
      <c r="BF321" s="27"/>
      <c r="BI321" s="30"/>
      <c r="BJ321" s="27"/>
      <c r="BK321" s="27"/>
      <c r="BL321" s="27"/>
      <c r="BM321" s="31"/>
      <c r="BN321" s="31"/>
      <c r="BO321" s="27"/>
      <c r="BR321" s="30"/>
      <c r="BS321" s="27"/>
      <c r="BT321" s="27"/>
      <c r="BU321" s="27"/>
      <c r="BV321" s="31"/>
      <c r="BW321" s="31"/>
      <c r="BX321" s="27"/>
    </row>
    <row r="322" spans="2:78" x14ac:dyDescent="0.25">
      <c r="B322" s="32" t="s">
        <v>22</v>
      </c>
      <c r="C322" s="33">
        <f>WEEKNUM(J322)</f>
        <v>11</v>
      </c>
      <c r="D322" s="30"/>
      <c r="E322" s="34"/>
      <c r="F322" s="34"/>
      <c r="G322" s="34"/>
      <c r="H322" s="35"/>
      <c r="I322" s="36"/>
      <c r="J322" s="37">
        <f>BT291+1</f>
        <v>45362</v>
      </c>
      <c r="K322" s="38"/>
      <c r="L322" s="39" t="str">
        <f>VLOOKUP(WEEKDAY(J322,1),meta!$D$2:$F$8,2,FALSE)</f>
        <v>Segunda-Feira</v>
      </c>
      <c r="M322" s="40"/>
      <c r="N322" s="41"/>
      <c r="P322" s="34"/>
      <c r="Q322" s="34"/>
      <c r="R322" s="34"/>
      <c r="S322" s="35"/>
      <c r="T322" s="36"/>
      <c r="U322" s="37">
        <f>J322+1</f>
        <v>45363</v>
      </c>
      <c r="V322" s="38"/>
      <c r="W322" s="39" t="str">
        <f>VLOOKUP(WEEKDAY(U322,1),meta!$D$2:$F$8,2,FALSE)</f>
        <v>Terça-Feira</v>
      </c>
      <c r="X322" s="40"/>
      <c r="Y322" s="41"/>
      <c r="AA322" s="34"/>
      <c r="AB322" s="34"/>
      <c r="AC322" s="34"/>
      <c r="AD322" s="35"/>
      <c r="AE322" s="36"/>
      <c r="AF322" s="37">
        <f>U322+1</f>
        <v>45364</v>
      </c>
      <c r="AG322" s="38"/>
      <c r="AH322" s="39" t="str">
        <f>VLOOKUP(WEEKDAY(AF322,1),meta!$D$2:$F$8,2,FALSE)</f>
        <v>Quarta-Feira</v>
      </c>
      <c r="AI322" s="40"/>
      <c r="AJ322" s="41"/>
      <c r="AL322" s="34"/>
      <c r="AM322" s="34"/>
      <c r="AN322" s="34"/>
      <c r="AO322" s="35"/>
      <c r="AP322" s="36"/>
      <c r="AQ322" s="37">
        <f>AF322+1</f>
        <v>45365</v>
      </c>
      <c r="AR322" s="38"/>
      <c r="AS322" s="39" t="str">
        <f>VLOOKUP(WEEKDAY(AQ322,1),meta!$D$2:$F$8,2,FALSE)</f>
        <v>Quinta-Feira</v>
      </c>
      <c r="AT322" s="40"/>
      <c r="AU322" s="41"/>
      <c r="AW322" s="34"/>
      <c r="AX322" s="34"/>
      <c r="AY322" s="34"/>
      <c r="AZ322" s="35"/>
      <c r="BA322" s="36"/>
      <c r="BB322" s="37">
        <f>AQ322+1</f>
        <v>45366</v>
      </c>
      <c r="BC322" s="38"/>
      <c r="BD322" s="39" t="str">
        <f>VLOOKUP(WEEKDAY(BB322,1),meta!$D$2:$F$8,2,FALSE)</f>
        <v>Sexta-Feira</v>
      </c>
      <c r="BE322" s="40"/>
      <c r="BF322" s="41"/>
      <c r="BH322" s="34"/>
      <c r="BI322" s="35"/>
      <c r="BJ322" s="36"/>
      <c r="BK322" s="37">
        <f>BB322+1</f>
        <v>45367</v>
      </c>
      <c r="BL322" s="38"/>
      <c r="BM322" s="39" t="str">
        <f>VLOOKUP(WEEKDAY(BK322,1),meta!$D$2:$F$8,2,FALSE)</f>
        <v>Sábado</v>
      </c>
      <c r="BN322" s="40"/>
      <c r="BO322" s="41"/>
      <c r="BQ322" s="34"/>
      <c r="BR322" s="35"/>
      <c r="BS322" s="36"/>
      <c r="BT322" s="37">
        <f>BK322+1</f>
        <v>45368</v>
      </c>
      <c r="BU322" s="38"/>
      <c r="BV322" s="39" t="str">
        <f>VLOOKUP(WEEKDAY(BT322,1),meta!$D$2:$F$8,2,FALSE)</f>
        <v>Domingo</v>
      </c>
      <c r="BW322" s="40"/>
      <c r="BX322" s="41"/>
    </row>
    <row r="323" spans="2:78" s="42" customFormat="1" ht="6" customHeight="1" x14ac:dyDescent="0.15">
      <c r="B323" s="101" t="str">
        <f>IF(C327&lt;&gt;0,C329/C327,"")</f>
        <v/>
      </c>
      <c r="C323" s="102"/>
      <c r="D323" s="30" t="s">
        <v>21</v>
      </c>
      <c r="E323" s="43">
        <f>COUNTIFS(H326:H354,FALSE,J326:J354,"&gt;0")</f>
        <v>0</v>
      </c>
      <c r="F323" s="43"/>
      <c r="G323" s="43"/>
      <c r="H323" s="44">
        <f>SUMIF(H326:H354,FALSE,J326:J354)</f>
        <v>0</v>
      </c>
      <c r="I323" s="45"/>
      <c r="J323" s="98" t="str">
        <f>IF(H325&lt;&gt;0,H324/H325,"")</f>
        <v/>
      </c>
      <c r="K323" s="99"/>
      <c r="L323" s="99"/>
      <c r="M323" s="100"/>
      <c r="N323" s="46"/>
      <c r="P323" s="43">
        <f>COUNTIFS(S326:S354,FALSE,U326:U354,"&gt;0")</f>
        <v>0</v>
      </c>
      <c r="Q323" s="43"/>
      <c r="R323" s="43"/>
      <c r="S323" s="44">
        <f>SUMIF(S326:S354,FALSE,U326:U354)</f>
        <v>0</v>
      </c>
      <c r="T323" s="45"/>
      <c r="U323" s="98" t="str">
        <f>IF(S325&lt;&gt;0,S324/S325,"")</f>
        <v/>
      </c>
      <c r="V323" s="99"/>
      <c r="W323" s="99"/>
      <c r="X323" s="100"/>
      <c r="Y323" s="46"/>
      <c r="AA323" s="43">
        <f>COUNTIFS(AD326:AD354,FALSE,AF326:AF354,"&gt;0")</f>
        <v>0</v>
      </c>
      <c r="AB323" s="43"/>
      <c r="AC323" s="43"/>
      <c r="AD323" s="44">
        <f>SUMIF(AD326:AD354,FALSE,AF326:AF354)</f>
        <v>0</v>
      </c>
      <c r="AE323" s="45"/>
      <c r="AF323" s="98" t="str">
        <f>IF(AD325&lt;&gt;0,AD324/AD325,"")</f>
        <v/>
      </c>
      <c r="AG323" s="99"/>
      <c r="AH323" s="99"/>
      <c r="AI323" s="100"/>
      <c r="AJ323" s="46"/>
      <c r="AL323" s="43">
        <f>COUNTIFS(AO326:AO354,FALSE,AQ326:AQ354,"&gt;0")</f>
        <v>0</v>
      </c>
      <c r="AM323" s="43"/>
      <c r="AN323" s="43"/>
      <c r="AO323" s="44">
        <f>SUMIF(AO326:AO354,FALSE,AQ326:AQ354)</f>
        <v>0</v>
      </c>
      <c r="AP323" s="45"/>
      <c r="AQ323" s="98" t="str">
        <f>IF(AO325&lt;&gt;0,AO324/AO325,"")</f>
        <v/>
      </c>
      <c r="AR323" s="99"/>
      <c r="AS323" s="99"/>
      <c r="AT323" s="100"/>
      <c r="AU323" s="46"/>
      <c r="AW323" s="43">
        <f>COUNTIFS(AZ326:AZ354,FALSE,BB326:BB354,"&gt;0")</f>
        <v>0</v>
      </c>
      <c r="AX323" s="43"/>
      <c r="AY323" s="43"/>
      <c r="AZ323" s="44">
        <f>SUMIF(AZ326:AZ354,FALSE,BB326:BB354)</f>
        <v>0</v>
      </c>
      <c r="BA323" s="45"/>
      <c r="BB323" s="98" t="str">
        <f>IF(AZ325&lt;&gt;0,AZ324/AZ325,"")</f>
        <v/>
      </c>
      <c r="BC323" s="99"/>
      <c r="BD323" s="99"/>
      <c r="BE323" s="100"/>
      <c r="BF323" s="46"/>
      <c r="BH323" s="43">
        <f>COUNTIFS(BI326:BI354,FALSE,BK326:BK354,"&gt;0")</f>
        <v>0</v>
      </c>
      <c r="BI323" s="44">
        <f>SUMIF(BI326:BI354,FALSE,BK326:BK354)</f>
        <v>0</v>
      </c>
      <c r="BJ323" s="45"/>
      <c r="BK323" s="98" t="str">
        <f>IF(BI325&lt;&gt;0,BI324/BI325,"")</f>
        <v/>
      </c>
      <c r="BL323" s="99"/>
      <c r="BM323" s="99"/>
      <c r="BN323" s="100"/>
      <c r="BO323" s="46"/>
      <c r="BQ323" s="43">
        <f>COUNTIFS(BR326:BR354,FALSE,BT326:BT354,"&gt;0")</f>
        <v>0</v>
      </c>
      <c r="BR323" s="44">
        <f>SUMIF(BR326:BR354,FALSE,BT326:BT354)</f>
        <v>0</v>
      </c>
      <c r="BS323" s="45"/>
      <c r="BT323" s="98" t="str">
        <f>IF(BR325&lt;&gt;0,BR324/BR325,"")</f>
        <v/>
      </c>
      <c r="BU323" s="99"/>
      <c r="BV323" s="99"/>
      <c r="BW323" s="100"/>
      <c r="BX323" s="46"/>
    </row>
    <row r="324" spans="2:78" s="42" customFormat="1" ht="9" customHeight="1" x14ac:dyDescent="0.25">
      <c r="B324" s="47"/>
      <c r="C324" s="79"/>
      <c r="D324" s="49" t="s">
        <v>20</v>
      </c>
      <c r="E324" s="43">
        <f>COUNTIFS(J326:J354,"&gt;0",L326:L354,"")</f>
        <v>0</v>
      </c>
      <c r="F324" s="43"/>
      <c r="G324" s="43"/>
      <c r="H324" s="44">
        <f>SUMIFS(J326:J354,L326:L354,"")</f>
        <v>0</v>
      </c>
      <c r="I324" s="45"/>
      <c r="J324" s="50" t="str">
        <f>IF(H325=0,"",_xlfn.CONCAT("(",E324,")    ",TEXT(H324,"R$ #.##0,00")))</f>
        <v/>
      </c>
      <c r="K324" s="51" t="str">
        <f>IF(H325&lt;&gt;0,"/","")</f>
        <v/>
      </c>
      <c r="L324" s="94" t="str">
        <f>IF(H325=0,"",_xlfn.CONCAT(TEXT(H325,"R$ #.##0,00"),"    (",E325,")"))</f>
        <v/>
      </c>
      <c r="M324" s="94"/>
      <c r="N324" s="46"/>
      <c r="P324" s="43">
        <f>COUNTIFS(U326:U354,"&gt;0",W326:W354,"")</f>
        <v>0</v>
      </c>
      <c r="Q324" s="43"/>
      <c r="R324" s="43"/>
      <c r="S324" s="44">
        <f>SUMIFS(U326:U354,W326:W354,"")</f>
        <v>0</v>
      </c>
      <c r="T324" s="45"/>
      <c r="U324" s="50" t="str">
        <f>IF(S325=0,"",_xlfn.CONCAT("(",P324,")    ",TEXT(S324,"R$ #.##0,00")))</f>
        <v/>
      </c>
      <c r="V324" s="51" t="str">
        <f>IF(S325&lt;&gt;0,"/","")</f>
        <v/>
      </c>
      <c r="W324" s="94" t="str">
        <f>IF(S325=0,"",_xlfn.CONCAT(TEXT(S325,"R$ #.##0,00"),"    (",P325,")"))</f>
        <v/>
      </c>
      <c r="X324" s="94"/>
      <c r="Y324" s="46"/>
      <c r="AA324" s="43">
        <f>COUNTIFS(AF326:AF354,"&gt;0",AH326:AH354,"")</f>
        <v>0</v>
      </c>
      <c r="AB324" s="43"/>
      <c r="AC324" s="43"/>
      <c r="AD324" s="44">
        <f>SUMIFS(AF326:AF354,AH326:AH354,"")</f>
        <v>0</v>
      </c>
      <c r="AE324" s="45"/>
      <c r="AF324" s="50" t="str">
        <f>IF(AD325=0,"",_xlfn.CONCAT("(",AA324,")    ",TEXT(AD324,"R$ #.##0,00")))</f>
        <v/>
      </c>
      <c r="AG324" s="51" t="str">
        <f>IF(AD325&lt;&gt;0,"/","")</f>
        <v/>
      </c>
      <c r="AH324" s="94" t="str">
        <f>IF(AD325=0,"",_xlfn.CONCAT(TEXT(AD325,"R$ #.##0,00"),"    (",AA325,")"))</f>
        <v/>
      </c>
      <c r="AI324" s="94"/>
      <c r="AJ324" s="46"/>
      <c r="AL324" s="43">
        <f>COUNTIFS(AQ326:AQ354,"&gt;0",AS326:AS354,"")</f>
        <v>0</v>
      </c>
      <c r="AM324" s="43"/>
      <c r="AN324" s="43"/>
      <c r="AO324" s="44">
        <f>SUMIFS(AQ326:AQ354,AS326:AS354,"")</f>
        <v>0</v>
      </c>
      <c r="AP324" s="45"/>
      <c r="AQ324" s="50" t="str">
        <f>IF(AO325=0,"",_xlfn.CONCAT("(",AL324,")    ",TEXT(AO324,"R$ #.##0,00")))</f>
        <v/>
      </c>
      <c r="AR324" s="51" t="str">
        <f>IF(AO325&lt;&gt;0,"/","")</f>
        <v/>
      </c>
      <c r="AS324" s="94" t="str">
        <f>IF(AO325=0,"",_xlfn.CONCAT(TEXT(AO325,"R$ #.##0,00"),"    (",AL325,")"))</f>
        <v/>
      </c>
      <c r="AT324" s="94"/>
      <c r="AU324" s="46"/>
      <c r="AW324" s="43">
        <f>COUNTIFS(BB326:BB354,"&gt;0",BD326:BD354,"")</f>
        <v>0</v>
      </c>
      <c r="AX324" s="43"/>
      <c r="AY324" s="43"/>
      <c r="AZ324" s="44">
        <f>SUMIFS(BB326:BB354,BD326:BD354,"")</f>
        <v>0</v>
      </c>
      <c r="BA324" s="45"/>
      <c r="BB324" s="50" t="str">
        <f>IF(AZ325=0,"",_xlfn.CONCAT("(",AW324,")    ",TEXT(AZ324,"R$ #.##0,00")))</f>
        <v/>
      </c>
      <c r="BC324" s="51" t="str">
        <f>IF(AZ325&lt;&gt;0,"/","")</f>
        <v/>
      </c>
      <c r="BD324" s="94" t="str">
        <f>IF(AZ325=0,"",_xlfn.CONCAT(TEXT(AZ325,"R$ #.##0,00"),"    (",AW325,")"))</f>
        <v/>
      </c>
      <c r="BE324" s="94"/>
      <c r="BF324" s="46"/>
      <c r="BH324" s="43">
        <f>COUNTIFS(BK326:BK354,"&gt;0",BM326:BM354,"")</f>
        <v>0</v>
      </c>
      <c r="BI324" s="44">
        <f>SUMIFS(BK326:BK354,BM326:BM354,"")</f>
        <v>0</v>
      </c>
      <c r="BJ324" s="45"/>
      <c r="BK324" s="50" t="str">
        <f>IF(BI325=0,"",_xlfn.CONCAT("(",BH324,")    ",TEXT(BI324,"R$ #.##0,00")))</f>
        <v/>
      </c>
      <c r="BL324" s="51" t="str">
        <f>IF(BI325&lt;&gt;0,"/","")</f>
        <v/>
      </c>
      <c r="BM324" s="94" t="str">
        <f>IF(BI325=0,"",_xlfn.CONCAT(TEXT(BI325,"R$ #.##0,00"),"    (",BH325,")"))</f>
        <v/>
      </c>
      <c r="BN324" s="94"/>
      <c r="BO324" s="46"/>
      <c r="BQ324" s="43">
        <f>COUNTIFS(BT326:BT354,"&gt;0",BV326:BV354,"")</f>
        <v>0</v>
      </c>
      <c r="BR324" s="44">
        <f>SUMIFS(BT326:BT354,BV326:BV354,"")</f>
        <v>0</v>
      </c>
      <c r="BS324" s="45"/>
      <c r="BT324" s="50" t="str">
        <f>IF(BR325=0,"",_xlfn.CONCAT("(",BQ324,")    ",TEXT(BR324,"R$ #.##0,00")))</f>
        <v/>
      </c>
      <c r="BU324" s="51" t="str">
        <f>IF(BR325&lt;&gt;0,"/","")</f>
        <v/>
      </c>
      <c r="BV324" s="94" t="str">
        <f>IF(BR325=0,"",_xlfn.CONCAT(TEXT(BR325,"R$ #.##0,00"),"    (",BQ325,")"))</f>
        <v/>
      </c>
      <c r="BW324" s="94"/>
      <c r="BX324" s="46"/>
    </row>
    <row r="325" spans="2:78" x14ac:dyDescent="0.25">
      <c r="B325" s="52"/>
      <c r="C325" s="80"/>
      <c r="D325" s="54" t="s">
        <v>19</v>
      </c>
      <c r="E325" s="34">
        <f>COUNTIF(J326:J354,"&gt;0")</f>
        <v>0</v>
      </c>
      <c r="F325" s="34"/>
      <c r="G325" s="34"/>
      <c r="H325" s="35">
        <f>SUM(J326:J354)</f>
        <v>0</v>
      </c>
      <c r="I325" s="55"/>
      <c r="J325" s="56" t="s">
        <v>0</v>
      </c>
      <c r="K325" s="57"/>
      <c r="L325" s="56" t="s">
        <v>1</v>
      </c>
      <c r="M325" s="56" t="s">
        <v>17</v>
      </c>
      <c r="N325" s="58"/>
      <c r="P325" s="34">
        <f>COUNTIF(U326:U354,"&gt;0")</f>
        <v>0</v>
      </c>
      <c r="Q325" s="34"/>
      <c r="R325" s="34"/>
      <c r="S325" s="35">
        <f>SUM(U326:U354)</f>
        <v>0</v>
      </c>
      <c r="T325" s="55"/>
      <c r="U325" s="56" t="s">
        <v>0</v>
      </c>
      <c r="V325" s="57"/>
      <c r="W325" s="56" t="s">
        <v>1</v>
      </c>
      <c r="X325" s="56" t="s">
        <v>17</v>
      </c>
      <c r="Y325" s="58"/>
      <c r="AA325" s="34">
        <f>COUNTIF(AF326:AF354,"&gt;0")</f>
        <v>0</v>
      </c>
      <c r="AB325" s="34"/>
      <c r="AC325" s="34"/>
      <c r="AD325" s="35">
        <f>SUM(AF326:AF354)</f>
        <v>0</v>
      </c>
      <c r="AE325" s="55"/>
      <c r="AF325" s="56" t="s">
        <v>0</v>
      </c>
      <c r="AG325" s="57"/>
      <c r="AH325" s="56" t="s">
        <v>1</v>
      </c>
      <c r="AI325" s="56" t="s">
        <v>17</v>
      </c>
      <c r="AJ325" s="58"/>
      <c r="AL325" s="34">
        <f>COUNTIF(AQ326:AQ354,"&gt;0")</f>
        <v>0</v>
      </c>
      <c r="AM325" s="34"/>
      <c r="AN325" s="34"/>
      <c r="AO325" s="35">
        <f>SUM(AQ326:AQ354)</f>
        <v>0</v>
      </c>
      <c r="AP325" s="55"/>
      <c r="AQ325" s="56" t="s">
        <v>0</v>
      </c>
      <c r="AR325" s="57"/>
      <c r="AS325" s="56" t="s">
        <v>1</v>
      </c>
      <c r="AT325" s="56" t="s">
        <v>17</v>
      </c>
      <c r="AU325" s="58"/>
      <c r="AW325" s="34">
        <f>COUNTIF(BB326:BB354,"&gt;0")</f>
        <v>0</v>
      </c>
      <c r="AX325" s="34"/>
      <c r="AY325" s="34"/>
      <c r="AZ325" s="35">
        <f>SUM(BB326:BB354)</f>
        <v>0</v>
      </c>
      <c r="BA325" s="55"/>
      <c r="BB325" s="56" t="s">
        <v>0</v>
      </c>
      <c r="BC325" s="57"/>
      <c r="BD325" s="56" t="s">
        <v>1</v>
      </c>
      <c r="BE325" s="56" t="s">
        <v>17</v>
      </c>
      <c r="BF325" s="58"/>
      <c r="BH325" s="34">
        <f>COUNTIF(BK326:BK354,"&gt;0")</f>
        <v>0</v>
      </c>
      <c r="BI325" s="35">
        <f>SUM(BK326:BK354)</f>
        <v>0</v>
      </c>
      <c r="BJ325" s="55"/>
      <c r="BK325" s="56" t="s">
        <v>0</v>
      </c>
      <c r="BL325" s="57"/>
      <c r="BM325" s="56" t="s">
        <v>1</v>
      </c>
      <c r="BN325" s="56" t="s">
        <v>17</v>
      </c>
      <c r="BO325" s="58"/>
      <c r="BQ325" s="34">
        <f>COUNTIF(BT326:BT354,"&gt;0")</f>
        <v>0</v>
      </c>
      <c r="BR325" s="35">
        <f>SUM(BT326:BT354)</f>
        <v>0</v>
      </c>
      <c r="BS325" s="55"/>
      <c r="BT325" s="56" t="s">
        <v>0</v>
      </c>
      <c r="BU325" s="57"/>
      <c r="BV325" s="56" t="s">
        <v>1</v>
      </c>
      <c r="BW325" s="56" t="s">
        <v>17</v>
      </c>
      <c r="BX325" s="58"/>
      <c r="BY325" s="59"/>
      <c r="BZ325" s="60"/>
    </row>
    <row r="326" spans="2:78" x14ac:dyDescent="0.25">
      <c r="B326" s="32" t="s">
        <v>23</v>
      </c>
      <c r="C326" s="33">
        <f>SUM(E325,P325,AA325,AL325,AW325,BH325,BQ325)</f>
        <v>0</v>
      </c>
      <c r="D326" s="63"/>
      <c r="E326" s="64"/>
      <c r="F326" s="64"/>
      <c r="G326" s="64"/>
      <c r="H326" s="34" t="b">
        <f>AND(L326&lt;&gt;"",M326&lt;&gt;"")</f>
        <v>0</v>
      </c>
      <c r="I326" s="55"/>
      <c r="J326" s="65"/>
      <c r="K326" s="57"/>
      <c r="L326" s="66"/>
      <c r="M326" s="67"/>
      <c r="N326" s="58"/>
      <c r="P326" s="68"/>
      <c r="Q326" s="68"/>
      <c r="R326" s="68"/>
      <c r="S326" s="34" t="b">
        <f>AND(W326&lt;&gt;"",X326&lt;&gt;"")</f>
        <v>0</v>
      </c>
      <c r="T326" s="55"/>
      <c r="U326" s="65"/>
      <c r="V326" s="57"/>
      <c r="W326" s="66"/>
      <c r="X326" s="67"/>
      <c r="Y326" s="58"/>
      <c r="AA326" s="68"/>
      <c r="AB326" s="68"/>
      <c r="AC326" s="68"/>
      <c r="AD326" s="34" t="b">
        <f>AND(AH326&lt;&gt;"",AI326&lt;&gt;"")</f>
        <v>0</v>
      </c>
      <c r="AE326" s="55"/>
      <c r="AF326" s="65"/>
      <c r="AG326" s="57"/>
      <c r="AH326" s="66"/>
      <c r="AI326" s="67"/>
      <c r="AJ326" s="58"/>
      <c r="AL326" s="68"/>
      <c r="AM326" s="68"/>
      <c r="AN326" s="68"/>
      <c r="AO326" s="34" t="b">
        <f>AND(AS326&lt;&gt;"",AT326&lt;&gt;"")</f>
        <v>0</v>
      </c>
      <c r="AP326" s="55"/>
      <c r="AQ326" s="65"/>
      <c r="AR326" s="57"/>
      <c r="AS326" s="66"/>
      <c r="AT326" s="67"/>
      <c r="AU326" s="58"/>
      <c r="AW326" s="68"/>
      <c r="AX326" s="68"/>
      <c r="AY326" s="68"/>
      <c r="AZ326" s="34" t="b">
        <f>AND(BD326&lt;&gt;"",BE326&lt;&gt;"")</f>
        <v>0</v>
      </c>
      <c r="BA326" s="55"/>
      <c r="BB326" s="65"/>
      <c r="BC326" s="57"/>
      <c r="BD326" s="66"/>
      <c r="BE326" s="67"/>
      <c r="BF326" s="58"/>
      <c r="BH326" s="68"/>
      <c r="BI326" s="34" t="b">
        <f>AND(BM326&lt;&gt;"",BN326&lt;&gt;"")</f>
        <v>0</v>
      </c>
      <c r="BJ326" s="55"/>
      <c r="BK326" s="65"/>
      <c r="BL326" s="57"/>
      <c r="BM326" s="66"/>
      <c r="BN326" s="67"/>
      <c r="BO326" s="58"/>
      <c r="BQ326" s="68"/>
      <c r="BR326" s="34" t="b">
        <f>AND(BV326&lt;&gt;"",BW326&lt;&gt;"")</f>
        <v>0</v>
      </c>
      <c r="BS326" s="55"/>
      <c r="BT326" s="65"/>
      <c r="BU326" s="57"/>
      <c r="BV326" s="66"/>
      <c r="BW326" s="67"/>
      <c r="BX326" s="58"/>
      <c r="BY326" s="59"/>
    </row>
    <row r="327" spans="2:78" x14ac:dyDescent="0.25">
      <c r="B327" s="61" t="s">
        <v>24</v>
      </c>
      <c r="C327" s="48">
        <f>SUM(H325,S325,AD325,AO325,AZ325,BI325,BR325)</f>
        <v>0</v>
      </c>
      <c r="D327" s="69"/>
      <c r="E327" s="70"/>
      <c r="F327" s="70"/>
      <c r="G327" s="70"/>
      <c r="H327" s="34" t="b">
        <f t="shared" ref="H327:H354" si="70">AND(L327&lt;&gt;"",M327&lt;&gt;"")</f>
        <v>0</v>
      </c>
      <c r="I327" s="55"/>
      <c r="J327" s="71"/>
      <c r="K327" s="57"/>
      <c r="L327" s="72"/>
      <c r="M327" s="73"/>
      <c r="N327" s="58"/>
      <c r="P327" s="68"/>
      <c r="Q327" s="68"/>
      <c r="R327" s="68"/>
      <c r="S327" s="34" t="b">
        <f t="shared" ref="S327:S354" si="71">AND(W327&lt;&gt;"",X327&lt;&gt;"")</f>
        <v>0</v>
      </c>
      <c r="T327" s="55"/>
      <c r="U327" s="71"/>
      <c r="V327" s="57"/>
      <c r="W327" s="72"/>
      <c r="X327" s="73"/>
      <c r="Y327" s="58"/>
      <c r="AA327" s="68"/>
      <c r="AB327" s="68"/>
      <c r="AC327" s="68"/>
      <c r="AD327" s="34" t="b">
        <f t="shared" ref="AD327:AD354" si="72">AND(AH327&lt;&gt;"",AI327&lt;&gt;"")</f>
        <v>0</v>
      </c>
      <c r="AE327" s="55"/>
      <c r="AF327" s="71"/>
      <c r="AG327" s="57"/>
      <c r="AH327" s="72"/>
      <c r="AI327" s="73"/>
      <c r="AJ327" s="58"/>
      <c r="AL327" s="68"/>
      <c r="AM327" s="68"/>
      <c r="AN327" s="68"/>
      <c r="AO327" s="34" t="b">
        <f t="shared" ref="AO327:AO354" si="73">AND(AS327&lt;&gt;"",AT327&lt;&gt;"")</f>
        <v>0</v>
      </c>
      <c r="AP327" s="55"/>
      <c r="AQ327" s="71"/>
      <c r="AR327" s="57">
        <v>0</v>
      </c>
      <c r="AS327" s="72"/>
      <c r="AT327" s="73"/>
      <c r="AU327" s="58"/>
      <c r="AW327" s="68"/>
      <c r="AX327" s="68"/>
      <c r="AY327" s="68"/>
      <c r="AZ327" s="34" t="b">
        <f t="shared" ref="AZ327:AZ354" si="74">AND(BD327&lt;&gt;"",BE327&lt;&gt;"")</f>
        <v>0</v>
      </c>
      <c r="BA327" s="55"/>
      <c r="BB327" s="71"/>
      <c r="BC327" s="57"/>
      <c r="BD327" s="72"/>
      <c r="BE327" s="73"/>
      <c r="BF327" s="58"/>
      <c r="BH327" s="68"/>
      <c r="BI327" s="34" t="b">
        <f t="shared" ref="BI327:BI354" si="75">AND(BM327&lt;&gt;"",BN327&lt;&gt;"")</f>
        <v>0</v>
      </c>
      <c r="BJ327" s="55"/>
      <c r="BK327" s="71"/>
      <c r="BL327" s="57"/>
      <c r="BM327" s="72"/>
      <c r="BN327" s="73"/>
      <c r="BO327" s="58"/>
      <c r="BQ327" s="68"/>
      <c r="BR327" s="34" t="b">
        <f t="shared" ref="BR327:BR354" si="76">AND(BV327&lt;&gt;"",BW327&lt;&gt;"")</f>
        <v>0</v>
      </c>
      <c r="BS327" s="55"/>
      <c r="BT327" s="71"/>
      <c r="BU327" s="57"/>
      <c r="BV327" s="72"/>
      <c r="BW327" s="73"/>
      <c r="BX327" s="58"/>
      <c r="BY327" s="59"/>
      <c r="BZ327" s="60"/>
    </row>
    <row r="328" spans="2:78" x14ac:dyDescent="0.25">
      <c r="B328" s="61" t="s">
        <v>25</v>
      </c>
      <c r="C328" s="62">
        <f>SUM(E324,P324,AA324,AL324,AW324,BH324,BQ324)</f>
        <v>0</v>
      </c>
      <c r="D328" s="74"/>
      <c r="E328" s="75"/>
      <c r="F328" s="75"/>
      <c r="G328" s="75"/>
      <c r="H328" s="34" t="b">
        <f t="shared" si="70"/>
        <v>0</v>
      </c>
      <c r="I328" s="55"/>
      <c r="J328" s="65"/>
      <c r="K328" s="57"/>
      <c r="L328" s="66"/>
      <c r="M328" s="67"/>
      <c r="N328" s="58"/>
      <c r="P328" s="68"/>
      <c r="Q328" s="68"/>
      <c r="R328" s="68"/>
      <c r="S328" s="34" t="b">
        <f t="shared" si="71"/>
        <v>0</v>
      </c>
      <c r="T328" s="55"/>
      <c r="U328" s="65"/>
      <c r="V328" s="57"/>
      <c r="W328" s="66"/>
      <c r="X328" s="67"/>
      <c r="Y328" s="58"/>
      <c r="AA328" s="68"/>
      <c r="AB328" s="68"/>
      <c r="AC328" s="68"/>
      <c r="AD328" s="34" t="b">
        <f t="shared" si="72"/>
        <v>0</v>
      </c>
      <c r="AE328" s="55"/>
      <c r="AF328" s="65"/>
      <c r="AG328" s="57"/>
      <c r="AH328" s="66"/>
      <c r="AI328" s="67"/>
      <c r="AJ328" s="58"/>
      <c r="AL328" s="68"/>
      <c r="AM328" s="68"/>
      <c r="AN328" s="68"/>
      <c r="AO328" s="34" t="b">
        <f t="shared" si="73"/>
        <v>0</v>
      </c>
      <c r="AP328" s="55"/>
      <c r="AQ328" s="65"/>
      <c r="AR328" s="57"/>
      <c r="AS328" s="66"/>
      <c r="AT328" s="67"/>
      <c r="AU328" s="58"/>
      <c r="AW328" s="68"/>
      <c r="AX328" s="68"/>
      <c r="AY328" s="68"/>
      <c r="AZ328" s="34" t="b">
        <f t="shared" si="74"/>
        <v>0</v>
      </c>
      <c r="BA328" s="55"/>
      <c r="BB328" s="65"/>
      <c r="BC328" s="57"/>
      <c r="BD328" s="66"/>
      <c r="BE328" s="67"/>
      <c r="BF328" s="58"/>
      <c r="BH328" s="68"/>
      <c r="BI328" s="34" t="b">
        <f t="shared" si="75"/>
        <v>0</v>
      </c>
      <c r="BJ328" s="55"/>
      <c r="BK328" s="65"/>
      <c r="BL328" s="57"/>
      <c r="BM328" s="66"/>
      <c r="BN328" s="67"/>
      <c r="BO328" s="58"/>
      <c r="BQ328" s="68"/>
      <c r="BR328" s="34" t="b">
        <f t="shared" si="76"/>
        <v>0</v>
      </c>
      <c r="BS328" s="55"/>
      <c r="BT328" s="65"/>
      <c r="BU328" s="57"/>
      <c r="BV328" s="66"/>
      <c r="BW328" s="67"/>
      <c r="BX328" s="58"/>
      <c r="BY328" s="59"/>
    </row>
    <row r="329" spans="2:78" x14ac:dyDescent="0.25">
      <c r="B329" s="61" t="s">
        <v>26</v>
      </c>
      <c r="C329" s="48">
        <f>SUM(H324,S324,AD324,AO324,AZ324,BI324,BR324)</f>
        <v>0</v>
      </c>
      <c r="D329" s="69"/>
      <c r="E329" s="70"/>
      <c r="F329" s="70"/>
      <c r="G329" s="70"/>
      <c r="H329" s="34" t="b">
        <f t="shared" si="70"/>
        <v>0</v>
      </c>
      <c r="I329" s="55"/>
      <c r="J329" s="71"/>
      <c r="K329" s="57"/>
      <c r="L329" s="72"/>
      <c r="M329" s="73"/>
      <c r="N329" s="58"/>
      <c r="P329" s="68"/>
      <c r="Q329" s="68"/>
      <c r="R329" s="68"/>
      <c r="S329" s="34" t="b">
        <f t="shared" si="71"/>
        <v>0</v>
      </c>
      <c r="T329" s="55"/>
      <c r="U329" s="71"/>
      <c r="V329" s="57"/>
      <c r="W329" s="72"/>
      <c r="X329" s="73"/>
      <c r="Y329" s="58"/>
      <c r="AA329" s="68"/>
      <c r="AB329" s="68"/>
      <c r="AC329" s="68"/>
      <c r="AD329" s="34" t="b">
        <f t="shared" si="72"/>
        <v>0</v>
      </c>
      <c r="AE329" s="55"/>
      <c r="AF329" s="71"/>
      <c r="AG329" s="57"/>
      <c r="AH329" s="72"/>
      <c r="AI329" s="73"/>
      <c r="AJ329" s="58"/>
      <c r="AL329" s="68"/>
      <c r="AM329" s="68"/>
      <c r="AN329" s="68"/>
      <c r="AO329" s="34" t="b">
        <f t="shared" si="73"/>
        <v>0</v>
      </c>
      <c r="AP329" s="55"/>
      <c r="AQ329" s="71"/>
      <c r="AR329" s="57"/>
      <c r="AS329" s="72"/>
      <c r="AT329" s="73"/>
      <c r="AU329" s="58"/>
      <c r="AW329" s="68"/>
      <c r="AX329" s="68"/>
      <c r="AY329" s="68"/>
      <c r="AZ329" s="34" t="b">
        <f t="shared" si="74"/>
        <v>0</v>
      </c>
      <c r="BA329" s="55"/>
      <c r="BB329" s="71"/>
      <c r="BC329" s="57"/>
      <c r="BD329" s="72"/>
      <c r="BE329" s="73"/>
      <c r="BF329" s="58"/>
      <c r="BH329" s="68"/>
      <c r="BI329" s="34" t="b">
        <f t="shared" si="75"/>
        <v>0</v>
      </c>
      <c r="BJ329" s="55"/>
      <c r="BK329" s="71"/>
      <c r="BL329" s="57"/>
      <c r="BM329" s="72"/>
      <c r="BN329" s="73"/>
      <c r="BO329" s="58"/>
      <c r="BQ329" s="68"/>
      <c r="BR329" s="34" t="b">
        <f t="shared" si="76"/>
        <v>0</v>
      </c>
      <c r="BS329" s="55"/>
      <c r="BT329" s="71"/>
      <c r="BU329" s="57"/>
      <c r="BV329" s="72"/>
      <c r="BW329" s="73"/>
      <c r="BX329" s="58"/>
    </row>
    <row r="330" spans="2:78" x14ac:dyDescent="0.25">
      <c r="B330" s="61" t="s">
        <v>27</v>
      </c>
      <c r="C330" s="62">
        <f>SUM(E323,P323,AA323,AL323,AW323,BH323,BQ323)</f>
        <v>0</v>
      </c>
      <c r="E330" s="68"/>
      <c r="F330" s="68"/>
      <c r="G330" s="68"/>
      <c r="H330" s="34" t="b">
        <f t="shared" si="70"/>
        <v>0</v>
      </c>
      <c r="I330" s="55"/>
      <c r="J330" s="65"/>
      <c r="K330" s="57"/>
      <c r="L330" s="66"/>
      <c r="M330" s="67"/>
      <c r="N330" s="58"/>
      <c r="P330" s="68"/>
      <c r="Q330" s="68"/>
      <c r="R330" s="68"/>
      <c r="S330" s="34" t="b">
        <f t="shared" si="71"/>
        <v>0</v>
      </c>
      <c r="T330" s="55"/>
      <c r="U330" s="65"/>
      <c r="V330" s="57"/>
      <c r="W330" s="66"/>
      <c r="X330" s="67"/>
      <c r="Y330" s="58"/>
      <c r="AA330" s="68"/>
      <c r="AB330" s="68"/>
      <c r="AC330" s="68"/>
      <c r="AD330" s="34" t="b">
        <f t="shared" si="72"/>
        <v>0</v>
      </c>
      <c r="AE330" s="55"/>
      <c r="AF330" s="65"/>
      <c r="AG330" s="57"/>
      <c r="AH330" s="66"/>
      <c r="AI330" s="67"/>
      <c r="AJ330" s="58"/>
      <c r="AL330" s="68"/>
      <c r="AM330" s="68"/>
      <c r="AN330" s="68"/>
      <c r="AO330" s="34" t="b">
        <f t="shared" si="73"/>
        <v>0</v>
      </c>
      <c r="AP330" s="55"/>
      <c r="AQ330" s="65"/>
      <c r="AR330" s="57"/>
      <c r="AS330" s="66"/>
      <c r="AT330" s="67"/>
      <c r="AU330" s="58"/>
      <c r="AW330" s="68"/>
      <c r="AX330" s="68"/>
      <c r="AY330" s="68"/>
      <c r="AZ330" s="34" t="b">
        <f t="shared" si="74"/>
        <v>0</v>
      </c>
      <c r="BA330" s="55"/>
      <c r="BB330" s="65"/>
      <c r="BC330" s="57"/>
      <c r="BD330" s="66"/>
      <c r="BE330" s="67"/>
      <c r="BF330" s="58"/>
      <c r="BH330" s="68"/>
      <c r="BI330" s="34" t="b">
        <f t="shared" si="75"/>
        <v>0</v>
      </c>
      <c r="BJ330" s="55"/>
      <c r="BK330" s="65"/>
      <c r="BL330" s="57"/>
      <c r="BM330" s="66"/>
      <c r="BN330" s="67"/>
      <c r="BO330" s="58"/>
      <c r="BQ330" s="68"/>
      <c r="BR330" s="34" t="b">
        <f t="shared" si="76"/>
        <v>0</v>
      </c>
      <c r="BS330" s="55"/>
      <c r="BT330" s="65"/>
      <c r="BU330" s="57"/>
      <c r="BV330" s="66"/>
      <c r="BW330" s="67"/>
      <c r="BX330" s="58"/>
    </row>
    <row r="331" spans="2:78" x14ac:dyDescent="0.25">
      <c r="B331" s="61" t="s">
        <v>28</v>
      </c>
      <c r="C331" s="48">
        <f>SUM(H323,S323,AD323,AO323,AZ323,BI323,BR323)</f>
        <v>0</v>
      </c>
      <c r="E331" s="68"/>
      <c r="F331" s="68"/>
      <c r="G331" s="68"/>
      <c r="H331" s="34" t="b">
        <f t="shared" si="70"/>
        <v>0</v>
      </c>
      <c r="I331" s="55"/>
      <c r="J331" s="71"/>
      <c r="K331" s="57"/>
      <c r="L331" s="72"/>
      <c r="M331" s="73"/>
      <c r="N331" s="58"/>
      <c r="P331" s="68"/>
      <c r="Q331" s="68"/>
      <c r="R331" s="68"/>
      <c r="S331" s="34" t="b">
        <f t="shared" si="71"/>
        <v>0</v>
      </c>
      <c r="T331" s="55"/>
      <c r="U331" s="71"/>
      <c r="V331" s="57"/>
      <c r="W331" s="72"/>
      <c r="X331" s="73"/>
      <c r="Y331" s="58"/>
      <c r="AA331" s="68"/>
      <c r="AB331" s="68"/>
      <c r="AC331" s="68"/>
      <c r="AD331" s="34" t="b">
        <f t="shared" si="72"/>
        <v>0</v>
      </c>
      <c r="AE331" s="55"/>
      <c r="AF331" s="71"/>
      <c r="AG331" s="57"/>
      <c r="AH331" s="72"/>
      <c r="AI331" s="73"/>
      <c r="AJ331" s="58"/>
      <c r="AL331" s="68"/>
      <c r="AM331" s="68"/>
      <c r="AN331" s="68"/>
      <c r="AO331" s="34" t="b">
        <f t="shared" si="73"/>
        <v>0</v>
      </c>
      <c r="AP331" s="55"/>
      <c r="AQ331" s="71"/>
      <c r="AR331" s="57"/>
      <c r="AS331" s="72"/>
      <c r="AT331" s="73"/>
      <c r="AU331" s="58"/>
      <c r="AW331" s="68"/>
      <c r="AX331" s="68"/>
      <c r="AY331" s="68"/>
      <c r="AZ331" s="34" t="b">
        <f t="shared" si="74"/>
        <v>0</v>
      </c>
      <c r="BA331" s="55"/>
      <c r="BB331" s="71"/>
      <c r="BC331" s="57"/>
      <c r="BD331" s="72"/>
      <c r="BE331" s="73"/>
      <c r="BF331" s="58"/>
      <c r="BH331" s="68"/>
      <c r="BI331" s="34" t="b">
        <f t="shared" si="75"/>
        <v>0</v>
      </c>
      <c r="BJ331" s="55"/>
      <c r="BK331" s="71"/>
      <c r="BL331" s="57"/>
      <c r="BM331" s="72"/>
      <c r="BN331" s="73"/>
      <c r="BO331" s="58"/>
      <c r="BQ331" s="68"/>
      <c r="BR331" s="34" t="b">
        <f t="shared" si="76"/>
        <v>0</v>
      </c>
      <c r="BS331" s="55"/>
      <c r="BT331" s="71"/>
      <c r="BU331" s="57"/>
      <c r="BV331" s="72"/>
      <c r="BW331" s="73"/>
      <c r="BX331" s="58"/>
    </row>
    <row r="332" spans="2:78" x14ac:dyDescent="0.25">
      <c r="B332" s="61"/>
      <c r="C332" s="62"/>
      <c r="E332" s="68"/>
      <c r="F332" s="68"/>
      <c r="G332" s="68"/>
      <c r="H332" s="34" t="b">
        <f t="shared" si="70"/>
        <v>0</v>
      </c>
      <c r="I332" s="55"/>
      <c r="J332" s="65"/>
      <c r="K332" s="57"/>
      <c r="L332" s="66"/>
      <c r="M332" s="67"/>
      <c r="N332" s="58"/>
      <c r="P332" s="68"/>
      <c r="Q332" s="68"/>
      <c r="R332" s="68"/>
      <c r="S332" s="34" t="b">
        <f t="shared" si="71"/>
        <v>0</v>
      </c>
      <c r="T332" s="55"/>
      <c r="U332" s="65"/>
      <c r="V332" s="57"/>
      <c r="W332" s="66"/>
      <c r="X332" s="67"/>
      <c r="Y332" s="58"/>
      <c r="AA332" s="68"/>
      <c r="AB332" s="68"/>
      <c r="AC332" s="68"/>
      <c r="AD332" s="34" t="b">
        <f t="shared" si="72"/>
        <v>0</v>
      </c>
      <c r="AE332" s="55"/>
      <c r="AF332" s="65"/>
      <c r="AG332" s="57"/>
      <c r="AH332" s="66"/>
      <c r="AI332" s="67"/>
      <c r="AJ332" s="58"/>
      <c r="AL332" s="68"/>
      <c r="AM332" s="68"/>
      <c r="AN332" s="68"/>
      <c r="AO332" s="34" t="b">
        <f t="shared" si="73"/>
        <v>0</v>
      </c>
      <c r="AP332" s="55"/>
      <c r="AQ332" s="65"/>
      <c r="AR332" s="57"/>
      <c r="AS332" s="66"/>
      <c r="AT332" s="67"/>
      <c r="AU332" s="58"/>
      <c r="AW332" s="68"/>
      <c r="AX332" s="68"/>
      <c r="AY332" s="68"/>
      <c r="AZ332" s="34" t="b">
        <f t="shared" si="74"/>
        <v>0</v>
      </c>
      <c r="BA332" s="55"/>
      <c r="BB332" s="65"/>
      <c r="BC332" s="57"/>
      <c r="BD332" s="66"/>
      <c r="BE332" s="67"/>
      <c r="BF332" s="58"/>
      <c r="BH332" s="68"/>
      <c r="BI332" s="34" t="b">
        <f t="shared" si="75"/>
        <v>0</v>
      </c>
      <c r="BJ332" s="55"/>
      <c r="BK332" s="65"/>
      <c r="BL332" s="57"/>
      <c r="BM332" s="66"/>
      <c r="BN332" s="67"/>
      <c r="BO332" s="58"/>
      <c r="BQ332" s="68"/>
      <c r="BR332" s="34" t="b">
        <f t="shared" si="76"/>
        <v>0</v>
      </c>
      <c r="BS332" s="55"/>
      <c r="BT332" s="65"/>
      <c r="BU332" s="57"/>
      <c r="BV332" s="66"/>
      <c r="BW332" s="67"/>
      <c r="BX332" s="58"/>
    </row>
    <row r="333" spans="2:78" x14ac:dyDescent="0.25">
      <c r="B333" s="61"/>
      <c r="C333" s="62"/>
      <c r="E333" s="68"/>
      <c r="F333" s="68"/>
      <c r="G333" s="68"/>
      <c r="H333" s="34" t="b">
        <f t="shared" si="70"/>
        <v>0</v>
      </c>
      <c r="I333" s="55"/>
      <c r="J333" s="71"/>
      <c r="K333" s="57"/>
      <c r="L333" s="72"/>
      <c r="M333" s="73"/>
      <c r="N333" s="58"/>
      <c r="P333" s="68"/>
      <c r="Q333" s="68"/>
      <c r="R333" s="68"/>
      <c r="S333" s="34" t="b">
        <f t="shared" si="71"/>
        <v>0</v>
      </c>
      <c r="T333" s="55"/>
      <c r="U333" s="71"/>
      <c r="V333" s="57"/>
      <c r="W333" s="72"/>
      <c r="X333" s="73"/>
      <c r="Y333" s="58"/>
      <c r="AA333" s="68"/>
      <c r="AB333" s="68"/>
      <c r="AC333" s="68"/>
      <c r="AD333" s="34" t="b">
        <f t="shared" si="72"/>
        <v>0</v>
      </c>
      <c r="AE333" s="55"/>
      <c r="AF333" s="71"/>
      <c r="AG333" s="57"/>
      <c r="AH333" s="72"/>
      <c r="AI333" s="73"/>
      <c r="AJ333" s="58"/>
      <c r="AL333" s="68"/>
      <c r="AM333" s="68"/>
      <c r="AN333" s="68"/>
      <c r="AO333" s="34" t="b">
        <f t="shared" si="73"/>
        <v>0</v>
      </c>
      <c r="AP333" s="55"/>
      <c r="AQ333" s="71"/>
      <c r="AR333" s="57"/>
      <c r="AS333" s="72"/>
      <c r="AT333" s="73"/>
      <c r="AU333" s="58"/>
      <c r="AW333" s="68"/>
      <c r="AX333" s="68"/>
      <c r="AY333" s="68"/>
      <c r="AZ333" s="34" t="b">
        <f t="shared" si="74"/>
        <v>0</v>
      </c>
      <c r="BA333" s="55"/>
      <c r="BB333" s="71"/>
      <c r="BC333" s="57"/>
      <c r="BD333" s="72"/>
      <c r="BE333" s="73"/>
      <c r="BF333" s="58"/>
      <c r="BH333" s="68"/>
      <c r="BI333" s="34" t="b">
        <f t="shared" si="75"/>
        <v>0</v>
      </c>
      <c r="BJ333" s="55"/>
      <c r="BK333" s="71"/>
      <c r="BL333" s="57"/>
      <c r="BM333" s="72"/>
      <c r="BN333" s="73"/>
      <c r="BO333" s="58"/>
      <c r="BQ333" s="68"/>
      <c r="BR333" s="34" t="b">
        <f t="shared" si="76"/>
        <v>0</v>
      </c>
      <c r="BS333" s="55"/>
      <c r="BT333" s="71"/>
      <c r="BU333" s="57"/>
      <c r="BV333" s="72"/>
      <c r="BW333" s="73"/>
      <c r="BX333" s="58"/>
    </row>
    <row r="334" spans="2:78" x14ac:dyDescent="0.25">
      <c r="B334" s="61"/>
      <c r="C334" s="62"/>
      <c r="E334" s="68"/>
      <c r="F334" s="68"/>
      <c r="G334" s="68"/>
      <c r="H334" s="34" t="b">
        <f t="shared" si="70"/>
        <v>0</v>
      </c>
      <c r="I334" s="55"/>
      <c r="J334" s="65"/>
      <c r="K334" s="57"/>
      <c r="L334" s="66"/>
      <c r="M334" s="67"/>
      <c r="N334" s="58"/>
      <c r="P334" s="68"/>
      <c r="Q334" s="68"/>
      <c r="R334" s="68"/>
      <c r="S334" s="34" t="b">
        <f t="shared" si="71"/>
        <v>0</v>
      </c>
      <c r="T334" s="55"/>
      <c r="U334" s="65"/>
      <c r="V334" s="57"/>
      <c r="W334" s="66"/>
      <c r="X334" s="67"/>
      <c r="Y334" s="58"/>
      <c r="AA334" s="68"/>
      <c r="AB334" s="68"/>
      <c r="AC334" s="68"/>
      <c r="AD334" s="34" t="b">
        <f t="shared" si="72"/>
        <v>0</v>
      </c>
      <c r="AE334" s="55"/>
      <c r="AF334" s="65"/>
      <c r="AG334" s="57"/>
      <c r="AH334" s="66"/>
      <c r="AI334" s="67"/>
      <c r="AJ334" s="58"/>
      <c r="AL334" s="68"/>
      <c r="AM334" s="68"/>
      <c r="AN334" s="68"/>
      <c r="AO334" s="34" t="b">
        <f t="shared" si="73"/>
        <v>0</v>
      </c>
      <c r="AP334" s="55"/>
      <c r="AQ334" s="65"/>
      <c r="AR334" s="57"/>
      <c r="AS334" s="66"/>
      <c r="AT334" s="67"/>
      <c r="AU334" s="58"/>
      <c r="AW334" s="68"/>
      <c r="AX334" s="68"/>
      <c r="AY334" s="68"/>
      <c r="AZ334" s="34" t="b">
        <f t="shared" si="74"/>
        <v>0</v>
      </c>
      <c r="BA334" s="55"/>
      <c r="BB334" s="65"/>
      <c r="BC334" s="57"/>
      <c r="BD334" s="66"/>
      <c r="BE334" s="67"/>
      <c r="BF334" s="58"/>
      <c r="BH334" s="68"/>
      <c r="BI334" s="34" t="b">
        <f t="shared" si="75"/>
        <v>0</v>
      </c>
      <c r="BJ334" s="55"/>
      <c r="BK334" s="65"/>
      <c r="BL334" s="57"/>
      <c r="BM334" s="66"/>
      <c r="BN334" s="67"/>
      <c r="BO334" s="58"/>
      <c r="BQ334" s="68"/>
      <c r="BR334" s="34" t="b">
        <f t="shared" si="76"/>
        <v>0</v>
      </c>
      <c r="BS334" s="55"/>
      <c r="BT334" s="65"/>
      <c r="BU334" s="57"/>
      <c r="BV334" s="66"/>
      <c r="BW334" s="67"/>
      <c r="BX334" s="58"/>
    </row>
    <row r="335" spans="2:78" x14ac:dyDescent="0.25">
      <c r="B335" s="61"/>
      <c r="C335" s="62"/>
      <c r="E335" s="68"/>
      <c r="F335" s="68"/>
      <c r="G335" s="68"/>
      <c r="H335" s="34" t="b">
        <f t="shared" si="70"/>
        <v>0</v>
      </c>
      <c r="I335" s="55"/>
      <c r="J335" s="71"/>
      <c r="K335" s="57"/>
      <c r="L335" s="72"/>
      <c r="M335" s="73"/>
      <c r="N335" s="58"/>
      <c r="P335" s="68"/>
      <c r="Q335" s="68"/>
      <c r="R335" s="68"/>
      <c r="S335" s="34" t="b">
        <f t="shared" si="71"/>
        <v>0</v>
      </c>
      <c r="T335" s="55"/>
      <c r="U335" s="71"/>
      <c r="V335" s="57"/>
      <c r="W335" s="72"/>
      <c r="X335" s="73"/>
      <c r="Y335" s="58"/>
      <c r="AA335" s="68"/>
      <c r="AB335" s="68"/>
      <c r="AC335" s="68"/>
      <c r="AD335" s="34" t="b">
        <f t="shared" si="72"/>
        <v>0</v>
      </c>
      <c r="AE335" s="55"/>
      <c r="AF335" s="71"/>
      <c r="AG335" s="57"/>
      <c r="AH335" s="72"/>
      <c r="AI335" s="73"/>
      <c r="AJ335" s="58"/>
      <c r="AL335" s="68"/>
      <c r="AM335" s="68"/>
      <c r="AN335" s="68"/>
      <c r="AO335" s="34" t="b">
        <f t="shared" si="73"/>
        <v>0</v>
      </c>
      <c r="AP335" s="55"/>
      <c r="AQ335" s="71"/>
      <c r="AR335" s="57"/>
      <c r="AS335" s="72"/>
      <c r="AT335" s="73"/>
      <c r="AU335" s="58"/>
      <c r="AW335" s="68"/>
      <c r="AX335" s="68"/>
      <c r="AY335" s="68"/>
      <c r="AZ335" s="34" t="b">
        <f t="shared" si="74"/>
        <v>0</v>
      </c>
      <c r="BA335" s="55"/>
      <c r="BB335" s="71"/>
      <c r="BC335" s="57"/>
      <c r="BD335" s="72"/>
      <c r="BE335" s="73"/>
      <c r="BF335" s="58"/>
      <c r="BH335" s="68"/>
      <c r="BI335" s="34" t="b">
        <f t="shared" si="75"/>
        <v>0</v>
      </c>
      <c r="BJ335" s="55"/>
      <c r="BK335" s="71"/>
      <c r="BL335" s="57"/>
      <c r="BM335" s="72"/>
      <c r="BN335" s="73"/>
      <c r="BO335" s="58"/>
      <c r="BQ335" s="68"/>
      <c r="BR335" s="34" t="b">
        <f t="shared" si="76"/>
        <v>0</v>
      </c>
      <c r="BS335" s="55"/>
      <c r="BT335" s="71"/>
      <c r="BU335" s="57"/>
      <c r="BV335" s="72"/>
      <c r="BW335" s="73"/>
      <c r="BX335" s="58"/>
    </row>
    <row r="336" spans="2:78" x14ac:dyDescent="0.25">
      <c r="B336" s="61"/>
      <c r="C336" s="62"/>
      <c r="E336" s="68"/>
      <c r="F336" s="68"/>
      <c r="G336" s="68"/>
      <c r="H336" s="34" t="b">
        <f t="shared" si="70"/>
        <v>0</v>
      </c>
      <c r="I336" s="55"/>
      <c r="J336" s="65"/>
      <c r="K336" s="57"/>
      <c r="L336" s="66"/>
      <c r="M336" s="67"/>
      <c r="N336" s="58"/>
      <c r="P336" s="68"/>
      <c r="Q336" s="68"/>
      <c r="R336" s="68"/>
      <c r="S336" s="34" t="b">
        <f t="shared" si="71"/>
        <v>0</v>
      </c>
      <c r="T336" s="55"/>
      <c r="U336" s="65"/>
      <c r="V336" s="57"/>
      <c r="W336" s="66"/>
      <c r="X336" s="67"/>
      <c r="Y336" s="58"/>
      <c r="AA336" s="68"/>
      <c r="AB336" s="68"/>
      <c r="AC336" s="68"/>
      <c r="AD336" s="34" t="b">
        <f t="shared" si="72"/>
        <v>0</v>
      </c>
      <c r="AE336" s="55"/>
      <c r="AF336" s="65"/>
      <c r="AG336" s="57"/>
      <c r="AH336" s="66"/>
      <c r="AI336" s="67"/>
      <c r="AJ336" s="58"/>
      <c r="AL336" s="68"/>
      <c r="AM336" s="68"/>
      <c r="AN336" s="68"/>
      <c r="AO336" s="34" t="b">
        <f t="shared" si="73"/>
        <v>0</v>
      </c>
      <c r="AP336" s="55"/>
      <c r="AQ336" s="65"/>
      <c r="AR336" s="57"/>
      <c r="AS336" s="66"/>
      <c r="AT336" s="67"/>
      <c r="AU336" s="58"/>
      <c r="AW336" s="68"/>
      <c r="AX336" s="68"/>
      <c r="AY336" s="68"/>
      <c r="AZ336" s="34" t="b">
        <f t="shared" si="74"/>
        <v>0</v>
      </c>
      <c r="BA336" s="55"/>
      <c r="BB336" s="65"/>
      <c r="BC336" s="57"/>
      <c r="BD336" s="66"/>
      <c r="BE336" s="67"/>
      <c r="BF336" s="58"/>
      <c r="BH336" s="68"/>
      <c r="BI336" s="34" t="b">
        <f t="shared" si="75"/>
        <v>0</v>
      </c>
      <c r="BJ336" s="55"/>
      <c r="BK336" s="65"/>
      <c r="BL336" s="57"/>
      <c r="BM336" s="66"/>
      <c r="BN336" s="67"/>
      <c r="BO336" s="58"/>
      <c r="BQ336" s="68"/>
      <c r="BR336" s="34" t="b">
        <f t="shared" si="76"/>
        <v>0</v>
      </c>
      <c r="BS336" s="55"/>
      <c r="BT336" s="65"/>
      <c r="BU336" s="57"/>
      <c r="BV336" s="66"/>
      <c r="BW336" s="67"/>
      <c r="BX336" s="58"/>
    </row>
    <row r="337" spans="2:76" x14ac:dyDescent="0.25">
      <c r="B337" s="61"/>
      <c r="C337" s="62"/>
      <c r="E337" s="68"/>
      <c r="F337" s="68"/>
      <c r="G337" s="68"/>
      <c r="H337" s="34" t="b">
        <f t="shared" si="70"/>
        <v>0</v>
      </c>
      <c r="I337" s="55"/>
      <c r="J337" s="71"/>
      <c r="K337" s="57"/>
      <c r="L337" s="72"/>
      <c r="M337" s="73"/>
      <c r="N337" s="58"/>
      <c r="P337" s="68"/>
      <c r="Q337" s="68"/>
      <c r="R337" s="68"/>
      <c r="S337" s="34" t="b">
        <f t="shared" si="71"/>
        <v>0</v>
      </c>
      <c r="T337" s="55"/>
      <c r="U337" s="71"/>
      <c r="V337" s="57"/>
      <c r="W337" s="72"/>
      <c r="X337" s="73"/>
      <c r="Y337" s="58"/>
      <c r="AA337" s="68"/>
      <c r="AB337" s="68"/>
      <c r="AC337" s="68"/>
      <c r="AD337" s="34" t="b">
        <f t="shared" si="72"/>
        <v>0</v>
      </c>
      <c r="AE337" s="55"/>
      <c r="AF337" s="71"/>
      <c r="AG337" s="57"/>
      <c r="AH337" s="72"/>
      <c r="AI337" s="73"/>
      <c r="AJ337" s="58"/>
      <c r="AL337" s="68"/>
      <c r="AM337" s="68"/>
      <c r="AN337" s="68"/>
      <c r="AO337" s="34" t="b">
        <f t="shared" si="73"/>
        <v>0</v>
      </c>
      <c r="AP337" s="55"/>
      <c r="AQ337" s="71"/>
      <c r="AR337" s="57"/>
      <c r="AS337" s="72"/>
      <c r="AT337" s="73"/>
      <c r="AU337" s="58"/>
      <c r="AW337" s="68"/>
      <c r="AX337" s="68"/>
      <c r="AY337" s="68"/>
      <c r="AZ337" s="34" t="b">
        <f t="shared" si="74"/>
        <v>0</v>
      </c>
      <c r="BA337" s="55"/>
      <c r="BB337" s="71"/>
      <c r="BC337" s="57"/>
      <c r="BD337" s="72"/>
      <c r="BE337" s="73"/>
      <c r="BF337" s="58"/>
      <c r="BH337" s="68"/>
      <c r="BI337" s="34" t="b">
        <f t="shared" si="75"/>
        <v>0</v>
      </c>
      <c r="BJ337" s="55"/>
      <c r="BK337" s="71"/>
      <c r="BL337" s="57"/>
      <c r="BM337" s="72"/>
      <c r="BN337" s="73"/>
      <c r="BO337" s="58"/>
      <c r="BQ337" s="68"/>
      <c r="BR337" s="34" t="b">
        <f t="shared" si="76"/>
        <v>0</v>
      </c>
      <c r="BS337" s="55"/>
      <c r="BT337" s="71"/>
      <c r="BU337" s="57"/>
      <c r="BV337" s="72"/>
      <c r="BW337" s="73"/>
      <c r="BX337" s="58"/>
    </row>
    <row r="338" spans="2:76" x14ac:dyDescent="0.25">
      <c r="B338" s="61"/>
      <c r="C338" s="62"/>
      <c r="E338" s="68"/>
      <c r="F338" s="68"/>
      <c r="G338" s="68"/>
      <c r="H338" s="34" t="b">
        <f t="shared" si="70"/>
        <v>0</v>
      </c>
      <c r="I338" s="55"/>
      <c r="J338" s="65"/>
      <c r="K338" s="57"/>
      <c r="L338" s="66"/>
      <c r="M338" s="67"/>
      <c r="N338" s="58"/>
      <c r="P338" s="68"/>
      <c r="Q338" s="68"/>
      <c r="R338" s="68"/>
      <c r="S338" s="34" t="b">
        <f t="shared" si="71"/>
        <v>0</v>
      </c>
      <c r="T338" s="55"/>
      <c r="U338" s="65"/>
      <c r="V338" s="57"/>
      <c r="W338" s="66"/>
      <c r="X338" s="67"/>
      <c r="Y338" s="58"/>
      <c r="AA338" s="68"/>
      <c r="AB338" s="68"/>
      <c r="AC338" s="68"/>
      <c r="AD338" s="34" t="b">
        <f t="shared" si="72"/>
        <v>0</v>
      </c>
      <c r="AE338" s="55"/>
      <c r="AF338" s="65"/>
      <c r="AG338" s="57"/>
      <c r="AH338" s="66"/>
      <c r="AI338" s="67"/>
      <c r="AJ338" s="58"/>
      <c r="AL338" s="68"/>
      <c r="AM338" s="68"/>
      <c r="AN338" s="68"/>
      <c r="AO338" s="34" t="b">
        <f t="shared" si="73"/>
        <v>0</v>
      </c>
      <c r="AP338" s="55"/>
      <c r="AQ338" s="65"/>
      <c r="AR338" s="57"/>
      <c r="AS338" s="66"/>
      <c r="AT338" s="67"/>
      <c r="AU338" s="58"/>
      <c r="AW338" s="68"/>
      <c r="AX338" s="68"/>
      <c r="AY338" s="68"/>
      <c r="AZ338" s="34" t="b">
        <f t="shared" si="74"/>
        <v>0</v>
      </c>
      <c r="BA338" s="55"/>
      <c r="BB338" s="65"/>
      <c r="BC338" s="57"/>
      <c r="BD338" s="66"/>
      <c r="BE338" s="67"/>
      <c r="BF338" s="58"/>
      <c r="BH338" s="68"/>
      <c r="BI338" s="34" t="b">
        <f t="shared" si="75"/>
        <v>0</v>
      </c>
      <c r="BJ338" s="55"/>
      <c r="BK338" s="65"/>
      <c r="BL338" s="57"/>
      <c r="BM338" s="66"/>
      <c r="BN338" s="67"/>
      <c r="BO338" s="58"/>
      <c r="BQ338" s="68"/>
      <c r="BR338" s="34" t="b">
        <f t="shared" si="76"/>
        <v>0</v>
      </c>
      <c r="BS338" s="55"/>
      <c r="BT338" s="65"/>
      <c r="BU338" s="57"/>
      <c r="BV338" s="66"/>
      <c r="BW338" s="67"/>
      <c r="BX338" s="58"/>
    </row>
    <row r="339" spans="2:76" x14ac:dyDescent="0.25">
      <c r="B339" s="61"/>
      <c r="C339" s="62"/>
      <c r="E339" s="68"/>
      <c r="F339" s="68"/>
      <c r="G339" s="68"/>
      <c r="H339" s="34" t="b">
        <f t="shared" si="70"/>
        <v>0</v>
      </c>
      <c r="I339" s="55"/>
      <c r="J339" s="71"/>
      <c r="K339" s="57"/>
      <c r="L339" s="72"/>
      <c r="M339" s="73"/>
      <c r="N339" s="58"/>
      <c r="P339" s="68"/>
      <c r="Q339" s="68"/>
      <c r="R339" s="68"/>
      <c r="S339" s="34" t="b">
        <f t="shared" si="71"/>
        <v>0</v>
      </c>
      <c r="T339" s="55"/>
      <c r="U339" s="71"/>
      <c r="V339" s="57"/>
      <c r="W339" s="72"/>
      <c r="X339" s="73"/>
      <c r="Y339" s="58"/>
      <c r="AA339" s="68"/>
      <c r="AB339" s="68"/>
      <c r="AC339" s="68"/>
      <c r="AD339" s="34" t="b">
        <f t="shared" si="72"/>
        <v>0</v>
      </c>
      <c r="AE339" s="55"/>
      <c r="AF339" s="71"/>
      <c r="AG339" s="57"/>
      <c r="AH339" s="72"/>
      <c r="AI339" s="73"/>
      <c r="AJ339" s="58"/>
      <c r="AL339" s="68"/>
      <c r="AM339" s="68"/>
      <c r="AN339" s="68"/>
      <c r="AO339" s="34" t="b">
        <f t="shared" si="73"/>
        <v>0</v>
      </c>
      <c r="AP339" s="55"/>
      <c r="AQ339" s="71"/>
      <c r="AR339" s="57"/>
      <c r="AS339" s="72"/>
      <c r="AT339" s="73"/>
      <c r="AU339" s="58"/>
      <c r="AW339" s="68"/>
      <c r="AX339" s="68"/>
      <c r="AY339" s="68"/>
      <c r="AZ339" s="34" t="b">
        <f t="shared" si="74"/>
        <v>0</v>
      </c>
      <c r="BA339" s="55"/>
      <c r="BB339" s="71"/>
      <c r="BC339" s="57"/>
      <c r="BD339" s="72"/>
      <c r="BE339" s="73"/>
      <c r="BF339" s="58"/>
      <c r="BH339" s="68"/>
      <c r="BI339" s="34" t="b">
        <f t="shared" si="75"/>
        <v>0</v>
      </c>
      <c r="BJ339" s="55"/>
      <c r="BK339" s="71"/>
      <c r="BL339" s="57"/>
      <c r="BM339" s="72"/>
      <c r="BN339" s="73"/>
      <c r="BO339" s="58"/>
      <c r="BQ339" s="68"/>
      <c r="BR339" s="34" t="b">
        <f t="shared" si="76"/>
        <v>0</v>
      </c>
      <c r="BS339" s="55"/>
      <c r="BT339" s="71"/>
      <c r="BU339" s="57"/>
      <c r="BV339" s="72"/>
      <c r="BW339" s="73"/>
      <c r="BX339" s="58"/>
    </row>
    <row r="340" spans="2:76" x14ac:dyDescent="0.25">
      <c r="B340" s="61"/>
      <c r="C340" s="62"/>
      <c r="E340" s="68"/>
      <c r="F340" s="68"/>
      <c r="G340" s="68"/>
      <c r="H340" s="34" t="b">
        <f t="shared" si="70"/>
        <v>0</v>
      </c>
      <c r="I340" s="55"/>
      <c r="J340" s="65"/>
      <c r="K340" s="57"/>
      <c r="L340" s="66"/>
      <c r="M340" s="67"/>
      <c r="N340" s="58"/>
      <c r="P340" s="68"/>
      <c r="Q340" s="68"/>
      <c r="R340" s="68"/>
      <c r="S340" s="34" t="b">
        <f t="shared" si="71"/>
        <v>0</v>
      </c>
      <c r="T340" s="55"/>
      <c r="U340" s="65"/>
      <c r="V340" s="57"/>
      <c r="W340" s="66"/>
      <c r="X340" s="67"/>
      <c r="Y340" s="58"/>
      <c r="AA340" s="68"/>
      <c r="AB340" s="68"/>
      <c r="AC340" s="68"/>
      <c r="AD340" s="34" t="b">
        <f t="shared" si="72"/>
        <v>0</v>
      </c>
      <c r="AE340" s="55"/>
      <c r="AF340" s="65"/>
      <c r="AG340" s="57"/>
      <c r="AH340" s="66"/>
      <c r="AI340" s="67"/>
      <c r="AJ340" s="58"/>
      <c r="AL340" s="68"/>
      <c r="AM340" s="68"/>
      <c r="AN340" s="68"/>
      <c r="AO340" s="34" t="b">
        <f t="shared" si="73"/>
        <v>0</v>
      </c>
      <c r="AP340" s="55"/>
      <c r="AQ340" s="65"/>
      <c r="AR340" s="57"/>
      <c r="AS340" s="66"/>
      <c r="AT340" s="67"/>
      <c r="AU340" s="58"/>
      <c r="AW340" s="68"/>
      <c r="AX340" s="68"/>
      <c r="AY340" s="68"/>
      <c r="AZ340" s="34" t="b">
        <f t="shared" si="74"/>
        <v>0</v>
      </c>
      <c r="BA340" s="55"/>
      <c r="BB340" s="65"/>
      <c r="BC340" s="57"/>
      <c r="BD340" s="66"/>
      <c r="BE340" s="67"/>
      <c r="BF340" s="58"/>
      <c r="BH340" s="68"/>
      <c r="BI340" s="34" t="b">
        <f t="shared" si="75"/>
        <v>0</v>
      </c>
      <c r="BJ340" s="55"/>
      <c r="BK340" s="65"/>
      <c r="BL340" s="57"/>
      <c r="BM340" s="66"/>
      <c r="BN340" s="67"/>
      <c r="BO340" s="58"/>
      <c r="BQ340" s="68"/>
      <c r="BR340" s="34" t="b">
        <f t="shared" si="76"/>
        <v>0</v>
      </c>
      <c r="BS340" s="55"/>
      <c r="BT340" s="65"/>
      <c r="BU340" s="57"/>
      <c r="BV340" s="66"/>
      <c r="BW340" s="67"/>
      <c r="BX340" s="58"/>
    </row>
    <row r="341" spans="2:76" x14ac:dyDescent="0.25">
      <c r="B341" s="61"/>
      <c r="C341" s="62"/>
      <c r="E341" s="68"/>
      <c r="F341" s="68"/>
      <c r="G341" s="68"/>
      <c r="H341" s="34" t="b">
        <f t="shared" si="70"/>
        <v>0</v>
      </c>
      <c r="I341" s="55"/>
      <c r="J341" s="71"/>
      <c r="K341" s="57"/>
      <c r="L341" s="72"/>
      <c r="M341" s="73"/>
      <c r="N341" s="58"/>
      <c r="P341" s="68"/>
      <c r="Q341" s="68"/>
      <c r="R341" s="68"/>
      <c r="S341" s="34" t="b">
        <f t="shared" si="71"/>
        <v>0</v>
      </c>
      <c r="T341" s="55"/>
      <c r="U341" s="71"/>
      <c r="V341" s="57"/>
      <c r="W341" s="72"/>
      <c r="X341" s="73"/>
      <c r="Y341" s="58"/>
      <c r="AA341" s="68"/>
      <c r="AB341" s="68"/>
      <c r="AC341" s="68"/>
      <c r="AD341" s="34" t="b">
        <f t="shared" si="72"/>
        <v>0</v>
      </c>
      <c r="AE341" s="55"/>
      <c r="AF341" s="71"/>
      <c r="AG341" s="57"/>
      <c r="AH341" s="72"/>
      <c r="AI341" s="73"/>
      <c r="AJ341" s="58"/>
      <c r="AL341" s="68"/>
      <c r="AM341" s="68"/>
      <c r="AN341" s="68"/>
      <c r="AO341" s="34" t="b">
        <f t="shared" si="73"/>
        <v>0</v>
      </c>
      <c r="AP341" s="55"/>
      <c r="AQ341" s="71"/>
      <c r="AR341" s="57"/>
      <c r="AS341" s="72"/>
      <c r="AT341" s="73"/>
      <c r="AU341" s="58"/>
      <c r="AW341" s="68"/>
      <c r="AX341" s="68"/>
      <c r="AY341" s="68"/>
      <c r="AZ341" s="34" t="b">
        <f t="shared" si="74"/>
        <v>0</v>
      </c>
      <c r="BA341" s="55"/>
      <c r="BB341" s="71"/>
      <c r="BC341" s="57"/>
      <c r="BD341" s="72"/>
      <c r="BE341" s="73"/>
      <c r="BF341" s="58"/>
      <c r="BH341" s="68"/>
      <c r="BI341" s="34" t="b">
        <f t="shared" si="75"/>
        <v>0</v>
      </c>
      <c r="BJ341" s="55"/>
      <c r="BK341" s="71"/>
      <c r="BL341" s="57"/>
      <c r="BM341" s="72"/>
      <c r="BN341" s="73"/>
      <c r="BO341" s="58"/>
      <c r="BQ341" s="68"/>
      <c r="BR341" s="34" t="b">
        <f t="shared" si="76"/>
        <v>0</v>
      </c>
      <c r="BS341" s="55"/>
      <c r="BT341" s="71"/>
      <c r="BU341" s="57"/>
      <c r="BV341" s="72"/>
      <c r="BW341" s="73"/>
      <c r="BX341" s="58"/>
    </row>
    <row r="342" spans="2:76" x14ac:dyDescent="0.25">
      <c r="B342" s="61"/>
      <c r="C342" s="62"/>
      <c r="E342" s="68"/>
      <c r="F342" s="68"/>
      <c r="G342" s="68"/>
      <c r="H342" s="34" t="b">
        <f t="shared" si="70"/>
        <v>0</v>
      </c>
      <c r="I342" s="55"/>
      <c r="J342" s="65"/>
      <c r="K342" s="57"/>
      <c r="L342" s="66"/>
      <c r="M342" s="67"/>
      <c r="N342" s="58"/>
      <c r="P342" s="68"/>
      <c r="Q342" s="68"/>
      <c r="R342" s="68"/>
      <c r="S342" s="34" t="b">
        <f t="shared" si="71"/>
        <v>0</v>
      </c>
      <c r="T342" s="55"/>
      <c r="U342" s="65"/>
      <c r="V342" s="57"/>
      <c r="W342" s="66"/>
      <c r="X342" s="67"/>
      <c r="Y342" s="58"/>
      <c r="AA342" s="68"/>
      <c r="AB342" s="68"/>
      <c r="AC342" s="68"/>
      <c r="AD342" s="34" t="b">
        <f t="shared" si="72"/>
        <v>0</v>
      </c>
      <c r="AE342" s="55"/>
      <c r="AF342" s="65"/>
      <c r="AG342" s="57"/>
      <c r="AH342" s="66"/>
      <c r="AI342" s="67"/>
      <c r="AJ342" s="58"/>
      <c r="AL342" s="68"/>
      <c r="AM342" s="68"/>
      <c r="AN342" s="68"/>
      <c r="AO342" s="34" t="b">
        <f t="shared" si="73"/>
        <v>0</v>
      </c>
      <c r="AP342" s="55"/>
      <c r="AQ342" s="65"/>
      <c r="AR342" s="57"/>
      <c r="AS342" s="66"/>
      <c r="AT342" s="67"/>
      <c r="AU342" s="58"/>
      <c r="AW342" s="68"/>
      <c r="AX342" s="68"/>
      <c r="AY342" s="68"/>
      <c r="AZ342" s="34" t="b">
        <f t="shared" si="74"/>
        <v>0</v>
      </c>
      <c r="BA342" s="55"/>
      <c r="BB342" s="65"/>
      <c r="BC342" s="57"/>
      <c r="BD342" s="66"/>
      <c r="BE342" s="67"/>
      <c r="BF342" s="58"/>
      <c r="BH342" s="68"/>
      <c r="BI342" s="34" t="b">
        <f t="shared" si="75"/>
        <v>0</v>
      </c>
      <c r="BJ342" s="55"/>
      <c r="BK342" s="65"/>
      <c r="BL342" s="57"/>
      <c r="BM342" s="66"/>
      <c r="BN342" s="67"/>
      <c r="BO342" s="58"/>
      <c r="BQ342" s="68"/>
      <c r="BR342" s="34" t="b">
        <f t="shared" si="76"/>
        <v>0</v>
      </c>
      <c r="BS342" s="55"/>
      <c r="BT342" s="65"/>
      <c r="BU342" s="57"/>
      <c r="BV342" s="66"/>
      <c r="BW342" s="67"/>
      <c r="BX342" s="58"/>
    </row>
    <row r="343" spans="2:76" x14ac:dyDescent="0.25">
      <c r="B343" s="61"/>
      <c r="C343" s="62"/>
      <c r="E343" s="68"/>
      <c r="F343" s="68"/>
      <c r="G343" s="68"/>
      <c r="H343" s="34" t="b">
        <f t="shared" si="70"/>
        <v>0</v>
      </c>
      <c r="I343" s="55"/>
      <c r="J343" s="71"/>
      <c r="K343" s="57"/>
      <c r="L343" s="72"/>
      <c r="M343" s="73"/>
      <c r="N343" s="58"/>
      <c r="P343" s="68"/>
      <c r="Q343" s="68"/>
      <c r="R343" s="68"/>
      <c r="S343" s="34" t="b">
        <f t="shared" si="71"/>
        <v>0</v>
      </c>
      <c r="T343" s="55"/>
      <c r="U343" s="71"/>
      <c r="V343" s="57"/>
      <c r="W343" s="72"/>
      <c r="X343" s="73"/>
      <c r="Y343" s="58"/>
      <c r="AA343" s="68"/>
      <c r="AB343" s="68"/>
      <c r="AC343" s="68"/>
      <c r="AD343" s="34" t="b">
        <f t="shared" si="72"/>
        <v>0</v>
      </c>
      <c r="AE343" s="55"/>
      <c r="AF343" s="71"/>
      <c r="AG343" s="57"/>
      <c r="AH343" s="72"/>
      <c r="AI343" s="73"/>
      <c r="AJ343" s="58"/>
      <c r="AL343" s="68"/>
      <c r="AM343" s="68"/>
      <c r="AN343" s="68"/>
      <c r="AO343" s="34" t="b">
        <f t="shared" si="73"/>
        <v>0</v>
      </c>
      <c r="AP343" s="55"/>
      <c r="AQ343" s="71"/>
      <c r="AR343" s="57"/>
      <c r="AS343" s="72"/>
      <c r="AT343" s="73"/>
      <c r="AU343" s="58"/>
      <c r="AW343" s="68"/>
      <c r="AX343" s="68"/>
      <c r="AY343" s="68"/>
      <c r="AZ343" s="34" t="b">
        <f t="shared" si="74"/>
        <v>0</v>
      </c>
      <c r="BA343" s="55"/>
      <c r="BB343" s="71"/>
      <c r="BC343" s="57"/>
      <c r="BD343" s="72"/>
      <c r="BE343" s="73"/>
      <c r="BF343" s="58"/>
      <c r="BH343" s="68"/>
      <c r="BI343" s="34" t="b">
        <f t="shared" si="75"/>
        <v>0</v>
      </c>
      <c r="BJ343" s="55"/>
      <c r="BK343" s="71"/>
      <c r="BL343" s="57"/>
      <c r="BM343" s="72"/>
      <c r="BN343" s="73"/>
      <c r="BO343" s="58"/>
      <c r="BQ343" s="68"/>
      <c r="BR343" s="34" t="b">
        <f t="shared" si="76"/>
        <v>0</v>
      </c>
      <c r="BS343" s="55"/>
      <c r="BT343" s="71"/>
      <c r="BU343" s="57"/>
      <c r="BV343" s="72"/>
      <c r="BW343" s="73"/>
      <c r="BX343" s="58"/>
    </row>
    <row r="344" spans="2:76" x14ac:dyDescent="0.25">
      <c r="B344" s="61"/>
      <c r="C344" s="62"/>
      <c r="E344" s="68"/>
      <c r="F344" s="68"/>
      <c r="G344" s="68"/>
      <c r="H344" s="34" t="b">
        <f t="shared" si="70"/>
        <v>0</v>
      </c>
      <c r="I344" s="55"/>
      <c r="J344" s="65"/>
      <c r="K344" s="57"/>
      <c r="L344" s="66"/>
      <c r="M344" s="67"/>
      <c r="N344" s="58"/>
      <c r="P344" s="68"/>
      <c r="Q344" s="68"/>
      <c r="R344" s="68"/>
      <c r="S344" s="34" t="b">
        <f t="shared" si="71"/>
        <v>0</v>
      </c>
      <c r="T344" s="55"/>
      <c r="U344" s="65"/>
      <c r="V344" s="57"/>
      <c r="W344" s="66"/>
      <c r="X344" s="67"/>
      <c r="Y344" s="58"/>
      <c r="AA344" s="68"/>
      <c r="AB344" s="68"/>
      <c r="AC344" s="68"/>
      <c r="AD344" s="34" t="b">
        <f t="shared" si="72"/>
        <v>0</v>
      </c>
      <c r="AE344" s="55"/>
      <c r="AF344" s="65"/>
      <c r="AG344" s="57"/>
      <c r="AH344" s="66"/>
      <c r="AI344" s="67"/>
      <c r="AJ344" s="58"/>
      <c r="AL344" s="68"/>
      <c r="AM344" s="68"/>
      <c r="AN344" s="68"/>
      <c r="AO344" s="34" t="b">
        <f t="shared" si="73"/>
        <v>0</v>
      </c>
      <c r="AP344" s="55"/>
      <c r="AQ344" s="65"/>
      <c r="AR344" s="57"/>
      <c r="AS344" s="66"/>
      <c r="AT344" s="67"/>
      <c r="AU344" s="58"/>
      <c r="AW344" s="68"/>
      <c r="AX344" s="68"/>
      <c r="AY344" s="68"/>
      <c r="AZ344" s="34" t="b">
        <f t="shared" si="74"/>
        <v>0</v>
      </c>
      <c r="BA344" s="55"/>
      <c r="BB344" s="65"/>
      <c r="BC344" s="57"/>
      <c r="BD344" s="66"/>
      <c r="BE344" s="67"/>
      <c r="BF344" s="58"/>
      <c r="BH344" s="68"/>
      <c r="BI344" s="34" t="b">
        <f t="shared" si="75"/>
        <v>0</v>
      </c>
      <c r="BJ344" s="55"/>
      <c r="BK344" s="65"/>
      <c r="BL344" s="57"/>
      <c r="BM344" s="66"/>
      <c r="BN344" s="67"/>
      <c r="BO344" s="58"/>
      <c r="BQ344" s="68"/>
      <c r="BR344" s="34" t="b">
        <f t="shared" si="76"/>
        <v>0</v>
      </c>
      <c r="BS344" s="55"/>
      <c r="BT344" s="65"/>
      <c r="BU344" s="57"/>
      <c r="BV344" s="66"/>
      <c r="BW344" s="67"/>
      <c r="BX344" s="58"/>
    </row>
    <row r="345" spans="2:76" x14ac:dyDescent="0.25">
      <c r="B345" s="61"/>
      <c r="C345" s="62"/>
      <c r="E345" s="68"/>
      <c r="F345" s="68"/>
      <c r="G345" s="68"/>
      <c r="H345" s="34"/>
      <c r="I345" s="55"/>
      <c r="J345" s="71"/>
      <c r="K345" s="57"/>
      <c r="L345" s="72"/>
      <c r="M345" s="73"/>
      <c r="N345" s="58"/>
      <c r="P345" s="68"/>
      <c r="Q345" s="68"/>
      <c r="R345" s="68"/>
      <c r="S345" s="34"/>
      <c r="T345" s="55"/>
      <c r="U345" s="71"/>
      <c r="V345" s="57"/>
      <c r="W345" s="72"/>
      <c r="X345" s="73"/>
      <c r="Y345" s="58"/>
      <c r="AA345" s="68"/>
      <c r="AB345" s="68"/>
      <c r="AC345" s="68"/>
      <c r="AD345" s="34"/>
      <c r="AE345" s="55"/>
      <c r="AF345" s="71"/>
      <c r="AG345" s="57"/>
      <c r="AH345" s="72"/>
      <c r="AI345" s="73"/>
      <c r="AJ345" s="58"/>
      <c r="AL345" s="68"/>
      <c r="AM345" s="68"/>
      <c r="AN345" s="68"/>
      <c r="AO345" s="34"/>
      <c r="AP345" s="55"/>
      <c r="AQ345" s="71"/>
      <c r="AR345" s="57"/>
      <c r="AS345" s="72"/>
      <c r="AT345" s="73"/>
      <c r="AU345" s="58"/>
      <c r="AW345" s="68"/>
      <c r="AX345" s="68"/>
      <c r="AY345" s="68"/>
      <c r="AZ345" s="34"/>
      <c r="BA345" s="55"/>
      <c r="BB345" s="71"/>
      <c r="BC345" s="57"/>
      <c r="BD345" s="72"/>
      <c r="BE345" s="73"/>
      <c r="BF345" s="58"/>
      <c r="BH345" s="68"/>
      <c r="BI345" s="34"/>
      <c r="BJ345" s="55"/>
      <c r="BK345" s="65"/>
      <c r="BL345" s="57"/>
      <c r="BM345" s="66"/>
      <c r="BN345" s="67"/>
      <c r="BO345" s="58"/>
      <c r="BQ345" s="68"/>
      <c r="BR345" s="34"/>
      <c r="BS345" s="55"/>
      <c r="BT345" s="65"/>
      <c r="BU345" s="57"/>
      <c r="BV345" s="66"/>
      <c r="BW345" s="67"/>
      <c r="BX345" s="58"/>
    </row>
    <row r="346" spans="2:76" x14ac:dyDescent="0.25">
      <c r="B346" s="61"/>
      <c r="C346" s="62"/>
      <c r="E346" s="68"/>
      <c r="F346" s="68"/>
      <c r="G346" s="68"/>
      <c r="H346" s="34"/>
      <c r="I346" s="55"/>
      <c r="J346" s="65"/>
      <c r="K346" s="57"/>
      <c r="L346" s="66"/>
      <c r="M346" s="67"/>
      <c r="N346" s="58"/>
      <c r="P346" s="68"/>
      <c r="Q346" s="68"/>
      <c r="R346" s="68"/>
      <c r="S346" s="34"/>
      <c r="T346" s="55"/>
      <c r="U346" s="65"/>
      <c r="V346" s="57"/>
      <c r="W346" s="66"/>
      <c r="X346" s="67"/>
      <c r="Y346" s="58"/>
      <c r="AA346" s="68"/>
      <c r="AB346" s="68"/>
      <c r="AC346" s="68"/>
      <c r="AD346" s="34"/>
      <c r="AE346" s="55"/>
      <c r="AF346" s="65"/>
      <c r="AG346" s="57"/>
      <c r="AH346" s="66"/>
      <c r="AI346" s="67"/>
      <c r="AJ346" s="58"/>
      <c r="AL346" s="68"/>
      <c r="AM346" s="68"/>
      <c r="AN346" s="68"/>
      <c r="AO346" s="34"/>
      <c r="AP346" s="55"/>
      <c r="AQ346" s="65"/>
      <c r="AR346" s="57"/>
      <c r="AS346" s="66"/>
      <c r="AT346" s="67"/>
      <c r="AU346" s="58"/>
      <c r="AW346" s="68"/>
      <c r="AX346" s="68"/>
      <c r="AY346" s="68"/>
      <c r="AZ346" s="34"/>
      <c r="BA346" s="55"/>
      <c r="BB346" s="65"/>
      <c r="BC346" s="57"/>
      <c r="BD346" s="66"/>
      <c r="BE346" s="67"/>
      <c r="BF346" s="58"/>
      <c r="BH346" s="68"/>
      <c r="BI346" s="34"/>
      <c r="BJ346" s="55"/>
      <c r="BK346" s="65"/>
      <c r="BL346" s="57"/>
      <c r="BM346" s="66"/>
      <c r="BN346" s="67"/>
      <c r="BO346" s="58"/>
      <c r="BQ346" s="68"/>
      <c r="BR346" s="34"/>
      <c r="BS346" s="55"/>
      <c r="BT346" s="65"/>
      <c r="BU346" s="57"/>
      <c r="BV346" s="66"/>
      <c r="BW346" s="67"/>
      <c r="BX346" s="58"/>
    </row>
    <row r="347" spans="2:76" x14ac:dyDescent="0.25">
      <c r="B347" s="61"/>
      <c r="C347" s="62"/>
      <c r="E347" s="68"/>
      <c r="F347" s="68"/>
      <c r="G347" s="68"/>
      <c r="H347" s="34"/>
      <c r="I347" s="55"/>
      <c r="J347" s="71"/>
      <c r="K347" s="57"/>
      <c r="L347" s="72"/>
      <c r="M347" s="73"/>
      <c r="N347" s="58"/>
      <c r="P347" s="68"/>
      <c r="Q347" s="68"/>
      <c r="R347" s="68"/>
      <c r="S347" s="34"/>
      <c r="T347" s="55"/>
      <c r="U347" s="71"/>
      <c r="V347" s="57"/>
      <c r="W347" s="72"/>
      <c r="X347" s="73"/>
      <c r="Y347" s="58"/>
      <c r="AA347" s="68"/>
      <c r="AB347" s="68"/>
      <c r="AC347" s="68"/>
      <c r="AD347" s="34"/>
      <c r="AE347" s="55"/>
      <c r="AF347" s="71"/>
      <c r="AG347" s="57"/>
      <c r="AH347" s="72"/>
      <c r="AI347" s="73"/>
      <c r="AJ347" s="58"/>
      <c r="AL347" s="68"/>
      <c r="AM347" s="68"/>
      <c r="AN347" s="68"/>
      <c r="AO347" s="34"/>
      <c r="AP347" s="55"/>
      <c r="AQ347" s="71"/>
      <c r="AR347" s="57"/>
      <c r="AS347" s="72"/>
      <c r="AT347" s="73"/>
      <c r="AU347" s="58"/>
      <c r="AW347" s="68"/>
      <c r="AX347" s="68"/>
      <c r="AY347" s="68"/>
      <c r="AZ347" s="34"/>
      <c r="BA347" s="55"/>
      <c r="BB347" s="71"/>
      <c r="BC347" s="57"/>
      <c r="BD347" s="72"/>
      <c r="BE347" s="73"/>
      <c r="BF347" s="58"/>
      <c r="BH347" s="68"/>
      <c r="BI347" s="34"/>
      <c r="BJ347" s="55"/>
      <c r="BK347" s="65"/>
      <c r="BL347" s="57"/>
      <c r="BM347" s="66"/>
      <c r="BN347" s="67"/>
      <c r="BO347" s="58"/>
      <c r="BQ347" s="68"/>
      <c r="BR347" s="34"/>
      <c r="BS347" s="55"/>
      <c r="BT347" s="65"/>
      <c r="BU347" s="57"/>
      <c r="BV347" s="66"/>
      <c r="BW347" s="67"/>
      <c r="BX347" s="58"/>
    </row>
    <row r="348" spans="2:76" x14ac:dyDescent="0.25">
      <c r="B348" s="61"/>
      <c r="C348" s="62"/>
      <c r="E348" s="68"/>
      <c r="F348" s="68"/>
      <c r="G348" s="68"/>
      <c r="H348" s="34"/>
      <c r="I348" s="55"/>
      <c r="J348" s="65"/>
      <c r="K348" s="57"/>
      <c r="L348" s="66"/>
      <c r="M348" s="67"/>
      <c r="N348" s="58"/>
      <c r="P348" s="68"/>
      <c r="Q348" s="68"/>
      <c r="R348" s="68"/>
      <c r="S348" s="34"/>
      <c r="T348" s="55"/>
      <c r="U348" s="65"/>
      <c r="V348" s="57"/>
      <c r="W348" s="66"/>
      <c r="X348" s="67"/>
      <c r="Y348" s="58"/>
      <c r="AA348" s="68"/>
      <c r="AB348" s="68"/>
      <c r="AC348" s="68"/>
      <c r="AD348" s="34"/>
      <c r="AE348" s="55"/>
      <c r="AF348" s="65"/>
      <c r="AG348" s="57"/>
      <c r="AH348" s="66"/>
      <c r="AI348" s="67"/>
      <c r="AJ348" s="58"/>
      <c r="AL348" s="68"/>
      <c r="AM348" s="68"/>
      <c r="AN348" s="68"/>
      <c r="AO348" s="34"/>
      <c r="AP348" s="55"/>
      <c r="AQ348" s="65"/>
      <c r="AR348" s="57"/>
      <c r="AS348" s="66"/>
      <c r="AT348" s="67"/>
      <c r="AU348" s="58"/>
      <c r="AW348" s="68"/>
      <c r="AX348" s="68"/>
      <c r="AY348" s="68"/>
      <c r="AZ348" s="34"/>
      <c r="BA348" s="55"/>
      <c r="BB348" s="65"/>
      <c r="BC348" s="57"/>
      <c r="BD348" s="66"/>
      <c r="BE348" s="67"/>
      <c r="BF348" s="58"/>
      <c r="BH348" s="68"/>
      <c r="BI348" s="34"/>
      <c r="BJ348" s="55"/>
      <c r="BK348" s="65"/>
      <c r="BL348" s="57"/>
      <c r="BM348" s="66"/>
      <c r="BN348" s="67"/>
      <c r="BO348" s="58"/>
      <c r="BQ348" s="68"/>
      <c r="BR348" s="34"/>
      <c r="BS348" s="55"/>
      <c r="BT348" s="65"/>
      <c r="BU348" s="57"/>
      <c r="BV348" s="66"/>
      <c r="BW348" s="67"/>
      <c r="BX348" s="58"/>
    </row>
    <row r="349" spans="2:76" x14ac:dyDescent="0.25">
      <c r="B349" s="61"/>
      <c r="C349" s="62"/>
      <c r="E349" s="68"/>
      <c r="F349" s="68"/>
      <c r="G349" s="68"/>
      <c r="H349" s="34" t="b">
        <f t="shared" si="70"/>
        <v>0</v>
      </c>
      <c r="I349" s="55"/>
      <c r="J349" s="71"/>
      <c r="K349" s="57"/>
      <c r="L349" s="72"/>
      <c r="M349" s="73"/>
      <c r="N349" s="58"/>
      <c r="P349" s="68"/>
      <c r="Q349" s="68"/>
      <c r="R349" s="68"/>
      <c r="S349" s="34" t="b">
        <f t="shared" si="71"/>
        <v>0</v>
      </c>
      <c r="T349" s="55"/>
      <c r="U349" s="71"/>
      <c r="V349" s="57"/>
      <c r="W349" s="72"/>
      <c r="X349" s="73"/>
      <c r="Y349" s="58"/>
      <c r="AA349" s="68"/>
      <c r="AB349" s="68"/>
      <c r="AC349" s="68"/>
      <c r="AD349" s="34" t="b">
        <f t="shared" si="72"/>
        <v>0</v>
      </c>
      <c r="AE349" s="55"/>
      <c r="AF349" s="71"/>
      <c r="AG349" s="57"/>
      <c r="AH349" s="72"/>
      <c r="AI349" s="73"/>
      <c r="AJ349" s="58"/>
      <c r="AL349" s="68"/>
      <c r="AM349" s="68"/>
      <c r="AN349" s="68"/>
      <c r="AO349" s="34" t="b">
        <f t="shared" si="73"/>
        <v>0</v>
      </c>
      <c r="AP349" s="55"/>
      <c r="AQ349" s="71"/>
      <c r="AR349" s="57"/>
      <c r="AS349" s="72"/>
      <c r="AT349" s="73"/>
      <c r="AU349" s="58"/>
      <c r="AW349" s="68"/>
      <c r="AX349" s="68"/>
      <c r="AY349" s="68"/>
      <c r="AZ349" s="34" t="b">
        <f t="shared" si="74"/>
        <v>0</v>
      </c>
      <c r="BA349" s="55"/>
      <c r="BB349" s="71"/>
      <c r="BC349" s="57"/>
      <c r="BD349" s="72"/>
      <c r="BE349" s="73"/>
      <c r="BF349" s="58"/>
      <c r="BH349" s="68"/>
      <c r="BI349" s="34" t="b">
        <f t="shared" si="75"/>
        <v>0</v>
      </c>
      <c r="BJ349" s="55"/>
      <c r="BK349" s="71"/>
      <c r="BL349" s="57"/>
      <c r="BM349" s="72"/>
      <c r="BN349" s="73"/>
      <c r="BO349" s="58"/>
      <c r="BQ349" s="68"/>
      <c r="BR349" s="34" t="b">
        <f t="shared" si="76"/>
        <v>0</v>
      </c>
      <c r="BS349" s="55"/>
      <c r="BT349" s="71"/>
      <c r="BU349" s="57"/>
      <c r="BV349" s="72"/>
      <c r="BW349" s="73"/>
      <c r="BX349" s="58"/>
    </row>
    <row r="350" spans="2:76" x14ac:dyDescent="0.25">
      <c r="B350" s="61"/>
      <c r="C350" s="62"/>
      <c r="E350" s="68"/>
      <c r="F350" s="68"/>
      <c r="G350" s="68"/>
      <c r="H350" s="34"/>
      <c r="I350" s="55"/>
      <c r="J350" s="71"/>
      <c r="K350" s="57"/>
      <c r="L350" s="72"/>
      <c r="M350" s="73"/>
      <c r="N350" s="58"/>
      <c r="P350" s="68"/>
      <c r="Q350" s="68"/>
      <c r="R350" s="68"/>
      <c r="S350" s="34"/>
      <c r="T350" s="55"/>
      <c r="U350" s="71"/>
      <c r="V350" s="57"/>
      <c r="W350" s="72"/>
      <c r="X350" s="73"/>
      <c r="Y350" s="58"/>
      <c r="AA350" s="68"/>
      <c r="AB350" s="68"/>
      <c r="AC350" s="68"/>
      <c r="AD350" s="34"/>
      <c r="AE350" s="55"/>
      <c r="AF350" s="71"/>
      <c r="AG350" s="57"/>
      <c r="AH350" s="72"/>
      <c r="AI350" s="73"/>
      <c r="AJ350" s="58"/>
      <c r="AL350" s="68"/>
      <c r="AM350" s="68"/>
      <c r="AN350" s="68"/>
      <c r="AO350" s="34"/>
      <c r="AP350" s="55"/>
      <c r="AQ350" s="71"/>
      <c r="AR350" s="57"/>
      <c r="AS350" s="72"/>
      <c r="AT350" s="73"/>
      <c r="AU350" s="58"/>
      <c r="AW350" s="68"/>
      <c r="AX350" s="68"/>
      <c r="AY350" s="68"/>
      <c r="AZ350" s="34"/>
      <c r="BA350" s="55"/>
      <c r="BB350" s="71"/>
      <c r="BC350" s="57"/>
      <c r="BD350" s="72"/>
      <c r="BE350" s="73"/>
      <c r="BF350" s="58"/>
      <c r="BH350" s="68"/>
      <c r="BI350" s="34"/>
      <c r="BJ350" s="55"/>
      <c r="BK350" s="71"/>
      <c r="BL350" s="57"/>
      <c r="BM350" s="72"/>
      <c r="BN350" s="73"/>
      <c r="BO350" s="58"/>
      <c r="BQ350" s="68"/>
      <c r="BR350" s="34"/>
      <c r="BS350" s="55"/>
      <c r="BT350" s="71"/>
      <c r="BU350" s="57"/>
      <c r="BV350" s="72"/>
      <c r="BW350" s="73"/>
      <c r="BX350" s="58"/>
    </row>
    <row r="351" spans="2:76" x14ac:dyDescent="0.25">
      <c r="B351" s="61"/>
      <c r="C351" s="62"/>
      <c r="E351" s="68"/>
      <c r="F351" s="68"/>
      <c r="G351" s="68"/>
      <c r="H351" s="34"/>
      <c r="I351" s="55"/>
      <c r="J351" s="71"/>
      <c r="K351" s="57"/>
      <c r="L351" s="72"/>
      <c r="M351" s="73"/>
      <c r="N351" s="58"/>
      <c r="P351" s="68"/>
      <c r="Q351" s="68"/>
      <c r="R351" s="68"/>
      <c r="S351" s="34"/>
      <c r="T351" s="55"/>
      <c r="U351" s="71"/>
      <c r="V351" s="57"/>
      <c r="W351" s="72"/>
      <c r="X351" s="73"/>
      <c r="Y351" s="58"/>
      <c r="AA351" s="68"/>
      <c r="AB351" s="68"/>
      <c r="AC351" s="68"/>
      <c r="AD351" s="34"/>
      <c r="AE351" s="55"/>
      <c r="AF351" s="71"/>
      <c r="AG351" s="57"/>
      <c r="AH351" s="72"/>
      <c r="AI351" s="73"/>
      <c r="AJ351" s="58"/>
      <c r="AL351" s="68"/>
      <c r="AM351" s="68"/>
      <c r="AN351" s="68"/>
      <c r="AO351" s="34"/>
      <c r="AP351" s="55"/>
      <c r="AQ351" s="71"/>
      <c r="AR351" s="57"/>
      <c r="AS351" s="72"/>
      <c r="AT351" s="73"/>
      <c r="AU351" s="58"/>
      <c r="AW351" s="68"/>
      <c r="AX351" s="68"/>
      <c r="AY351" s="68"/>
      <c r="AZ351" s="34"/>
      <c r="BA351" s="55"/>
      <c r="BB351" s="71"/>
      <c r="BC351" s="57"/>
      <c r="BD351" s="72"/>
      <c r="BE351" s="73"/>
      <c r="BF351" s="58"/>
      <c r="BH351" s="68"/>
      <c r="BI351" s="34"/>
      <c r="BJ351" s="55"/>
      <c r="BK351" s="71"/>
      <c r="BL351" s="57"/>
      <c r="BM351" s="72"/>
      <c r="BN351" s="73"/>
      <c r="BO351" s="58"/>
      <c r="BQ351" s="68"/>
      <c r="BR351" s="34"/>
      <c r="BS351" s="55"/>
      <c r="BT351" s="71"/>
      <c r="BU351" s="57"/>
      <c r="BV351" s="72"/>
      <c r="BW351" s="73"/>
      <c r="BX351" s="58"/>
    </row>
    <row r="352" spans="2:76" x14ac:dyDescent="0.25">
      <c r="B352" s="61"/>
      <c r="C352" s="62"/>
      <c r="E352" s="68"/>
      <c r="F352" s="68"/>
      <c r="G352" s="68"/>
      <c r="H352" s="34"/>
      <c r="I352" s="55"/>
      <c r="J352" s="71"/>
      <c r="K352" s="57"/>
      <c r="L352" s="72"/>
      <c r="M352" s="73"/>
      <c r="N352" s="58"/>
      <c r="P352" s="68"/>
      <c r="Q352" s="68"/>
      <c r="R352" s="68"/>
      <c r="S352" s="34"/>
      <c r="T352" s="55"/>
      <c r="U352" s="71"/>
      <c r="V352" s="57"/>
      <c r="W352" s="72"/>
      <c r="X352" s="73"/>
      <c r="Y352" s="58"/>
      <c r="AA352" s="68"/>
      <c r="AB352" s="68"/>
      <c r="AC352" s="68"/>
      <c r="AD352" s="34"/>
      <c r="AE352" s="55"/>
      <c r="AF352" s="71"/>
      <c r="AG352" s="57"/>
      <c r="AH352" s="72"/>
      <c r="AI352" s="73"/>
      <c r="AJ352" s="58"/>
      <c r="AL352" s="68"/>
      <c r="AM352" s="68"/>
      <c r="AN352" s="68"/>
      <c r="AO352" s="34"/>
      <c r="AP352" s="55"/>
      <c r="AQ352" s="71"/>
      <c r="AR352" s="57"/>
      <c r="AS352" s="72"/>
      <c r="AT352" s="73"/>
      <c r="AU352" s="58"/>
      <c r="AW352" s="68"/>
      <c r="AX352" s="68"/>
      <c r="AY352" s="68"/>
      <c r="AZ352" s="34"/>
      <c r="BA352" s="55"/>
      <c r="BB352" s="71"/>
      <c r="BC352" s="57"/>
      <c r="BD352" s="72"/>
      <c r="BE352" s="73"/>
      <c r="BF352" s="58"/>
      <c r="BH352" s="68"/>
      <c r="BI352" s="34"/>
      <c r="BJ352" s="55"/>
      <c r="BK352" s="71"/>
      <c r="BL352" s="57"/>
      <c r="BM352" s="72"/>
      <c r="BN352" s="73"/>
      <c r="BO352" s="58"/>
      <c r="BQ352" s="68"/>
      <c r="BR352" s="34"/>
      <c r="BS352" s="55"/>
      <c r="BT352" s="71"/>
      <c r="BU352" s="57"/>
      <c r="BV352" s="72"/>
      <c r="BW352" s="73"/>
      <c r="BX352" s="58"/>
    </row>
    <row r="353" spans="2:78" x14ac:dyDescent="0.25">
      <c r="B353" s="61"/>
      <c r="C353" s="62"/>
      <c r="E353" s="68"/>
      <c r="F353" s="68"/>
      <c r="G353" s="68"/>
      <c r="H353" s="34" t="b">
        <f t="shared" si="70"/>
        <v>0</v>
      </c>
      <c r="I353" s="55"/>
      <c r="J353" s="65"/>
      <c r="K353" s="57"/>
      <c r="L353" s="66"/>
      <c r="M353" s="67"/>
      <c r="N353" s="58"/>
      <c r="P353" s="68"/>
      <c r="Q353" s="68"/>
      <c r="R353" s="68"/>
      <c r="S353" s="34" t="b">
        <f t="shared" si="71"/>
        <v>0</v>
      </c>
      <c r="T353" s="55"/>
      <c r="U353" s="65"/>
      <c r="V353" s="57"/>
      <c r="W353" s="66"/>
      <c r="X353" s="67"/>
      <c r="Y353" s="58"/>
      <c r="AA353" s="68"/>
      <c r="AB353" s="68"/>
      <c r="AC353" s="68"/>
      <c r="AD353" s="34" t="b">
        <f t="shared" si="72"/>
        <v>0</v>
      </c>
      <c r="AE353" s="55"/>
      <c r="AF353" s="65"/>
      <c r="AG353" s="57"/>
      <c r="AH353" s="66"/>
      <c r="AI353" s="67"/>
      <c r="AJ353" s="58"/>
      <c r="AL353" s="68"/>
      <c r="AM353" s="68"/>
      <c r="AN353" s="68"/>
      <c r="AO353" s="34" t="b">
        <f t="shared" si="73"/>
        <v>0</v>
      </c>
      <c r="AP353" s="55"/>
      <c r="AQ353" s="65"/>
      <c r="AR353" s="57"/>
      <c r="AS353" s="66"/>
      <c r="AT353" s="67"/>
      <c r="AU353" s="58"/>
      <c r="AW353" s="68"/>
      <c r="AX353" s="68"/>
      <c r="AY353" s="68"/>
      <c r="AZ353" s="34" t="b">
        <f t="shared" si="74"/>
        <v>0</v>
      </c>
      <c r="BA353" s="55"/>
      <c r="BB353" s="65"/>
      <c r="BC353" s="57"/>
      <c r="BD353" s="66"/>
      <c r="BE353" s="67"/>
      <c r="BF353" s="58"/>
      <c r="BH353" s="68"/>
      <c r="BI353" s="34" t="b">
        <f t="shared" si="75"/>
        <v>0</v>
      </c>
      <c r="BJ353" s="55"/>
      <c r="BK353" s="65"/>
      <c r="BL353" s="57"/>
      <c r="BM353" s="66"/>
      <c r="BN353" s="67"/>
      <c r="BO353" s="58"/>
      <c r="BQ353" s="68"/>
      <c r="BR353" s="34" t="b">
        <f t="shared" si="76"/>
        <v>0</v>
      </c>
      <c r="BS353" s="55"/>
      <c r="BT353" s="65"/>
      <c r="BU353" s="57"/>
      <c r="BV353" s="66"/>
      <c r="BW353" s="67"/>
      <c r="BX353" s="58"/>
    </row>
    <row r="354" spans="2:78" x14ac:dyDescent="0.25">
      <c r="B354" s="52"/>
      <c r="C354" s="53"/>
      <c r="D354" s="63"/>
      <c r="E354" s="64"/>
      <c r="F354" s="64"/>
      <c r="G354" s="64"/>
      <c r="H354" s="34" t="b">
        <f t="shared" si="70"/>
        <v>0</v>
      </c>
      <c r="I354" s="55"/>
      <c r="J354" s="71"/>
      <c r="K354" s="57"/>
      <c r="L354" s="72"/>
      <c r="M354" s="73"/>
      <c r="N354" s="58"/>
      <c r="P354" s="68"/>
      <c r="Q354" s="68"/>
      <c r="R354" s="68"/>
      <c r="S354" s="34" t="b">
        <f t="shared" si="71"/>
        <v>0</v>
      </c>
      <c r="T354" s="55"/>
      <c r="U354" s="71"/>
      <c r="V354" s="57"/>
      <c r="W354" s="72"/>
      <c r="X354" s="73"/>
      <c r="Y354" s="58"/>
      <c r="AA354" s="68"/>
      <c r="AB354" s="68"/>
      <c r="AC354" s="68"/>
      <c r="AD354" s="34" t="b">
        <f t="shared" si="72"/>
        <v>0</v>
      </c>
      <c r="AE354" s="55"/>
      <c r="AF354" s="71"/>
      <c r="AG354" s="57"/>
      <c r="AH354" s="72"/>
      <c r="AI354" s="73"/>
      <c r="AJ354" s="58"/>
      <c r="AL354" s="68"/>
      <c r="AM354" s="68"/>
      <c r="AN354" s="68"/>
      <c r="AO354" s="34" t="b">
        <f t="shared" si="73"/>
        <v>0</v>
      </c>
      <c r="AP354" s="55"/>
      <c r="AQ354" s="71"/>
      <c r="AR354" s="57"/>
      <c r="AS354" s="72"/>
      <c r="AT354" s="73"/>
      <c r="AU354" s="58"/>
      <c r="AW354" s="68"/>
      <c r="AX354" s="68"/>
      <c r="AY354" s="68"/>
      <c r="AZ354" s="34" t="b">
        <f t="shared" si="74"/>
        <v>0</v>
      </c>
      <c r="BA354" s="55"/>
      <c r="BB354" s="71"/>
      <c r="BC354" s="57"/>
      <c r="BD354" s="72"/>
      <c r="BE354" s="73"/>
      <c r="BF354" s="58"/>
      <c r="BH354" s="68"/>
      <c r="BI354" s="34" t="b">
        <f t="shared" si="75"/>
        <v>0</v>
      </c>
      <c r="BJ354" s="55"/>
      <c r="BK354" s="71"/>
      <c r="BL354" s="57"/>
      <c r="BM354" s="72"/>
      <c r="BN354" s="73"/>
      <c r="BO354" s="58"/>
      <c r="BQ354" s="68"/>
      <c r="BR354" s="34" t="b">
        <f t="shared" si="76"/>
        <v>0</v>
      </c>
      <c r="BS354" s="55"/>
      <c r="BT354" s="71"/>
      <c r="BU354" s="57"/>
      <c r="BV354" s="72"/>
      <c r="BW354" s="73"/>
      <c r="BX354" s="58"/>
    </row>
    <row r="355" spans="2:78" ht="6" customHeight="1" x14ac:dyDescent="0.25">
      <c r="H355" s="30"/>
      <c r="I355" s="76"/>
      <c r="J355" s="77"/>
      <c r="K355" s="77"/>
      <c r="L355" s="77"/>
      <c r="M355" s="77"/>
      <c r="N355" s="78"/>
      <c r="S355" s="30"/>
      <c r="T355" s="76"/>
      <c r="U355" s="77"/>
      <c r="V355" s="77"/>
      <c r="W355" s="77"/>
      <c r="X355" s="77"/>
      <c r="Y355" s="78"/>
      <c r="AD355" s="30"/>
      <c r="AE355" s="76"/>
      <c r="AF355" s="77"/>
      <c r="AG355" s="77"/>
      <c r="AH355" s="77"/>
      <c r="AI355" s="77"/>
      <c r="AJ355" s="78"/>
      <c r="AO355" s="30"/>
      <c r="AP355" s="76"/>
      <c r="AQ355" s="77"/>
      <c r="AR355" s="77"/>
      <c r="AS355" s="77"/>
      <c r="AT355" s="77"/>
      <c r="AU355" s="78"/>
      <c r="AZ355" s="30"/>
      <c r="BA355" s="76"/>
      <c r="BB355" s="77"/>
      <c r="BC355" s="77"/>
      <c r="BD355" s="77"/>
      <c r="BE355" s="77"/>
      <c r="BF355" s="78"/>
      <c r="BI355" s="30"/>
      <c r="BJ355" s="76"/>
      <c r="BK355" s="77"/>
      <c r="BL355" s="77"/>
      <c r="BM355" s="77"/>
      <c r="BN355" s="77"/>
      <c r="BO355" s="78"/>
      <c r="BR355" s="30"/>
      <c r="BS355" s="76"/>
      <c r="BT355" s="77"/>
      <c r="BU355" s="77"/>
      <c r="BV355" s="77"/>
      <c r="BW355" s="77"/>
      <c r="BX355" s="78"/>
    </row>
    <row r="356" spans="2:78" ht="6" customHeight="1" x14ac:dyDescent="0.25">
      <c r="H356" s="30"/>
      <c r="I356" s="27"/>
      <c r="J356" s="27"/>
      <c r="K356" s="27"/>
      <c r="L356" s="31"/>
      <c r="M356" s="31"/>
      <c r="N356" s="27"/>
      <c r="S356" s="30"/>
      <c r="T356" s="27"/>
      <c r="U356" s="27"/>
      <c r="V356" s="27"/>
      <c r="W356" s="31"/>
      <c r="X356" s="31"/>
      <c r="Y356" s="27"/>
      <c r="AD356" s="30"/>
      <c r="AE356" s="27"/>
      <c r="AF356" s="27"/>
      <c r="AG356" s="27"/>
      <c r="AH356" s="31"/>
      <c r="AI356" s="31"/>
      <c r="AJ356" s="27"/>
      <c r="AO356" s="30"/>
      <c r="AP356" s="27"/>
      <c r="AQ356" s="27"/>
      <c r="AR356" s="27"/>
      <c r="AS356" s="31"/>
      <c r="AT356" s="31"/>
      <c r="AU356" s="27"/>
      <c r="AZ356" s="30"/>
      <c r="BA356" s="27"/>
      <c r="BB356" s="27"/>
      <c r="BC356" s="27"/>
      <c r="BD356" s="31"/>
      <c r="BE356" s="31"/>
      <c r="BF356" s="27"/>
      <c r="BI356" s="30"/>
      <c r="BJ356" s="27"/>
      <c r="BK356" s="27"/>
      <c r="BL356" s="27"/>
      <c r="BM356" s="31"/>
      <c r="BN356" s="31"/>
      <c r="BO356" s="27"/>
      <c r="BR356" s="30"/>
      <c r="BS356" s="27"/>
      <c r="BT356" s="27"/>
      <c r="BU356" s="27"/>
      <c r="BV356" s="31"/>
      <c r="BW356" s="31"/>
      <c r="BX356" s="27"/>
    </row>
    <row r="357" spans="2:78" x14ac:dyDescent="0.25">
      <c r="B357" s="32" t="s">
        <v>22</v>
      </c>
      <c r="C357" s="33">
        <f>WEEKNUM(J357)</f>
        <v>12</v>
      </c>
      <c r="D357" s="30"/>
      <c r="E357" s="34"/>
      <c r="F357" s="34"/>
      <c r="G357" s="34"/>
      <c r="H357" s="35"/>
      <c r="I357" s="36"/>
      <c r="J357" s="37">
        <f>BT322+1</f>
        <v>45369</v>
      </c>
      <c r="K357" s="38"/>
      <c r="L357" s="39" t="str">
        <f>VLOOKUP(WEEKDAY(J357,1),meta!$D$2:$F$8,2,FALSE)</f>
        <v>Segunda-Feira</v>
      </c>
      <c r="M357" s="40"/>
      <c r="N357" s="41"/>
      <c r="P357" s="34"/>
      <c r="Q357" s="34"/>
      <c r="R357" s="34"/>
      <c r="S357" s="35"/>
      <c r="T357" s="36"/>
      <c r="U357" s="37">
        <f>J357+1</f>
        <v>45370</v>
      </c>
      <c r="V357" s="38"/>
      <c r="W357" s="39" t="str">
        <f>VLOOKUP(WEEKDAY(U357,1),meta!$D$2:$F$8,2,FALSE)</f>
        <v>Terça-Feira</v>
      </c>
      <c r="X357" s="40"/>
      <c r="Y357" s="41"/>
      <c r="AA357" s="34"/>
      <c r="AB357" s="34"/>
      <c r="AC357" s="34"/>
      <c r="AD357" s="35"/>
      <c r="AE357" s="36"/>
      <c r="AF357" s="37">
        <f>U357+1</f>
        <v>45371</v>
      </c>
      <c r="AG357" s="38"/>
      <c r="AH357" s="39" t="str">
        <f>VLOOKUP(WEEKDAY(AF357,1),meta!$D$2:$F$8,2,FALSE)</f>
        <v>Quarta-Feira</v>
      </c>
      <c r="AI357" s="40"/>
      <c r="AJ357" s="41"/>
      <c r="AL357" s="34"/>
      <c r="AM357" s="34"/>
      <c r="AN357" s="34"/>
      <c r="AO357" s="35"/>
      <c r="AP357" s="36"/>
      <c r="AQ357" s="37">
        <f>AF357+1</f>
        <v>45372</v>
      </c>
      <c r="AR357" s="38"/>
      <c r="AS357" s="39" t="str">
        <f>VLOOKUP(WEEKDAY(AQ357,1),meta!$D$2:$F$8,2,FALSE)</f>
        <v>Quinta-Feira</v>
      </c>
      <c r="AT357" s="40"/>
      <c r="AU357" s="41"/>
      <c r="AW357" s="34"/>
      <c r="AX357" s="34"/>
      <c r="AY357" s="34"/>
      <c r="AZ357" s="35"/>
      <c r="BA357" s="36"/>
      <c r="BB357" s="37">
        <f>AQ357+1</f>
        <v>45373</v>
      </c>
      <c r="BC357" s="38"/>
      <c r="BD357" s="39" t="str">
        <f>VLOOKUP(WEEKDAY(BB357,1),meta!$D$2:$F$8,2,FALSE)</f>
        <v>Sexta-Feira</v>
      </c>
      <c r="BE357" s="40"/>
      <c r="BF357" s="41"/>
      <c r="BH357" s="34"/>
      <c r="BI357" s="35"/>
      <c r="BJ357" s="36"/>
      <c r="BK357" s="37">
        <f>BB357+1</f>
        <v>45374</v>
      </c>
      <c r="BL357" s="38"/>
      <c r="BM357" s="39" t="str">
        <f>VLOOKUP(WEEKDAY(BK357,1),meta!$D$2:$F$8,2,FALSE)</f>
        <v>Sábado</v>
      </c>
      <c r="BN357" s="40"/>
      <c r="BO357" s="41"/>
      <c r="BQ357" s="34"/>
      <c r="BR357" s="35"/>
      <c r="BS357" s="36"/>
      <c r="BT357" s="37">
        <f>BK357+1</f>
        <v>45375</v>
      </c>
      <c r="BU357" s="38"/>
      <c r="BV357" s="39" t="str">
        <f>VLOOKUP(WEEKDAY(BT357,1),meta!$D$2:$F$8,2,FALSE)</f>
        <v>Domingo</v>
      </c>
      <c r="BW357" s="40"/>
      <c r="BX357" s="41"/>
    </row>
    <row r="358" spans="2:78" s="42" customFormat="1" ht="6" customHeight="1" x14ac:dyDescent="0.15">
      <c r="B358" s="101" t="str">
        <f>IF(C362&lt;&gt;0,C364/C362,"")</f>
        <v/>
      </c>
      <c r="C358" s="102"/>
      <c r="D358" s="30" t="s">
        <v>21</v>
      </c>
      <c r="E358" s="43">
        <f>COUNTIFS(H361:H382,FALSE,J361:J382,"&gt;0")</f>
        <v>0</v>
      </c>
      <c r="F358" s="43"/>
      <c r="G358" s="43"/>
      <c r="H358" s="44">
        <f>SUMIF(H361:H382,FALSE,J361:J382)</f>
        <v>0</v>
      </c>
      <c r="I358" s="45"/>
      <c r="J358" s="98" t="str">
        <f>IF(H360&lt;&gt;0,H359/H360,"")</f>
        <v/>
      </c>
      <c r="K358" s="99"/>
      <c r="L358" s="99"/>
      <c r="M358" s="100"/>
      <c r="N358" s="46"/>
      <c r="P358" s="43">
        <f>COUNTIFS(S361:S382,FALSE,U361:U382,"&gt;0")</f>
        <v>0</v>
      </c>
      <c r="Q358" s="43"/>
      <c r="R358" s="43"/>
      <c r="S358" s="44">
        <f>SUMIF(S361:S382,FALSE,U361:U382)</f>
        <v>0</v>
      </c>
      <c r="T358" s="45"/>
      <c r="U358" s="98" t="str">
        <f>IF(S360&lt;&gt;0,S359/S360,"")</f>
        <v/>
      </c>
      <c r="V358" s="99"/>
      <c r="W358" s="99"/>
      <c r="X358" s="100"/>
      <c r="Y358" s="46"/>
      <c r="AA358" s="43">
        <f>COUNTIFS(AD361:AD382,FALSE,AF361:AF382,"&gt;0")</f>
        <v>0</v>
      </c>
      <c r="AB358" s="43"/>
      <c r="AC358" s="43"/>
      <c r="AD358" s="44">
        <f>SUMIF(AD361:AD382,FALSE,AF361:AF382)</f>
        <v>0</v>
      </c>
      <c r="AE358" s="45"/>
      <c r="AF358" s="98" t="str">
        <f>IF(AD360&lt;&gt;0,AD359/AD360,"")</f>
        <v/>
      </c>
      <c r="AG358" s="99"/>
      <c r="AH358" s="99"/>
      <c r="AI358" s="100"/>
      <c r="AJ358" s="46"/>
      <c r="AL358" s="43">
        <f>COUNTIFS(AO361:AO382,FALSE,AQ361:AQ382,"&gt;0")</f>
        <v>0</v>
      </c>
      <c r="AM358" s="43"/>
      <c r="AN358" s="43"/>
      <c r="AO358" s="44">
        <f>SUMIF(AO361:AO382,FALSE,AQ361:AQ382)</f>
        <v>0</v>
      </c>
      <c r="AP358" s="45"/>
      <c r="AQ358" s="98" t="str">
        <f>IF(AO360&lt;&gt;0,AO359/AO360,"")</f>
        <v/>
      </c>
      <c r="AR358" s="99"/>
      <c r="AS358" s="99"/>
      <c r="AT358" s="100"/>
      <c r="AU358" s="46"/>
      <c r="AW358" s="43">
        <f>COUNTIFS(AZ361:AZ382,FALSE,BB361:BB382,"&gt;0")</f>
        <v>0</v>
      </c>
      <c r="AX358" s="43"/>
      <c r="AY358" s="43"/>
      <c r="AZ358" s="44">
        <f>SUMIF(AZ361:AZ382,FALSE,BB361:BB382)</f>
        <v>0</v>
      </c>
      <c r="BA358" s="45"/>
      <c r="BB358" s="98" t="str">
        <f>IF(AZ360&lt;&gt;0,AZ359/AZ360,"")</f>
        <v/>
      </c>
      <c r="BC358" s="99"/>
      <c r="BD358" s="99"/>
      <c r="BE358" s="100"/>
      <c r="BF358" s="46"/>
      <c r="BH358" s="43">
        <f>COUNTIFS(BI361:BI382,FALSE,BK361:BK382,"&gt;0")</f>
        <v>0</v>
      </c>
      <c r="BI358" s="44">
        <f>SUMIF(BI361:BI382,FALSE,BK361:BK382)</f>
        <v>0</v>
      </c>
      <c r="BJ358" s="45"/>
      <c r="BK358" s="98" t="str">
        <f>IF(BI360&lt;&gt;0,BI359/BI360,"")</f>
        <v/>
      </c>
      <c r="BL358" s="99"/>
      <c r="BM358" s="99"/>
      <c r="BN358" s="100"/>
      <c r="BO358" s="46"/>
      <c r="BQ358" s="43">
        <f>COUNTIFS(BR361:BR382,FALSE,BT361:BT382,"&gt;0")</f>
        <v>0</v>
      </c>
      <c r="BR358" s="44">
        <f>SUMIF(BR361:BR382,FALSE,BT361:BT382)</f>
        <v>0</v>
      </c>
      <c r="BS358" s="45"/>
      <c r="BT358" s="98" t="str">
        <f>IF(BR360&lt;&gt;0,BR359/BR360,"")</f>
        <v/>
      </c>
      <c r="BU358" s="99"/>
      <c r="BV358" s="99"/>
      <c r="BW358" s="100"/>
      <c r="BX358" s="46"/>
    </row>
    <row r="359" spans="2:78" s="42" customFormat="1" ht="9" customHeight="1" x14ac:dyDescent="0.25">
      <c r="B359" s="47"/>
      <c r="C359" s="79"/>
      <c r="D359" s="49" t="s">
        <v>20</v>
      </c>
      <c r="E359" s="43">
        <f>COUNTIFS(J361:J382,"&gt;0",L361:L382,"")</f>
        <v>0</v>
      </c>
      <c r="F359" s="43"/>
      <c r="G359" s="43"/>
      <c r="H359" s="44">
        <f>SUMIFS(J361:J382,L361:L382,"")</f>
        <v>0</v>
      </c>
      <c r="I359" s="45"/>
      <c r="J359" s="50" t="str">
        <f>IF(H360=0,"",_xlfn.CONCAT("(",E359,")    ",TEXT(H359,"R$ #.##0,00")))</f>
        <v/>
      </c>
      <c r="K359" s="51" t="str">
        <f>IF(H360&lt;&gt;0,"/","")</f>
        <v/>
      </c>
      <c r="L359" s="94" t="str">
        <f>IF(H360=0,"",_xlfn.CONCAT(TEXT(H360,"R$ #.##0,00"),"    (",E360,")"))</f>
        <v/>
      </c>
      <c r="M359" s="94"/>
      <c r="N359" s="46"/>
      <c r="P359" s="43">
        <f>COUNTIFS(U361:U382,"&gt;0",W361:W382,"")</f>
        <v>0</v>
      </c>
      <c r="Q359" s="43"/>
      <c r="R359" s="43"/>
      <c r="S359" s="44">
        <f>SUMIFS(U361:U382,W361:W382,"")</f>
        <v>0</v>
      </c>
      <c r="T359" s="45"/>
      <c r="U359" s="50" t="str">
        <f>IF(S360=0,"",_xlfn.CONCAT("(",P359,")    ",TEXT(S359,"R$ #.##0,00")))</f>
        <v/>
      </c>
      <c r="V359" s="51" t="str">
        <f>IF(S360&lt;&gt;0,"/","")</f>
        <v/>
      </c>
      <c r="W359" s="94" t="str">
        <f>IF(S360=0,"",_xlfn.CONCAT(TEXT(S360,"R$ #.##0,00"),"    (",P360,")"))</f>
        <v/>
      </c>
      <c r="X359" s="94"/>
      <c r="Y359" s="46"/>
      <c r="AA359" s="43">
        <f>COUNTIFS(AF361:AF382,"&gt;0",AH361:AH382,"")</f>
        <v>0</v>
      </c>
      <c r="AB359" s="43"/>
      <c r="AC359" s="43"/>
      <c r="AD359" s="44">
        <f>SUMIFS(AF361:AF382,AH361:AH382,"")</f>
        <v>0</v>
      </c>
      <c r="AE359" s="45"/>
      <c r="AF359" s="50" t="str">
        <f>IF(AD360=0,"",_xlfn.CONCAT("(",AA359,")    ",TEXT(AD359,"R$ #.##0,00")))</f>
        <v/>
      </c>
      <c r="AG359" s="51" t="str">
        <f>IF(AD360&lt;&gt;0,"/","")</f>
        <v/>
      </c>
      <c r="AH359" s="94" t="str">
        <f>IF(AD360=0,"",_xlfn.CONCAT(TEXT(AD360,"R$ #.##0,00"),"    (",AA360,")"))</f>
        <v/>
      </c>
      <c r="AI359" s="94"/>
      <c r="AJ359" s="46"/>
      <c r="AL359" s="43">
        <f>COUNTIFS(AQ361:AQ382,"&gt;0",AS361:AS382,"")</f>
        <v>0</v>
      </c>
      <c r="AM359" s="43"/>
      <c r="AN359" s="43"/>
      <c r="AO359" s="44">
        <f>SUMIFS(AQ361:AQ382,AS361:AS382,"")</f>
        <v>0</v>
      </c>
      <c r="AP359" s="45"/>
      <c r="AQ359" s="50" t="str">
        <f>IF(AO360=0,"",_xlfn.CONCAT("(",AL359,")    ",TEXT(AO359,"R$ #.##0,00")))</f>
        <v/>
      </c>
      <c r="AR359" s="51" t="str">
        <f>IF(AO360&lt;&gt;0,"/","")</f>
        <v/>
      </c>
      <c r="AS359" s="94" t="str">
        <f>IF(AO360=0,"",_xlfn.CONCAT(TEXT(AO360,"R$ #.##0,00"),"    (",AL360,")"))</f>
        <v/>
      </c>
      <c r="AT359" s="94"/>
      <c r="AU359" s="46"/>
      <c r="AW359" s="43">
        <f>COUNTIFS(BB361:BB382,"&gt;0",BD361:BD382,"")</f>
        <v>0</v>
      </c>
      <c r="AX359" s="43"/>
      <c r="AY359" s="43"/>
      <c r="AZ359" s="44">
        <f>SUMIFS(BB361:BB382,BD361:BD382,"")</f>
        <v>0</v>
      </c>
      <c r="BA359" s="45"/>
      <c r="BB359" s="50" t="str">
        <f>IF(AZ360=0,"",_xlfn.CONCAT("(",AW359,")    ",TEXT(AZ359,"R$ #.##0,00")))</f>
        <v/>
      </c>
      <c r="BC359" s="51" t="str">
        <f>IF(AZ360&lt;&gt;0,"/","")</f>
        <v/>
      </c>
      <c r="BD359" s="94" t="str">
        <f>IF(AZ360=0,"",_xlfn.CONCAT(TEXT(AZ360,"R$ #.##0,00"),"    (",AW360,")"))</f>
        <v/>
      </c>
      <c r="BE359" s="94"/>
      <c r="BF359" s="46"/>
      <c r="BH359" s="43">
        <f>COUNTIFS(BK361:BK382,"&gt;0",BM361:BM382,"")</f>
        <v>0</v>
      </c>
      <c r="BI359" s="44">
        <f>SUMIFS(BK361:BK382,BM361:BM382,"")</f>
        <v>0</v>
      </c>
      <c r="BJ359" s="45"/>
      <c r="BK359" s="50" t="str">
        <f>IF(BI360=0,"",_xlfn.CONCAT("(",BH359,")    ",TEXT(BI359,"R$ #.##0,00")))</f>
        <v/>
      </c>
      <c r="BL359" s="51" t="str">
        <f>IF(BI360&lt;&gt;0,"/","")</f>
        <v/>
      </c>
      <c r="BM359" s="94" t="str">
        <f>IF(BI360=0,"",_xlfn.CONCAT(TEXT(BI360,"R$ #.##0,00"),"    (",BH360,")"))</f>
        <v/>
      </c>
      <c r="BN359" s="94"/>
      <c r="BO359" s="46"/>
      <c r="BQ359" s="43">
        <f>COUNTIFS(BT361:BT382,"&gt;0",BV361:BV382,"")</f>
        <v>0</v>
      </c>
      <c r="BR359" s="44">
        <f>SUMIFS(BT361:BT382,BV361:BV382,"")</f>
        <v>0</v>
      </c>
      <c r="BS359" s="45"/>
      <c r="BT359" s="50" t="str">
        <f>IF(BR360=0,"",_xlfn.CONCAT("(",BQ359,")    ",TEXT(BR359,"R$ #.##0,00")))</f>
        <v/>
      </c>
      <c r="BU359" s="51" t="str">
        <f>IF(BR360&lt;&gt;0,"/","")</f>
        <v/>
      </c>
      <c r="BV359" s="94" t="str">
        <f>IF(BR360=0,"",_xlfn.CONCAT(TEXT(BR360,"R$ #.##0,00"),"    (",BQ360,")"))</f>
        <v/>
      </c>
      <c r="BW359" s="94"/>
      <c r="BX359" s="46"/>
    </row>
    <row r="360" spans="2:78" x14ac:dyDescent="0.25">
      <c r="B360" s="52"/>
      <c r="C360" s="80"/>
      <c r="D360" s="54" t="s">
        <v>19</v>
      </c>
      <c r="E360" s="34">
        <f>COUNTIF(J361:J382,"&gt;0")</f>
        <v>0</v>
      </c>
      <c r="F360" s="34"/>
      <c r="G360" s="34"/>
      <c r="H360" s="35">
        <f>SUM(J361:J382)</f>
        <v>0</v>
      </c>
      <c r="I360" s="55"/>
      <c r="J360" s="56" t="s">
        <v>0</v>
      </c>
      <c r="K360" s="57"/>
      <c r="L360" s="56" t="s">
        <v>1</v>
      </c>
      <c r="M360" s="56" t="s">
        <v>17</v>
      </c>
      <c r="N360" s="58"/>
      <c r="P360" s="34">
        <f>COUNTIF(U361:U382,"&gt;0")</f>
        <v>0</v>
      </c>
      <c r="Q360" s="34"/>
      <c r="R360" s="34"/>
      <c r="S360" s="35">
        <f>SUM(U361:U382)</f>
        <v>0</v>
      </c>
      <c r="T360" s="55"/>
      <c r="U360" s="56" t="s">
        <v>0</v>
      </c>
      <c r="V360" s="57"/>
      <c r="W360" s="56" t="s">
        <v>1</v>
      </c>
      <c r="X360" s="56" t="s">
        <v>17</v>
      </c>
      <c r="Y360" s="58"/>
      <c r="AA360" s="34">
        <f>COUNTIF(AF361:AF382,"&gt;0")</f>
        <v>0</v>
      </c>
      <c r="AB360" s="34"/>
      <c r="AC360" s="34"/>
      <c r="AD360" s="35">
        <f>SUM(AF361:AF382)</f>
        <v>0</v>
      </c>
      <c r="AE360" s="55"/>
      <c r="AF360" s="56" t="s">
        <v>0</v>
      </c>
      <c r="AG360" s="57"/>
      <c r="AH360" s="56" t="s">
        <v>1</v>
      </c>
      <c r="AI360" s="56" t="s">
        <v>17</v>
      </c>
      <c r="AJ360" s="58"/>
      <c r="AL360" s="34">
        <f>COUNTIF(AQ361:AQ382,"&gt;0")</f>
        <v>0</v>
      </c>
      <c r="AM360" s="34"/>
      <c r="AN360" s="34"/>
      <c r="AO360" s="35">
        <f>SUM(AQ361:AQ382)</f>
        <v>0</v>
      </c>
      <c r="AP360" s="55"/>
      <c r="AQ360" s="56" t="s">
        <v>0</v>
      </c>
      <c r="AR360" s="57"/>
      <c r="AS360" s="56" t="s">
        <v>1</v>
      </c>
      <c r="AT360" s="56" t="s">
        <v>17</v>
      </c>
      <c r="AU360" s="58"/>
      <c r="AW360" s="34">
        <f>COUNTIF(BB361:BB382,"&gt;0")</f>
        <v>0</v>
      </c>
      <c r="AX360" s="34"/>
      <c r="AY360" s="34"/>
      <c r="AZ360" s="35">
        <f>SUM(BB361:BB382)</f>
        <v>0</v>
      </c>
      <c r="BA360" s="55"/>
      <c r="BB360" s="56" t="s">
        <v>0</v>
      </c>
      <c r="BC360" s="57"/>
      <c r="BD360" s="56" t="s">
        <v>1</v>
      </c>
      <c r="BE360" s="56" t="s">
        <v>17</v>
      </c>
      <c r="BF360" s="58"/>
      <c r="BH360" s="34">
        <f>COUNTIF(BK361:BK382,"&gt;0")</f>
        <v>0</v>
      </c>
      <c r="BI360" s="35">
        <f>SUM(BK361:BK382)</f>
        <v>0</v>
      </c>
      <c r="BJ360" s="55"/>
      <c r="BK360" s="56" t="s">
        <v>0</v>
      </c>
      <c r="BL360" s="57"/>
      <c r="BM360" s="56" t="s">
        <v>1</v>
      </c>
      <c r="BN360" s="56" t="s">
        <v>17</v>
      </c>
      <c r="BO360" s="58"/>
      <c r="BQ360" s="34">
        <f>COUNTIF(BT361:BT382,"&gt;0")</f>
        <v>0</v>
      </c>
      <c r="BR360" s="35">
        <f>SUM(BT361:BT382)</f>
        <v>0</v>
      </c>
      <c r="BS360" s="55"/>
      <c r="BT360" s="56" t="s">
        <v>0</v>
      </c>
      <c r="BU360" s="57"/>
      <c r="BV360" s="56" t="s">
        <v>1</v>
      </c>
      <c r="BW360" s="56" t="s">
        <v>17</v>
      </c>
      <c r="BX360" s="58"/>
      <c r="BY360" s="59"/>
      <c r="BZ360" s="60"/>
    </row>
    <row r="361" spans="2:78" x14ac:dyDescent="0.25">
      <c r="B361" s="32" t="s">
        <v>23</v>
      </c>
      <c r="C361" s="33">
        <f>SUM(E360,P360,AA360,AL360,AW360,BH360,BQ360)</f>
        <v>0</v>
      </c>
      <c r="D361" s="63"/>
      <c r="E361" s="64"/>
      <c r="F361" s="64"/>
      <c r="G361" s="64"/>
      <c r="H361" s="34" t="b">
        <f>AND(L361&lt;&gt;"",M361&lt;&gt;"")</f>
        <v>0</v>
      </c>
      <c r="I361" s="55"/>
      <c r="J361" s="65"/>
      <c r="K361" s="57"/>
      <c r="L361" s="66"/>
      <c r="M361" s="67"/>
      <c r="N361" s="58"/>
      <c r="P361" s="68"/>
      <c r="Q361" s="68"/>
      <c r="R361" s="68"/>
      <c r="S361" s="34" t="b">
        <f>AND(W361&lt;&gt;"",X361&lt;&gt;"")</f>
        <v>0</v>
      </c>
      <c r="T361" s="55"/>
      <c r="U361" s="65"/>
      <c r="V361" s="57"/>
      <c r="W361" s="66"/>
      <c r="X361" s="67"/>
      <c r="Y361" s="58"/>
      <c r="AA361" s="68"/>
      <c r="AB361" s="68"/>
      <c r="AC361" s="68"/>
      <c r="AD361" s="34" t="b">
        <f>AND(AH361&lt;&gt;"",AI361&lt;&gt;"")</f>
        <v>0</v>
      </c>
      <c r="AE361" s="55"/>
      <c r="AF361" s="65"/>
      <c r="AG361" s="57"/>
      <c r="AH361" s="66"/>
      <c r="AI361" s="67"/>
      <c r="AJ361" s="58"/>
      <c r="AL361" s="68"/>
      <c r="AM361" s="68"/>
      <c r="AN361" s="68"/>
      <c r="AO361" s="34" t="b">
        <f>AND(AS361&lt;&gt;"",AT361&lt;&gt;"")</f>
        <v>0</v>
      </c>
      <c r="AP361" s="55"/>
      <c r="AQ361" s="65"/>
      <c r="AR361" s="57"/>
      <c r="AS361" s="66"/>
      <c r="AT361" s="67"/>
      <c r="AU361" s="58"/>
      <c r="AW361" s="68"/>
      <c r="AX361" s="68"/>
      <c r="AY361" s="68"/>
      <c r="AZ361" s="34" t="b">
        <f>AND(BD361&lt;&gt;"",BE361&lt;&gt;"")</f>
        <v>0</v>
      </c>
      <c r="BA361" s="55"/>
      <c r="BB361" s="65"/>
      <c r="BC361" s="57"/>
      <c r="BD361" s="66"/>
      <c r="BE361" s="67"/>
      <c r="BF361" s="58"/>
      <c r="BH361" s="68"/>
      <c r="BI361" s="34" t="b">
        <f>AND(BM361&lt;&gt;"",BN361&lt;&gt;"")</f>
        <v>0</v>
      </c>
      <c r="BJ361" s="55"/>
      <c r="BK361" s="65"/>
      <c r="BL361" s="57"/>
      <c r="BM361" s="66"/>
      <c r="BN361" s="67"/>
      <c r="BO361" s="58"/>
      <c r="BQ361" s="68"/>
      <c r="BR361" s="34" t="b">
        <f>AND(BV361&lt;&gt;"",BW361&lt;&gt;"")</f>
        <v>0</v>
      </c>
      <c r="BS361" s="55"/>
      <c r="BT361" s="65"/>
      <c r="BU361" s="57"/>
      <c r="BV361" s="66"/>
      <c r="BW361" s="67"/>
      <c r="BX361" s="58"/>
      <c r="BY361" s="59"/>
    </row>
    <row r="362" spans="2:78" x14ac:dyDescent="0.25">
      <c r="B362" s="61" t="s">
        <v>24</v>
      </c>
      <c r="C362" s="48">
        <f>SUM(H360,S360,AD360,AO360,AZ360,BI360,BR360)</f>
        <v>0</v>
      </c>
      <c r="D362" s="69"/>
      <c r="E362" s="70"/>
      <c r="F362" s="70"/>
      <c r="G362" s="70"/>
      <c r="H362" s="34" t="b">
        <f t="shared" ref="H362:H382" si="77">AND(L362&lt;&gt;"",M362&lt;&gt;"")</f>
        <v>0</v>
      </c>
      <c r="I362" s="55"/>
      <c r="J362" s="71"/>
      <c r="K362" s="57"/>
      <c r="L362" s="72"/>
      <c r="M362" s="73"/>
      <c r="N362" s="58"/>
      <c r="P362" s="68"/>
      <c r="Q362" s="68"/>
      <c r="R362" s="68"/>
      <c r="S362" s="34" t="b">
        <f t="shared" ref="S362:S382" si="78">AND(W362&lt;&gt;"",X362&lt;&gt;"")</f>
        <v>0</v>
      </c>
      <c r="T362" s="55"/>
      <c r="U362" s="71"/>
      <c r="V362" s="57"/>
      <c r="W362" s="72"/>
      <c r="X362" s="73"/>
      <c r="Y362" s="58"/>
      <c r="AA362" s="68"/>
      <c r="AB362" s="68"/>
      <c r="AC362" s="68"/>
      <c r="AD362" s="34" t="b">
        <f t="shared" ref="AD362:AD382" si="79">AND(AH362&lt;&gt;"",AI362&lt;&gt;"")</f>
        <v>0</v>
      </c>
      <c r="AE362" s="55"/>
      <c r="AF362" s="71"/>
      <c r="AG362" s="57"/>
      <c r="AH362" s="72"/>
      <c r="AI362" s="73"/>
      <c r="AJ362" s="58"/>
      <c r="AL362" s="68"/>
      <c r="AM362" s="68"/>
      <c r="AN362" s="68"/>
      <c r="AO362" s="34" t="b">
        <f t="shared" ref="AO362:AO382" si="80">AND(AS362&lt;&gt;"",AT362&lt;&gt;"")</f>
        <v>0</v>
      </c>
      <c r="AP362" s="55"/>
      <c r="AQ362" s="71"/>
      <c r="AR362" s="57">
        <v>0</v>
      </c>
      <c r="AS362" s="72"/>
      <c r="AT362" s="73"/>
      <c r="AU362" s="58"/>
      <c r="AW362" s="68"/>
      <c r="AX362" s="68"/>
      <c r="AY362" s="68"/>
      <c r="AZ362" s="34" t="b">
        <f t="shared" ref="AZ362:AZ382" si="81">AND(BD362&lt;&gt;"",BE362&lt;&gt;"")</f>
        <v>0</v>
      </c>
      <c r="BA362" s="55"/>
      <c r="BB362" s="71"/>
      <c r="BC362" s="57"/>
      <c r="BD362" s="72"/>
      <c r="BE362" s="73"/>
      <c r="BF362" s="58"/>
      <c r="BH362" s="68"/>
      <c r="BI362" s="34" t="b">
        <f t="shared" ref="BI362:BI382" si="82">AND(BM362&lt;&gt;"",BN362&lt;&gt;"")</f>
        <v>0</v>
      </c>
      <c r="BJ362" s="55"/>
      <c r="BK362" s="71"/>
      <c r="BL362" s="57"/>
      <c r="BM362" s="72"/>
      <c r="BN362" s="73"/>
      <c r="BO362" s="58"/>
      <c r="BQ362" s="68"/>
      <c r="BR362" s="34" t="b">
        <f t="shared" ref="BR362:BR382" si="83">AND(BV362&lt;&gt;"",BW362&lt;&gt;"")</f>
        <v>0</v>
      </c>
      <c r="BS362" s="55"/>
      <c r="BT362" s="71"/>
      <c r="BU362" s="57"/>
      <c r="BV362" s="72"/>
      <c r="BW362" s="73"/>
      <c r="BX362" s="58"/>
      <c r="BY362" s="59"/>
      <c r="BZ362" s="60"/>
    </row>
    <row r="363" spans="2:78" x14ac:dyDescent="0.25">
      <c r="B363" s="61" t="s">
        <v>25</v>
      </c>
      <c r="C363" s="62">
        <f>SUM(E359,P359,AA359,AL359,AW359,BH359,BQ359)</f>
        <v>0</v>
      </c>
      <c r="D363" s="74"/>
      <c r="E363" s="75"/>
      <c r="F363" s="75"/>
      <c r="G363" s="75"/>
      <c r="H363" s="34" t="b">
        <f t="shared" si="77"/>
        <v>0</v>
      </c>
      <c r="I363" s="55"/>
      <c r="J363" s="65"/>
      <c r="K363" s="57"/>
      <c r="L363" s="66"/>
      <c r="M363" s="67"/>
      <c r="N363" s="58"/>
      <c r="P363" s="68"/>
      <c r="Q363" s="68"/>
      <c r="R363" s="68"/>
      <c r="S363" s="34" t="b">
        <f t="shared" si="78"/>
        <v>0</v>
      </c>
      <c r="T363" s="55"/>
      <c r="U363" s="65"/>
      <c r="V363" s="57"/>
      <c r="W363" s="66"/>
      <c r="X363" s="67"/>
      <c r="Y363" s="58"/>
      <c r="AA363" s="68"/>
      <c r="AB363" s="68"/>
      <c r="AC363" s="68"/>
      <c r="AD363" s="34" t="b">
        <f t="shared" si="79"/>
        <v>0</v>
      </c>
      <c r="AE363" s="55"/>
      <c r="AF363" s="65"/>
      <c r="AG363" s="57"/>
      <c r="AH363" s="66"/>
      <c r="AI363" s="67"/>
      <c r="AJ363" s="58"/>
      <c r="AL363" s="68"/>
      <c r="AM363" s="68"/>
      <c r="AN363" s="68"/>
      <c r="AO363" s="34" t="b">
        <f t="shared" si="80"/>
        <v>0</v>
      </c>
      <c r="AP363" s="55"/>
      <c r="AQ363" s="65"/>
      <c r="AR363" s="57"/>
      <c r="AS363" s="66"/>
      <c r="AT363" s="67"/>
      <c r="AU363" s="58"/>
      <c r="AW363" s="68"/>
      <c r="AX363" s="68"/>
      <c r="AY363" s="68"/>
      <c r="AZ363" s="34" t="b">
        <f t="shared" si="81"/>
        <v>0</v>
      </c>
      <c r="BA363" s="55"/>
      <c r="BB363" s="65"/>
      <c r="BC363" s="57"/>
      <c r="BD363" s="66"/>
      <c r="BE363" s="67"/>
      <c r="BF363" s="58"/>
      <c r="BH363" s="68"/>
      <c r="BI363" s="34" t="b">
        <f t="shared" si="82"/>
        <v>0</v>
      </c>
      <c r="BJ363" s="55"/>
      <c r="BK363" s="65"/>
      <c r="BL363" s="57"/>
      <c r="BM363" s="66"/>
      <c r="BN363" s="67"/>
      <c r="BO363" s="58"/>
      <c r="BQ363" s="68"/>
      <c r="BR363" s="34" t="b">
        <f t="shared" si="83"/>
        <v>0</v>
      </c>
      <c r="BS363" s="55"/>
      <c r="BT363" s="65"/>
      <c r="BU363" s="57"/>
      <c r="BV363" s="66"/>
      <c r="BW363" s="67"/>
      <c r="BX363" s="58"/>
      <c r="BY363" s="59"/>
    </row>
    <row r="364" spans="2:78" x14ac:dyDescent="0.25">
      <c r="B364" s="61" t="s">
        <v>26</v>
      </c>
      <c r="C364" s="48">
        <f>SUM(H359,S359,AD359,AO359,AZ359,BI359,BR359)</f>
        <v>0</v>
      </c>
      <c r="D364" s="69"/>
      <c r="E364" s="70"/>
      <c r="F364" s="70"/>
      <c r="G364" s="70"/>
      <c r="H364" s="34" t="b">
        <f t="shared" si="77"/>
        <v>0</v>
      </c>
      <c r="I364" s="55"/>
      <c r="J364" s="71"/>
      <c r="K364" s="57"/>
      <c r="L364" s="72"/>
      <c r="M364" s="73"/>
      <c r="N364" s="58"/>
      <c r="P364" s="68"/>
      <c r="Q364" s="68"/>
      <c r="R364" s="68"/>
      <c r="S364" s="34" t="b">
        <f t="shared" si="78"/>
        <v>0</v>
      </c>
      <c r="T364" s="55"/>
      <c r="U364" s="71"/>
      <c r="V364" s="57"/>
      <c r="W364" s="72"/>
      <c r="X364" s="73"/>
      <c r="Y364" s="58"/>
      <c r="AA364" s="68"/>
      <c r="AB364" s="68"/>
      <c r="AC364" s="68"/>
      <c r="AD364" s="34" t="b">
        <f t="shared" si="79"/>
        <v>0</v>
      </c>
      <c r="AE364" s="55"/>
      <c r="AF364" s="71"/>
      <c r="AG364" s="57"/>
      <c r="AH364" s="72"/>
      <c r="AI364" s="73"/>
      <c r="AJ364" s="58"/>
      <c r="AL364" s="68"/>
      <c r="AM364" s="68"/>
      <c r="AN364" s="68"/>
      <c r="AO364" s="34" t="b">
        <f t="shared" si="80"/>
        <v>0</v>
      </c>
      <c r="AP364" s="55"/>
      <c r="AQ364" s="71"/>
      <c r="AR364" s="57"/>
      <c r="AS364" s="72"/>
      <c r="AT364" s="73"/>
      <c r="AU364" s="58"/>
      <c r="AW364" s="68"/>
      <c r="AX364" s="68"/>
      <c r="AY364" s="68"/>
      <c r="AZ364" s="34" t="b">
        <f t="shared" si="81"/>
        <v>0</v>
      </c>
      <c r="BA364" s="55"/>
      <c r="BB364" s="71"/>
      <c r="BC364" s="57"/>
      <c r="BD364" s="72"/>
      <c r="BE364" s="73"/>
      <c r="BF364" s="58"/>
      <c r="BH364" s="68"/>
      <c r="BI364" s="34" t="b">
        <f t="shared" si="82"/>
        <v>0</v>
      </c>
      <c r="BJ364" s="55"/>
      <c r="BK364" s="71"/>
      <c r="BL364" s="57"/>
      <c r="BM364" s="72"/>
      <c r="BN364" s="73"/>
      <c r="BO364" s="58"/>
      <c r="BQ364" s="68"/>
      <c r="BR364" s="34" t="b">
        <f t="shared" si="83"/>
        <v>0</v>
      </c>
      <c r="BS364" s="55"/>
      <c r="BT364" s="71"/>
      <c r="BU364" s="57"/>
      <c r="BV364" s="72"/>
      <c r="BW364" s="73"/>
      <c r="BX364" s="58"/>
    </row>
    <row r="365" spans="2:78" x14ac:dyDescent="0.25">
      <c r="B365" s="61" t="s">
        <v>27</v>
      </c>
      <c r="C365" s="62">
        <f>SUM(E358,P358,AA358,AL358,AW358,BH358,BQ358)</f>
        <v>0</v>
      </c>
      <c r="E365" s="68"/>
      <c r="F365" s="68"/>
      <c r="G365" s="68"/>
      <c r="H365" s="34" t="b">
        <f t="shared" si="77"/>
        <v>0</v>
      </c>
      <c r="I365" s="55"/>
      <c r="J365" s="65"/>
      <c r="K365" s="57"/>
      <c r="L365" s="66"/>
      <c r="M365" s="67"/>
      <c r="N365" s="58"/>
      <c r="P365" s="68"/>
      <c r="Q365" s="68"/>
      <c r="R365" s="68"/>
      <c r="S365" s="34" t="b">
        <f t="shared" si="78"/>
        <v>0</v>
      </c>
      <c r="T365" s="55"/>
      <c r="U365" s="65"/>
      <c r="V365" s="57"/>
      <c r="W365" s="66"/>
      <c r="X365" s="67"/>
      <c r="Y365" s="58"/>
      <c r="AA365" s="68"/>
      <c r="AB365" s="68"/>
      <c r="AC365" s="68"/>
      <c r="AD365" s="34" t="b">
        <f t="shared" si="79"/>
        <v>0</v>
      </c>
      <c r="AE365" s="55"/>
      <c r="AF365" s="65"/>
      <c r="AG365" s="57"/>
      <c r="AH365" s="66"/>
      <c r="AI365" s="67"/>
      <c r="AJ365" s="58"/>
      <c r="AL365" s="68"/>
      <c r="AM365" s="68"/>
      <c r="AN365" s="68"/>
      <c r="AO365" s="34" t="b">
        <f t="shared" si="80"/>
        <v>0</v>
      </c>
      <c r="AP365" s="55"/>
      <c r="AQ365" s="65"/>
      <c r="AR365" s="57"/>
      <c r="AS365" s="66"/>
      <c r="AT365" s="67"/>
      <c r="AU365" s="58"/>
      <c r="AW365" s="68"/>
      <c r="AX365" s="68"/>
      <c r="AY365" s="68"/>
      <c r="AZ365" s="34" t="b">
        <f t="shared" si="81"/>
        <v>0</v>
      </c>
      <c r="BA365" s="55"/>
      <c r="BB365" s="65"/>
      <c r="BC365" s="57"/>
      <c r="BD365" s="66"/>
      <c r="BE365" s="67"/>
      <c r="BF365" s="58"/>
      <c r="BH365" s="68"/>
      <c r="BI365" s="34" t="b">
        <f t="shared" si="82"/>
        <v>0</v>
      </c>
      <c r="BJ365" s="55"/>
      <c r="BK365" s="65"/>
      <c r="BL365" s="57"/>
      <c r="BM365" s="66"/>
      <c r="BN365" s="67"/>
      <c r="BO365" s="58"/>
      <c r="BQ365" s="68"/>
      <c r="BR365" s="34" t="b">
        <f t="shared" si="83"/>
        <v>0</v>
      </c>
      <c r="BS365" s="55"/>
      <c r="BT365" s="65"/>
      <c r="BU365" s="57"/>
      <c r="BV365" s="66"/>
      <c r="BW365" s="67"/>
      <c r="BX365" s="58"/>
    </row>
    <row r="366" spans="2:78" x14ac:dyDescent="0.25">
      <c r="B366" s="61" t="s">
        <v>28</v>
      </c>
      <c r="C366" s="48">
        <f>SUM(H358,S358,AD358,AO358,AZ358,BI358,BR358)</f>
        <v>0</v>
      </c>
      <c r="E366" s="68"/>
      <c r="F366" s="68"/>
      <c r="G366" s="68"/>
      <c r="H366" s="34" t="b">
        <f t="shared" si="77"/>
        <v>0</v>
      </c>
      <c r="I366" s="55"/>
      <c r="J366" s="71"/>
      <c r="K366" s="57"/>
      <c r="L366" s="72"/>
      <c r="M366" s="73"/>
      <c r="N366" s="58"/>
      <c r="P366" s="68"/>
      <c r="Q366" s="68"/>
      <c r="R366" s="68"/>
      <c r="S366" s="34" t="b">
        <f t="shared" si="78"/>
        <v>0</v>
      </c>
      <c r="T366" s="55"/>
      <c r="U366" s="71"/>
      <c r="V366" s="57"/>
      <c r="W366" s="72"/>
      <c r="X366" s="73"/>
      <c r="Y366" s="58"/>
      <c r="AA366" s="68"/>
      <c r="AB366" s="68"/>
      <c r="AC366" s="68"/>
      <c r="AD366" s="34" t="b">
        <f t="shared" si="79"/>
        <v>0</v>
      </c>
      <c r="AE366" s="55"/>
      <c r="AF366" s="71"/>
      <c r="AG366" s="57"/>
      <c r="AH366" s="72"/>
      <c r="AI366" s="73"/>
      <c r="AJ366" s="58"/>
      <c r="AL366" s="68"/>
      <c r="AM366" s="68"/>
      <c r="AN366" s="68"/>
      <c r="AO366" s="34" t="b">
        <f t="shared" si="80"/>
        <v>0</v>
      </c>
      <c r="AP366" s="55"/>
      <c r="AQ366" s="71"/>
      <c r="AR366" s="57"/>
      <c r="AS366" s="72"/>
      <c r="AT366" s="73"/>
      <c r="AU366" s="58"/>
      <c r="AW366" s="68"/>
      <c r="AX366" s="68"/>
      <c r="AY366" s="68"/>
      <c r="AZ366" s="34" t="b">
        <f t="shared" si="81"/>
        <v>0</v>
      </c>
      <c r="BA366" s="55"/>
      <c r="BB366" s="71"/>
      <c r="BC366" s="57"/>
      <c r="BD366" s="72"/>
      <c r="BE366" s="73"/>
      <c r="BF366" s="58"/>
      <c r="BH366" s="68"/>
      <c r="BI366" s="34" t="b">
        <f t="shared" si="82"/>
        <v>0</v>
      </c>
      <c r="BJ366" s="55"/>
      <c r="BK366" s="71"/>
      <c r="BL366" s="57"/>
      <c r="BM366" s="72"/>
      <c r="BN366" s="73"/>
      <c r="BO366" s="58"/>
      <c r="BQ366" s="68"/>
      <c r="BR366" s="34" t="b">
        <f t="shared" si="83"/>
        <v>0</v>
      </c>
      <c r="BS366" s="55"/>
      <c r="BT366" s="71"/>
      <c r="BU366" s="57"/>
      <c r="BV366" s="72"/>
      <c r="BW366" s="73"/>
      <c r="BX366" s="58"/>
    </row>
    <row r="367" spans="2:78" x14ac:dyDescent="0.25">
      <c r="B367" s="61"/>
      <c r="C367" s="62"/>
      <c r="E367" s="68"/>
      <c r="F367" s="68"/>
      <c r="G367" s="68"/>
      <c r="H367" s="34" t="b">
        <f t="shared" si="77"/>
        <v>0</v>
      </c>
      <c r="I367" s="55"/>
      <c r="J367" s="65"/>
      <c r="K367" s="57"/>
      <c r="L367" s="66"/>
      <c r="M367" s="67"/>
      <c r="N367" s="58"/>
      <c r="P367" s="68"/>
      <c r="Q367" s="68"/>
      <c r="R367" s="68"/>
      <c r="S367" s="34" t="b">
        <f t="shared" si="78"/>
        <v>0</v>
      </c>
      <c r="T367" s="55"/>
      <c r="U367" s="65"/>
      <c r="V367" s="57"/>
      <c r="W367" s="66"/>
      <c r="X367" s="67"/>
      <c r="Y367" s="58"/>
      <c r="AA367" s="68"/>
      <c r="AB367" s="68"/>
      <c r="AC367" s="68"/>
      <c r="AD367" s="34" t="b">
        <f t="shared" si="79"/>
        <v>0</v>
      </c>
      <c r="AE367" s="55"/>
      <c r="AF367" s="65"/>
      <c r="AG367" s="57"/>
      <c r="AH367" s="66"/>
      <c r="AI367" s="67"/>
      <c r="AJ367" s="58"/>
      <c r="AL367" s="68"/>
      <c r="AM367" s="68"/>
      <c r="AN367" s="68"/>
      <c r="AO367" s="34" t="b">
        <f t="shared" si="80"/>
        <v>0</v>
      </c>
      <c r="AP367" s="55"/>
      <c r="AQ367" s="65"/>
      <c r="AR367" s="57"/>
      <c r="AS367" s="66"/>
      <c r="AT367" s="67"/>
      <c r="AU367" s="58"/>
      <c r="AW367" s="68"/>
      <c r="AX367" s="68"/>
      <c r="AY367" s="68"/>
      <c r="AZ367" s="34" t="b">
        <f t="shared" si="81"/>
        <v>0</v>
      </c>
      <c r="BA367" s="55"/>
      <c r="BB367" s="65"/>
      <c r="BC367" s="57"/>
      <c r="BD367" s="66"/>
      <c r="BE367" s="67"/>
      <c r="BF367" s="58"/>
      <c r="BH367" s="68"/>
      <c r="BI367" s="34" t="b">
        <f t="shared" si="82"/>
        <v>0</v>
      </c>
      <c r="BJ367" s="55"/>
      <c r="BK367" s="65"/>
      <c r="BL367" s="57"/>
      <c r="BM367" s="66"/>
      <c r="BN367" s="67"/>
      <c r="BO367" s="58"/>
      <c r="BQ367" s="68"/>
      <c r="BR367" s="34" t="b">
        <f t="shared" si="83"/>
        <v>0</v>
      </c>
      <c r="BS367" s="55"/>
      <c r="BT367" s="65"/>
      <c r="BU367" s="57"/>
      <c r="BV367" s="66"/>
      <c r="BW367" s="67"/>
      <c r="BX367" s="58"/>
    </row>
    <row r="368" spans="2:78" x14ac:dyDescent="0.25">
      <c r="B368" s="61"/>
      <c r="C368" s="62"/>
      <c r="E368" s="68"/>
      <c r="F368" s="68"/>
      <c r="G368" s="68"/>
      <c r="H368" s="34" t="b">
        <f t="shared" si="77"/>
        <v>0</v>
      </c>
      <c r="I368" s="55"/>
      <c r="J368" s="71"/>
      <c r="K368" s="57"/>
      <c r="L368" s="72"/>
      <c r="M368" s="73"/>
      <c r="N368" s="58"/>
      <c r="P368" s="68"/>
      <c r="Q368" s="68"/>
      <c r="R368" s="68"/>
      <c r="S368" s="34" t="b">
        <f t="shared" si="78"/>
        <v>0</v>
      </c>
      <c r="T368" s="55"/>
      <c r="U368" s="71"/>
      <c r="V368" s="57"/>
      <c r="W368" s="72"/>
      <c r="X368" s="73"/>
      <c r="Y368" s="58"/>
      <c r="AA368" s="68"/>
      <c r="AB368" s="68"/>
      <c r="AC368" s="68"/>
      <c r="AD368" s="34" t="b">
        <f t="shared" si="79"/>
        <v>0</v>
      </c>
      <c r="AE368" s="55"/>
      <c r="AF368" s="71"/>
      <c r="AG368" s="57"/>
      <c r="AH368" s="72"/>
      <c r="AI368" s="73"/>
      <c r="AJ368" s="58"/>
      <c r="AL368" s="68"/>
      <c r="AM368" s="68"/>
      <c r="AN368" s="68"/>
      <c r="AO368" s="34" t="b">
        <f t="shared" si="80"/>
        <v>0</v>
      </c>
      <c r="AP368" s="55"/>
      <c r="AQ368" s="71"/>
      <c r="AR368" s="57"/>
      <c r="AS368" s="72"/>
      <c r="AT368" s="73"/>
      <c r="AU368" s="58"/>
      <c r="AW368" s="68"/>
      <c r="AX368" s="68"/>
      <c r="AY368" s="68"/>
      <c r="AZ368" s="34" t="b">
        <f t="shared" si="81"/>
        <v>0</v>
      </c>
      <c r="BA368" s="55"/>
      <c r="BB368" s="71"/>
      <c r="BC368" s="57"/>
      <c r="BD368" s="72"/>
      <c r="BE368" s="73"/>
      <c r="BF368" s="58"/>
      <c r="BH368" s="68"/>
      <c r="BI368" s="34" t="b">
        <f t="shared" si="82"/>
        <v>0</v>
      </c>
      <c r="BJ368" s="55"/>
      <c r="BK368" s="71"/>
      <c r="BL368" s="57"/>
      <c r="BM368" s="72"/>
      <c r="BN368" s="73"/>
      <c r="BO368" s="58"/>
      <c r="BQ368" s="68"/>
      <c r="BR368" s="34" t="b">
        <f t="shared" si="83"/>
        <v>0</v>
      </c>
      <c r="BS368" s="55"/>
      <c r="BT368" s="71"/>
      <c r="BU368" s="57"/>
      <c r="BV368" s="72"/>
      <c r="BW368" s="73"/>
      <c r="BX368" s="58"/>
    </row>
    <row r="369" spans="2:76" x14ac:dyDescent="0.25">
      <c r="B369" s="61"/>
      <c r="C369" s="62"/>
      <c r="E369" s="68"/>
      <c r="F369" s="68"/>
      <c r="G369" s="68"/>
      <c r="H369" s="34" t="b">
        <f t="shared" si="77"/>
        <v>0</v>
      </c>
      <c r="I369" s="55"/>
      <c r="J369" s="65"/>
      <c r="K369" s="57"/>
      <c r="L369" s="66"/>
      <c r="M369" s="67"/>
      <c r="N369" s="58"/>
      <c r="P369" s="68"/>
      <c r="Q369" s="68"/>
      <c r="R369" s="68"/>
      <c r="S369" s="34" t="b">
        <f t="shared" si="78"/>
        <v>0</v>
      </c>
      <c r="T369" s="55"/>
      <c r="U369" s="65"/>
      <c r="V369" s="57"/>
      <c r="W369" s="66"/>
      <c r="X369" s="67"/>
      <c r="Y369" s="58"/>
      <c r="AA369" s="68"/>
      <c r="AB369" s="68"/>
      <c r="AC369" s="68"/>
      <c r="AD369" s="34" t="b">
        <f t="shared" si="79"/>
        <v>0</v>
      </c>
      <c r="AE369" s="55"/>
      <c r="AF369" s="65"/>
      <c r="AG369" s="57"/>
      <c r="AH369" s="66"/>
      <c r="AI369" s="67"/>
      <c r="AJ369" s="58"/>
      <c r="AL369" s="68"/>
      <c r="AM369" s="68"/>
      <c r="AN369" s="68"/>
      <c r="AO369" s="34" t="b">
        <f t="shared" si="80"/>
        <v>0</v>
      </c>
      <c r="AP369" s="55"/>
      <c r="AQ369" s="65"/>
      <c r="AR369" s="57"/>
      <c r="AS369" s="66"/>
      <c r="AT369" s="67"/>
      <c r="AU369" s="58"/>
      <c r="AW369" s="68"/>
      <c r="AX369" s="68"/>
      <c r="AY369" s="68"/>
      <c r="AZ369" s="34" t="b">
        <f t="shared" si="81"/>
        <v>0</v>
      </c>
      <c r="BA369" s="55"/>
      <c r="BB369" s="65"/>
      <c r="BC369" s="57"/>
      <c r="BD369" s="66"/>
      <c r="BE369" s="67"/>
      <c r="BF369" s="58"/>
      <c r="BH369" s="68"/>
      <c r="BI369" s="34" t="b">
        <f t="shared" si="82"/>
        <v>0</v>
      </c>
      <c r="BJ369" s="55"/>
      <c r="BK369" s="65"/>
      <c r="BL369" s="57"/>
      <c r="BM369" s="66"/>
      <c r="BN369" s="67"/>
      <c r="BO369" s="58"/>
      <c r="BQ369" s="68"/>
      <c r="BR369" s="34" t="b">
        <f t="shared" si="83"/>
        <v>0</v>
      </c>
      <c r="BS369" s="55"/>
      <c r="BT369" s="65"/>
      <c r="BU369" s="57"/>
      <c r="BV369" s="66"/>
      <c r="BW369" s="67"/>
      <c r="BX369" s="58"/>
    </row>
    <row r="370" spans="2:76" x14ac:dyDescent="0.25">
      <c r="B370" s="61"/>
      <c r="C370" s="62"/>
      <c r="E370" s="68"/>
      <c r="F370" s="68"/>
      <c r="G370" s="68"/>
      <c r="H370" s="34" t="b">
        <f t="shared" si="77"/>
        <v>0</v>
      </c>
      <c r="I370" s="55"/>
      <c r="J370" s="71"/>
      <c r="K370" s="57"/>
      <c r="L370" s="72"/>
      <c r="M370" s="73"/>
      <c r="N370" s="58"/>
      <c r="P370" s="68"/>
      <c r="Q370" s="68"/>
      <c r="R370" s="68"/>
      <c r="S370" s="34" t="b">
        <f t="shared" si="78"/>
        <v>0</v>
      </c>
      <c r="T370" s="55"/>
      <c r="U370" s="71"/>
      <c r="V370" s="57"/>
      <c r="W370" s="72"/>
      <c r="X370" s="73"/>
      <c r="Y370" s="58"/>
      <c r="AA370" s="68"/>
      <c r="AB370" s="68"/>
      <c r="AC370" s="68"/>
      <c r="AD370" s="34" t="b">
        <f t="shared" si="79"/>
        <v>0</v>
      </c>
      <c r="AE370" s="55"/>
      <c r="AF370" s="71"/>
      <c r="AG370" s="57"/>
      <c r="AH370" s="72"/>
      <c r="AI370" s="73"/>
      <c r="AJ370" s="58"/>
      <c r="AL370" s="68"/>
      <c r="AM370" s="68"/>
      <c r="AN370" s="68"/>
      <c r="AO370" s="34" t="b">
        <f t="shared" si="80"/>
        <v>0</v>
      </c>
      <c r="AP370" s="55"/>
      <c r="AQ370" s="71"/>
      <c r="AR370" s="57"/>
      <c r="AS370" s="72"/>
      <c r="AT370" s="73"/>
      <c r="AU370" s="58"/>
      <c r="AW370" s="68"/>
      <c r="AX370" s="68"/>
      <c r="AY370" s="68"/>
      <c r="AZ370" s="34" t="b">
        <f t="shared" si="81"/>
        <v>0</v>
      </c>
      <c r="BA370" s="55"/>
      <c r="BB370" s="71"/>
      <c r="BC370" s="57"/>
      <c r="BD370" s="72"/>
      <c r="BE370" s="73"/>
      <c r="BF370" s="58"/>
      <c r="BH370" s="68"/>
      <c r="BI370" s="34" t="b">
        <f t="shared" si="82"/>
        <v>0</v>
      </c>
      <c r="BJ370" s="55"/>
      <c r="BK370" s="71"/>
      <c r="BL370" s="57"/>
      <c r="BM370" s="72"/>
      <c r="BN370" s="73"/>
      <c r="BO370" s="58"/>
      <c r="BQ370" s="68"/>
      <c r="BR370" s="34" t="b">
        <f t="shared" si="83"/>
        <v>0</v>
      </c>
      <c r="BS370" s="55"/>
      <c r="BT370" s="71"/>
      <c r="BU370" s="57"/>
      <c r="BV370" s="72"/>
      <c r="BW370" s="73"/>
      <c r="BX370" s="58"/>
    </row>
    <row r="371" spans="2:76" x14ac:dyDescent="0.25">
      <c r="B371" s="61"/>
      <c r="C371" s="62"/>
      <c r="E371" s="68"/>
      <c r="F371" s="68"/>
      <c r="G371" s="68"/>
      <c r="H371" s="34" t="b">
        <f t="shared" si="77"/>
        <v>0</v>
      </c>
      <c r="I371" s="55"/>
      <c r="J371" s="65"/>
      <c r="K371" s="57"/>
      <c r="L371" s="66"/>
      <c r="M371" s="67"/>
      <c r="N371" s="58"/>
      <c r="P371" s="68"/>
      <c r="Q371" s="68"/>
      <c r="R371" s="68"/>
      <c r="S371" s="34" t="b">
        <f t="shared" si="78"/>
        <v>0</v>
      </c>
      <c r="T371" s="55"/>
      <c r="U371" s="65"/>
      <c r="V371" s="57"/>
      <c r="W371" s="66"/>
      <c r="X371" s="67"/>
      <c r="Y371" s="58"/>
      <c r="AA371" s="68"/>
      <c r="AB371" s="68"/>
      <c r="AC371" s="68"/>
      <c r="AD371" s="34" t="b">
        <f t="shared" si="79"/>
        <v>0</v>
      </c>
      <c r="AE371" s="55"/>
      <c r="AF371" s="65"/>
      <c r="AG371" s="57"/>
      <c r="AH371" s="66"/>
      <c r="AI371" s="67"/>
      <c r="AJ371" s="58"/>
      <c r="AL371" s="68"/>
      <c r="AM371" s="68"/>
      <c r="AN371" s="68"/>
      <c r="AO371" s="34" t="b">
        <f t="shared" si="80"/>
        <v>0</v>
      </c>
      <c r="AP371" s="55"/>
      <c r="AQ371" s="65"/>
      <c r="AR371" s="57"/>
      <c r="AS371" s="66"/>
      <c r="AT371" s="67"/>
      <c r="AU371" s="58"/>
      <c r="AW371" s="68"/>
      <c r="AX371" s="68"/>
      <c r="AY371" s="68"/>
      <c r="AZ371" s="34" t="b">
        <f t="shared" si="81"/>
        <v>0</v>
      </c>
      <c r="BA371" s="55"/>
      <c r="BB371" s="65"/>
      <c r="BC371" s="57"/>
      <c r="BD371" s="66"/>
      <c r="BE371" s="67"/>
      <c r="BF371" s="58"/>
      <c r="BH371" s="68"/>
      <c r="BI371" s="34" t="b">
        <f t="shared" si="82"/>
        <v>0</v>
      </c>
      <c r="BJ371" s="55"/>
      <c r="BK371" s="65"/>
      <c r="BL371" s="57"/>
      <c r="BM371" s="66"/>
      <c r="BN371" s="67"/>
      <c r="BO371" s="58"/>
      <c r="BQ371" s="68"/>
      <c r="BR371" s="34" t="b">
        <f t="shared" si="83"/>
        <v>0</v>
      </c>
      <c r="BS371" s="55"/>
      <c r="BT371" s="65"/>
      <c r="BU371" s="57"/>
      <c r="BV371" s="66"/>
      <c r="BW371" s="67"/>
      <c r="BX371" s="58"/>
    </row>
    <row r="372" spans="2:76" x14ac:dyDescent="0.25">
      <c r="B372" s="61"/>
      <c r="C372" s="62"/>
      <c r="E372" s="68"/>
      <c r="F372" s="68"/>
      <c r="G372" s="68"/>
      <c r="H372" s="34" t="b">
        <f t="shared" si="77"/>
        <v>0</v>
      </c>
      <c r="I372" s="55"/>
      <c r="J372" s="71"/>
      <c r="K372" s="57"/>
      <c r="L372" s="72"/>
      <c r="M372" s="73"/>
      <c r="N372" s="58"/>
      <c r="P372" s="68"/>
      <c r="Q372" s="68"/>
      <c r="R372" s="68"/>
      <c r="S372" s="34" t="b">
        <f t="shared" si="78"/>
        <v>0</v>
      </c>
      <c r="T372" s="55"/>
      <c r="U372" s="71"/>
      <c r="V372" s="57"/>
      <c r="W372" s="72"/>
      <c r="X372" s="73"/>
      <c r="Y372" s="58"/>
      <c r="AA372" s="68"/>
      <c r="AB372" s="68"/>
      <c r="AC372" s="68"/>
      <c r="AD372" s="34" t="b">
        <f t="shared" si="79"/>
        <v>0</v>
      </c>
      <c r="AE372" s="55"/>
      <c r="AF372" s="71"/>
      <c r="AG372" s="57"/>
      <c r="AH372" s="72"/>
      <c r="AI372" s="73"/>
      <c r="AJ372" s="58"/>
      <c r="AL372" s="68"/>
      <c r="AM372" s="68"/>
      <c r="AN372" s="68"/>
      <c r="AO372" s="34" t="b">
        <f t="shared" si="80"/>
        <v>0</v>
      </c>
      <c r="AP372" s="55"/>
      <c r="AQ372" s="71"/>
      <c r="AR372" s="57"/>
      <c r="AS372" s="72"/>
      <c r="AT372" s="73"/>
      <c r="AU372" s="58"/>
      <c r="AW372" s="68"/>
      <c r="AX372" s="68"/>
      <c r="AY372" s="68"/>
      <c r="AZ372" s="34" t="b">
        <f t="shared" si="81"/>
        <v>0</v>
      </c>
      <c r="BA372" s="55"/>
      <c r="BB372" s="71"/>
      <c r="BC372" s="57"/>
      <c r="BD372" s="72"/>
      <c r="BE372" s="73"/>
      <c r="BF372" s="58"/>
      <c r="BH372" s="68"/>
      <c r="BI372" s="34" t="b">
        <f t="shared" si="82"/>
        <v>0</v>
      </c>
      <c r="BJ372" s="55"/>
      <c r="BK372" s="71"/>
      <c r="BL372" s="57"/>
      <c r="BM372" s="72"/>
      <c r="BN372" s="73"/>
      <c r="BO372" s="58"/>
      <c r="BQ372" s="68"/>
      <c r="BR372" s="34" t="b">
        <f t="shared" si="83"/>
        <v>0</v>
      </c>
      <c r="BS372" s="55"/>
      <c r="BT372" s="71"/>
      <c r="BU372" s="57"/>
      <c r="BV372" s="72"/>
      <c r="BW372" s="73"/>
      <c r="BX372" s="58"/>
    </row>
    <row r="373" spans="2:76" x14ac:dyDescent="0.25">
      <c r="B373" s="61"/>
      <c r="C373" s="62"/>
      <c r="E373" s="68"/>
      <c r="F373" s="68"/>
      <c r="G373" s="68"/>
      <c r="H373" s="34" t="b">
        <f t="shared" si="77"/>
        <v>0</v>
      </c>
      <c r="I373" s="55"/>
      <c r="J373" s="65"/>
      <c r="K373" s="57"/>
      <c r="L373" s="66"/>
      <c r="M373" s="67"/>
      <c r="N373" s="58"/>
      <c r="P373" s="68"/>
      <c r="Q373" s="68"/>
      <c r="R373" s="68"/>
      <c r="S373" s="34" t="b">
        <f t="shared" si="78"/>
        <v>0</v>
      </c>
      <c r="T373" s="55"/>
      <c r="U373" s="65"/>
      <c r="V373" s="57"/>
      <c r="W373" s="66"/>
      <c r="X373" s="67"/>
      <c r="Y373" s="58"/>
      <c r="AA373" s="68"/>
      <c r="AB373" s="68"/>
      <c r="AC373" s="68"/>
      <c r="AD373" s="34" t="b">
        <f t="shared" si="79"/>
        <v>0</v>
      </c>
      <c r="AE373" s="55"/>
      <c r="AF373" s="65"/>
      <c r="AG373" s="57"/>
      <c r="AH373" s="66"/>
      <c r="AI373" s="67"/>
      <c r="AJ373" s="58"/>
      <c r="AL373" s="68"/>
      <c r="AM373" s="68"/>
      <c r="AN373" s="68"/>
      <c r="AO373" s="34" t="b">
        <f t="shared" si="80"/>
        <v>0</v>
      </c>
      <c r="AP373" s="55"/>
      <c r="AQ373" s="65"/>
      <c r="AR373" s="57"/>
      <c r="AS373" s="66"/>
      <c r="AT373" s="67"/>
      <c r="AU373" s="58"/>
      <c r="AW373" s="68"/>
      <c r="AX373" s="68"/>
      <c r="AY373" s="68"/>
      <c r="AZ373" s="34" t="b">
        <f t="shared" si="81"/>
        <v>0</v>
      </c>
      <c r="BA373" s="55"/>
      <c r="BB373" s="65"/>
      <c r="BC373" s="57"/>
      <c r="BD373" s="66"/>
      <c r="BE373" s="67"/>
      <c r="BF373" s="58"/>
      <c r="BH373" s="68"/>
      <c r="BI373" s="34" t="b">
        <f t="shared" si="82"/>
        <v>0</v>
      </c>
      <c r="BJ373" s="55"/>
      <c r="BK373" s="65"/>
      <c r="BL373" s="57"/>
      <c r="BM373" s="66"/>
      <c r="BN373" s="67"/>
      <c r="BO373" s="58"/>
      <c r="BQ373" s="68"/>
      <c r="BR373" s="34" t="b">
        <f t="shared" si="83"/>
        <v>0</v>
      </c>
      <c r="BS373" s="55"/>
      <c r="BT373" s="65"/>
      <c r="BU373" s="57"/>
      <c r="BV373" s="66"/>
      <c r="BW373" s="67"/>
      <c r="BX373" s="58"/>
    </row>
    <row r="374" spans="2:76" x14ac:dyDescent="0.25">
      <c r="B374" s="61"/>
      <c r="C374" s="62"/>
      <c r="E374" s="68"/>
      <c r="F374" s="68"/>
      <c r="G374" s="68"/>
      <c r="H374" s="34" t="b">
        <f t="shared" si="77"/>
        <v>0</v>
      </c>
      <c r="I374" s="55"/>
      <c r="J374" s="71"/>
      <c r="K374" s="57"/>
      <c r="L374" s="72"/>
      <c r="M374" s="73"/>
      <c r="N374" s="58"/>
      <c r="P374" s="68"/>
      <c r="Q374" s="68"/>
      <c r="R374" s="68"/>
      <c r="S374" s="34" t="b">
        <f t="shared" si="78"/>
        <v>0</v>
      </c>
      <c r="T374" s="55"/>
      <c r="U374" s="71"/>
      <c r="V374" s="57"/>
      <c r="W374" s="72"/>
      <c r="X374" s="73"/>
      <c r="Y374" s="58"/>
      <c r="AA374" s="68"/>
      <c r="AB374" s="68"/>
      <c r="AC374" s="68"/>
      <c r="AD374" s="34" t="b">
        <f t="shared" si="79"/>
        <v>0</v>
      </c>
      <c r="AE374" s="55"/>
      <c r="AF374" s="71"/>
      <c r="AG374" s="57"/>
      <c r="AH374" s="72"/>
      <c r="AI374" s="73"/>
      <c r="AJ374" s="58"/>
      <c r="AL374" s="68"/>
      <c r="AM374" s="68"/>
      <c r="AN374" s="68"/>
      <c r="AO374" s="34" t="b">
        <f t="shared" si="80"/>
        <v>0</v>
      </c>
      <c r="AP374" s="55"/>
      <c r="AQ374" s="71"/>
      <c r="AR374" s="57"/>
      <c r="AS374" s="72"/>
      <c r="AT374" s="73"/>
      <c r="AU374" s="58"/>
      <c r="AW374" s="68"/>
      <c r="AX374" s="68"/>
      <c r="AY374" s="68"/>
      <c r="AZ374" s="34" t="b">
        <f t="shared" si="81"/>
        <v>0</v>
      </c>
      <c r="BA374" s="55"/>
      <c r="BB374" s="71"/>
      <c r="BC374" s="57"/>
      <c r="BD374" s="72"/>
      <c r="BE374" s="73"/>
      <c r="BF374" s="58"/>
      <c r="BH374" s="68"/>
      <c r="BI374" s="34" t="b">
        <f t="shared" si="82"/>
        <v>0</v>
      </c>
      <c r="BJ374" s="55"/>
      <c r="BK374" s="71"/>
      <c r="BL374" s="57"/>
      <c r="BM374" s="72"/>
      <c r="BN374" s="73"/>
      <c r="BO374" s="58"/>
      <c r="BQ374" s="68"/>
      <c r="BR374" s="34" t="b">
        <f t="shared" si="83"/>
        <v>0</v>
      </c>
      <c r="BS374" s="55"/>
      <c r="BT374" s="71"/>
      <c r="BU374" s="57"/>
      <c r="BV374" s="72"/>
      <c r="BW374" s="73"/>
      <c r="BX374" s="58"/>
    </row>
    <row r="375" spans="2:76" x14ac:dyDescent="0.25">
      <c r="B375" s="61"/>
      <c r="C375" s="62"/>
      <c r="E375" s="68"/>
      <c r="F375" s="68"/>
      <c r="G375" s="68"/>
      <c r="H375" s="34" t="b">
        <f t="shared" si="77"/>
        <v>0</v>
      </c>
      <c r="I375" s="55"/>
      <c r="J375" s="65"/>
      <c r="K375" s="57"/>
      <c r="L375" s="66"/>
      <c r="M375" s="67"/>
      <c r="N375" s="58"/>
      <c r="P375" s="68"/>
      <c r="Q375" s="68"/>
      <c r="R375" s="68"/>
      <c r="S375" s="34" t="b">
        <f t="shared" si="78"/>
        <v>0</v>
      </c>
      <c r="T375" s="55"/>
      <c r="U375" s="65"/>
      <c r="V375" s="57"/>
      <c r="W375" s="66"/>
      <c r="X375" s="67"/>
      <c r="Y375" s="58"/>
      <c r="AA375" s="68"/>
      <c r="AB375" s="68"/>
      <c r="AC375" s="68"/>
      <c r="AD375" s="34" t="b">
        <f t="shared" si="79"/>
        <v>0</v>
      </c>
      <c r="AE375" s="55"/>
      <c r="AF375" s="65"/>
      <c r="AG375" s="57"/>
      <c r="AH375" s="66"/>
      <c r="AI375" s="67"/>
      <c r="AJ375" s="58"/>
      <c r="AL375" s="68"/>
      <c r="AM375" s="68"/>
      <c r="AN375" s="68"/>
      <c r="AO375" s="34" t="b">
        <f t="shared" si="80"/>
        <v>0</v>
      </c>
      <c r="AP375" s="55"/>
      <c r="AQ375" s="65"/>
      <c r="AR375" s="57"/>
      <c r="AS375" s="66"/>
      <c r="AT375" s="67"/>
      <c r="AU375" s="58"/>
      <c r="AW375" s="68"/>
      <c r="AX375" s="68"/>
      <c r="AY375" s="68"/>
      <c r="AZ375" s="34" t="b">
        <f t="shared" si="81"/>
        <v>0</v>
      </c>
      <c r="BA375" s="55"/>
      <c r="BB375" s="65"/>
      <c r="BC375" s="57"/>
      <c r="BD375" s="66"/>
      <c r="BE375" s="67"/>
      <c r="BF375" s="58"/>
      <c r="BH375" s="68"/>
      <c r="BI375" s="34" t="b">
        <f t="shared" si="82"/>
        <v>0</v>
      </c>
      <c r="BJ375" s="55"/>
      <c r="BK375" s="65"/>
      <c r="BL375" s="57"/>
      <c r="BM375" s="66"/>
      <c r="BN375" s="67"/>
      <c r="BO375" s="58"/>
      <c r="BQ375" s="68"/>
      <c r="BR375" s="34" t="b">
        <f t="shared" si="83"/>
        <v>0</v>
      </c>
      <c r="BS375" s="55"/>
      <c r="BT375" s="65"/>
      <c r="BU375" s="57"/>
      <c r="BV375" s="66"/>
      <c r="BW375" s="67"/>
      <c r="BX375" s="58"/>
    </row>
    <row r="376" spans="2:76" x14ac:dyDescent="0.25">
      <c r="B376" s="61"/>
      <c r="C376" s="62"/>
      <c r="E376" s="68"/>
      <c r="F376" s="68"/>
      <c r="G376" s="68"/>
      <c r="H376" s="34" t="b">
        <f t="shared" si="77"/>
        <v>0</v>
      </c>
      <c r="I376" s="55"/>
      <c r="J376" s="71"/>
      <c r="K376" s="57"/>
      <c r="L376" s="72"/>
      <c r="M376" s="73"/>
      <c r="N376" s="58"/>
      <c r="P376" s="68"/>
      <c r="Q376" s="68"/>
      <c r="R376" s="68"/>
      <c r="S376" s="34" t="b">
        <f t="shared" si="78"/>
        <v>0</v>
      </c>
      <c r="T376" s="55"/>
      <c r="U376" s="71"/>
      <c r="V376" s="57"/>
      <c r="W376" s="72"/>
      <c r="X376" s="73"/>
      <c r="Y376" s="58"/>
      <c r="AA376" s="68"/>
      <c r="AB376" s="68"/>
      <c r="AC376" s="68"/>
      <c r="AD376" s="34" t="b">
        <f t="shared" si="79"/>
        <v>0</v>
      </c>
      <c r="AE376" s="55"/>
      <c r="AF376" s="71"/>
      <c r="AG376" s="57"/>
      <c r="AH376" s="72"/>
      <c r="AI376" s="73"/>
      <c r="AJ376" s="58"/>
      <c r="AL376" s="68"/>
      <c r="AM376" s="68"/>
      <c r="AN376" s="68"/>
      <c r="AO376" s="34" t="b">
        <f t="shared" si="80"/>
        <v>0</v>
      </c>
      <c r="AP376" s="55"/>
      <c r="AQ376" s="71"/>
      <c r="AR376" s="57"/>
      <c r="AS376" s="72"/>
      <c r="AT376" s="73"/>
      <c r="AU376" s="58"/>
      <c r="AW376" s="68"/>
      <c r="AX376" s="68"/>
      <c r="AY376" s="68"/>
      <c r="AZ376" s="34" t="b">
        <f t="shared" si="81"/>
        <v>0</v>
      </c>
      <c r="BA376" s="55"/>
      <c r="BB376" s="71"/>
      <c r="BC376" s="57"/>
      <c r="BD376" s="72"/>
      <c r="BE376" s="73"/>
      <c r="BF376" s="58"/>
      <c r="BH376" s="68"/>
      <c r="BI376" s="34" t="b">
        <f t="shared" si="82"/>
        <v>0</v>
      </c>
      <c r="BJ376" s="55"/>
      <c r="BK376" s="71"/>
      <c r="BL376" s="57"/>
      <c r="BM376" s="72"/>
      <c r="BN376" s="73"/>
      <c r="BO376" s="58"/>
      <c r="BQ376" s="68"/>
      <c r="BR376" s="34" t="b">
        <f t="shared" si="83"/>
        <v>0</v>
      </c>
      <c r="BS376" s="55"/>
      <c r="BT376" s="71"/>
      <c r="BU376" s="57"/>
      <c r="BV376" s="72"/>
      <c r="BW376" s="73"/>
      <c r="BX376" s="58"/>
    </row>
    <row r="377" spans="2:76" x14ac:dyDescent="0.25">
      <c r="B377" s="61"/>
      <c r="C377" s="62"/>
      <c r="E377" s="68"/>
      <c r="F377" s="68"/>
      <c r="G377" s="68"/>
      <c r="H377" s="34" t="b">
        <f t="shared" si="77"/>
        <v>0</v>
      </c>
      <c r="I377" s="55"/>
      <c r="J377" s="65"/>
      <c r="K377" s="57"/>
      <c r="L377" s="66"/>
      <c r="M377" s="67"/>
      <c r="N377" s="58"/>
      <c r="P377" s="68"/>
      <c r="Q377" s="68"/>
      <c r="R377" s="68"/>
      <c r="S377" s="34" t="b">
        <f t="shared" si="78"/>
        <v>0</v>
      </c>
      <c r="T377" s="55"/>
      <c r="U377" s="65"/>
      <c r="V377" s="57"/>
      <c r="W377" s="66"/>
      <c r="X377" s="67"/>
      <c r="Y377" s="58"/>
      <c r="AA377" s="68"/>
      <c r="AB377" s="68"/>
      <c r="AC377" s="68"/>
      <c r="AD377" s="34" t="b">
        <f t="shared" si="79"/>
        <v>0</v>
      </c>
      <c r="AE377" s="55"/>
      <c r="AF377" s="65"/>
      <c r="AG377" s="57"/>
      <c r="AH377" s="66"/>
      <c r="AI377" s="67"/>
      <c r="AJ377" s="58"/>
      <c r="AL377" s="68"/>
      <c r="AM377" s="68"/>
      <c r="AN377" s="68"/>
      <c r="AO377" s="34" t="b">
        <f t="shared" si="80"/>
        <v>0</v>
      </c>
      <c r="AP377" s="55"/>
      <c r="AQ377" s="65"/>
      <c r="AR377" s="57"/>
      <c r="AS377" s="66"/>
      <c r="AT377" s="67"/>
      <c r="AU377" s="58"/>
      <c r="AW377" s="68"/>
      <c r="AX377" s="68"/>
      <c r="AY377" s="68"/>
      <c r="AZ377" s="34" t="b">
        <f t="shared" si="81"/>
        <v>0</v>
      </c>
      <c r="BA377" s="55"/>
      <c r="BB377" s="65"/>
      <c r="BC377" s="57"/>
      <c r="BD377" s="66"/>
      <c r="BE377" s="67"/>
      <c r="BF377" s="58"/>
      <c r="BH377" s="68"/>
      <c r="BI377" s="34" t="b">
        <f t="shared" si="82"/>
        <v>0</v>
      </c>
      <c r="BJ377" s="55"/>
      <c r="BK377" s="65"/>
      <c r="BL377" s="57"/>
      <c r="BM377" s="66"/>
      <c r="BN377" s="67"/>
      <c r="BO377" s="58"/>
      <c r="BQ377" s="68"/>
      <c r="BR377" s="34" t="b">
        <f t="shared" si="83"/>
        <v>0</v>
      </c>
      <c r="BS377" s="55"/>
      <c r="BT377" s="65"/>
      <c r="BU377" s="57"/>
      <c r="BV377" s="66"/>
      <c r="BW377" s="67"/>
      <c r="BX377" s="58"/>
    </row>
    <row r="378" spans="2:76" x14ac:dyDescent="0.25">
      <c r="B378" s="61"/>
      <c r="C378" s="62"/>
      <c r="E378" s="68"/>
      <c r="F378" s="68"/>
      <c r="G378" s="68"/>
      <c r="H378" s="34" t="b">
        <f t="shared" si="77"/>
        <v>0</v>
      </c>
      <c r="I378" s="55"/>
      <c r="J378" s="71"/>
      <c r="K378" s="57"/>
      <c r="L378" s="72"/>
      <c r="M378" s="73"/>
      <c r="N378" s="58"/>
      <c r="P378" s="68"/>
      <c r="Q378" s="68"/>
      <c r="R378" s="68"/>
      <c r="S378" s="34" t="b">
        <f t="shared" si="78"/>
        <v>0</v>
      </c>
      <c r="T378" s="55"/>
      <c r="U378" s="71"/>
      <c r="V378" s="57"/>
      <c r="W378" s="72"/>
      <c r="X378" s="73"/>
      <c r="Y378" s="58"/>
      <c r="AA378" s="68"/>
      <c r="AB378" s="68"/>
      <c r="AC378" s="68"/>
      <c r="AD378" s="34" t="b">
        <f t="shared" si="79"/>
        <v>0</v>
      </c>
      <c r="AE378" s="55"/>
      <c r="AF378" s="71"/>
      <c r="AG378" s="57"/>
      <c r="AH378" s="72"/>
      <c r="AI378" s="73"/>
      <c r="AJ378" s="58"/>
      <c r="AL378" s="68"/>
      <c r="AM378" s="68"/>
      <c r="AN378" s="68"/>
      <c r="AO378" s="34" t="b">
        <f t="shared" si="80"/>
        <v>0</v>
      </c>
      <c r="AP378" s="55"/>
      <c r="AQ378" s="71"/>
      <c r="AR378" s="57"/>
      <c r="AS378" s="72"/>
      <c r="AT378" s="73"/>
      <c r="AU378" s="58"/>
      <c r="AW378" s="68"/>
      <c r="AX378" s="68"/>
      <c r="AY378" s="68"/>
      <c r="AZ378" s="34" t="b">
        <f t="shared" si="81"/>
        <v>0</v>
      </c>
      <c r="BA378" s="55"/>
      <c r="BB378" s="71"/>
      <c r="BC378" s="57"/>
      <c r="BD378" s="72"/>
      <c r="BE378" s="73"/>
      <c r="BF378" s="58"/>
      <c r="BH378" s="68"/>
      <c r="BI378" s="34" t="b">
        <f t="shared" si="82"/>
        <v>0</v>
      </c>
      <c r="BJ378" s="55"/>
      <c r="BK378" s="71"/>
      <c r="BL378" s="57"/>
      <c r="BM378" s="72"/>
      <c r="BN378" s="73"/>
      <c r="BO378" s="58"/>
      <c r="BQ378" s="68"/>
      <c r="BR378" s="34" t="b">
        <f t="shared" si="83"/>
        <v>0</v>
      </c>
      <c r="BS378" s="55"/>
      <c r="BT378" s="71"/>
      <c r="BU378" s="57"/>
      <c r="BV378" s="72"/>
      <c r="BW378" s="73"/>
      <c r="BX378" s="58"/>
    </row>
    <row r="379" spans="2:76" x14ac:dyDescent="0.25">
      <c r="B379" s="61"/>
      <c r="C379" s="62"/>
      <c r="E379" s="68"/>
      <c r="F379" s="68"/>
      <c r="G379" s="68"/>
      <c r="H379" s="34" t="b">
        <f t="shared" si="77"/>
        <v>0</v>
      </c>
      <c r="I379" s="55"/>
      <c r="J379" s="65"/>
      <c r="K379" s="57"/>
      <c r="L379" s="66"/>
      <c r="M379" s="67"/>
      <c r="N379" s="58"/>
      <c r="P379" s="68"/>
      <c r="Q379" s="68"/>
      <c r="R379" s="68"/>
      <c r="S379" s="34" t="b">
        <f t="shared" si="78"/>
        <v>0</v>
      </c>
      <c r="T379" s="55"/>
      <c r="U379" s="65"/>
      <c r="V379" s="57"/>
      <c r="W379" s="66"/>
      <c r="X379" s="67"/>
      <c r="Y379" s="58"/>
      <c r="AA379" s="68"/>
      <c r="AB379" s="68"/>
      <c r="AC379" s="68"/>
      <c r="AD379" s="34" t="b">
        <f t="shared" si="79"/>
        <v>0</v>
      </c>
      <c r="AE379" s="55"/>
      <c r="AF379" s="65"/>
      <c r="AG379" s="57"/>
      <c r="AH379" s="66"/>
      <c r="AI379" s="67"/>
      <c r="AJ379" s="58"/>
      <c r="AL379" s="68"/>
      <c r="AM379" s="68"/>
      <c r="AN379" s="68"/>
      <c r="AO379" s="34" t="b">
        <f t="shared" si="80"/>
        <v>0</v>
      </c>
      <c r="AP379" s="55"/>
      <c r="AQ379" s="65"/>
      <c r="AR379" s="57"/>
      <c r="AS379" s="66"/>
      <c r="AT379" s="67"/>
      <c r="AU379" s="58"/>
      <c r="AW379" s="68"/>
      <c r="AX379" s="68"/>
      <c r="AY379" s="68"/>
      <c r="AZ379" s="34" t="b">
        <f t="shared" si="81"/>
        <v>0</v>
      </c>
      <c r="BA379" s="55"/>
      <c r="BB379" s="65"/>
      <c r="BC379" s="57"/>
      <c r="BD379" s="66"/>
      <c r="BE379" s="67"/>
      <c r="BF379" s="58"/>
      <c r="BH379" s="68"/>
      <c r="BI379" s="34" t="b">
        <f t="shared" si="82"/>
        <v>0</v>
      </c>
      <c r="BJ379" s="55"/>
      <c r="BK379" s="65"/>
      <c r="BL379" s="57"/>
      <c r="BM379" s="66"/>
      <c r="BN379" s="67"/>
      <c r="BO379" s="58"/>
      <c r="BQ379" s="68"/>
      <c r="BR379" s="34" t="b">
        <f t="shared" si="83"/>
        <v>0</v>
      </c>
      <c r="BS379" s="55"/>
      <c r="BT379" s="65"/>
      <c r="BU379" s="57"/>
      <c r="BV379" s="66"/>
      <c r="BW379" s="67"/>
      <c r="BX379" s="58"/>
    </row>
    <row r="380" spans="2:76" x14ac:dyDescent="0.25">
      <c r="B380" s="61"/>
      <c r="C380" s="62"/>
      <c r="E380" s="68"/>
      <c r="F380" s="68"/>
      <c r="G380" s="68"/>
      <c r="H380" s="34" t="b">
        <f t="shared" si="77"/>
        <v>0</v>
      </c>
      <c r="I380" s="55"/>
      <c r="J380" s="71"/>
      <c r="K380" s="57"/>
      <c r="L380" s="72"/>
      <c r="M380" s="73"/>
      <c r="N380" s="58"/>
      <c r="P380" s="68"/>
      <c r="Q380" s="68"/>
      <c r="R380" s="68"/>
      <c r="S380" s="34" t="b">
        <f t="shared" si="78"/>
        <v>0</v>
      </c>
      <c r="T380" s="55"/>
      <c r="U380" s="71"/>
      <c r="V380" s="57"/>
      <c r="W380" s="72"/>
      <c r="X380" s="73"/>
      <c r="Y380" s="58"/>
      <c r="AA380" s="68"/>
      <c r="AB380" s="68"/>
      <c r="AC380" s="68"/>
      <c r="AD380" s="34" t="b">
        <f t="shared" si="79"/>
        <v>0</v>
      </c>
      <c r="AE380" s="55"/>
      <c r="AF380" s="71"/>
      <c r="AG380" s="57"/>
      <c r="AH380" s="72"/>
      <c r="AI380" s="73"/>
      <c r="AJ380" s="58"/>
      <c r="AL380" s="68"/>
      <c r="AM380" s="68"/>
      <c r="AN380" s="68"/>
      <c r="AO380" s="34" t="b">
        <f t="shared" si="80"/>
        <v>0</v>
      </c>
      <c r="AP380" s="55"/>
      <c r="AQ380" s="71"/>
      <c r="AR380" s="57"/>
      <c r="AS380" s="72"/>
      <c r="AT380" s="73"/>
      <c r="AU380" s="58"/>
      <c r="AW380" s="68"/>
      <c r="AX380" s="68"/>
      <c r="AY380" s="68"/>
      <c r="AZ380" s="34" t="b">
        <f t="shared" si="81"/>
        <v>0</v>
      </c>
      <c r="BA380" s="55"/>
      <c r="BB380" s="71"/>
      <c r="BC380" s="57"/>
      <c r="BD380" s="72"/>
      <c r="BE380" s="73"/>
      <c r="BF380" s="58"/>
      <c r="BH380" s="68"/>
      <c r="BI380" s="34" t="b">
        <f t="shared" si="82"/>
        <v>0</v>
      </c>
      <c r="BJ380" s="55"/>
      <c r="BK380" s="71"/>
      <c r="BL380" s="57"/>
      <c r="BM380" s="72"/>
      <c r="BN380" s="73"/>
      <c r="BO380" s="58"/>
      <c r="BQ380" s="68"/>
      <c r="BR380" s="34" t="b">
        <f t="shared" si="83"/>
        <v>0</v>
      </c>
      <c r="BS380" s="55"/>
      <c r="BT380" s="71"/>
      <c r="BU380" s="57"/>
      <c r="BV380" s="72"/>
      <c r="BW380" s="73"/>
      <c r="BX380" s="58"/>
    </row>
    <row r="381" spans="2:76" x14ac:dyDescent="0.25">
      <c r="B381" s="61"/>
      <c r="C381" s="62"/>
      <c r="E381" s="68"/>
      <c r="F381" s="68"/>
      <c r="G381" s="68"/>
      <c r="H381" s="34" t="b">
        <f t="shared" si="77"/>
        <v>0</v>
      </c>
      <c r="I381" s="55"/>
      <c r="J381" s="65"/>
      <c r="K381" s="57"/>
      <c r="L381" s="66"/>
      <c r="M381" s="67"/>
      <c r="N381" s="58"/>
      <c r="P381" s="68"/>
      <c r="Q381" s="68"/>
      <c r="R381" s="68"/>
      <c r="S381" s="34" t="b">
        <f t="shared" si="78"/>
        <v>0</v>
      </c>
      <c r="T381" s="55"/>
      <c r="U381" s="65"/>
      <c r="V381" s="57"/>
      <c r="W381" s="66"/>
      <c r="X381" s="67"/>
      <c r="Y381" s="58"/>
      <c r="AA381" s="68"/>
      <c r="AB381" s="68"/>
      <c r="AC381" s="68"/>
      <c r="AD381" s="34" t="b">
        <f t="shared" si="79"/>
        <v>0</v>
      </c>
      <c r="AE381" s="55"/>
      <c r="AF381" s="65"/>
      <c r="AG381" s="57"/>
      <c r="AH381" s="66"/>
      <c r="AI381" s="67"/>
      <c r="AJ381" s="58"/>
      <c r="AL381" s="68"/>
      <c r="AM381" s="68"/>
      <c r="AN381" s="68"/>
      <c r="AO381" s="34" t="b">
        <f t="shared" si="80"/>
        <v>0</v>
      </c>
      <c r="AP381" s="55"/>
      <c r="AQ381" s="65"/>
      <c r="AR381" s="57"/>
      <c r="AS381" s="66"/>
      <c r="AT381" s="67"/>
      <c r="AU381" s="58"/>
      <c r="AW381" s="68"/>
      <c r="AX381" s="68"/>
      <c r="AY381" s="68"/>
      <c r="AZ381" s="34" t="b">
        <f t="shared" si="81"/>
        <v>0</v>
      </c>
      <c r="BA381" s="55"/>
      <c r="BB381" s="65"/>
      <c r="BC381" s="57"/>
      <c r="BD381" s="66"/>
      <c r="BE381" s="67"/>
      <c r="BF381" s="58"/>
      <c r="BH381" s="68"/>
      <c r="BI381" s="34" t="b">
        <f t="shared" si="82"/>
        <v>0</v>
      </c>
      <c r="BJ381" s="55"/>
      <c r="BK381" s="65"/>
      <c r="BL381" s="57"/>
      <c r="BM381" s="66"/>
      <c r="BN381" s="67"/>
      <c r="BO381" s="58"/>
      <c r="BQ381" s="68"/>
      <c r="BR381" s="34" t="b">
        <f t="shared" si="83"/>
        <v>0</v>
      </c>
      <c r="BS381" s="55"/>
      <c r="BT381" s="65"/>
      <c r="BU381" s="57"/>
      <c r="BV381" s="66"/>
      <c r="BW381" s="67"/>
      <c r="BX381" s="58"/>
    </row>
    <row r="382" spans="2:76" x14ac:dyDescent="0.25">
      <c r="B382" s="52"/>
      <c r="C382" s="53"/>
      <c r="D382" s="63"/>
      <c r="E382" s="64"/>
      <c r="F382" s="64"/>
      <c r="G382" s="64"/>
      <c r="H382" s="34" t="b">
        <f t="shared" si="77"/>
        <v>0</v>
      </c>
      <c r="I382" s="55"/>
      <c r="J382" s="71"/>
      <c r="K382" s="57"/>
      <c r="L382" s="72"/>
      <c r="M382" s="73"/>
      <c r="N382" s="58"/>
      <c r="P382" s="68"/>
      <c r="Q382" s="68"/>
      <c r="R382" s="68"/>
      <c r="S382" s="34" t="b">
        <f t="shared" si="78"/>
        <v>0</v>
      </c>
      <c r="T382" s="55"/>
      <c r="U382" s="71"/>
      <c r="V382" s="57"/>
      <c r="W382" s="72"/>
      <c r="X382" s="73"/>
      <c r="Y382" s="58"/>
      <c r="AA382" s="68"/>
      <c r="AB382" s="68"/>
      <c r="AC382" s="68"/>
      <c r="AD382" s="34" t="b">
        <f t="shared" si="79"/>
        <v>0</v>
      </c>
      <c r="AE382" s="55"/>
      <c r="AF382" s="71"/>
      <c r="AG382" s="57"/>
      <c r="AH382" s="72"/>
      <c r="AI382" s="73"/>
      <c r="AJ382" s="58"/>
      <c r="AL382" s="68"/>
      <c r="AM382" s="68"/>
      <c r="AN382" s="68"/>
      <c r="AO382" s="34" t="b">
        <f t="shared" si="80"/>
        <v>0</v>
      </c>
      <c r="AP382" s="55"/>
      <c r="AQ382" s="71"/>
      <c r="AR382" s="57"/>
      <c r="AS382" s="72"/>
      <c r="AT382" s="73"/>
      <c r="AU382" s="58"/>
      <c r="AW382" s="68"/>
      <c r="AX382" s="68"/>
      <c r="AY382" s="68"/>
      <c r="AZ382" s="34" t="b">
        <f t="shared" si="81"/>
        <v>0</v>
      </c>
      <c r="BA382" s="55"/>
      <c r="BB382" s="71"/>
      <c r="BC382" s="57"/>
      <c r="BD382" s="72"/>
      <c r="BE382" s="73"/>
      <c r="BF382" s="58"/>
      <c r="BH382" s="68"/>
      <c r="BI382" s="34" t="b">
        <f t="shared" si="82"/>
        <v>0</v>
      </c>
      <c r="BJ382" s="55"/>
      <c r="BK382" s="71"/>
      <c r="BL382" s="57"/>
      <c r="BM382" s="72"/>
      <c r="BN382" s="73"/>
      <c r="BO382" s="58"/>
      <c r="BQ382" s="68"/>
      <c r="BR382" s="34" t="b">
        <f t="shared" si="83"/>
        <v>0</v>
      </c>
      <c r="BS382" s="55"/>
      <c r="BT382" s="71"/>
      <c r="BU382" s="57"/>
      <c r="BV382" s="72"/>
      <c r="BW382" s="73"/>
      <c r="BX382" s="58"/>
    </row>
    <row r="383" spans="2:76" ht="6" customHeight="1" x14ac:dyDescent="0.25">
      <c r="H383" s="30"/>
      <c r="I383" s="76"/>
      <c r="J383" s="77"/>
      <c r="K383" s="77"/>
      <c r="L383" s="77"/>
      <c r="M383" s="77"/>
      <c r="N383" s="78"/>
      <c r="S383" s="30"/>
      <c r="T383" s="76"/>
      <c r="U383" s="77"/>
      <c r="V383" s="77"/>
      <c r="W383" s="77"/>
      <c r="X383" s="77"/>
      <c r="Y383" s="78"/>
      <c r="AD383" s="30"/>
      <c r="AE383" s="76"/>
      <c r="AF383" s="77"/>
      <c r="AG383" s="77"/>
      <c r="AH383" s="77"/>
      <c r="AI383" s="77"/>
      <c r="AJ383" s="78"/>
      <c r="AO383" s="30"/>
      <c r="AP383" s="76"/>
      <c r="AQ383" s="77"/>
      <c r="AR383" s="77"/>
      <c r="AS383" s="77"/>
      <c r="AT383" s="77"/>
      <c r="AU383" s="78"/>
      <c r="AZ383" s="30"/>
      <c r="BA383" s="76"/>
      <c r="BB383" s="77"/>
      <c r="BC383" s="77"/>
      <c r="BD383" s="77"/>
      <c r="BE383" s="77"/>
      <c r="BF383" s="78"/>
      <c r="BI383" s="30"/>
      <c r="BJ383" s="76"/>
      <c r="BK383" s="77"/>
      <c r="BL383" s="77"/>
      <c r="BM383" s="77"/>
      <c r="BN383" s="77"/>
      <c r="BO383" s="78"/>
      <c r="BR383" s="30"/>
      <c r="BS383" s="76"/>
      <c r="BT383" s="77"/>
      <c r="BU383" s="77"/>
      <c r="BV383" s="77"/>
      <c r="BW383" s="77"/>
      <c r="BX383" s="78"/>
    </row>
    <row r="384" spans="2:76" ht="6" customHeight="1" x14ac:dyDescent="0.25">
      <c r="H384" s="30"/>
      <c r="I384" s="27"/>
      <c r="J384" s="27"/>
      <c r="K384" s="27"/>
      <c r="L384" s="31"/>
      <c r="M384" s="31"/>
      <c r="N384" s="27"/>
      <c r="S384" s="30"/>
      <c r="T384" s="27"/>
      <c r="U384" s="27"/>
      <c r="V384" s="27"/>
      <c r="W384" s="31"/>
      <c r="X384" s="31"/>
      <c r="Y384" s="27"/>
      <c r="AD384" s="30"/>
      <c r="AE384" s="27"/>
      <c r="AF384" s="27"/>
      <c r="AG384" s="27"/>
      <c r="AH384" s="31"/>
      <c r="AI384" s="31"/>
      <c r="AJ384" s="27"/>
      <c r="AO384" s="30"/>
      <c r="AP384" s="27"/>
      <c r="AQ384" s="27"/>
      <c r="AR384" s="27"/>
      <c r="AS384" s="31"/>
      <c r="AT384" s="31"/>
      <c r="AU384" s="27"/>
      <c r="AZ384" s="30"/>
      <c r="BA384" s="27"/>
      <c r="BB384" s="27"/>
      <c r="BC384" s="27"/>
      <c r="BD384" s="31"/>
      <c r="BE384" s="31"/>
      <c r="BF384" s="27"/>
      <c r="BI384" s="30"/>
      <c r="BJ384" s="27"/>
      <c r="BK384" s="27"/>
      <c r="BL384" s="27"/>
      <c r="BM384" s="31"/>
      <c r="BN384" s="31"/>
      <c r="BO384" s="27"/>
      <c r="BR384" s="30"/>
      <c r="BS384" s="27"/>
      <c r="BT384" s="27"/>
      <c r="BU384" s="27"/>
      <c r="BV384" s="31"/>
      <c r="BW384" s="31"/>
      <c r="BX384" s="27"/>
    </row>
    <row r="385" spans="2:78" x14ac:dyDescent="0.25">
      <c r="B385" s="32" t="s">
        <v>22</v>
      </c>
      <c r="C385" s="33">
        <f>WEEKNUM(J385)</f>
        <v>13</v>
      </c>
      <c r="D385" s="30"/>
      <c r="E385" s="34"/>
      <c r="F385" s="34"/>
      <c r="G385" s="34"/>
      <c r="H385" s="35"/>
      <c r="I385" s="36"/>
      <c r="J385" s="37">
        <f>BT357+1</f>
        <v>45376</v>
      </c>
      <c r="K385" s="38"/>
      <c r="L385" s="39" t="str">
        <f>VLOOKUP(WEEKDAY(J385,1),meta!$D$2:$F$8,2,FALSE)</f>
        <v>Segunda-Feira</v>
      </c>
      <c r="M385" s="40"/>
      <c r="N385" s="41"/>
      <c r="P385" s="34"/>
      <c r="Q385" s="34"/>
      <c r="R385" s="34"/>
      <c r="S385" s="35"/>
      <c r="T385" s="36"/>
      <c r="U385" s="37">
        <f>J385+1</f>
        <v>45377</v>
      </c>
      <c r="V385" s="38"/>
      <c r="W385" s="39" t="str">
        <f>VLOOKUP(WEEKDAY(U385,1),meta!$D$2:$F$8,2,FALSE)</f>
        <v>Terça-Feira</v>
      </c>
      <c r="X385" s="40"/>
      <c r="Y385" s="41"/>
      <c r="AA385" s="34"/>
      <c r="AB385" s="34"/>
      <c r="AC385" s="34"/>
      <c r="AD385" s="35"/>
      <c r="AE385" s="36"/>
      <c r="AF385" s="37">
        <f>U385+1</f>
        <v>45378</v>
      </c>
      <c r="AG385" s="38"/>
      <c r="AH385" s="39" t="str">
        <f>VLOOKUP(WEEKDAY(AF385,1),meta!$D$2:$F$8,2,FALSE)</f>
        <v>Quarta-Feira</v>
      </c>
      <c r="AI385" s="40"/>
      <c r="AJ385" s="41"/>
      <c r="AL385" s="34"/>
      <c r="AM385" s="34"/>
      <c r="AN385" s="34"/>
      <c r="AO385" s="35"/>
      <c r="AP385" s="36"/>
      <c r="AQ385" s="37">
        <f>AF385+1</f>
        <v>45379</v>
      </c>
      <c r="AR385" s="38"/>
      <c r="AS385" s="39" t="str">
        <f>VLOOKUP(WEEKDAY(AQ385,1),meta!$D$2:$F$8,2,FALSE)</f>
        <v>Quinta-Feira</v>
      </c>
      <c r="AT385" s="40"/>
      <c r="AU385" s="41"/>
      <c r="AW385" s="34"/>
      <c r="AX385" s="34"/>
      <c r="AY385" s="34"/>
      <c r="AZ385" s="35"/>
      <c r="BA385" s="36"/>
      <c r="BB385" s="37">
        <f>AQ385+1</f>
        <v>45380</v>
      </c>
      <c r="BC385" s="38"/>
      <c r="BD385" s="39" t="str">
        <f>VLOOKUP(WEEKDAY(BB385,1),meta!$D$2:$F$8,2,FALSE)</f>
        <v>Sexta-Feira</v>
      </c>
      <c r="BE385" s="40"/>
      <c r="BF385" s="41"/>
      <c r="BH385" s="34"/>
      <c r="BI385" s="35"/>
      <c r="BJ385" s="36"/>
      <c r="BK385" s="37">
        <f>BB385+1</f>
        <v>45381</v>
      </c>
      <c r="BL385" s="38"/>
      <c r="BM385" s="39" t="str">
        <f>VLOOKUP(WEEKDAY(BK385,1),meta!$D$2:$F$8,2,FALSE)</f>
        <v>Sábado</v>
      </c>
      <c r="BN385" s="40"/>
      <c r="BO385" s="41"/>
      <c r="BQ385" s="34"/>
      <c r="BR385" s="35"/>
      <c r="BS385" s="36"/>
      <c r="BT385" s="37">
        <f>BK385+1</f>
        <v>45382</v>
      </c>
      <c r="BU385" s="38"/>
      <c r="BV385" s="39" t="str">
        <f>VLOOKUP(WEEKDAY(BT385,1),meta!$D$2:$F$8,2,FALSE)</f>
        <v>Domingo</v>
      </c>
      <c r="BW385" s="40"/>
      <c r="BX385" s="41"/>
    </row>
    <row r="386" spans="2:78" s="42" customFormat="1" ht="6" customHeight="1" x14ac:dyDescent="0.15">
      <c r="B386" s="101" t="str">
        <f>IF(C390&lt;&gt;0,C392/C390,"")</f>
        <v/>
      </c>
      <c r="C386" s="102"/>
      <c r="D386" s="30" t="s">
        <v>21</v>
      </c>
      <c r="E386" s="43">
        <f>COUNTIFS(H389:H410,FALSE,J389:J410,"&gt;0")</f>
        <v>0</v>
      </c>
      <c r="F386" s="43"/>
      <c r="G386" s="43"/>
      <c r="H386" s="44">
        <f>SUMIF(H389:H410,FALSE,J389:J410)</f>
        <v>0</v>
      </c>
      <c r="I386" s="45"/>
      <c r="J386" s="98" t="str">
        <f>IF(H388&lt;&gt;0,H387/H388,"")</f>
        <v/>
      </c>
      <c r="K386" s="99"/>
      <c r="L386" s="99"/>
      <c r="M386" s="100"/>
      <c r="N386" s="46"/>
      <c r="P386" s="43">
        <f>COUNTIFS(S389:S410,FALSE,U389:U410,"&gt;0")</f>
        <v>0</v>
      </c>
      <c r="Q386" s="43"/>
      <c r="R386" s="43"/>
      <c r="S386" s="44">
        <f>SUMIF(S389:S410,FALSE,U389:U410)</f>
        <v>0</v>
      </c>
      <c r="T386" s="45"/>
      <c r="U386" s="98" t="str">
        <f>IF(S388&lt;&gt;0,S387/S388,"")</f>
        <v/>
      </c>
      <c r="V386" s="99"/>
      <c r="W386" s="99"/>
      <c r="X386" s="100"/>
      <c r="Y386" s="46"/>
      <c r="AA386" s="43">
        <f>COUNTIFS(AD389:AD410,FALSE,AF389:AF410,"&gt;0")</f>
        <v>0</v>
      </c>
      <c r="AB386" s="43"/>
      <c r="AC386" s="43"/>
      <c r="AD386" s="44">
        <f>SUMIF(AD389:AD410,FALSE,AF389:AF410)</f>
        <v>0</v>
      </c>
      <c r="AE386" s="45"/>
      <c r="AF386" s="98" t="str">
        <f>IF(AD388&lt;&gt;0,AD387/AD388,"")</f>
        <v/>
      </c>
      <c r="AG386" s="99"/>
      <c r="AH386" s="99"/>
      <c r="AI386" s="100"/>
      <c r="AJ386" s="46"/>
      <c r="AL386" s="43">
        <f>COUNTIFS(AO389:AO410,FALSE,AQ389:AQ410,"&gt;0")</f>
        <v>0</v>
      </c>
      <c r="AM386" s="43"/>
      <c r="AN386" s="43"/>
      <c r="AO386" s="44">
        <f>SUMIF(AO389:AO410,FALSE,AQ389:AQ410)</f>
        <v>0</v>
      </c>
      <c r="AP386" s="45"/>
      <c r="AQ386" s="98" t="str">
        <f>IF(AO388&lt;&gt;0,AO387/AO388,"")</f>
        <v/>
      </c>
      <c r="AR386" s="99"/>
      <c r="AS386" s="99"/>
      <c r="AT386" s="100"/>
      <c r="AU386" s="46"/>
      <c r="AW386" s="43">
        <f>COUNTIFS(AZ389:AZ410,FALSE,BB389:BB410,"&gt;0")</f>
        <v>0</v>
      </c>
      <c r="AX386" s="43"/>
      <c r="AY386" s="43"/>
      <c r="AZ386" s="44">
        <f>SUMIF(AZ389:AZ410,FALSE,BB389:BB410)</f>
        <v>0</v>
      </c>
      <c r="BA386" s="45"/>
      <c r="BB386" s="98" t="str">
        <f>IF(AZ388&lt;&gt;0,AZ387/AZ388,"")</f>
        <v/>
      </c>
      <c r="BC386" s="99"/>
      <c r="BD386" s="99"/>
      <c r="BE386" s="100"/>
      <c r="BF386" s="46"/>
      <c r="BH386" s="43">
        <f>COUNTIFS(BI389:BI410,FALSE,BK389:BK410,"&gt;0")</f>
        <v>0</v>
      </c>
      <c r="BI386" s="44">
        <f>SUMIF(BI389:BI410,FALSE,BK389:BK410)</f>
        <v>0</v>
      </c>
      <c r="BJ386" s="45"/>
      <c r="BK386" s="98" t="str">
        <f>IF(BI388&lt;&gt;0,BI387/BI388,"")</f>
        <v/>
      </c>
      <c r="BL386" s="99"/>
      <c r="BM386" s="99"/>
      <c r="BN386" s="100"/>
      <c r="BO386" s="46"/>
      <c r="BQ386" s="43">
        <f>COUNTIFS(BR389:BR410,FALSE,BT389:BT410,"&gt;0")</f>
        <v>0</v>
      </c>
      <c r="BR386" s="44">
        <f>SUMIF(BR389:BR410,FALSE,BT389:BT410)</f>
        <v>0</v>
      </c>
      <c r="BS386" s="45"/>
      <c r="BT386" s="98" t="str">
        <f>IF(BR388&lt;&gt;0,BR387/BR388,"")</f>
        <v/>
      </c>
      <c r="BU386" s="99"/>
      <c r="BV386" s="99"/>
      <c r="BW386" s="100"/>
      <c r="BX386" s="46"/>
    </row>
    <row r="387" spans="2:78" s="42" customFormat="1" ht="9" customHeight="1" x14ac:dyDescent="0.25">
      <c r="B387" s="47"/>
      <c r="C387" s="79"/>
      <c r="D387" s="49" t="s">
        <v>20</v>
      </c>
      <c r="E387" s="43">
        <f>COUNTIFS(J389:J410,"&gt;0",L389:L410,"")</f>
        <v>0</v>
      </c>
      <c r="F387" s="43"/>
      <c r="G387" s="43"/>
      <c r="H387" s="44">
        <f>SUMIFS(J389:J410,L389:L410,"")</f>
        <v>0</v>
      </c>
      <c r="I387" s="45"/>
      <c r="J387" s="50" t="str">
        <f>IF(H388=0,"",_xlfn.CONCAT("(",E387,")    ",TEXT(H387,"R$ #.##0,00")))</f>
        <v/>
      </c>
      <c r="K387" s="51" t="str">
        <f>IF(H388&lt;&gt;0,"/","")</f>
        <v/>
      </c>
      <c r="L387" s="94" t="str">
        <f>IF(H388=0,"",_xlfn.CONCAT(TEXT(H388,"R$ #.##0,00"),"    (",E388,")"))</f>
        <v/>
      </c>
      <c r="M387" s="94"/>
      <c r="N387" s="46"/>
      <c r="P387" s="43">
        <f>COUNTIFS(U389:U410,"&gt;0",W389:W410,"")</f>
        <v>0</v>
      </c>
      <c r="Q387" s="43"/>
      <c r="R387" s="43"/>
      <c r="S387" s="44">
        <f>SUMIFS(U389:U410,W389:W410,"")</f>
        <v>0</v>
      </c>
      <c r="T387" s="45"/>
      <c r="U387" s="50" t="str">
        <f>IF(S388=0,"",_xlfn.CONCAT("(",P387,")    ",TEXT(S387,"R$ #.##0,00")))</f>
        <v/>
      </c>
      <c r="V387" s="51" t="str">
        <f>IF(S388&lt;&gt;0,"/","")</f>
        <v/>
      </c>
      <c r="W387" s="94" t="str">
        <f>IF(S388=0,"",_xlfn.CONCAT(TEXT(S388,"R$ #.##0,00"),"    (",P388,")"))</f>
        <v/>
      </c>
      <c r="X387" s="94"/>
      <c r="Y387" s="46"/>
      <c r="AA387" s="43">
        <f>COUNTIFS(AF389:AF410,"&gt;0",AH389:AH410,"")</f>
        <v>0</v>
      </c>
      <c r="AB387" s="43"/>
      <c r="AC387" s="43"/>
      <c r="AD387" s="44">
        <f>SUMIFS(AF389:AF410,AH389:AH410,"")</f>
        <v>0</v>
      </c>
      <c r="AE387" s="45"/>
      <c r="AF387" s="50" t="str">
        <f>IF(AD388=0,"",_xlfn.CONCAT("(",AA387,")    ",TEXT(AD387,"R$ #.##0,00")))</f>
        <v/>
      </c>
      <c r="AG387" s="51" t="str">
        <f>IF(AD388&lt;&gt;0,"/","")</f>
        <v/>
      </c>
      <c r="AH387" s="94" t="str">
        <f>IF(AD388=0,"",_xlfn.CONCAT(TEXT(AD388,"R$ #.##0,00"),"    (",AA388,")"))</f>
        <v/>
      </c>
      <c r="AI387" s="94"/>
      <c r="AJ387" s="46"/>
      <c r="AL387" s="43">
        <f>COUNTIFS(AQ389:AQ410,"&gt;0",AS389:AS410,"")</f>
        <v>0</v>
      </c>
      <c r="AM387" s="43"/>
      <c r="AN387" s="43"/>
      <c r="AO387" s="44">
        <f>SUMIFS(AQ389:AQ410,AS389:AS410,"")</f>
        <v>0</v>
      </c>
      <c r="AP387" s="45"/>
      <c r="AQ387" s="50" t="str">
        <f>IF(AO388=0,"",_xlfn.CONCAT("(",AL387,")    ",TEXT(AO387,"R$ #.##0,00")))</f>
        <v/>
      </c>
      <c r="AR387" s="51" t="str">
        <f>IF(AO388&lt;&gt;0,"/","")</f>
        <v/>
      </c>
      <c r="AS387" s="94" t="str">
        <f>IF(AO388=0,"",_xlfn.CONCAT(TEXT(AO388,"R$ #.##0,00"),"    (",AL388,")"))</f>
        <v/>
      </c>
      <c r="AT387" s="94"/>
      <c r="AU387" s="46"/>
      <c r="AW387" s="43">
        <f>COUNTIFS(BB389:BB410,"&gt;0",BD389:BD410,"")</f>
        <v>0</v>
      </c>
      <c r="AX387" s="43"/>
      <c r="AY387" s="43"/>
      <c r="AZ387" s="44">
        <f>SUMIFS(BB389:BB410,BD389:BD410,"")</f>
        <v>0</v>
      </c>
      <c r="BA387" s="45"/>
      <c r="BB387" s="50" t="str">
        <f>IF(AZ388=0,"",_xlfn.CONCAT("(",AW387,")    ",TEXT(AZ387,"R$ #.##0,00")))</f>
        <v/>
      </c>
      <c r="BC387" s="51" t="str">
        <f>IF(AZ388&lt;&gt;0,"/","")</f>
        <v/>
      </c>
      <c r="BD387" s="94" t="str">
        <f>IF(AZ388=0,"",_xlfn.CONCAT(TEXT(AZ388,"R$ #.##0,00"),"    (",AW388,")"))</f>
        <v/>
      </c>
      <c r="BE387" s="94"/>
      <c r="BF387" s="46"/>
      <c r="BH387" s="43">
        <f>COUNTIFS(BK389:BK410,"&gt;0",BM389:BM410,"")</f>
        <v>0</v>
      </c>
      <c r="BI387" s="44">
        <f>SUMIFS(BK389:BK410,BM389:BM410,"")</f>
        <v>0</v>
      </c>
      <c r="BJ387" s="45"/>
      <c r="BK387" s="50" t="str">
        <f>IF(BI388=0,"",_xlfn.CONCAT("(",BH387,")    ",TEXT(BI387,"R$ #.##0,00")))</f>
        <v/>
      </c>
      <c r="BL387" s="51" t="str">
        <f>IF(BI388&lt;&gt;0,"/","")</f>
        <v/>
      </c>
      <c r="BM387" s="94" t="str">
        <f>IF(BI388=0,"",_xlfn.CONCAT(TEXT(BI388,"R$ #.##0,00"),"    (",BH388,")"))</f>
        <v/>
      </c>
      <c r="BN387" s="94"/>
      <c r="BO387" s="46"/>
      <c r="BQ387" s="43">
        <f>COUNTIFS(BT389:BT410,"&gt;0",BV389:BV410,"")</f>
        <v>0</v>
      </c>
      <c r="BR387" s="44">
        <f>SUMIFS(BT389:BT410,BV389:BV410,"")</f>
        <v>0</v>
      </c>
      <c r="BS387" s="45"/>
      <c r="BT387" s="50" t="str">
        <f>IF(BR388=0,"",_xlfn.CONCAT("(",BQ387,")    ",TEXT(BR387,"R$ #.##0,00")))</f>
        <v/>
      </c>
      <c r="BU387" s="51" t="str">
        <f>IF(BR388&lt;&gt;0,"/","")</f>
        <v/>
      </c>
      <c r="BV387" s="94" t="str">
        <f>IF(BR388=0,"",_xlfn.CONCAT(TEXT(BR388,"R$ #.##0,00"),"    (",BQ388,")"))</f>
        <v/>
      </c>
      <c r="BW387" s="94"/>
      <c r="BX387" s="46"/>
    </row>
    <row r="388" spans="2:78" x14ac:dyDescent="0.25">
      <c r="B388" s="52"/>
      <c r="C388" s="80"/>
      <c r="D388" s="54" t="s">
        <v>19</v>
      </c>
      <c r="E388" s="34">
        <f>COUNTIF(J389:J410,"&gt;0")</f>
        <v>0</v>
      </c>
      <c r="F388" s="34"/>
      <c r="G388" s="34"/>
      <c r="H388" s="35">
        <f>SUM(J389:J410)</f>
        <v>0</v>
      </c>
      <c r="I388" s="55"/>
      <c r="J388" s="56" t="s">
        <v>0</v>
      </c>
      <c r="K388" s="57"/>
      <c r="L388" s="56" t="s">
        <v>1</v>
      </c>
      <c r="M388" s="56" t="s">
        <v>17</v>
      </c>
      <c r="N388" s="58"/>
      <c r="P388" s="34">
        <f>COUNTIF(U389:U410,"&gt;0")</f>
        <v>0</v>
      </c>
      <c r="Q388" s="34"/>
      <c r="R388" s="34"/>
      <c r="S388" s="35">
        <f>SUM(U389:U410)</f>
        <v>0</v>
      </c>
      <c r="T388" s="55"/>
      <c r="U388" s="56" t="s">
        <v>0</v>
      </c>
      <c r="V388" s="57"/>
      <c r="W388" s="56" t="s">
        <v>1</v>
      </c>
      <c r="X388" s="56" t="s">
        <v>17</v>
      </c>
      <c r="Y388" s="58"/>
      <c r="AA388" s="34">
        <f>COUNTIF(AF389:AF410,"&gt;0")</f>
        <v>0</v>
      </c>
      <c r="AB388" s="34"/>
      <c r="AC388" s="34"/>
      <c r="AD388" s="35">
        <f>SUM(AF389:AF410)</f>
        <v>0</v>
      </c>
      <c r="AE388" s="55"/>
      <c r="AF388" s="56" t="s">
        <v>0</v>
      </c>
      <c r="AG388" s="57"/>
      <c r="AH388" s="56" t="s">
        <v>1</v>
      </c>
      <c r="AI388" s="56" t="s">
        <v>17</v>
      </c>
      <c r="AJ388" s="58"/>
      <c r="AL388" s="34">
        <f>COUNTIF(AQ389:AQ410,"&gt;0")</f>
        <v>0</v>
      </c>
      <c r="AM388" s="34"/>
      <c r="AN388" s="34"/>
      <c r="AO388" s="35">
        <f>SUM(AQ389:AQ410)</f>
        <v>0</v>
      </c>
      <c r="AP388" s="55"/>
      <c r="AQ388" s="56" t="s">
        <v>0</v>
      </c>
      <c r="AR388" s="57"/>
      <c r="AS388" s="56" t="s">
        <v>1</v>
      </c>
      <c r="AT388" s="56" t="s">
        <v>17</v>
      </c>
      <c r="AU388" s="58"/>
      <c r="AW388" s="34">
        <f>COUNTIF(BB389:BB410,"&gt;0")</f>
        <v>0</v>
      </c>
      <c r="AX388" s="34"/>
      <c r="AY388" s="34"/>
      <c r="AZ388" s="35">
        <f>SUM(BB389:BB410)</f>
        <v>0</v>
      </c>
      <c r="BA388" s="55"/>
      <c r="BB388" s="56" t="s">
        <v>0</v>
      </c>
      <c r="BC388" s="57"/>
      <c r="BD388" s="56" t="s">
        <v>1</v>
      </c>
      <c r="BE388" s="56" t="s">
        <v>17</v>
      </c>
      <c r="BF388" s="58"/>
      <c r="BH388" s="34">
        <f>COUNTIF(BK389:BK410,"&gt;0")</f>
        <v>0</v>
      </c>
      <c r="BI388" s="35">
        <f>SUM(BK389:BK410)</f>
        <v>0</v>
      </c>
      <c r="BJ388" s="55"/>
      <c r="BK388" s="56" t="s">
        <v>0</v>
      </c>
      <c r="BL388" s="57"/>
      <c r="BM388" s="56" t="s">
        <v>1</v>
      </c>
      <c r="BN388" s="56" t="s">
        <v>17</v>
      </c>
      <c r="BO388" s="58"/>
      <c r="BQ388" s="34">
        <f>COUNTIF(BT389:BT410,"&gt;0")</f>
        <v>0</v>
      </c>
      <c r="BR388" s="35">
        <f>SUM(BT389:BT410)</f>
        <v>0</v>
      </c>
      <c r="BS388" s="55"/>
      <c r="BT388" s="56" t="s">
        <v>0</v>
      </c>
      <c r="BU388" s="57"/>
      <c r="BV388" s="56" t="s">
        <v>1</v>
      </c>
      <c r="BW388" s="56" t="s">
        <v>17</v>
      </c>
      <c r="BX388" s="58"/>
      <c r="BY388" s="59"/>
      <c r="BZ388" s="60"/>
    </row>
    <row r="389" spans="2:78" x14ac:dyDescent="0.25">
      <c r="B389" s="32" t="s">
        <v>23</v>
      </c>
      <c r="C389" s="33">
        <f>SUM(E388,P388,AA388,AL388,AW388,BH388,BQ388)</f>
        <v>0</v>
      </c>
      <c r="D389" s="63"/>
      <c r="E389" s="64"/>
      <c r="F389" s="64"/>
      <c r="G389" s="64"/>
      <c r="H389" s="34" t="b">
        <f>AND(L389&lt;&gt;"",M389&lt;&gt;"")</f>
        <v>0</v>
      </c>
      <c r="I389" s="55"/>
      <c r="J389" s="65"/>
      <c r="K389" s="57"/>
      <c r="L389" s="66"/>
      <c r="M389" s="67"/>
      <c r="N389" s="58"/>
      <c r="P389" s="68"/>
      <c r="Q389" s="68"/>
      <c r="R389" s="68"/>
      <c r="S389" s="34" t="b">
        <f>AND(W389&lt;&gt;"",X389&lt;&gt;"")</f>
        <v>0</v>
      </c>
      <c r="T389" s="55"/>
      <c r="U389" s="65"/>
      <c r="V389" s="57"/>
      <c r="W389" s="66"/>
      <c r="X389" s="67"/>
      <c r="Y389" s="58"/>
      <c r="AA389" s="68"/>
      <c r="AB389" s="68"/>
      <c r="AC389" s="68"/>
      <c r="AD389" s="34" t="b">
        <f>AND(AH389&lt;&gt;"",AI389&lt;&gt;"")</f>
        <v>0</v>
      </c>
      <c r="AE389" s="55"/>
      <c r="AF389" s="65"/>
      <c r="AG389" s="57"/>
      <c r="AH389" s="66"/>
      <c r="AI389" s="67"/>
      <c r="AJ389" s="58"/>
      <c r="AL389" s="68"/>
      <c r="AM389" s="68"/>
      <c r="AN389" s="68"/>
      <c r="AO389" s="34" t="b">
        <f>AND(AS389&lt;&gt;"",AT389&lt;&gt;"")</f>
        <v>0</v>
      </c>
      <c r="AP389" s="55"/>
      <c r="AQ389" s="65"/>
      <c r="AR389" s="57"/>
      <c r="AS389" s="66"/>
      <c r="AT389" s="67"/>
      <c r="AU389" s="58"/>
      <c r="AW389" s="68"/>
      <c r="AX389" s="68"/>
      <c r="AY389" s="68"/>
      <c r="AZ389" s="34" t="b">
        <f>AND(BD389&lt;&gt;"",BE389&lt;&gt;"")</f>
        <v>0</v>
      </c>
      <c r="BA389" s="55"/>
      <c r="BB389" s="65"/>
      <c r="BC389" s="57"/>
      <c r="BD389" s="66"/>
      <c r="BE389" s="67"/>
      <c r="BF389" s="58"/>
      <c r="BH389" s="68"/>
      <c r="BI389" s="34" t="b">
        <f>AND(BM389&lt;&gt;"",BN389&lt;&gt;"")</f>
        <v>0</v>
      </c>
      <c r="BJ389" s="55"/>
      <c r="BK389" s="65"/>
      <c r="BL389" s="57"/>
      <c r="BM389" s="66"/>
      <c r="BN389" s="67"/>
      <c r="BO389" s="58"/>
      <c r="BQ389" s="68"/>
      <c r="BR389" s="34" t="b">
        <f>AND(BV389&lt;&gt;"",BW389&lt;&gt;"")</f>
        <v>0</v>
      </c>
      <c r="BS389" s="55"/>
      <c r="BT389" s="65"/>
      <c r="BU389" s="57"/>
      <c r="BV389" s="66"/>
      <c r="BW389" s="67"/>
      <c r="BX389" s="58"/>
      <c r="BY389" s="59"/>
    </row>
    <row r="390" spans="2:78" x14ac:dyDescent="0.25">
      <c r="B390" s="61" t="s">
        <v>24</v>
      </c>
      <c r="C390" s="48">
        <f>SUM(H388,S388,AD388,AO388,AZ388,BI388,BR388)</f>
        <v>0</v>
      </c>
      <c r="D390" s="69"/>
      <c r="E390" s="70"/>
      <c r="F390" s="70"/>
      <c r="G390" s="70"/>
      <c r="H390" s="34" t="b">
        <f t="shared" ref="H390:H410" si="84">AND(L390&lt;&gt;"",M390&lt;&gt;"")</f>
        <v>0</v>
      </c>
      <c r="I390" s="55"/>
      <c r="J390" s="71"/>
      <c r="K390" s="57"/>
      <c r="L390" s="72"/>
      <c r="M390" s="73"/>
      <c r="N390" s="58"/>
      <c r="P390" s="68"/>
      <c r="Q390" s="68"/>
      <c r="R390" s="68"/>
      <c r="S390" s="34" t="b">
        <f t="shared" ref="S390:S410" si="85">AND(W390&lt;&gt;"",X390&lt;&gt;"")</f>
        <v>0</v>
      </c>
      <c r="T390" s="55"/>
      <c r="U390" s="71"/>
      <c r="V390" s="57"/>
      <c r="W390" s="72"/>
      <c r="X390" s="73"/>
      <c r="Y390" s="58"/>
      <c r="AA390" s="68"/>
      <c r="AB390" s="68"/>
      <c r="AC390" s="68"/>
      <c r="AD390" s="34" t="b">
        <f t="shared" ref="AD390:AD410" si="86">AND(AH390&lt;&gt;"",AI390&lt;&gt;"")</f>
        <v>0</v>
      </c>
      <c r="AE390" s="55"/>
      <c r="AF390" s="71"/>
      <c r="AG390" s="57"/>
      <c r="AH390" s="72"/>
      <c r="AI390" s="73"/>
      <c r="AJ390" s="58"/>
      <c r="AL390" s="68"/>
      <c r="AM390" s="68"/>
      <c r="AN390" s="68"/>
      <c r="AO390" s="34" t="b">
        <f t="shared" ref="AO390:AO410" si="87">AND(AS390&lt;&gt;"",AT390&lt;&gt;"")</f>
        <v>0</v>
      </c>
      <c r="AP390" s="55"/>
      <c r="AQ390" s="71"/>
      <c r="AR390" s="57">
        <v>0</v>
      </c>
      <c r="AS390" s="72"/>
      <c r="AT390" s="73"/>
      <c r="AU390" s="58"/>
      <c r="AW390" s="68"/>
      <c r="AX390" s="68"/>
      <c r="AY390" s="68"/>
      <c r="AZ390" s="34" t="b">
        <f t="shared" ref="AZ390:AZ410" si="88">AND(BD390&lt;&gt;"",BE390&lt;&gt;"")</f>
        <v>0</v>
      </c>
      <c r="BA390" s="55"/>
      <c r="BB390" s="71"/>
      <c r="BC390" s="57"/>
      <c r="BD390" s="72"/>
      <c r="BE390" s="73"/>
      <c r="BF390" s="58"/>
      <c r="BH390" s="68"/>
      <c r="BI390" s="34" t="b">
        <f t="shared" ref="BI390:BI410" si="89">AND(BM390&lt;&gt;"",BN390&lt;&gt;"")</f>
        <v>0</v>
      </c>
      <c r="BJ390" s="55"/>
      <c r="BK390" s="71"/>
      <c r="BL390" s="57"/>
      <c r="BM390" s="72"/>
      <c r="BN390" s="73"/>
      <c r="BO390" s="58"/>
      <c r="BQ390" s="68"/>
      <c r="BR390" s="34" t="b">
        <f t="shared" ref="BR390:BR410" si="90">AND(BV390&lt;&gt;"",BW390&lt;&gt;"")</f>
        <v>0</v>
      </c>
      <c r="BS390" s="55"/>
      <c r="BT390" s="71"/>
      <c r="BU390" s="57"/>
      <c r="BV390" s="72"/>
      <c r="BW390" s="73"/>
      <c r="BX390" s="58"/>
      <c r="BY390" s="59"/>
      <c r="BZ390" s="60"/>
    </row>
    <row r="391" spans="2:78" x14ac:dyDescent="0.25">
      <c r="B391" s="61" t="s">
        <v>25</v>
      </c>
      <c r="C391" s="62">
        <f>SUM(E387,P387,AA387,AL387,AW387,BH387,BQ387)</f>
        <v>0</v>
      </c>
      <c r="D391" s="74"/>
      <c r="E391" s="75"/>
      <c r="F391" s="75"/>
      <c r="G391" s="75"/>
      <c r="H391" s="34" t="b">
        <f t="shared" si="84"/>
        <v>0</v>
      </c>
      <c r="I391" s="55"/>
      <c r="J391" s="65"/>
      <c r="K391" s="57"/>
      <c r="L391" s="66"/>
      <c r="M391" s="67"/>
      <c r="N391" s="58"/>
      <c r="P391" s="68"/>
      <c r="Q391" s="68"/>
      <c r="R391" s="68"/>
      <c r="S391" s="34" t="b">
        <f t="shared" si="85"/>
        <v>0</v>
      </c>
      <c r="T391" s="55"/>
      <c r="U391" s="65"/>
      <c r="V391" s="57"/>
      <c r="W391" s="66"/>
      <c r="X391" s="67"/>
      <c r="Y391" s="58"/>
      <c r="AA391" s="68"/>
      <c r="AB391" s="68"/>
      <c r="AC391" s="68"/>
      <c r="AD391" s="34" t="b">
        <f t="shared" si="86"/>
        <v>0</v>
      </c>
      <c r="AE391" s="55"/>
      <c r="AF391" s="65"/>
      <c r="AG391" s="57"/>
      <c r="AH391" s="66"/>
      <c r="AI391" s="67"/>
      <c r="AJ391" s="58"/>
      <c r="AL391" s="68"/>
      <c r="AM391" s="68"/>
      <c r="AN391" s="68"/>
      <c r="AO391" s="34" t="b">
        <f t="shared" si="87"/>
        <v>0</v>
      </c>
      <c r="AP391" s="55"/>
      <c r="AQ391" s="65"/>
      <c r="AR391" s="57"/>
      <c r="AS391" s="66"/>
      <c r="AT391" s="67"/>
      <c r="AU391" s="58"/>
      <c r="AW391" s="68"/>
      <c r="AX391" s="68"/>
      <c r="AY391" s="68"/>
      <c r="AZ391" s="34" t="b">
        <f t="shared" si="88"/>
        <v>0</v>
      </c>
      <c r="BA391" s="55"/>
      <c r="BB391" s="65"/>
      <c r="BC391" s="57"/>
      <c r="BD391" s="66"/>
      <c r="BE391" s="67"/>
      <c r="BF391" s="58"/>
      <c r="BH391" s="68"/>
      <c r="BI391" s="34" t="b">
        <f t="shared" si="89"/>
        <v>0</v>
      </c>
      <c r="BJ391" s="55"/>
      <c r="BK391" s="65"/>
      <c r="BL391" s="57"/>
      <c r="BM391" s="66"/>
      <c r="BN391" s="67"/>
      <c r="BO391" s="58"/>
      <c r="BQ391" s="68"/>
      <c r="BR391" s="34" t="b">
        <f t="shared" si="90"/>
        <v>0</v>
      </c>
      <c r="BS391" s="55"/>
      <c r="BT391" s="65"/>
      <c r="BU391" s="57"/>
      <c r="BV391" s="66"/>
      <c r="BW391" s="67"/>
      <c r="BX391" s="58"/>
      <c r="BY391" s="59"/>
    </row>
    <row r="392" spans="2:78" x14ac:dyDescent="0.25">
      <c r="B392" s="61" t="s">
        <v>26</v>
      </c>
      <c r="C392" s="48">
        <f>SUM(H387,S387,AD387,AO387,AZ387,BI387,BR387)</f>
        <v>0</v>
      </c>
      <c r="D392" s="69"/>
      <c r="E392" s="70"/>
      <c r="F392" s="70"/>
      <c r="G392" s="70"/>
      <c r="H392" s="34" t="b">
        <f t="shared" si="84"/>
        <v>0</v>
      </c>
      <c r="I392" s="55"/>
      <c r="J392" s="71"/>
      <c r="K392" s="57"/>
      <c r="L392" s="72"/>
      <c r="M392" s="73"/>
      <c r="N392" s="58"/>
      <c r="P392" s="68"/>
      <c r="Q392" s="68"/>
      <c r="R392" s="68"/>
      <c r="S392" s="34" t="b">
        <f t="shared" si="85"/>
        <v>0</v>
      </c>
      <c r="T392" s="55"/>
      <c r="U392" s="71"/>
      <c r="V392" s="57"/>
      <c r="W392" s="72"/>
      <c r="X392" s="73"/>
      <c r="Y392" s="58"/>
      <c r="AA392" s="68"/>
      <c r="AB392" s="68"/>
      <c r="AC392" s="68"/>
      <c r="AD392" s="34" t="b">
        <f t="shared" si="86"/>
        <v>0</v>
      </c>
      <c r="AE392" s="55"/>
      <c r="AF392" s="71"/>
      <c r="AG392" s="57"/>
      <c r="AH392" s="72"/>
      <c r="AI392" s="73"/>
      <c r="AJ392" s="58"/>
      <c r="AL392" s="68"/>
      <c r="AM392" s="68"/>
      <c r="AN392" s="68"/>
      <c r="AO392" s="34" t="b">
        <f t="shared" si="87"/>
        <v>0</v>
      </c>
      <c r="AP392" s="55"/>
      <c r="AQ392" s="71"/>
      <c r="AR392" s="57"/>
      <c r="AS392" s="72"/>
      <c r="AT392" s="73"/>
      <c r="AU392" s="58"/>
      <c r="AW392" s="68"/>
      <c r="AX392" s="68"/>
      <c r="AY392" s="68"/>
      <c r="AZ392" s="34" t="b">
        <f t="shared" si="88"/>
        <v>0</v>
      </c>
      <c r="BA392" s="55"/>
      <c r="BB392" s="71"/>
      <c r="BC392" s="57"/>
      <c r="BD392" s="72"/>
      <c r="BE392" s="73"/>
      <c r="BF392" s="58"/>
      <c r="BH392" s="68"/>
      <c r="BI392" s="34" t="b">
        <f t="shared" si="89"/>
        <v>0</v>
      </c>
      <c r="BJ392" s="55"/>
      <c r="BK392" s="71"/>
      <c r="BL392" s="57"/>
      <c r="BM392" s="72"/>
      <c r="BN392" s="73"/>
      <c r="BO392" s="58"/>
      <c r="BQ392" s="68"/>
      <c r="BR392" s="34" t="b">
        <f t="shared" si="90"/>
        <v>0</v>
      </c>
      <c r="BS392" s="55"/>
      <c r="BT392" s="71"/>
      <c r="BU392" s="57"/>
      <c r="BV392" s="72"/>
      <c r="BW392" s="73"/>
      <c r="BX392" s="58"/>
    </row>
    <row r="393" spans="2:78" x14ac:dyDescent="0.25">
      <c r="B393" s="61" t="s">
        <v>27</v>
      </c>
      <c r="C393" s="62">
        <f>SUM(E386,P386,AA386,AL386,AW386,BH386,BQ386)</f>
        <v>0</v>
      </c>
      <c r="E393" s="68"/>
      <c r="F393" s="68"/>
      <c r="G393" s="68"/>
      <c r="H393" s="34" t="b">
        <f t="shared" si="84"/>
        <v>0</v>
      </c>
      <c r="I393" s="55"/>
      <c r="J393" s="65"/>
      <c r="K393" s="57"/>
      <c r="L393" s="66"/>
      <c r="M393" s="67"/>
      <c r="N393" s="58"/>
      <c r="P393" s="68"/>
      <c r="Q393" s="68"/>
      <c r="R393" s="68"/>
      <c r="S393" s="34" t="b">
        <f t="shared" si="85"/>
        <v>0</v>
      </c>
      <c r="T393" s="55"/>
      <c r="U393" s="65"/>
      <c r="V393" s="57"/>
      <c r="W393" s="66"/>
      <c r="X393" s="67"/>
      <c r="Y393" s="58"/>
      <c r="AA393" s="68"/>
      <c r="AB393" s="68"/>
      <c r="AC393" s="68"/>
      <c r="AD393" s="34" t="b">
        <f t="shared" si="86"/>
        <v>0</v>
      </c>
      <c r="AE393" s="55"/>
      <c r="AF393" s="65"/>
      <c r="AG393" s="57"/>
      <c r="AH393" s="66"/>
      <c r="AI393" s="67"/>
      <c r="AJ393" s="58"/>
      <c r="AL393" s="68"/>
      <c r="AM393" s="68"/>
      <c r="AN393" s="68"/>
      <c r="AO393" s="34" t="b">
        <f t="shared" si="87"/>
        <v>0</v>
      </c>
      <c r="AP393" s="55"/>
      <c r="AQ393" s="65"/>
      <c r="AR393" s="57"/>
      <c r="AS393" s="66"/>
      <c r="AT393" s="67"/>
      <c r="AU393" s="58"/>
      <c r="AW393" s="68"/>
      <c r="AX393" s="68"/>
      <c r="AY393" s="68"/>
      <c r="AZ393" s="34" t="b">
        <f t="shared" si="88"/>
        <v>0</v>
      </c>
      <c r="BA393" s="55"/>
      <c r="BB393" s="65"/>
      <c r="BC393" s="57"/>
      <c r="BD393" s="66"/>
      <c r="BE393" s="67"/>
      <c r="BF393" s="58"/>
      <c r="BH393" s="68"/>
      <c r="BI393" s="34" t="b">
        <f t="shared" si="89"/>
        <v>0</v>
      </c>
      <c r="BJ393" s="55"/>
      <c r="BK393" s="65"/>
      <c r="BL393" s="57"/>
      <c r="BM393" s="66"/>
      <c r="BN393" s="67"/>
      <c r="BO393" s="58"/>
      <c r="BQ393" s="68"/>
      <c r="BR393" s="34" t="b">
        <f t="shared" si="90"/>
        <v>0</v>
      </c>
      <c r="BS393" s="55"/>
      <c r="BT393" s="65"/>
      <c r="BU393" s="57"/>
      <c r="BV393" s="66"/>
      <c r="BW393" s="67"/>
      <c r="BX393" s="58"/>
    </row>
    <row r="394" spans="2:78" x14ac:dyDescent="0.25">
      <c r="B394" s="61" t="s">
        <v>28</v>
      </c>
      <c r="C394" s="48">
        <f>SUM(H386,S386,AD386,AO386,AZ386,BI386,BR386)</f>
        <v>0</v>
      </c>
      <c r="E394" s="68"/>
      <c r="F394" s="68"/>
      <c r="G394" s="68"/>
      <c r="H394" s="34" t="b">
        <f t="shared" si="84"/>
        <v>0</v>
      </c>
      <c r="I394" s="55"/>
      <c r="J394" s="71"/>
      <c r="K394" s="57"/>
      <c r="L394" s="72"/>
      <c r="M394" s="73"/>
      <c r="N394" s="58"/>
      <c r="P394" s="68"/>
      <c r="Q394" s="68"/>
      <c r="R394" s="68"/>
      <c r="S394" s="34" t="b">
        <f t="shared" si="85"/>
        <v>0</v>
      </c>
      <c r="T394" s="55"/>
      <c r="U394" s="71"/>
      <c r="V394" s="57"/>
      <c r="W394" s="72"/>
      <c r="X394" s="73"/>
      <c r="Y394" s="58"/>
      <c r="AA394" s="68"/>
      <c r="AB394" s="68"/>
      <c r="AC394" s="68"/>
      <c r="AD394" s="34" t="b">
        <f t="shared" si="86"/>
        <v>0</v>
      </c>
      <c r="AE394" s="55"/>
      <c r="AF394" s="71"/>
      <c r="AG394" s="57"/>
      <c r="AH394" s="72"/>
      <c r="AI394" s="73"/>
      <c r="AJ394" s="58"/>
      <c r="AL394" s="68"/>
      <c r="AM394" s="68"/>
      <c r="AN394" s="68"/>
      <c r="AO394" s="34" t="b">
        <f t="shared" si="87"/>
        <v>0</v>
      </c>
      <c r="AP394" s="55"/>
      <c r="AQ394" s="71"/>
      <c r="AR394" s="57"/>
      <c r="AS394" s="72"/>
      <c r="AT394" s="73"/>
      <c r="AU394" s="58"/>
      <c r="AW394" s="68"/>
      <c r="AX394" s="68"/>
      <c r="AY394" s="68"/>
      <c r="AZ394" s="34" t="b">
        <f t="shared" si="88"/>
        <v>0</v>
      </c>
      <c r="BA394" s="55"/>
      <c r="BB394" s="71"/>
      <c r="BC394" s="57"/>
      <c r="BD394" s="72"/>
      <c r="BE394" s="73"/>
      <c r="BF394" s="58"/>
      <c r="BH394" s="68"/>
      <c r="BI394" s="34" t="b">
        <f t="shared" si="89"/>
        <v>0</v>
      </c>
      <c r="BJ394" s="55"/>
      <c r="BK394" s="71"/>
      <c r="BL394" s="57"/>
      <c r="BM394" s="72"/>
      <c r="BN394" s="73"/>
      <c r="BO394" s="58"/>
      <c r="BQ394" s="68"/>
      <c r="BR394" s="34" t="b">
        <f t="shared" si="90"/>
        <v>0</v>
      </c>
      <c r="BS394" s="55"/>
      <c r="BT394" s="71"/>
      <c r="BU394" s="57"/>
      <c r="BV394" s="72"/>
      <c r="BW394" s="73"/>
      <c r="BX394" s="58"/>
    </row>
    <row r="395" spans="2:78" x14ac:dyDescent="0.25">
      <c r="B395" s="61"/>
      <c r="C395" s="62"/>
      <c r="E395" s="68"/>
      <c r="F395" s="68"/>
      <c r="G395" s="68"/>
      <c r="H395" s="34" t="b">
        <f t="shared" si="84"/>
        <v>0</v>
      </c>
      <c r="I395" s="55"/>
      <c r="J395" s="65"/>
      <c r="K395" s="57"/>
      <c r="L395" s="66"/>
      <c r="M395" s="67"/>
      <c r="N395" s="58"/>
      <c r="P395" s="68"/>
      <c r="Q395" s="68"/>
      <c r="R395" s="68"/>
      <c r="S395" s="34" t="b">
        <f t="shared" si="85"/>
        <v>0</v>
      </c>
      <c r="T395" s="55"/>
      <c r="U395" s="65"/>
      <c r="V395" s="57"/>
      <c r="W395" s="66"/>
      <c r="X395" s="67"/>
      <c r="Y395" s="58"/>
      <c r="AA395" s="68"/>
      <c r="AB395" s="68"/>
      <c r="AC395" s="68"/>
      <c r="AD395" s="34" t="b">
        <f t="shared" si="86"/>
        <v>0</v>
      </c>
      <c r="AE395" s="55"/>
      <c r="AF395" s="65"/>
      <c r="AG395" s="57"/>
      <c r="AH395" s="66"/>
      <c r="AI395" s="67"/>
      <c r="AJ395" s="58"/>
      <c r="AL395" s="68"/>
      <c r="AM395" s="68"/>
      <c r="AN395" s="68"/>
      <c r="AO395" s="34" t="b">
        <f t="shared" si="87"/>
        <v>0</v>
      </c>
      <c r="AP395" s="55"/>
      <c r="AQ395" s="65"/>
      <c r="AR395" s="57"/>
      <c r="AS395" s="66"/>
      <c r="AT395" s="67"/>
      <c r="AU395" s="58"/>
      <c r="AW395" s="68"/>
      <c r="AX395" s="68"/>
      <c r="AY395" s="68"/>
      <c r="AZ395" s="34" t="b">
        <f t="shared" si="88"/>
        <v>0</v>
      </c>
      <c r="BA395" s="55"/>
      <c r="BB395" s="65"/>
      <c r="BC395" s="57"/>
      <c r="BD395" s="66"/>
      <c r="BE395" s="67"/>
      <c r="BF395" s="58"/>
      <c r="BH395" s="68"/>
      <c r="BI395" s="34" t="b">
        <f t="shared" si="89"/>
        <v>0</v>
      </c>
      <c r="BJ395" s="55"/>
      <c r="BK395" s="65"/>
      <c r="BL395" s="57"/>
      <c r="BM395" s="66"/>
      <c r="BN395" s="67"/>
      <c r="BO395" s="58"/>
      <c r="BQ395" s="68"/>
      <c r="BR395" s="34" t="b">
        <f t="shared" si="90"/>
        <v>0</v>
      </c>
      <c r="BS395" s="55"/>
      <c r="BT395" s="65"/>
      <c r="BU395" s="57"/>
      <c r="BV395" s="66"/>
      <c r="BW395" s="67"/>
      <c r="BX395" s="58"/>
    </row>
    <row r="396" spans="2:78" x14ac:dyDescent="0.25">
      <c r="B396" s="61"/>
      <c r="C396" s="62"/>
      <c r="E396" s="68"/>
      <c r="F396" s="68"/>
      <c r="G396" s="68"/>
      <c r="H396" s="34" t="b">
        <f t="shared" si="84"/>
        <v>0</v>
      </c>
      <c r="I396" s="55"/>
      <c r="J396" s="71"/>
      <c r="K396" s="57"/>
      <c r="L396" s="72"/>
      <c r="M396" s="73"/>
      <c r="N396" s="58"/>
      <c r="P396" s="68"/>
      <c r="Q396" s="68"/>
      <c r="R396" s="68"/>
      <c r="S396" s="34" t="b">
        <f t="shared" si="85"/>
        <v>0</v>
      </c>
      <c r="T396" s="55"/>
      <c r="U396" s="71"/>
      <c r="V396" s="57"/>
      <c r="W396" s="72"/>
      <c r="X396" s="73"/>
      <c r="Y396" s="58"/>
      <c r="AA396" s="68"/>
      <c r="AB396" s="68"/>
      <c r="AC396" s="68"/>
      <c r="AD396" s="34" t="b">
        <f t="shared" si="86"/>
        <v>0</v>
      </c>
      <c r="AE396" s="55"/>
      <c r="AF396" s="71"/>
      <c r="AG396" s="57"/>
      <c r="AH396" s="72"/>
      <c r="AI396" s="73"/>
      <c r="AJ396" s="58"/>
      <c r="AL396" s="68"/>
      <c r="AM396" s="68"/>
      <c r="AN396" s="68"/>
      <c r="AO396" s="34" t="b">
        <f t="shared" si="87"/>
        <v>0</v>
      </c>
      <c r="AP396" s="55"/>
      <c r="AQ396" s="71"/>
      <c r="AR396" s="57"/>
      <c r="AS396" s="72"/>
      <c r="AT396" s="73"/>
      <c r="AU396" s="58"/>
      <c r="AW396" s="68"/>
      <c r="AX396" s="68"/>
      <c r="AY396" s="68"/>
      <c r="AZ396" s="34" t="b">
        <f t="shared" si="88"/>
        <v>0</v>
      </c>
      <c r="BA396" s="55"/>
      <c r="BB396" s="71"/>
      <c r="BC396" s="57"/>
      <c r="BD396" s="72"/>
      <c r="BE396" s="73"/>
      <c r="BF396" s="58"/>
      <c r="BH396" s="68"/>
      <c r="BI396" s="34" t="b">
        <f t="shared" si="89"/>
        <v>0</v>
      </c>
      <c r="BJ396" s="55"/>
      <c r="BK396" s="71"/>
      <c r="BL396" s="57"/>
      <c r="BM396" s="72"/>
      <c r="BN396" s="73"/>
      <c r="BO396" s="58"/>
      <c r="BQ396" s="68"/>
      <c r="BR396" s="34" t="b">
        <f t="shared" si="90"/>
        <v>0</v>
      </c>
      <c r="BS396" s="55"/>
      <c r="BT396" s="71"/>
      <c r="BU396" s="57"/>
      <c r="BV396" s="72"/>
      <c r="BW396" s="73"/>
      <c r="BX396" s="58"/>
    </row>
    <row r="397" spans="2:78" x14ac:dyDescent="0.25">
      <c r="B397" s="61"/>
      <c r="C397" s="62"/>
      <c r="E397" s="68"/>
      <c r="F397" s="68"/>
      <c r="G397" s="68"/>
      <c r="H397" s="34" t="b">
        <f t="shared" si="84"/>
        <v>0</v>
      </c>
      <c r="I397" s="55"/>
      <c r="J397" s="65"/>
      <c r="K397" s="57"/>
      <c r="L397" s="66"/>
      <c r="M397" s="67"/>
      <c r="N397" s="58"/>
      <c r="P397" s="68"/>
      <c r="Q397" s="68"/>
      <c r="R397" s="68"/>
      <c r="S397" s="34" t="b">
        <f t="shared" si="85"/>
        <v>0</v>
      </c>
      <c r="T397" s="55"/>
      <c r="U397" s="65"/>
      <c r="V397" s="57"/>
      <c r="W397" s="66"/>
      <c r="X397" s="67"/>
      <c r="Y397" s="58"/>
      <c r="AA397" s="68"/>
      <c r="AB397" s="68"/>
      <c r="AC397" s="68"/>
      <c r="AD397" s="34" t="b">
        <f t="shared" si="86"/>
        <v>0</v>
      </c>
      <c r="AE397" s="55"/>
      <c r="AF397" s="65"/>
      <c r="AG397" s="57"/>
      <c r="AH397" s="66"/>
      <c r="AI397" s="67"/>
      <c r="AJ397" s="58"/>
      <c r="AL397" s="68"/>
      <c r="AM397" s="68"/>
      <c r="AN397" s="68"/>
      <c r="AO397" s="34" t="b">
        <f t="shared" si="87"/>
        <v>0</v>
      </c>
      <c r="AP397" s="55"/>
      <c r="AQ397" s="65"/>
      <c r="AR397" s="57"/>
      <c r="AS397" s="66"/>
      <c r="AT397" s="67"/>
      <c r="AU397" s="58"/>
      <c r="AW397" s="68"/>
      <c r="AX397" s="68"/>
      <c r="AY397" s="68"/>
      <c r="AZ397" s="34" t="b">
        <f t="shared" si="88"/>
        <v>0</v>
      </c>
      <c r="BA397" s="55"/>
      <c r="BB397" s="65"/>
      <c r="BC397" s="57"/>
      <c r="BD397" s="66"/>
      <c r="BE397" s="67"/>
      <c r="BF397" s="58"/>
      <c r="BH397" s="68"/>
      <c r="BI397" s="34" t="b">
        <f t="shared" si="89"/>
        <v>0</v>
      </c>
      <c r="BJ397" s="55"/>
      <c r="BK397" s="65"/>
      <c r="BL397" s="57"/>
      <c r="BM397" s="66"/>
      <c r="BN397" s="67"/>
      <c r="BO397" s="58"/>
      <c r="BQ397" s="68"/>
      <c r="BR397" s="34" t="b">
        <f t="shared" si="90"/>
        <v>0</v>
      </c>
      <c r="BS397" s="55"/>
      <c r="BT397" s="65"/>
      <c r="BU397" s="57"/>
      <c r="BV397" s="66"/>
      <c r="BW397" s="67"/>
      <c r="BX397" s="58"/>
    </row>
    <row r="398" spans="2:78" x14ac:dyDescent="0.25">
      <c r="B398" s="61"/>
      <c r="C398" s="62"/>
      <c r="E398" s="68"/>
      <c r="F398" s="68"/>
      <c r="G398" s="68"/>
      <c r="H398" s="34" t="b">
        <f t="shared" si="84"/>
        <v>0</v>
      </c>
      <c r="I398" s="55"/>
      <c r="J398" s="71"/>
      <c r="K398" s="57"/>
      <c r="L398" s="72"/>
      <c r="M398" s="73"/>
      <c r="N398" s="58"/>
      <c r="P398" s="68"/>
      <c r="Q398" s="68"/>
      <c r="R398" s="68"/>
      <c r="S398" s="34" t="b">
        <f t="shared" si="85"/>
        <v>0</v>
      </c>
      <c r="T398" s="55"/>
      <c r="U398" s="71"/>
      <c r="V398" s="57"/>
      <c r="W398" s="72"/>
      <c r="X398" s="73"/>
      <c r="Y398" s="58"/>
      <c r="AA398" s="68"/>
      <c r="AB398" s="68"/>
      <c r="AC398" s="68"/>
      <c r="AD398" s="34" t="b">
        <f t="shared" si="86"/>
        <v>0</v>
      </c>
      <c r="AE398" s="55"/>
      <c r="AF398" s="71"/>
      <c r="AG398" s="57"/>
      <c r="AH398" s="72"/>
      <c r="AI398" s="73"/>
      <c r="AJ398" s="58"/>
      <c r="AL398" s="68"/>
      <c r="AM398" s="68"/>
      <c r="AN398" s="68"/>
      <c r="AO398" s="34" t="b">
        <f t="shared" si="87"/>
        <v>0</v>
      </c>
      <c r="AP398" s="55"/>
      <c r="AQ398" s="71"/>
      <c r="AR398" s="57"/>
      <c r="AS398" s="72"/>
      <c r="AT398" s="73"/>
      <c r="AU398" s="58"/>
      <c r="AW398" s="68"/>
      <c r="AX398" s="68"/>
      <c r="AY398" s="68"/>
      <c r="AZ398" s="34" t="b">
        <f t="shared" si="88"/>
        <v>0</v>
      </c>
      <c r="BA398" s="55"/>
      <c r="BB398" s="71"/>
      <c r="BC398" s="57"/>
      <c r="BD398" s="72"/>
      <c r="BE398" s="73"/>
      <c r="BF398" s="58"/>
      <c r="BH398" s="68"/>
      <c r="BI398" s="34" t="b">
        <f t="shared" si="89"/>
        <v>0</v>
      </c>
      <c r="BJ398" s="55"/>
      <c r="BK398" s="71"/>
      <c r="BL398" s="57"/>
      <c r="BM398" s="72"/>
      <c r="BN398" s="73"/>
      <c r="BO398" s="58"/>
      <c r="BQ398" s="68"/>
      <c r="BR398" s="34" t="b">
        <f t="shared" si="90"/>
        <v>0</v>
      </c>
      <c r="BS398" s="55"/>
      <c r="BT398" s="71"/>
      <c r="BU398" s="57"/>
      <c r="BV398" s="72"/>
      <c r="BW398" s="73"/>
      <c r="BX398" s="58"/>
    </row>
    <row r="399" spans="2:78" x14ac:dyDescent="0.25">
      <c r="B399" s="61"/>
      <c r="C399" s="62"/>
      <c r="E399" s="68"/>
      <c r="F399" s="68"/>
      <c r="G399" s="68"/>
      <c r="H399" s="34" t="b">
        <f t="shared" si="84"/>
        <v>0</v>
      </c>
      <c r="I399" s="55"/>
      <c r="J399" s="65"/>
      <c r="K399" s="57"/>
      <c r="L399" s="66"/>
      <c r="M399" s="67"/>
      <c r="N399" s="58"/>
      <c r="P399" s="68"/>
      <c r="Q399" s="68"/>
      <c r="R399" s="68"/>
      <c r="S399" s="34" t="b">
        <f t="shared" si="85"/>
        <v>0</v>
      </c>
      <c r="T399" s="55"/>
      <c r="U399" s="65"/>
      <c r="V399" s="57"/>
      <c r="W399" s="66"/>
      <c r="X399" s="67"/>
      <c r="Y399" s="58"/>
      <c r="AA399" s="68"/>
      <c r="AB399" s="68"/>
      <c r="AC399" s="68"/>
      <c r="AD399" s="34" t="b">
        <f t="shared" si="86"/>
        <v>0</v>
      </c>
      <c r="AE399" s="55"/>
      <c r="AF399" s="65"/>
      <c r="AG399" s="57"/>
      <c r="AH399" s="66"/>
      <c r="AI399" s="67"/>
      <c r="AJ399" s="58"/>
      <c r="AL399" s="68"/>
      <c r="AM399" s="68"/>
      <c r="AN399" s="68"/>
      <c r="AO399" s="34" t="b">
        <f t="shared" si="87"/>
        <v>0</v>
      </c>
      <c r="AP399" s="55"/>
      <c r="AQ399" s="65"/>
      <c r="AR399" s="57"/>
      <c r="AS399" s="66"/>
      <c r="AT399" s="67"/>
      <c r="AU399" s="58"/>
      <c r="AW399" s="68"/>
      <c r="AX399" s="68"/>
      <c r="AY399" s="68"/>
      <c r="AZ399" s="34" t="b">
        <f t="shared" si="88"/>
        <v>0</v>
      </c>
      <c r="BA399" s="55"/>
      <c r="BB399" s="65"/>
      <c r="BC399" s="57"/>
      <c r="BD399" s="66"/>
      <c r="BE399" s="67"/>
      <c r="BF399" s="58"/>
      <c r="BH399" s="68"/>
      <c r="BI399" s="34" t="b">
        <f t="shared" si="89"/>
        <v>0</v>
      </c>
      <c r="BJ399" s="55"/>
      <c r="BK399" s="65"/>
      <c r="BL399" s="57"/>
      <c r="BM399" s="66"/>
      <c r="BN399" s="67"/>
      <c r="BO399" s="58"/>
      <c r="BQ399" s="68"/>
      <c r="BR399" s="34" t="b">
        <f t="shared" si="90"/>
        <v>0</v>
      </c>
      <c r="BS399" s="55"/>
      <c r="BT399" s="65"/>
      <c r="BU399" s="57"/>
      <c r="BV399" s="66"/>
      <c r="BW399" s="67"/>
      <c r="BX399" s="58"/>
    </row>
    <row r="400" spans="2:78" x14ac:dyDescent="0.25">
      <c r="B400" s="61"/>
      <c r="C400" s="62"/>
      <c r="E400" s="68"/>
      <c r="F400" s="68"/>
      <c r="G400" s="68"/>
      <c r="H400" s="34" t="b">
        <f t="shared" si="84"/>
        <v>0</v>
      </c>
      <c r="I400" s="55"/>
      <c r="J400" s="71"/>
      <c r="K400" s="57"/>
      <c r="L400" s="72"/>
      <c r="M400" s="73"/>
      <c r="N400" s="58"/>
      <c r="P400" s="68"/>
      <c r="Q400" s="68"/>
      <c r="R400" s="68"/>
      <c r="S400" s="34" t="b">
        <f t="shared" si="85"/>
        <v>0</v>
      </c>
      <c r="T400" s="55"/>
      <c r="U400" s="71"/>
      <c r="V400" s="57"/>
      <c r="W400" s="72"/>
      <c r="X400" s="73"/>
      <c r="Y400" s="58"/>
      <c r="AA400" s="68"/>
      <c r="AB400" s="68"/>
      <c r="AC400" s="68"/>
      <c r="AD400" s="34" t="b">
        <f t="shared" si="86"/>
        <v>0</v>
      </c>
      <c r="AE400" s="55"/>
      <c r="AF400" s="71"/>
      <c r="AG400" s="57"/>
      <c r="AH400" s="72"/>
      <c r="AI400" s="73"/>
      <c r="AJ400" s="58"/>
      <c r="AL400" s="68"/>
      <c r="AM400" s="68"/>
      <c r="AN400" s="68"/>
      <c r="AO400" s="34" t="b">
        <f t="shared" si="87"/>
        <v>0</v>
      </c>
      <c r="AP400" s="55"/>
      <c r="AQ400" s="71"/>
      <c r="AR400" s="57"/>
      <c r="AS400" s="72"/>
      <c r="AT400" s="73"/>
      <c r="AU400" s="58"/>
      <c r="AW400" s="68"/>
      <c r="AX400" s="68"/>
      <c r="AY400" s="68"/>
      <c r="AZ400" s="34" t="b">
        <f t="shared" si="88"/>
        <v>0</v>
      </c>
      <c r="BA400" s="55"/>
      <c r="BB400" s="71"/>
      <c r="BC400" s="57"/>
      <c r="BD400" s="72"/>
      <c r="BE400" s="73"/>
      <c r="BF400" s="58"/>
      <c r="BH400" s="68"/>
      <c r="BI400" s="34" t="b">
        <f t="shared" si="89"/>
        <v>0</v>
      </c>
      <c r="BJ400" s="55"/>
      <c r="BK400" s="71"/>
      <c r="BL400" s="57"/>
      <c r="BM400" s="72"/>
      <c r="BN400" s="73"/>
      <c r="BO400" s="58"/>
      <c r="BQ400" s="68"/>
      <c r="BR400" s="34" t="b">
        <f t="shared" si="90"/>
        <v>0</v>
      </c>
      <c r="BS400" s="55"/>
      <c r="BT400" s="71"/>
      <c r="BU400" s="57"/>
      <c r="BV400" s="72"/>
      <c r="BW400" s="73"/>
      <c r="BX400" s="58"/>
    </row>
    <row r="401" spans="2:78" x14ac:dyDescent="0.25">
      <c r="B401" s="61"/>
      <c r="C401" s="62"/>
      <c r="E401" s="68"/>
      <c r="F401" s="68"/>
      <c r="G401" s="68"/>
      <c r="H401" s="34" t="b">
        <f t="shared" si="84"/>
        <v>0</v>
      </c>
      <c r="I401" s="55"/>
      <c r="J401" s="65"/>
      <c r="K401" s="57"/>
      <c r="L401" s="66"/>
      <c r="M401" s="67"/>
      <c r="N401" s="58"/>
      <c r="P401" s="68"/>
      <c r="Q401" s="68"/>
      <c r="R401" s="68"/>
      <c r="S401" s="34" t="b">
        <f t="shared" si="85"/>
        <v>0</v>
      </c>
      <c r="T401" s="55"/>
      <c r="U401" s="65"/>
      <c r="V401" s="57"/>
      <c r="W401" s="66"/>
      <c r="X401" s="67"/>
      <c r="Y401" s="58"/>
      <c r="AA401" s="68"/>
      <c r="AB401" s="68"/>
      <c r="AC401" s="68"/>
      <c r="AD401" s="34" t="b">
        <f t="shared" si="86"/>
        <v>0</v>
      </c>
      <c r="AE401" s="55"/>
      <c r="AF401" s="65"/>
      <c r="AG401" s="57"/>
      <c r="AH401" s="66"/>
      <c r="AI401" s="67"/>
      <c r="AJ401" s="58"/>
      <c r="AL401" s="68"/>
      <c r="AM401" s="68"/>
      <c r="AN401" s="68"/>
      <c r="AO401" s="34" t="b">
        <f t="shared" si="87"/>
        <v>0</v>
      </c>
      <c r="AP401" s="55"/>
      <c r="AQ401" s="65"/>
      <c r="AR401" s="57"/>
      <c r="AS401" s="66"/>
      <c r="AT401" s="67"/>
      <c r="AU401" s="58"/>
      <c r="AW401" s="68"/>
      <c r="AX401" s="68"/>
      <c r="AY401" s="68"/>
      <c r="AZ401" s="34" t="b">
        <f t="shared" si="88"/>
        <v>0</v>
      </c>
      <c r="BA401" s="55"/>
      <c r="BB401" s="65"/>
      <c r="BC401" s="57"/>
      <c r="BD401" s="66"/>
      <c r="BE401" s="67"/>
      <c r="BF401" s="58"/>
      <c r="BH401" s="68"/>
      <c r="BI401" s="34" t="b">
        <f t="shared" si="89"/>
        <v>0</v>
      </c>
      <c r="BJ401" s="55"/>
      <c r="BK401" s="65"/>
      <c r="BL401" s="57"/>
      <c r="BM401" s="66"/>
      <c r="BN401" s="67"/>
      <c r="BO401" s="58"/>
      <c r="BQ401" s="68"/>
      <c r="BR401" s="34" t="b">
        <f t="shared" si="90"/>
        <v>0</v>
      </c>
      <c r="BS401" s="55"/>
      <c r="BT401" s="65"/>
      <c r="BU401" s="57"/>
      <c r="BV401" s="66"/>
      <c r="BW401" s="67"/>
      <c r="BX401" s="58"/>
    </row>
    <row r="402" spans="2:78" x14ac:dyDescent="0.25">
      <c r="B402" s="61"/>
      <c r="C402" s="62"/>
      <c r="E402" s="68"/>
      <c r="F402" s="68"/>
      <c r="G402" s="68"/>
      <c r="H402" s="34" t="b">
        <f t="shared" si="84"/>
        <v>0</v>
      </c>
      <c r="I402" s="55"/>
      <c r="J402" s="71"/>
      <c r="K402" s="57"/>
      <c r="L402" s="72"/>
      <c r="M402" s="73"/>
      <c r="N402" s="58"/>
      <c r="P402" s="68"/>
      <c r="Q402" s="68"/>
      <c r="R402" s="68"/>
      <c r="S402" s="34" t="b">
        <f t="shared" si="85"/>
        <v>0</v>
      </c>
      <c r="T402" s="55"/>
      <c r="U402" s="71"/>
      <c r="V402" s="57"/>
      <c r="W402" s="72"/>
      <c r="X402" s="73"/>
      <c r="Y402" s="58"/>
      <c r="AA402" s="68"/>
      <c r="AB402" s="68"/>
      <c r="AC402" s="68"/>
      <c r="AD402" s="34" t="b">
        <f t="shared" si="86"/>
        <v>0</v>
      </c>
      <c r="AE402" s="55"/>
      <c r="AF402" s="71"/>
      <c r="AG402" s="57"/>
      <c r="AH402" s="72"/>
      <c r="AI402" s="73"/>
      <c r="AJ402" s="58"/>
      <c r="AL402" s="68"/>
      <c r="AM402" s="68"/>
      <c r="AN402" s="68"/>
      <c r="AO402" s="34" t="b">
        <f t="shared" si="87"/>
        <v>0</v>
      </c>
      <c r="AP402" s="55"/>
      <c r="AQ402" s="71"/>
      <c r="AR402" s="57"/>
      <c r="AS402" s="72"/>
      <c r="AT402" s="73"/>
      <c r="AU402" s="58"/>
      <c r="AW402" s="68"/>
      <c r="AX402" s="68"/>
      <c r="AY402" s="68"/>
      <c r="AZ402" s="34" t="b">
        <f t="shared" si="88"/>
        <v>0</v>
      </c>
      <c r="BA402" s="55"/>
      <c r="BB402" s="71"/>
      <c r="BC402" s="57"/>
      <c r="BD402" s="72"/>
      <c r="BE402" s="73"/>
      <c r="BF402" s="58"/>
      <c r="BH402" s="68"/>
      <c r="BI402" s="34" t="b">
        <f t="shared" si="89"/>
        <v>0</v>
      </c>
      <c r="BJ402" s="55"/>
      <c r="BK402" s="71"/>
      <c r="BL402" s="57"/>
      <c r="BM402" s="72"/>
      <c r="BN402" s="73"/>
      <c r="BO402" s="58"/>
      <c r="BQ402" s="68"/>
      <c r="BR402" s="34" t="b">
        <f t="shared" si="90"/>
        <v>0</v>
      </c>
      <c r="BS402" s="55"/>
      <c r="BT402" s="71"/>
      <c r="BU402" s="57"/>
      <c r="BV402" s="72"/>
      <c r="BW402" s="73"/>
      <c r="BX402" s="58"/>
    </row>
    <row r="403" spans="2:78" x14ac:dyDescent="0.25">
      <c r="B403" s="61"/>
      <c r="C403" s="62"/>
      <c r="E403" s="68"/>
      <c r="F403" s="68"/>
      <c r="G403" s="68"/>
      <c r="H403" s="34" t="b">
        <f t="shared" si="84"/>
        <v>0</v>
      </c>
      <c r="I403" s="55"/>
      <c r="J403" s="65"/>
      <c r="K403" s="57"/>
      <c r="L403" s="66"/>
      <c r="M403" s="67"/>
      <c r="N403" s="58"/>
      <c r="P403" s="68"/>
      <c r="Q403" s="68"/>
      <c r="R403" s="68"/>
      <c r="S403" s="34" t="b">
        <f t="shared" si="85"/>
        <v>0</v>
      </c>
      <c r="T403" s="55"/>
      <c r="U403" s="65"/>
      <c r="V403" s="57"/>
      <c r="W403" s="66"/>
      <c r="X403" s="67"/>
      <c r="Y403" s="58"/>
      <c r="AA403" s="68"/>
      <c r="AB403" s="68"/>
      <c r="AC403" s="68"/>
      <c r="AD403" s="34" t="b">
        <f t="shared" si="86"/>
        <v>0</v>
      </c>
      <c r="AE403" s="55"/>
      <c r="AF403" s="65"/>
      <c r="AG403" s="57"/>
      <c r="AH403" s="66"/>
      <c r="AI403" s="67"/>
      <c r="AJ403" s="58"/>
      <c r="AL403" s="68"/>
      <c r="AM403" s="68"/>
      <c r="AN403" s="68"/>
      <c r="AO403" s="34" t="b">
        <f t="shared" si="87"/>
        <v>0</v>
      </c>
      <c r="AP403" s="55"/>
      <c r="AQ403" s="65"/>
      <c r="AR403" s="57"/>
      <c r="AS403" s="66"/>
      <c r="AT403" s="67"/>
      <c r="AU403" s="58"/>
      <c r="AW403" s="68"/>
      <c r="AX403" s="68"/>
      <c r="AY403" s="68"/>
      <c r="AZ403" s="34" t="b">
        <f t="shared" si="88"/>
        <v>0</v>
      </c>
      <c r="BA403" s="55"/>
      <c r="BB403" s="65"/>
      <c r="BC403" s="57"/>
      <c r="BD403" s="66"/>
      <c r="BE403" s="67"/>
      <c r="BF403" s="58"/>
      <c r="BH403" s="68"/>
      <c r="BI403" s="34" t="b">
        <f t="shared" si="89"/>
        <v>0</v>
      </c>
      <c r="BJ403" s="55"/>
      <c r="BK403" s="65"/>
      <c r="BL403" s="57"/>
      <c r="BM403" s="66"/>
      <c r="BN403" s="67"/>
      <c r="BO403" s="58"/>
      <c r="BQ403" s="68"/>
      <c r="BR403" s="34" t="b">
        <f t="shared" si="90"/>
        <v>0</v>
      </c>
      <c r="BS403" s="55"/>
      <c r="BT403" s="65"/>
      <c r="BU403" s="57"/>
      <c r="BV403" s="66"/>
      <c r="BW403" s="67"/>
      <c r="BX403" s="58"/>
    </row>
    <row r="404" spans="2:78" x14ac:dyDescent="0.25">
      <c r="B404" s="61"/>
      <c r="C404" s="62"/>
      <c r="E404" s="68"/>
      <c r="F404" s="68"/>
      <c r="G404" s="68"/>
      <c r="H404" s="34" t="b">
        <f t="shared" si="84"/>
        <v>0</v>
      </c>
      <c r="I404" s="55"/>
      <c r="J404" s="71"/>
      <c r="K404" s="57"/>
      <c r="L404" s="72"/>
      <c r="M404" s="73"/>
      <c r="N404" s="58"/>
      <c r="P404" s="68"/>
      <c r="Q404" s="68"/>
      <c r="R404" s="68"/>
      <c r="S404" s="34" t="b">
        <f t="shared" si="85"/>
        <v>0</v>
      </c>
      <c r="T404" s="55"/>
      <c r="U404" s="71"/>
      <c r="V404" s="57"/>
      <c r="W404" s="72"/>
      <c r="X404" s="73"/>
      <c r="Y404" s="58"/>
      <c r="AA404" s="68"/>
      <c r="AB404" s="68"/>
      <c r="AC404" s="68"/>
      <c r="AD404" s="34" t="b">
        <f t="shared" si="86"/>
        <v>0</v>
      </c>
      <c r="AE404" s="55"/>
      <c r="AF404" s="71"/>
      <c r="AG404" s="57"/>
      <c r="AH404" s="72"/>
      <c r="AI404" s="73"/>
      <c r="AJ404" s="58"/>
      <c r="AL404" s="68"/>
      <c r="AM404" s="68"/>
      <c r="AN404" s="68"/>
      <c r="AO404" s="34" t="b">
        <f t="shared" si="87"/>
        <v>0</v>
      </c>
      <c r="AP404" s="55"/>
      <c r="AQ404" s="71"/>
      <c r="AR404" s="57"/>
      <c r="AS404" s="72"/>
      <c r="AT404" s="73"/>
      <c r="AU404" s="58"/>
      <c r="AW404" s="68"/>
      <c r="AX404" s="68"/>
      <c r="AY404" s="68"/>
      <c r="AZ404" s="34" t="b">
        <f t="shared" si="88"/>
        <v>0</v>
      </c>
      <c r="BA404" s="55"/>
      <c r="BB404" s="71"/>
      <c r="BC404" s="57"/>
      <c r="BD404" s="72"/>
      <c r="BE404" s="73"/>
      <c r="BF404" s="58"/>
      <c r="BH404" s="68"/>
      <c r="BI404" s="34" t="b">
        <f t="shared" si="89"/>
        <v>0</v>
      </c>
      <c r="BJ404" s="55"/>
      <c r="BK404" s="71"/>
      <c r="BL404" s="57"/>
      <c r="BM404" s="72"/>
      <c r="BN404" s="73"/>
      <c r="BO404" s="58"/>
      <c r="BQ404" s="68"/>
      <c r="BR404" s="34" t="b">
        <f t="shared" si="90"/>
        <v>0</v>
      </c>
      <c r="BS404" s="55"/>
      <c r="BT404" s="71"/>
      <c r="BU404" s="57"/>
      <c r="BV404" s="72"/>
      <c r="BW404" s="73"/>
      <c r="BX404" s="58"/>
    </row>
    <row r="405" spans="2:78" x14ac:dyDescent="0.25">
      <c r="B405" s="61"/>
      <c r="C405" s="62"/>
      <c r="E405" s="68"/>
      <c r="F405" s="68"/>
      <c r="G405" s="68"/>
      <c r="H405" s="34" t="b">
        <f t="shared" si="84"/>
        <v>0</v>
      </c>
      <c r="I405" s="55"/>
      <c r="J405" s="65"/>
      <c r="K405" s="57"/>
      <c r="L405" s="66"/>
      <c r="M405" s="67"/>
      <c r="N405" s="58"/>
      <c r="P405" s="68"/>
      <c r="Q405" s="68"/>
      <c r="R405" s="68"/>
      <c r="S405" s="34" t="b">
        <f t="shared" si="85"/>
        <v>0</v>
      </c>
      <c r="T405" s="55"/>
      <c r="U405" s="65"/>
      <c r="V405" s="57"/>
      <c r="W405" s="66"/>
      <c r="X405" s="67"/>
      <c r="Y405" s="58"/>
      <c r="AA405" s="68"/>
      <c r="AB405" s="68"/>
      <c r="AC405" s="68"/>
      <c r="AD405" s="34" t="b">
        <f t="shared" si="86"/>
        <v>0</v>
      </c>
      <c r="AE405" s="55"/>
      <c r="AF405" s="65"/>
      <c r="AG405" s="57"/>
      <c r="AH405" s="66"/>
      <c r="AI405" s="67"/>
      <c r="AJ405" s="58"/>
      <c r="AL405" s="68"/>
      <c r="AM405" s="68"/>
      <c r="AN405" s="68"/>
      <c r="AO405" s="34" t="b">
        <f t="shared" si="87"/>
        <v>0</v>
      </c>
      <c r="AP405" s="55"/>
      <c r="AQ405" s="65"/>
      <c r="AR405" s="57"/>
      <c r="AS405" s="66"/>
      <c r="AT405" s="67"/>
      <c r="AU405" s="58"/>
      <c r="AW405" s="68"/>
      <c r="AX405" s="68"/>
      <c r="AY405" s="68"/>
      <c r="AZ405" s="34" t="b">
        <f t="shared" si="88"/>
        <v>0</v>
      </c>
      <c r="BA405" s="55"/>
      <c r="BB405" s="65"/>
      <c r="BC405" s="57"/>
      <c r="BD405" s="66"/>
      <c r="BE405" s="67"/>
      <c r="BF405" s="58"/>
      <c r="BH405" s="68"/>
      <c r="BI405" s="34" t="b">
        <f t="shared" si="89"/>
        <v>0</v>
      </c>
      <c r="BJ405" s="55"/>
      <c r="BK405" s="65"/>
      <c r="BL405" s="57"/>
      <c r="BM405" s="66"/>
      <c r="BN405" s="67"/>
      <c r="BO405" s="58"/>
      <c r="BQ405" s="68"/>
      <c r="BR405" s="34" t="b">
        <f t="shared" si="90"/>
        <v>0</v>
      </c>
      <c r="BS405" s="55"/>
      <c r="BT405" s="65"/>
      <c r="BU405" s="57"/>
      <c r="BV405" s="66"/>
      <c r="BW405" s="67"/>
      <c r="BX405" s="58"/>
    </row>
    <row r="406" spans="2:78" x14ac:dyDescent="0.25">
      <c r="B406" s="61"/>
      <c r="C406" s="62"/>
      <c r="E406" s="68"/>
      <c r="F406" s="68"/>
      <c r="G406" s="68"/>
      <c r="H406" s="34" t="b">
        <f t="shared" si="84"/>
        <v>0</v>
      </c>
      <c r="I406" s="55"/>
      <c r="J406" s="71"/>
      <c r="K406" s="57"/>
      <c r="L406" s="72"/>
      <c r="M406" s="73"/>
      <c r="N406" s="58"/>
      <c r="P406" s="68"/>
      <c r="Q406" s="68"/>
      <c r="R406" s="68"/>
      <c r="S406" s="34" t="b">
        <f t="shared" si="85"/>
        <v>0</v>
      </c>
      <c r="T406" s="55"/>
      <c r="U406" s="71"/>
      <c r="V406" s="57"/>
      <c r="W406" s="72"/>
      <c r="X406" s="73"/>
      <c r="Y406" s="58"/>
      <c r="AA406" s="68"/>
      <c r="AB406" s="68"/>
      <c r="AC406" s="68"/>
      <c r="AD406" s="34" t="b">
        <f t="shared" si="86"/>
        <v>0</v>
      </c>
      <c r="AE406" s="55"/>
      <c r="AF406" s="71"/>
      <c r="AG406" s="57"/>
      <c r="AH406" s="72"/>
      <c r="AI406" s="73"/>
      <c r="AJ406" s="58"/>
      <c r="AL406" s="68"/>
      <c r="AM406" s="68"/>
      <c r="AN406" s="68"/>
      <c r="AO406" s="34" t="b">
        <f t="shared" si="87"/>
        <v>0</v>
      </c>
      <c r="AP406" s="55"/>
      <c r="AQ406" s="71"/>
      <c r="AR406" s="57"/>
      <c r="AS406" s="72"/>
      <c r="AT406" s="73"/>
      <c r="AU406" s="58"/>
      <c r="AW406" s="68"/>
      <c r="AX406" s="68"/>
      <c r="AY406" s="68"/>
      <c r="AZ406" s="34" t="b">
        <f t="shared" si="88"/>
        <v>0</v>
      </c>
      <c r="BA406" s="55"/>
      <c r="BB406" s="71"/>
      <c r="BC406" s="57"/>
      <c r="BD406" s="72"/>
      <c r="BE406" s="73"/>
      <c r="BF406" s="58"/>
      <c r="BH406" s="68"/>
      <c r="BI406" s="34" t="b">
        <f t="shared" si="89"/>
        <v>0</v>
      </c>
      <c r="BJ406" s="55"/>
      <c r="BK406" s="71"/>
      <c r="BL406" s="57"/>
      <c r="BM406" s="72"/>
      <c r="BN406" s="73"/>
      <c r="BO406" s="58"/>
      <c r="BQ406" s="68"/>
      <c r="BR406" s="34" t="b">
        <f t="shared" si="90"/>
        <v>0</v>
      </c>
      <c r="BS406" s="55"/>
      <c r="BT406" s="71"/>
      <c r="BU406" s="57"/>
      <c r="BV406" s="72"/>
      <c r="BW406" s="73"/>
      <c r="BX406" s="58"/>
    </row>
    <row r="407" spans="2:78" x14ac:dyDescent="0.25">
      <c r="B407" s="61"/>
      <c r="C407" s="62"/>
      <c r="E407" s="68"/>
      <c r="F407" s="68"/>
      <c r="G407" s="68"/>
      <c r="H407" s="34" t="b">
        <f t="shared" si="84"/>
        <v>0</v>
      </c>
      <c r="I407" s="55"/>
      <c r="J407" s="65"/>
      <c r="K407" s="57"/>
      <c r="L407" s="66"/>
      <c r="M407" s="67"/>
      <c r="N407" s="58"/>
      <c r="P407" s="68"/>
      <c r="Q407" s="68"/>
      <c r="R407" s="68"/>
      <c r="S407" s="34" t="b">
        <f t="shared" si="85"/>
        <v>0</v>
      </c>
      <c r="T407" s="55"/>
      <c r="U407" s="65"/>
      <c r="V407" s="57"/>
      <c r="W407" s="66"/>
      <c r="X407" s="67"/>
      <c r="Y407" s="58"/>
      <c r="AA407" s="68"/>
      <c r="AB407" s="68"/>
      <c r="AC407" s="68"/>
      <c r="AD407" s="34" t="b">
        <f t="shared" si="86"/>
        <v>0</v>
      </c>
      <c r="AE407" s="55"/>
      <c r="AF407" s="65"/>
      <c r="AG407" s="57"/>
      <c r="AH407" s="66"/>
      <c r="AI407" s="67"/>
      <c r="AJ407" s="58"/>
      <c r="AL407" s="68"/>
      <c r="AM407" s="68"/>
      <c r="AN407" s="68"/>
      <c r="AO407" s="34" t="b">
        <f t="shared" si="87"/>
        <v>0</v>
      </c>
      <c r="AP407" s="55"/>
      <c r="AQ407" s="65"/>
      <c r="AR407" s="57"/>
      <c r="AS407" s="66"/>
      <c r="AT407" s="67"/>
      <c r="AU407" s="58"/>
      <c r="AW407" s="68"/>
      <c r="AX407" s="68"/>
      <c r="AY407" s="68"/>
      <c r="AZ407" s="34" t="b">
        <f t="shared" si="88"/>
        <v>0</v>
      </c>
      <c r="BA407" s="55"/>
      <c r="BB407" s="65"/>
      <c r="BC407" s="57"/>
      <c r="BD407" s="66"/>
      <c r="BE407" s="67"/>
      <c r="BF407" s="58"/>
      <c r="BH407" s="68"/>
      <c r="BI407" s="34" t="b">
        <f t="shared" si="89"/>
        <v>0</v>
      </c>
      <c r="BJ407" s="55"/>
      <c r="BK407" s="65"/>
      <c r="BL407" s="57"/>
      <c r="BM407" s="66"/>
      <c r="BN407" s="67"/>
      <c r="BO407" s="58"/>
      <c r="BQ407" s="68"/>
      <c r="BR407" s="34" t="b">
        <f t="shared" si="90"/>
        <v>0</v>
      </c>
      <c r="BS407" s="55"/>
      <c r="BT407" s="65"/>
      <c r="BU407" s="57"/>
      <c r="BV407" s="66"/>
      <c r="BW407" s="67"/>
      <c r="BX407" s="58"/>
    </row>
    <row r="408" spans="2:78" x14ac:dyDescent="0.25">
      <c r="B408" s="61"/>
      <c r="C408" s="62"/>
      <c r="E408" s="68"/>
      <c r="F408" s="68"/>
      <c r="G408" s="68"/>
      <c r="H408" s="34" t="b">
        <f t="shared" si="84"/>
        <v>0</v>
      </c>
      <c r="I408" s="55"/>
      <c r="J408" s="71"/>
      <c r="K408" s="57"/>
      <c r="L408" s="72"/>
      <c r="M408" s="73"/>
      <c r="N408" s="58"/>
      <c r="P408" s="68"/>
      <c r="Q408" s="68"/>
      <c r="R408" s="68"/>
      <c r="S408" s="34" t="b">
        <f t="shared" si="85"/>
        <v>0</v>
      </c>
      <c r="T408" s="55"/>
      <c r="U408" s="71"/>
      <c r="V408" s="57"/>
      <c r="W408" s="72"/>
      <c r="X408" s="73"/>
      <c r="Y408" s="58"/>
      <c r="AA408" s="68"/>
      <c r="AB408" s="68"/>
      <c r="AC408" s="68"/>
      <c r="AD408" s="34" t="b">
        <f t="shared" si="86"/>
        <v>0</v>
      </c>
      <c r="AE408" s="55"/>
      <c r="AF408" s="71"/>
      <c r="AG408" s="57"/>
      <c r="AH408" s="72"/>
      <c r="AI408" s="73"/>
      <c r="AJ408" s="58"/>
      <c r="AL408" s="68"/>
      <c r="AM408" s="68"/>
      <c r="AN408" s="68"/>
      <c r="AO408" s="34" t="b">
        <f t="shared" si="87"/>
        <v>0</v>
      </c>
      <c r="AP408" s="55"/>
      <c r="AQ408" s="71"/>
      <c r="AR408" s="57"/>
      <c r="AS408" s="72"/>
      <c r="AT408" s="73"/>
      <c r="AU408" s="58"/>
      <c r="AW408" s="68"/>
      <c r="AX408" s="68"/>
      <c r="AY408" s="68"/>
      <c r="AZ408" s="34" t="b">
        <f t="shared" si="88"/>
        <v>0</v>
      </c>
      <c r="BA408" s="55"/>
      <c r="BB408" s="71"/>
      <c r="BC408" s="57"/>
      <c r="BD408" s="72"/>
      <c r="BE408" s="73"/>
      <c r="BF408" s="58"/>
      <c r="BH408" s="68"/>
      <c r="BI408" s="34" t="b">
        <f t="shared" si="89"/>
        <v>0</v>
      </c>
      <c r="BJ408" s="55"/>
      <c r="BK408" s="71"/>
      <c r="BL408" s="57"/>
      <c r="BM408" s="72"/>
      <c r="BN408" s="73"/>
      <c r="BO408" s="58"/>
      <c r="BQ408" s="68"/>
      <c r="BR408" s="34" t="b">
        <f t="shared" si="90"/>
        <v>0</v>
      </c>
      <c r="BS408" s="55"/>
      <c r="BT408" s="71"/>
      <c r="BU408" s="57"/>
      <c r="BV408" s="72"/>
      <c r="BW408" s="73"/>
      <c r="BX408" s="58"/>
    </row>
    <row r="409" spans="2:78" x14ac:dyDescent="0.25">
      <c r="B409" s="61"/>
      <c r="C409" s="62"/>
      <c r="E409" s="68"/>
      <c r="F409" s="68"/>
      <c r="G409" s="68"/>
      <c r="H409" s="34" t="b">
        <f t="shared" si="84"/>
        <v>0</v>
      </c>
      <c r="I409" s="55"/>
      <c r="J409" s="65"/>
      <c r="K409" s="57"/>
      <c r="L409" s="66"/>
      <c r="M409" s="67"/>
      <c r="N409" s="58"/>
      <c r="P409" s="68"/>
      <c r="Q409" s="68"/>
      <c r="R409" s="68"/>
      <c r="S409" s="34" t="b">
        <f t="shared" si="85"/>
        <v>0</v>
      </c>
      <c r="T409" s="55"/>
      <c r="U409" s="65"/>
      <c r="V409" s="57"/>
      <c r="W409" s="66"/>
      <c r="X409" s="67"/>
      <c r="Y409" s="58"/>
      <c r="AA409" s="68"/>
      <c r="AB409" s="68"/>
      <c r="AC409" s="68"/>
      <c r="AD409" s="34" t="b">
        <f t="shared" si="86"/>
        <v>0</v>
      </c>
      <c r="AE409" s="55"/>
      <c r="AF409" s="65"/>
      <c r="AG409" s="57"/>
      <c r="AH409" s="66"/>
      <c r="AI409" s="67"/>
      <c r="AJ409" s="58"/>
      <c r="AL409" s="68"/>
      <c r="AM409" s="68"/>
      <c r="AN409" s="68"/>
      <c r="AO409" s="34" t="b">
        <f t="shared" si="87"/>
        <v>0</v>
      </c>
      <c r="AP409" s="55"/>
      <c r="AQ409" s="65"/>
      <c r="AR409" s="57"/>
      <c r="AS409" s="66"/>
      <c r="AT409" s="67"/>
      <c r="AU409" s="58"/>
      <c r="AW409" s="68"/>
      <c r="AX409" s="68"/>
      <c r="AY409" s="68"/>
      <c r="AZ409" s="34" t="b">
        <f t="shared" si="88"/>
        <v>0</v>
      </c>
      <c r="BA409" s="55"/>
      <c r="BB409" s="65"/>
      <c r="BC409" s="57"/>
      <c r="BD409" s="66"/>
      <c r="BE409" s="67"/>
      <c r="BF409" s="58"/>
      <c r="BH409" s="68"/>
      <c r="BI409" s="34" t="b">
        <f t="shared" si="89"/>
        <v>0</v>
      </c>
      <c r="BJ409" s="55"/>
      <c r="BK409" s="65"/>
      <c r="BL409" s="57"/>
      <c r="BM409" s="66"/>
      <c r="BN409" s="67"/>
      <c r="BO409" s="58"/>
      <c r="BQ409" s="68"/>
      <c r="BR409" s="34" t="b">
        <f t="shared" si="90"/>
        <v>0</v>
      </c>
      <c r="BS409" s="55"/>
      <c r="BT409" s="65"/>
      <c r="BU409" s="57"/>
      <c r="BV409" s="66"/>
      <c r="BW409" s="67"/>
      <c r="BX409" s="58"/>
    </row>
    <row r="410" spans="2:78" x14ac:dyDescent="0.25">
      <c r="B410" s="52"/>
      <c r="C410" s="53"/>
      <c r="D410" s="63"/>
      <c r="E410" s="64"/>
      <c r="F410" s="64"/>
      <c r="G410" s="64"/>
      <c r="H410" s="34" t="b">
        <f t="shared" si="84"/>
        <v>0</v>
      </c>
      <c r="I410" s="55"/>
      <c r="J410" s="71"/>
      <c r="K410" s="57"/>
      <c r="L410" s="72"/>
      <c r="M410" s="73"/>
      <c r="N410" s="58"/>
      <c r="P410" s="68"/>
      <c r="Q410" s="68"/>
      <c r="R410" s="68"/>
      <c r="S410" s="34" t="b">
        <f t="shared" si="85"/>
        <v>0</v>
      </c>
      <c r="T410" s="55"/>
      <c r="U410" s="71"/>
      <c r="V410" s="57"/>
      <c r="W410" s="72"/>
      <c r="X410" s="73"/>
      <c r="Y410" s="58"/>
      <c r="AA410" s="68"/>
      <c r="AB410" s="68"/>
      <c r="AC410" s="68"/>
      <c r="AD410" s="34" t="b">
        <f t="shared" si="86"/>
        <v>0</v>
      </c>
      <c r="AE410" s="55"/>
      <c r="AF410" s="71"/>
      <c r="AG410" s="57"/>
      <c r="AH410" s="72"/>
      <c r="AI410" s="73"/>
      <c r="AJ410" s="58"/>
      <c r="AL410" s="68"/>
      <c r="AM410" s="68"/>
      <c r="AN410" s="68"/>
      <c r="AO410" s="34" t="b">
        <f t="shared" si="87"/>
        <v>0</v>
      </c>
      <c r="AP410" s="55"/>
      <c r="AQ410" s="71"/>
      <c r="AR410" s="57"/>
      <c r="AS410" s="72"/>
      <c r="AT410" s="73"/>
      <c r="AU410" s="58"/>
      <c r="AW410" s="68"/>
      <c r="AX410" s="68"/>
      <c r="AY410" s="68"/>
      <c r="AZ410" s="34" t="b">
        <f t="shared" si="88"/>
        <v>0</v>
      </c>
      <c r="BA410" s="55"/>
      <c r="BB410" s="71"/>
      <c r="BC410" s="57"/>
      <c r="BD410" s="72"/>
      <c r="BE410" s="73"/>
      <c r="BF410" s="58"/>
      <c r="BH410" s="68"/>
      <c r="BI410" s="34" t="b">
        <f t="shared" si="89"/>
        <v>0</v>
      </c>
      <c r="BJ410" s="55"/>
      <c r="BK410" s="71"/>
      <c r="BL410" s="57"/>
      <c r="BM410" s="72"/>
      <c r="BN410" s="73"/>
      <c r="BO410" s="58"/>
      <c r="BQ410" s="68"/>
      <c r="BR410" s="34" t="b">
        <f t="shared" si="90"/>
        <v>0</v>
      </c>
      <c r="BS410" s="55"/>
      <c r="BT410" s="71"/>
      <c r="BU410" s="57"/>
      <c r="BV410" s="72"/>
      <c r="BW410" s="73"/>
      <c r="BX410" s="58"/>
    </row>
    <row r="411" spans="2:78" ht="6" customHeight="1" x14ac:dyDescent="0.25">
      <c r="H411" s="30"/>
      <c r="I411" s="76"/>
      <c r="J411" s="77"/>
      <c r="K411" s="77"/>
      <c r="L411" s="77"/>
      <c r="M411" s="77"/>
      <c r="N411" s="78"/>
      <c r="S411" s="30"/>
      <c r="T411" s="76"/>
      <c r="U411" s="77"/>
      <c r="V411" s="77"/>
      <c r="W411" s="77"/>
      <c r="X411" s="77"/>
      <c r="Y411" s="78"/>
      <c r="AD411" s="30"/>
      <c r="AE411" s="76"/>
      <c r="AF411" s="77"/>
      <c r="AG411" s="77"/>
      <c r="AH411" s="77"/>
      <c r="AI411" s="77"/>
      <c r="AJ411" s="78"/>
      <c r="AO411" s="30"/>
      <c r="AP411" s="76"/>
      <c r="AQ411" s="77"/>
      <c r="AR411" s="77"/>
      <c r="AS411" s="77"/>
      <c r="AT411" s="77"/>
      <c r="AU411" s="78"/>
      <c r="AZ411" s="30"/>
      <c r="BA411" s="76"/>
      <c r="BB411" s="77"/>
      <c r="BC411" s="77"/>
      <c r="BD411" s="77"/>
      <c r="BE411" s="77"/>
      <c r="BF411" s="78"/>
      <c r="BI411" s="30"/>
      <c r="BJ411" s="76"/>
      <c r="BK411" s="77"/>
      <c r="BL411" s="77"/>
      <c r="BM411" s="77"/>
      <c r="BN411" s="77"/>
      <c r="BO411" s="78"/>
      <c r="BR411" s="30"/>
      <c r="BS411" s="76"/>
      <c r="BT411" s="77"/>
      <c r="BU411" s="77"/>
      <c r="BV411" s="77"/>
      <c r="BW411" s="77"/>
      <c r="BX411" s="78"/>
    </row>
    <row r="412" spans="2:78" ht="6" customHeight="1" x14ac:dyDescent="0.25">
      <c r="H412" s="30"/>
      <c r="I412" s="27"/>
      <c r="J412" s="27"/>
      <c r="K412" s="27"/>
      <c r="L412" s="31"/>
      <c r="M412" s="31"/>
      <c r="N412" s="27"/>
      <c r="S412" s="30"/>
      <c r="T412" s="27"/>
      <c r="U412" s="27"/>
      <c r="V412" s="27"/>
      <c r="W412" s="31"/>
      <c r="X412" s="31"/>
      <c r="Y412" s="27"/>
      <c r="AD412" s="30"/>
      <c r="AE412" s="27"/>
      <c r="AF412" s="27"/>
      <c r="AG412" s="27"/>
      <c r="AH412" s="31"/>
      <c r="AI412" s="31"/>
      <c r="AJ412" s="27"/>
      <c r="AO412" s="30"/>
      <c r="AP412" s="27"/>
      <c r="AQ412" s="27"/>
      <c r="AR412" s="27"/>
      <c r="AS412" s="31"/>
      <c r="AT412" s="31"/>
      <c r="AU412" s="27"/>
      <c r="AZ412" s="30"/>
      <c r="BA412" s="27"/>
      <c r="BB412" s="27"/>
      <c r="BC412" s="27"/>
      <c r="BD412" s="31"/>
      <c r="BE412" s="31"/>
      <c r="BF412" s="27"/>
      <c r="BI412" s="30"/>
      <c r="BJ412" s="27"/>
      <c r="BK412" s="27"/>
      <c r="BL412" s="27"/>
      <c r="BM412" s="31"/>
      <c r="BN412" s="31"/>
      <c r="BO412" s="27"/>
      <c r="BR412" s="30"/>
      <c r="BS412" s="27"/>
      <c r="BT412" s="27"/>
      <c r="BU412" s="27"/>
      <c r="BV412" s="31"/>
      <c r="BW412" s="31"/>
      <c r="BX412" s="27"/>
    </row>
    <row r="413" spans="2:78" x14ac:dyDescent="0.25">
      <c r="B413" s="32" t="s">
        <v>22</v>
      </c>
      <c r="C413" s="33">
        <f>WEEKNUM(J413)</f>
        <v>14</v>
      </c>
      <c r="D413" s="30"/>
      <c r="E413" s="34"/>
      <c r="F413" s="34"/>
      <c r="G413" s="34"/>
      <c r="H413" s="35"/>
      <c r="I413" s="36"/>
      <c r="J413" s="37">
        <f>BT385+1</f>
        <v>45383</v>
      </c>
      <c r="K413" s="38"/>
      <c r="L413" s="39" t="str">
        <f>VLOOKUP(WEEKDAY(J413,1),meta!$D$2:$F$8,2,FALSE)</f>
        <v>Segunda-Feira</v>
      </c>
      <c r="M413" s="40"/>
      <c r="N413" s="41"/>
      <c r="P413" s="34"/>
      <c r="Q413" s="34"/>
      <c r="R413" s="34"/>
      <c r="S413" s="35"/>
      <c r="T413" s="36"/>
      <c r="U413" s="37">
        <f>J413+1</f>
        <v>45384</v>
      </c>
      <c r="V413" s="38"/>
      <c r="W413" s="39" t="str">
        <f>VLOOKUP(WEEKDAY(U413,1),meta!$D$2:$F$8,2,FALSE)</f>
        <v>Terça-Feira</v>
      </c>
      <c r="X413" s="40"/>
      <c r="Y413" s="41"/>
      <c r="AA413" s="34"/>
      <c r="AB413" s="34"/>
      <c r="AC413" s="34"/>
      <c r="AD413" s="35"/>
      <c r="AE413" s="36"/>
      <c r="AF413" s="37">
        <f>U413+1</f>
        <v>45385</v>
      </c>
      <c r="AG413" s="38"/>
      <c r="AH413" s="39" t="str">
        <f>VLOOKUP(WEEKDAY(AF413,1),meta!$D$2:$F$8,2,FALSE)</f>
        <v>Quarta-Feira</v>
      </c>
      <c r="AI413" s="40"/>
      <c r="AJ413" s="41"/>
      <c r="AL413" s="34"/>
      <c r="AM413" s="34"/>
      <c r="AN413" s="34"/>
      <c r="AO413" s="35"/>
      <c r="AP413" s="36"/>
      <c r="AQ413" s="37">
        <f>AF413+1</f>
        <v>45386</v>
      </c>
      <c r="AR413" s="38"/>
      <c r="AS413" s="39" t="str">
        <f>VLOOKUP(WEEKDAY(AQ413,1),meta!$D$2:$F$8,2,FALSE)</f>
        <v>Quinta-Feira</v>
      </c>
      <c r="AT413" s="40"/>
      <c r="AU413" s="41"/>
      <c r="AW413" s="34"/>
      <c r="AX413" s="34"/>
      <c r="AY413" s="34"/>
      <c r="AZ413" s="35"/>
      <c r="BA413" s="36"/>
      <c r="BB413" s="37">
        <f>AQ413+1</f>
        <v>45387</v>
      </c>
      <c r="BC413" s="38"/>
      <c r="BD413" s="39" t="str">
        <f>VLOOKUP(WEEKDAY(BB413,1),meta!$D$2:$F$8,2,FALSE)</f>
        <v>Sexta-Feira</v>
      </c>
      <c r="BE413" s="40"/>
      <c r="BF413" s="41"/>
      <c r="BH413" s="34"/>
      <c r="BI413" s="35"/>
      <c r="BJ413" s="36"/>
      <c r="BK413" s="37">
        <f>BB413+1</f>
        <v>45388</v>
      </c>
      <c r="BL413" s="38"/>
      <c r="BM413" s="39" t="str">
        <f>VLOOKUP(WEEKDAY(BK413,1),meta!$D$2:$F$8,2,FALSE)</f>
        <v>Sábado</v>
      </c>
      <c r="BN413" s="40"/>
      <c r="BO413" s="41"/>
      <c r="BQ413" s="34"/>
      <c r="BR413" s="35"/>
      <c r="BS413" s="36"/>
      <c r="BT413" s="37">
        <f>BK413+1</f>
        <v>45389</v>
      </c>
      <c r="BU413" s="38"/>
      <c r="BV413" s="39" t="str">
        <f>VLOOKUP(WEEKDAY(BT413,1),meta!$D$2:$F$8,2,FALSE)</f>
        <v>Domingo</v>
      </c>
      <c r="BW413" s="40"/>
      <c r="BX413" s="41"/>
    </row>
    <row r="414" spans="2:78" s="42" customFormat="1" ht="6" customHeight="1" x14ac:dyDescent="0.15">
      <c r="B414" s="101" t="str">
        <f>IF(C418&lt;&gt;0,C420/C418,"")</f>
        <v/>
      </c>
      <c r="C414" s="102"/>
      <c r="D414" s="30" t="s">
        <v>21</v>
      </c>
      <c r="E414" s="43">
        <f>COUNTIFS(H417:H438,FALSE,J417:J438,"&gt;0")</f>
        <v>0</v>
      </c>
      <c r="F414" s="43"/>
      <c r="G414" s="43"/>
      <c r="H414" s="44">
        <f>SUMIF(H417:H438,FALSE,J417:J438)</f>
        <v>0</v>
      </c>
      <c r="I414" s="45"/>
      <c r="J414" s="98" t="str">
        <f>IF(H416&lt;&gt;0,H415/H416,"")</f>
        <v/>
      </c>
      <c r="K414" s="99"/>
      <c r="L414" s="99"/>
      <c r="M414" s="100"/>
      <c r="N414" s="46"/>
      <c r="P414" s="43">
        <f>COUNTIFS(S417:S438,FALSE,U417:U438,"&gt;0")</f>
        <v>0</v>
      </c>
      <c r="Q414" s="43"/>
      <c r="R414" s="43"/>
      <c r="S414" s="44">
        <f>SUMIF(S417:S438,FALSE,U417:U438)</f>
        <v>0</v>
      </c>
      <c r="T414" s="45"/>
      <c r="U414" s="98" t="str">
        <f>IF(S416&lt;&gt;0,S415/S416,"")</f>
        <v/>
      </c>
      <c r="V414" s="99"/>
      <c r="W414" s="99"/>
      <c r="X414" s="100"/>
      <c r="Y414" s="46"/>
      <c r="AA414" s="43">
        <f>COUNTIFS(AD417:AD438,FALSE,AF417:AF438,"&gt;0")</f>
        <v>0</v>
      </c>
      <c r="AB414" s="43"/>
      <c r="AC414" s="43"/>
      <c r="AD414" s="44">
        <f>SUMIF(AD417:AD438,FALSE,AF417:AF438)</f>
        <v>0</v>
      </c>
      <c r="AE414" s="45"/>
      <c r="AF414" s="98" t="str">
        <f>IF(AD416&lt;&gt;0,AD415/AD416,"")</f>
        <v/>
      </c>
      <c r="AG414" s="99"/>
      <c r="AH414" s="99"/>
      <c r="AI414" s="100"/>
      <c r="AJ414" s="46"/>
      <c r="AL414" s="43">
        <f>COUNTIFS(AO417:AO438,FALSE,AQ417:AQ438,"&gt;0")</f>
        <v>0</v>
      </c>
      <c r="AM414" s="43"/>
      <c r="AN414" s="43"/>
      <c r="AO414" s="44">
        <f>SUMIF(AO417:AO438,FALSE,AQ417:AQ438)</f>
        <v>0</v>
      </c>
      <c r="AP414" s="45"/>
      <c r="AQ414" s="98" t="str">
        <f>IF(AO416&lt;&gt;0,AO415/AO416,"")</f>
        <v/>
      </c>
      <c r="AR414" s="99"/>
      <c r="AS414" s="99"/>
      <c r="AT414" s="100"/>
      <c r="AU414" s="46"/>
      <c r="AW414" s="43">
        <f>COUNTIFS(AZ417:AZ438,FALSE,BB417:BB438,"&gt;0")</f>
        <v>0</v>
      </c>
      <c r="AX414" s="43"/>
      <c r="AY414" s="43"/>
      <c r="AZ414" s="44">
        <f>SUMIF(AZ417:AZ438,FALSE,BB417:BB438)</f>
        <v>0</v>
      </c>
      <c r="BA414" s="45"/>
      <c r="BB414" s="98" t="str">
        <f>IF(AZ416&lt;&gt;0,AZ415/AZ416,"")</f>
        <v/>
      </c>
      <c r="BC414" s="99"/>
      <c r="BD414" s="99"/>
      <c r="BE414" s="100"/>
      <c r="BF414" s="46"/>
      <c r="BH414" s="43">
        <f>COUNTIFS(BI417:BI438,FALSE,BK417:BK438,"&gt;0")</f>
        <v>0</v>
      </c>
      <c r="BI414" s="44">
        <f>SUMIF(BI417:BI438,FALSE,BK417:BK438)</f>
        <v>0</v>
      </c>
      <c r="BJ414" s="45"/>
      <c r="BK414" s="98" t="str">
        <f>IF(BI416&lt;&gt;0,BI415/BI416,"")</f>
        <v/>
      </c>
      <c r="BL414" s="99"/>
      <c r="BM414" s="99"/>
      <c r="BN414" s="100"/>
      <c r="BO414" s="46"/>
      <c r="BQ414" s="43">
        <f>COUNTIFS(BR417:BR438,FALSE,BT417:BT438,"&gt;0")</f>
        <v>0</v>
      </c>
      <c r="BR414" s="44">
        <f>SUMIF(BR417:BR438,FALSE,BT417:BT438)</f>
        <v>0</v>
      </c>
      <c r="BS414" s="45"/>
      <c r="BT414" s="98" t="str">
        <f>IF(BR416&lt;&gt;0,BR415/BR416,"")</f>
        <v/>
      </c>
      <c r="BU414" s="99"/>
      <c r="BV414" s="99"/>
      <c r="BW414" s="100"/>
      <c r="BX414" s="46"/>
    </row>
    <row r="415" spans="2:78" s="42" customFormat="1" ht="9" customHeight="1" x14ac:dyDescent="0.25">
      <c r="B415" s="47"/>
      <c r="C415" s="79"/>
      <c r="D415" s="49" t="s">
        <v>20</v>
      </c>
      <c r="E415" s="43">
        <f>COUNTIFS(J417:J438,"&gt;0",L417:L438,"")</f>
        <v>0</v>
      </c>
      <c r="F415" s="43"/>
      <c r="G415" s="43"/>
      <c r="H415" s="44">
        <f>SUMIFS(J417:J438,L417:L438,"")</f>
        <v>0</v>
      </c>
      <c r="I415" s="45"/>
      <c r="J415" s="50" t="str">
        <f>IF(H416=0,"",_xlfn.CONCAT("(",E415,")    ",TEXT(H415,"R$ #.##0,00")))</f>
        <v/>
      </c>
      <c r="K415" s="51" t="str">
        <f>IF(H416&lt;&gt;0,"/","")</f>
        <v/>
      </c>
      <c r="L415" s="94" t="str">
        <f>IF(H416=0,"",_xlfn.CONCAT(TEXT(H416,"R$ #.##0,00"),"    (",E416,")"))</f>
        <v/>
      </c>
      <c r="M415" s="94"/>
      <c r="N415" s="46"/>
      <c r="P415" s="43">
        <f>COUNTIFS(U417:U438,"&gt;0",W417:W438,"")</f>
        <v>0</v>
      </c>
      <c r="Q415" s="43"/>
      <c r="R415" s="43"/>
      <c r="S415" s="44">
        <f>SUMIFS(U417:U438,W417:W438,"")</f>
        <v>0</v>
      </c>
      <c r="T415" s="45"/>
      <c r="U415" s="50" t="str">
        <f>IF(S416=0,"",_xlfn.CONCAT("(",P415,")    ",TEXT(S415,"R$ #.##0,00")))</f>
        <v/>
      </c>
      <c r="V415" s="51" t="str">
        <f>IF(S416&lt;&gt;0,"/","")</f>
        <v/>
      </c>
      <c r="W415" s="94" t="str">
        <f>IF(S416=0,"",_xlfn.CONCAT(TEXT(S416,"R$ #.##0,00"),"    (",P416,")"))</f>
        <v/>
      </c>
      <c r="X415" s="94"/>
      <c r="Y415" s="46"/>
      <c r="AA415" s="43">
        <f>COUNTIFS(AF417:AF438,"&gt;0",AH417:AH438,"")</f>
        <v>0</v>
      </c>
      <c r="AB415" s="43"/>
      <c r="AC415" s="43"/>
      <c r="AD415" s="44">
        <f>SUMIFS(AF417:AF438,AH417:AH438,"")</f>
        <v>0</v>
      </c>
      <c r="AE415" s="45"/>
      <c r="AF415" s="50" t="str">
        <f>IF(AD416=0,"",_xlfn.CONCAT("(",AA415,")    ",TEXT(AD415,"R$ #.##0,00")))</f>
        <v/>
      </c>
      <c r="AG415" s="51" t="str">
        <f>IF(AD416&lt;&gt;0,"/","")</f>
        <v/>
      </c>
      <c r="AH415" s="94" t="str">
        <f>IF(AD416=0,"",_xlfn.CONCAT(TEXT(AD416,"R$ #.##0,00"),"    (",AA416,")"))</f>
        <v/>
      </c>
      <c r="AI415" s="94"/>
      <c r="AJ415" s="46"/>
      <c r="AL415" s="43">
        <f>COUNTIFS(AQ417:AQ438,"&gt;0",AS417:AS438,"")</f>
        <v>0</v>
      </c>
      <c r="AM415" s="43"/>
      <c r="AN415" s="43"/>
      <c r="AO415" s="44">
        <f>SUMIFS(AQ417:AQ438,AS417:AS438,"")</f>
        <v>0</v>
      </c>
      <c r="AP415" s="45"/>
      <c r="AQ415" s="50" t="str">
        <f>IF(AO416=0,"",_xlfn.CONCAT("(",AL415,")    ",TEXT(AO415,"R$ #.##0,00")))</f>
        <v/>
      </c>
      <c r="AR415" s="51" t="str">
        <f>IF(AO416&lt;&gt;0,"/","")</f>
        <v/>
      </c>
      <c r="AS415" s="94" t="str">
        <f>IF(AO416=0,"",_xlfn.CONCAT(TEXT(AO416,"R$ #.##0,00"),"    (",AL416,")"))</f>
        <v/>
      </c>
      <c r="AT415" s="94"/>
      <c r="AU415" s="46"/>
      <c r="AW415" s="43">
        <f>COUNTIFS(BB417:BB438,"&gt;0",BD417:BD438,"")</f>
        <v>0</v>
      </c>
      <c r="AX415" s="43"/>
      <c r="AY415" s="43"/>
      <c r="AZ415" s="44">
        <f>SUMIFS(BB417:BB438,BD417:BD438,"")</f>
        <v>0</v>
      </c>
      <c r="BA415" s="45"/>
      <c r="BB415" s="50" t="str">
        <f>IF(AZ416=0,"",_xlfn.CONCAT("(",AW415,")    ",TEXT(AZ415,"R$ #.##0,00")))</f>
        <v/>
      </c>
      <c r="BC415" s="51" t="str">
        <f>IF(AZ416&lt;&gt;0,"/","")</f>
        <v/>
      </c>
      <c r="BD415" s="94" t="str">
        <f>IF(AZ416=0,"",_xlfn.CONCAT(TEXT(AZ416,"R$ #.##0,00"),"    (",AW416,")"))</f>
        <v/>
      </c>
      <c r="BE415" s="94"/>
      <c r="BF415" s="46"/>
      <c r="BH415" s="43">
        <f>COUNTIFS(BK417:BK438,"&gt;0",BM417:BM438,"")</f>
        <v>0</v>
      </c>
      <c r="BI415" s="44">
        <f>SUMIFS(BK417:BK438,BM417:BM438,"")</f>
        <v>0</v>
      </c>
      <c r="BJ415" s="45"/>
      <c r="BK415" s="50" t="str">
        <f>IF(BI416=0,"",_xlfn.CONCAT("(",BH415,")    ",TEXT(BI415,"R$ #.##0,00")))</f>
        <v/>
      </c>
      <c r="BL415" s="51" t="str">
        <f>IF(BI416&lt;&gt;0,"/","")</f>
        <v/>
      </c>
      <c r="BM415" s="94" t="str">
        <f>IF(BI416=0,"",_xlfn.CONCAT(TEXT(BI416,"R$ #.##0,00"),"    (",BH416,")"))</f>
        <v/>
      </c>
      <c r="BN415" s="94"/>
      <c r="BO415" s="46"/>
      <c r="BQ415" s="43">
        <f>COUNTIFS(BT417:BT438,"&gt;0",BV417:BV438,"")</f>
        <v>0</v>
      </c>
      <c r="BR415" s="44">
        <f>SUMIFS(BT417:BT438,BV417:BV438,"")</f>
        <v>0</v>
      </c>
      <c r="BS415" s="45"/>
      <c r="BT415" s="50" t="str">
        <f>IF(BR416=0,"",_xlfn.CONCAT("(",BQ415,")    ",TEXT(BR415,"R$ #.##0,00")))</f>
        <v/>
      </c>
      <c r="BU415" s="51" t="str">
        <f>IF(BR416&lt;&gt;0,"/","")</f>
        <v/>
      </c>
      <c r="BV415" s="94" t="str">
        <f>IF(BR416=0,"",_xlfn.CONCAT(TEXT(BR416,"R$ #.##0,00"),"    (",BQ416,")"))</f>
        <v/>
      </c>
      <c r="BW415" s="94"/>
      <c r="BX415" s="46"/>
    </row>
    <row r="416" spans="2:78" x14ac:dyDescent="0.25">
      <c r="B416" s="52"/>
      <c r="C416" s="80"/>
      <c r="D416" s="54" t="s">
        <v>19</v>
      </c>
      <c r="E416" s="34">
        <f>COUNTIF(J417:J438,"&gt;0")</f>
        <v>0</v>
      </c>
      <c r="F416" s="34"/>
      <c r="G416" s="34"/>
      <c r="H416" s="35">
        <f>SUM(J417:J438)</f>
        <v>0</v>
      </c>
      <c r="I416" s="55"/>
      <c r="J416" s="56" t="s">
        <v>0</v>
      </c>
      <c r="K416" s="57"/>
      <c r="L416" s="56" t="s">
        <v>1</v>
      </c>
      <c r="M416" s="56" t="s">
        <v>17</v>
      </c>
      <c r="N416" s="58"/>
      <c r="P416" s="34">
        <f>COUNTIF(U417:U438,"&gt;0")</f>
        <v>0</v>
      </c>
      <c r="Q416" s="34"/>
      <c r="R416" s="34"/>
      <c r="S416" s="35">
        <f>SUM(U417:U438)</f>
        <v>0</v>
      </c>
      <c r="T416" s="55"/>
      <c r="U416" s="56" t="s">
        <v>0</v>
      </c>
      <c r="V416" s="57"/>
      <c r="W416" s="56" t="s">
        <v>1</v>
      </c>
      <c r="X416" s="56" t="s">
        <v>17</v>
      </c>
      <c r="Y416" s="58"/>
      <c r="AA416" s="34">
        <f>COUNTIF(AF417:AF438,"&gt;0")</f>
        <v>0</v>
      </c>
      <c r="AB416" s="34"/>
      <c r="AC416" s="34"/>
      <c r="AD416" s="35">
        <f>SUM(AF417:AF438)</f>
        <v>0</v>
      </c>
      <c r="AE416" s="55"/>
      <c r="AF416" s="56" t="s">
        <v>0</v>
      </c>
      <c r="AG416" s="57"/>
      <c r="AH416" s="56" t="s">
        <v>1</v>
      </c>
      <c r="AI416" s="56" t="s">
        <v>17</v>
      </c>
      <c r="AJ416" s="58"/>
      <c r="AL416" s="34">
        <f>COUNTIF(AQ417:AQ438,"&gt;0")</f>
        <v>0</v>
      </c>
      <c r="AM416" s="34"/>
      <c r="AN416" s="34"/>
      <c r="AO416" s="35">
        <f>SUM(AQ417:AQ438)</f>
        <v>0</v>
      </c>
      <c r="AP416" s="55"/>
      <c r="AQ416" s="56" t="s">
        <v>0</v>
      </c>
      <c r="AR416" s="57"/>
      <c r="AS416" s="56" t="s">
        <v>1</v>
      </c>
      <c r="AT416" s="56" t="s">
        <v>17</v>
      </c>
      <c r="AU416" s="58"/>
      <c r="AW416" s="34">
        <f>COUNTIF(BB417:BB438,"&gt;0")</f>
        <v>0</v>
      </c>
      <c r="AX416" s="34"/>
      <c r="AY416" s="34"/>
      <c r="AZ416" s="35">
        <f>SUM(BB417:BB438)</f>
        <v>0</v>
      </c>
      <c r="BA416" s="55"/>
      <c r="BB416" s="56" t="s">
        <v>0</v>
      </c>
      <c r="BC416" s="57"/>
      <c r="BD416" s="56" t="s">
        <v>1</v>
      </c>
      <c r="BE416" s="56" t="s">
        <v>17</v>
      </c>
      <c r="BF416" s="58"/>
      <c r="BH416" s="34">
        <f>COUNTIF(BK417:BK438,"&gt;0")</f>
        <v>0</v>
      </c>
      <c r="BI416" s="35">
        <f>SUM(BK417:BK438)</f>
        <v>0</v>
      </c>
      <c r="BJ416" s="55"/>
      <c r="BK416" s="56" t="s">
        <v>0</v>
      </c>
      <c r="BL416" s="57"/>
      <c r="BM416" s="56" t="s">
        <v>1</v>
      </c>
      <c r="BN416" s="56" t="s">
        <v>17</v>
      </c>
      <c r="BO416" s="58"/>
      <c r="BQ416" s="34">
        <f>COUNTIF(BT417:BT438,"&gt;0")</f>
        <v>0</v>
      </c>
      <c r="BR416" s="35">
        <f>SUM(BT417:BT438)</f>
        <v>0</v>
      </c>
      <c r="BS416" s="55"/>
      <c r="BT416" s="56" t="s">
        <v>0</v>
      </c>
      <c r="BU416" s="57"/>
      <c r="BV416" s="56" t="s">
        <v>1</v>
      </c>
      <c r="BW416" s="56" t="s">
        <v>17</v>
      </c>
      <c r="BX416" s="58"/>
      <c r="BY416" s="59"/>
      <c r="BZ416" s="60"/>
    </row>
    <row r="417" spans="2:78" x14ac:dyDescent="0.25">
      <c r="B417" s="32" t="s">
        <v>23</v>
      </c>
      <c r="C417" s="33">
        <f>SUM(E416,P416,AA416,AL416,AW416,BH416,BQ416)</f>
        <v>0</v>
      </c>
      <c r="D417" s="63"/>
      <c r="E417" s="64"/>
      <c r="F417" s="64"/>
      <c r="G417" s="64"/>
      <c r="H417" s="34" t="b">
        <f>AND(L417&lt;&gt;"",M417&lt;&gt;"")</f>
        <v>0</v>
      </c>
      <c r="I417" s="55"/>
      <c r="J417" s="65"/>
      <c r="K417" s="57"/>
      <c r="L417" s="66"/>
      <c r="M417" s="67"/>
      <c r="N417" s="58"/>
      <c r="P417" s="68"/>
      <c r="Q417" s="68"/>
      <c r="R417" s="68"/>
      <c r="S417" s="34" t="b">
        <f>AND(W417&lt;&gt;"",X417&lt;&gt;"")</f>
        <v>0</v>
      </c>
      <c r="T417" s="55"/>
      <c r="U417" s="65"/>
      <c r="V417" s="57"/>
      <c r="W417" s="66"/>
      <c r="X417" s="67"/>
      <c r="Y417" s="58"/>
      <c r="AA417" s="68"/>
      <c r="AB417" s="68"/>
      <c r="AC417" s="68"/>
      <c r="AD417" s="34" t="b">
        <f>AND(AH417&lt;&gt;"",AI417&lt;&gt;"")</f>
        <v>0</v>
      </c>
      <c r="AE417" s="55"/>
      <c r="AF417" s="65"/>
      <c r="AG417" s="57"/>
      <c r="AH417" s="66"/>
      <c r="AI417" s="67"/>
      <c r="AJ417" s="58"/>
      <c r="AL417" s="68"/>
      <c r="AM417" s="68"/>
      <c r="AN417" s="68"/>
      <c r="AO417" s="34" t="b">
        <f>AND(AS417&lt;&gt;"",AT417&lt;&gt;"")</f>
        <v>0</v>
      </c>
      <c r="AP417" s="55"/>
      <c r="AQ417" s="65"/>
      <c r="AR417" s="57"/>
      <c r="AS417" s="66"/>
      <c r="AT417" s="67"/>
      <c r="AU417" s="58"/>
      <c r="AW417" s="68"/>
      <c r="AX417" s="68"/>
      <c r="AY417" s="68"/>
      <c r="AZ417" s="34" t="b">
        <f>AND(BD417&lt;&gt;"",BE417&lt;&gt;"")</f>
        <v>0</v>
      </c>
      <c r="BA417" s="55"/>
      <c r="BB417" s="65"/>
      <c r="BC417" s="57"/>
      <c r="BD417" s="66"/>
      <c r="BE417" s="67"/>
      <c r="BF417" s="58"/>
      <c r="BH417" s="68"/>
      <c r="BI417" s="34" t="b">
        <f>AND(BM417&lt;&gt;"",BN417&lt;&gt;"")</f>
        <v>0</v>
      </c>
      <c r="BJ417" s="55"/>
      <c r="BK417" s="65"/>
      <c r="BL417" s="57"/>
      <c r="BM417" s="66"/>
      <c r="BN417" s="67"/>
      <c r="BO417" s="58"/>
      <c r="BQ417" s="68"/>
      <c r="BR417" s="34" t="b">
        <f>AND(BV417&lt;&gt;"",BW417&lt;&gt;"")</f>
        <v>0</v>
      </c>
      <c r="BS417" s="55"/>
      <c r="BT417" s="65"/>
      <c r="BU417" s="57"/>
      <c r="BV417" s="66"/>
      <c r="BW417" s="67"/>
      <c r="BX417" s="58"/>
      <c r="BY417" s="59"/>
    </row>
    <row r="418" spans="2:78" x14ac:dyDescent="0.25">
      <c r="B418" s="61" t="s">
        <v>24</v>
      </c>
      <c r="C418" s="48">
        <f>SUM(H416,S416,AD416,AO416,AZ416,BI416,BR416)</f>
        <v>0</v>
      </c>
      <c r="D418" s="69"/>
      <c r="E418" s="70"/>
      <c r="F418" s="70"/>
      <c r="G418" s="70"/>
      <c r="H418" s="34" t="b">
        <f t="shared" ref="H418:H438" si="91">AND(L418&lt;&gt;"",M418&lt;&gt;"")</f>
        <v>0</v>
      </c>
      <c r="I418" s="55"/>
      <c r="J418" s="71"/>
      <c r="K418" s="57"/>
      <c r="L418" s="72"/>
      <c r="M418" s="73"/>
      <c r="N418" s="58"/>
      <c r="P418" s="68"/>
      <c r="Q418" s="68"/>
      <c r="R418" s="68"/>
      <c r="S418" s="34" t="b">
        <f t="shared" ref="S418:S438" si="92">AND(W418&lt;&gt;"",X418&lt;&gt;"")</f>
        <v>0</v>
      </c>
      <c r="T418" s="55"/>
      <c r="U418" s="71"/>
      <c r="V418" s="57"/>
      <c r="W418" s="72"/>
      <c r="X418" s="73"/>
      <c r="Y418" s="58"/>
      <c r="AA418" s="68"/>
      <c r="AB418" s="68"/>
      <c r="AC418" s="68"/>
      <c r="AD418" s="34" t="b">
        <f t="shared" ref="AD418:AD438" si="93">AND(AH418&lt;&gt;"",AI418&lt;&gt;"")</f>
        <v>0</v>
      </c>
      <c r="AE418" s="55"/>
      <c r="AF418" s="71"/>
      <c r="AG418" s="57"/>
      <c r="AH418" s="72"/>
      <c r="AI418" s="73"/>
      <c r="AJ418" s="58"/>
      <c r="AL418" s="68"/>
      <c r="AM418" s="68"/>
      <c r="AN418" s="68"/>
      <c r="AO418" s="34" t="b">
        <f t="shared" ref="AO418:AO438" si="94">AND(AS418&lt;&gt;"",AT418&lt;&gt;"")</f>
        <v>0</v>
      </c>
      <c r="AP418" s="55"/>
      <c r="AQ418" s="71"/>
      <c r="AR418" s="57">
        <v>0</v>
      </c>
      <c r="AS418" s="72"/>
      <c r="AT418" s="73"/>
      <c r="AU418" s="58"/>
      <c r="AW418" s="68"/>
      <c r="AX418" s="68"/>
      <c r="AY418" s="68"/>
      <c r="AZ418" s="34" t="b">
        <f t="shared" ref="AZ418:AZ438" si="95">AND(BD418&lt;&gt;"",BE418&lt;&gt;"")</f>
        <v>0</v>
      </c>
      <c r="BA418" s="55"/>
      <c r="BB418" s="71"/>
      <c r="BC418" s="57"/>
      <c r="BD418" s="72"/>
      <c r="BE418" s="73"/>
      <c r="BF418" s="58"/>
      <c r="BH418" s="68"/>
      <c r="BI418" s="34" t="b">
        <f t="shared" ref="BI418:BI438" si="96">AND(BM418&lt;&gt;"",BN418&lt;&gt;"")</f>
        <v>0</v>
      </c>
      <c r="BJ418" s="55"/>
      <c r="BK418" s="71"/>
      <c r="BL418" s="57"/>
      <c r="BM418" s="72"/>
      <c r="BN418" s="73"/>
      <c r="BO418" s="58"/>
      <c r="BQ418" s="68"/>
      <c r="BR418" s="34" t="b">
        <f t="shared" ref="BR418:BR438" si="97">AND(BV418&lt;&gt;"",BW418&lt;&gt;"")</f>
        <v>0</v>
      </c>
      <c r="BS418" s="55"/>
      <c r="BT418" s="71"/>
      <c r="BU418" s="57"/>
      <c r="BV418" s="72"/>
      <c r="BW418" s="73"/>
      <c r="BX418" s="58"/>
      <c r="BY418" s="59"/>
      <c r="BZ418" s="60"/>
    </row>
    <row r="419" spans="2:78" x14ac:dyDescent="0.25">
      <c r="B419" s="61" t="s">
        <v>25</v>
      </c>
      <c r="C419" s="62">
        <f>SUM(E415,P415,AA415,AL415,AW415,BH415,BQ415)</f>
        <v>0</v>
      </c>
      <c r="D419" s="74"/>
      <c r="E419" s="75"/>
      <c r="F419" s="75"/>
      <c r="G419" s="75"/>
      <c r="H419" s="34" t="b">
        <f t="shared" si="91"/>
        <v>0</v>
      </c>
      <c r="I419" s="55"/>
      <c r="J419" s="65"/>
      <c r="K419" s="57"/>
      <c r="L419" s="66"/>
      <c r="M419" s="67"/>
      <c r="N419" s="58"/>
      <c r="P419" s="68"/>
      <c r="Q419" s="68"/>
      <c r="R419" s="68"/>
      <c r="S419" s="34" t="b">
        <f t="shared" si="92"/>
        <v>0</v>
      </c>
      <c r="T419" s="55"/>
      <c r="U419" s="65"/>
      <c r="V419" s="57"/>
      <c r="W419" s="66"/>
      <c r="X419" s="67"/>
      <c r="Y419" s="58"/>
      <c r="AA419" s="68"/>
      <c r="AB419" s="68"/>
      <c r="AC419" s="68"/>
      <c r="AD419" s="34" t="b">
        <f t="shared" si="93"/>
        <v>0</v>
      </c>
      <c r="AE419" s="55"/>
      <c r="AF419" s="65"/>
      <c r="AG419" s="57"/>
      <c r="AH419" s="66"/>
      <c r="AI419" s="67"/>
      <c r="AJ419" s="58"/>
      <c r="AL419" s="68"/>
      <c r="AM419" s="68"/>
      <c r="AN419" s="68"/>
      <c r="AO419" s="34" t="b">
        <f t="shared" si="94"/>
        <v>0</v>
      </c>
      <c r="AP419" s="55"/>
      <c r="AQ419" s="65"/>
      <c r="AR419" s="57"/>
      <c r="AS419" s="66"/>
      <c r="AT419" s="67"/>
      <c r="AU419" s="58"/>
      <c r="AW419" s="68"/>
      <c r="AX419" s="68"/>
      <c r="AY419" s="68"/>
      <c r="AZ419" s="34" t="b">
        <f t="shared" si="95"/>
        <v>0</v>
      </c>
      <c r="BA419" s="55"/>
      <c r="BB419" s="65"/>
      <c r="BC419" s="57"/>
      <c r="BD419" s="66"/>
      <c r="BE419" s="67"/>
      <c r="BF419" s="58"/>
      <c r="BH419" s="68"/>
      <c r="BI419" s="34" t="b">
        <f t="shared" si="96"/>
        <v>0</v>
      </c>
      <c r="BJ419" s="55"/>
      <c r="BK419" s="65"/>
      <c r="BL419" s="57"/>
      <c r="BM419" s="66"/>
      <c r="BN419" s="67"/>
      <c r="BO419" s="58"/>
      <c r="BQ419" s="68"/>
      <c r="BR419" s="34" t="b">
        <f t="shared" si="97"/>
        <v>0</v>
      </c>
      <c r="BS419" s="55"/>
      <c r="BT419" s="65"/>
      <c r="BU419" s="57"/>
      <c r="BV419" s="66"/>
      <c r="BW419" s="67"/>
      <c r="BX419" s="58"/>
      <c r="BY419" s="59"/>
    </row>
    <row r="420" spans="2:78" x14ac:dyDescent="0.25">
      <c r="B420" s="61" t="s">
        <v>26</v>
      </c>
      <c r="C420" s="48">
        <f>SUM(H415,S415,AD415,AO415,AZ415,BI415,BR415)</f>
        <v>0</v>
      </c>
      <c r="D420" s="69"/>
      <c r="E420" s="70"/>
      <c r="F420" s="70"/>
      <c r="G420" s="70"/>
      <c r="H420" s="34" t="b">
        <f t="shared" si="91"/>
        <v>0</v>
      </c>
      <c r="I420" s="55"/>
      <c r="J420" s="71"/>
      <c r="K420" s="57"/>
      <c r="L420" s="72"/>
      <c r="M420" s="73"/>
      <c r="N420" s="58"/>
      <c r="P420" s="68"/>
      <c r="Q420" s="68"/>
      <c r="R420" s="68"/>
      <c r="S420" s="34" t="b">
        <f t="shared" si="92"/>
        <v>0</v>
      </c>
      <c r="T420" s="55"/>
      <c r="U420" s="71"/>
      <c r="V420" s="57"/>
      <c r="W420" s="72"/>
      <c r="X420" s="73"/>
      <c r="Y420" s="58"/>
      <c r="AA420" s="68"/>
      <c r="AB420" s="68"/>
      <c r="AC420" s="68"/>
      <c r="AD420" s="34" t="b">
        <f t="shared" si="93"/>
        <v>0</v>
      </c>
      <c r="AE420" s="55"/>
      <c r="AF420" s="71"/>
      <c r="AG420" s="57"/>
      <c r="AH420" s="72"/>
      <c r="AI420" s="73"/>
      <c r="AJ420" s="58"/>
      <c r="AL420" s="68"/>
      <c r="AM420" s="68"/>
      <c r="AN420" s="68"/>
      <c r="AO420" s="34" t="b">
        <f t="shared" si="94"/>
        <v>0</v>
      </c>
      <c r="AP420" s="55"/>
      <c r="AQ420" s="71"/>
      <c r="AR420" s="57"/>
      <c r="AS420" s="72"/>
      <c r="AT420" s="73"/>
      <c r="AU420" s="58"/>
      <c r="AW420" s="68"/>
      <c r="AX420" s="68"/>
      <c r="AY420" s="68"/>
      <c r="AZ420" s="34" t="b">
        <f t="shared" si="95"/>
        <v>0</v>
      </c>
      <c r="BA420" s="55"/>
      <c r="BB420" s="71"/>
      <c r="BC420" s="57"/>
      <c r="BD420" s="72"/>
      <c r="BE420" s="73"/>
      <c r="BF420" s="58"/>
      <c r="BH420" s="68"/>
      <c r="BI420" s="34" t="b">
        <f t="shared" si="96"/>
        <v>0</v>
      </c>
      <c r="BJ420" s="55"/>
      <c r="BK420" s="71"/>
      <c r="BL420" s="57"/>
      <c r="BM420" s="72"/>
      <c r="BN420" s="73"/>
      <c r="BO420" s="58"/>
      <c r="BQ420" s="68"/>
      <c r="BR420" s="34" t="b">
        <f t="shared" si="97"/>
        <v>0</v>
      </c>
      <c r="BS420" s="55"/>
      <c r="BT420" s="71"/>
      <c r="BU420" s="57"/>
      <c r="BV420" s="72"/>
      <c r="BW420" s="73"/>
      <c r="BX420" s="58"/>
    </row>
    <row r="421" spans="2:78" x14ac:dyDescent="0.25">
      <c r="B421" s="61" t="s">
        <v>27</v>
      </c>
      <c r="C421" s="62">
        <f>SUM(E414,P414,AA414,AL414,AW414,BH414,BQ414)</f>
        <v>0</v>
      </c>
      <c r="E421" s="68"/>
      <c r="F421" s="68"/>
      <c r="G421" s="68"/>
      <c r="H421" s="34" t="b">
        <f t="shared" si="91"/>
        <v>0</v>
      </c>
      <c r="I421" s="55"/>
      <c r="J421" s="65"/>
      <c r="K421" s="57"/>
      <c r="L421" s="66"/>
      <c r="M421" s="67"/>
      <c r="N421" s="58"/>
      <c r="P421" s="68"/>
      <c r="Q421" s="68"/>
      <c r="R421" s="68"/>
      <c r="S421" s="34" t="b">
        <f t="shared" si="92"/>
        <v>0</v>
      </c>
      <c r="T421" s="55"/>
      <c r="U421" s="65"/>
      <c r="V421" s="57"/>
      <c r="W421" s="66"/>
      <c r="X421" s="67"/>
      <c r="Y421" s="58"/>
      <c r="AA421" s="68"/>
      <c r="AB421" s="68"/>
      <c r="AC421" s="68"/>
      <c r="AD421" s="34" t="b">
        <f t="shared" si="93"/>
        <v>0</v>
      </c>
      <c r="AE421" s="55"/>
      <c r="AF421" s="65"/>
      <c r="AG421" s="57"/>
      <c r="AH421" s="66"/>
      <c r="AI421" s="67"/>
      <c r="AJ421" s="58"/>
      <c r="AL421" s="68"/>
      <c r="AM421" s="68"/>
      <c r="AN421" s="68"/>
      <c r="AO421" s="34" t="b">
        <f t="shared" si="94"/>
        <v>0</v>
      </c>
      <c r="AP421" s="55"/>
      <c r="AQ421" s="65"/>
      <c r="AR421" s="57"/>
      <c r="AS421" s="66"/>
      <c r="AT421" s="67"/>
      <c r="AU421" s="58"/>
      <c r="AW421" s="68"/>
      <c r="AX421" s="68"/>
      <c r="AY421" s="68"/>
      <c r="AZ421" s="34" t="b">
        <f t="shared" si="95"/>
        <v>0</v>
      </c>
      <c r="BA421" s="55"/>
      <c r="BB421" s="65"/>
      <c r="BC421" s="57"/>
      <c r="BD421" s="66"/>
      <c r="BE421" s="67"/>
      <c r="BF421" s="58"/>
      <c r="BH421" s="68"/>
      <c r="BI421" s="34" t="b">
        <f t="shared" si="96"/>
        <v>0</v>
      </c>
      <c r="BJ421" s="55"/>
      <c r="BK421" s="65"/>
      <c r="BL421" s="57"/>
      <c r="BM421" s="66"/>
      <c r="BN421" s="67"/>
      <c r="BO421" s="58"/>
      <c r="BQ421" s="68"/>
      <c r="BR421" s="34" t="b">
        <f t="shared" si="97"/>
        <v>0</v>
      </c>
      <c r="BS421" s="55"/>
      <c r="BT421" s="65"/>
      <c r="BU421" s="57"/>
      <c r="BV421" s="66"/>
      <c r="BW421" s="67"/>
      <c r="BX421" s="58"/>
    </row>
    <row r="422" spans="2:78" x14ac:dyDescent="0.25">
      <c r="B422" s="61" t="s">
        <v>28</v>
      </c>
      <c r="C422" s="48">
        <f>SUM(H414,S414,AD414,AO414,AZ414,BI414,BR414)</f>
        <v>0</v>
      </c>
      <c r="E422" s="68"/>
      <c r="F422" s="68"/>
      <c r="G422" s="68"/>
      <c r="H422" s="34" t="b">
        <f t="shared" si="91"/>
        <v>0</v>
      </c>
      <c r="I422" s="55"/>
      <c r="J422" s="71"/>
      <c r="K422" s="57"/>
      <c r="L422" s="72"/>
      <c r="M422" s="73"/>
      <c r="N422" s="58"/>
      <c r="P422" s="68"/>
      <c r="Q422" s="68"/>
      <c r="R422" s="68"/>
      <c r="S422" s="34" t="b">
        <f t="shared" si="92"/>
        <v>0</v>
      </c>
      <c r="T422" s="55"/>
      <c r="U422" s="71"/>
      <c r="V422" s="57"/>
      <c r="W422" s="72"/>
      <c r="X422" s="73"/>
      <c r="Y422" s="58"/>
      <c r="AA422" s="68"/>
      <c r="AB422" s="68"/>
      <c r="AC422" s="68"/>
      <c r="AD422" s="34" t="b">
        <f t="shared" si="93"/>
        <v>0</v>
      </c>
      <c r="AE422" s="55"/>
      <c r="AF422" s="71"/>
      <c r="AG422" s="57"/>
      <c r="AH422" s="72"/>
      <c r="AI422" s="73"/>
      <c r="AJ422" s="58"/>
      <c r="AL422" s="68"/>
      <c r="AM422" s="68"/>
      <c r="AN422" s="68"/>
      <c r="AO422" s="34" t="b">
        <f t="shared" si="94"/>
        <v>0</v>
      </c>
      <c r="AP422" s="55"/>
      <c r="AQ422" s="71"/>
      <c r="AR422" s="57"/>
      <c r="AS422" s="72"/>
      <c r="AT422" s="73"/>
      <c r="AU422" s="58"/>
      <c r="AW422" s="68"/>
      <c r="AX422" s="68"/>
      <c r="AY422" s="68"/>
      <c r="AZ422" s="34" t="b">
        <f t="shared" si="95"/>
        <v>0</v>
      </c>
      <c r="BA422" s="55"/>
      <c r="BB422" s="71"/>
      <c r="BC422" s="57"/>
      <c r="BD422" s="72"/>
      <c r="BE422" s="73"/>
      <c r="BF422" s="58"/>
      <c r="BH422" s="68"/>
      <c r="BI422" s="34" t="b">
        <f t="shared" si="96"/>
        <v>0</v>
      </c>
      <c r="BJ422" s="55"/>
      <c r="BK422" s="71"/>
      <c r="BL422" s="57"/>
      <c r="BM422" s="72"/>
      <c r="BN422" s="73"/>
      <c r="BO422" s="58"/>
      <c r="BQ422" s="68"/>
      <c r="BR422" s="34" t="b">
        <f t="shared" si="97"/>
        <v>0</v>
      </c>
      <c r="BS422" s="55"/>
      <c r="BT422" s="71"/>
      <c r="BU422" s="57"/>
      <c r="BV422" s="72"/>
      <c r="BW422" s="73"/>
      <c r="BX422" s="58"/>
    </row>
    <row r="423" spans="2:78" x14ac:dyDescent="0.25">
      <c r="B423" s="61"/>
      <c r="C423" s="62"/>
      <c r="E423" s="68"/>
      <c r="F423" s="68"/>
      <c r="G423" s="68"/>
      <c r="H423" s="34" t="b">
        <f t="shared" si="91"/>
        <v>0</v>
      </c>
      <c r="I423" s="55"/>
      <c r="J423" s="65"/>
      <c r="K423" s="57"/>
      <c r="L423" s="66"/>
      <c r="M423" s="67"/>
      <c r="N423" s="58"/>
      <c r="P423" s="68"/>
      <c r="Q423" s="68"/>
      <c r="R423" s="68"/>
      <c r="S423" s="34" t="b">
        <f t="shared" si="92"/>
        <v>0</v>
      </c>
      <c r="T423" s="55"/>
      <c r="U423" s="65"/>
      <c r="V423" s="57"/>
      <c r="W423" s="66"/>
      <c r="X423" s="67"/>
      <c r="Y423" s="58"/>
      <c r="AA423" s="68"/>
      <c r="AB423" s="68"/>
      <c r="AC423" s="68"/>
      <c r="AD423" s="34" t="b">
        <f t="shared" si="93"/>
        <v>0</v>
      </c>
      <c r="AE423" s="55"/>
      <c r="AF423" s="65"/>
      <c r="AG423" s="57"/>
      <c r="AH423" s="66"/>
      <c r="AI423" s="67"/>
      <c r="AJ423" s="58"/>
      <c r="AL423" s="68"/>
      <c r="AM423" s="68"/>
      <c r="AN423" s="68"/>
      <c r="AO423" s="34" t="b">
        <f t="shared" si="94"/>
        <v>0</v>
      </c>
      <c r="AP423" s="55"/>
      <c r="AQ423" s="65"/>
      <c r="AR423" s="57"/>
      <c r="AS423" s="66"/>
      <c r="AT423" s="67"/>
      <c r="AU423" s="58"/>
      <c r="AW423" s="68"/>
      <c r="AX423" s="68"/>
      <c r="AY423" s="68"/>
      <c r="AZ423" s="34" t="b">
        <f t="shared" si="95"/>
        <v>0</v>
      </c>
      <c r="BA423" s="55"/>
      <c r="BB423" s="65"/>
      <c r="BC423" s="57"/>
      <c r="BD423" s="66"/>
      <c r="BE423" s="67"/>
      <c r="BF423" s="58"/>
      <c r="BH423" s="68"/>
      <c r="BI423" s="34" t="b">
        <f t="shared" si="96"/>
        <v>0</v>
      </c>
      <c r="BJ423" s="55"/>
      <c r="BK423" s="65"/>
      <c r="BL423" s="57"/>
      <c r="BM423" s="66"/>
      <c r="BN423" s="67"/>
      <c r="BO423" s="58"/>
      <c r="BQ423" s="68"/>
      <c r="BR423" s="34" t="b">
        <f t="shared" si="97"/>
        <v>0</v>
      </c>
      <c r="BS423" s="55"/>
      <c r="BT423" s="65"/>
      <c r="BU423" s="57"/>
      <c r="BV423" s="66"/>
      <c r="BW423" s="67"/>
      <c r="BX423" s="58"/>
    </row>
    <row r="424" spans="2:78" x14ac:dyDescent="0.25">
      <c r="B424" s="61"/>
      <c r="C424" s="62"/>
      <c r="E424" s="68"/>
      <c r="F424" s="68"/>
      <c r="G424" s="68"/>
      <c r="H424" s="34" t="b">
        <f t="shared" si="91"/>
        <v>0</v>
      </c>
      <c r="I424" s="55"/>
      <c r="J424" s="71"/>
      <c r="K424" s="57"/>
      <c r="L424" s="72"/>
      <c r="M424" s="73"/>
      <c r="N424" s="58"/>
      <c r="P424" s="68"/>
      <c r="Q424" s="68"/>
      <c r="R424" s="68"/>
      <c r="S424" s="34" t="b">
        <f t="shared" si="92"/>
        <v>0</v>
      </c>
      <c r="T424" s="55"/>
      <c r="U424" s="71"/>
      <c r="V424" s="57"/>
      <c r="W424" s="72"/>
      <c r="X424" s="73"/>
      <c r="Y424" s="58"/>
      <c r="AA424" s="68"/>
      <c r="AB424" s="68"/>
      <c r="AC424" s="68"/>
      <c r="AD424" s="34" t="b">
        <f t="shared" si="93"/>
        <v>0</v>
      </c>
      <c r="AE424" s="55"/>
      <c r="AF424" s="71"/>
      <c r="AG424" s="57"/>
      <c r="AH424" s="72"/>
      <c r="AI424" s="73"/>
      <c r="AJ424" s="58"/>
      <c r="AL424" s="68"/>
      <c r="AM424" s="68"/>
      <c r="AN424" s="68"/>
      <c r="AO424" s="34" t="b">
        <f t="shared" si="94"/>
        <v>0</v>
      </c>
      <c r="AP424" s="55"/>
      <c r="AQ424" s="71"/>
      <c r="AR424" s="57"/>
      <c r="AS424" s="72"/>
      <c r="AT424" s="73"/>
      <c r="AU424" s="58"/>
      <c r="AW424" s="68"/>
      <c r="AX424" s="68"/>
      <c r="AY424" s="68"/>
      <c r="AZ424" s="34" t="b">
        <f t="shared" si="95"/>
        <v>0</v>
      </c>
      <c r="BA424" s="55"/>
      <c r="BB424" s="71"/>
      <c r="BC424" s="57"/>
      <c r="BD424" s="72"/>
      <c r="BE424" s="73"/>
      <c r="BF424" s="58"/>
      <c r="BH424" s="68"/>
      <c r="BI424" s="34" t="b">
        <f t="shared" si="96"/>
        <v>0</v>
      </c>
      <c r="BJ424" s="55"/>
      <c r="BK424" s="71"/>
      <c r="BL424" s="57"/>
      <c r="BM424" s="72"/>
      <c r="BN424" s="73"/>
      <c r="BO424" s="58"/>
      <c r="BQ424" s="68"/>
      <c r="BR424" s="34" t="b">
        <f t="shared" si="97"/>
        <v>0</v>
      </c>
      <c r="BS424" s="55"/>
      <c r="BT424" s="71"/>
      <c r="BU424" s="57"/>
      <c r="BV424" s="72"/>
      <c r="BW424" s="73"/>
      <c r="BX424" s="58"/>
    </row>
    <row r="425" spans="2:78" x14ac:dyDescent="0.25">
      <c r="B425" s="61"/>
      <c r="C425" s="62"/>
      <c r="E425" s="68"/>
      <c r="F425" s="68"/>
      <c r="G425" s="68"/>
      <c r="H425" s="34" t="b">
        <f t="shared" si="91"/>
        <v>0</v>
      </c>
      <c r="I425" s="55"/>
      <c r="J425" s="65"/>
      <c r="K425" s="57"/>
      <c r="L425" s="66"/>
      <c r="M425" s="67"/>
      <c r="N425" s="58"/>
      <c r="P425" s="68"/>
      <c r="Q425" s="68"/>
      <c r="R425" s="68"/>
      <c r="S425" s="34" t="b">
        <f t="shared" si="92"/>
        <v>0</v>
      </c>
      <c r="T425" s="55"/>
      <c r="U425" s="65"/>
      <c r="V425" s="57"/>
      <c r="W425" s="66"/>
      <c r="X425" s="67"/>
      <c r="Y425" s="58"/>
      <c r="AA425" s="68"/>
      <c r="AB425" s="68"/>
      <c r="AC425" s="68"/>
      <c r="AD425" s="34" t="b">
        <f t="shared" si="93"/>
        <v>0</v>
      </c>
      <c r="AE425" s="55"/>
      <c r="AF425" s="65"/>
      <c r="AG425" s="57"/>
      <c r="AH425" s="66"/>
      <c r="AI425" s="67"/>
      <c r="AJ425" s="58"/>
      <c r="AL425" s="68"/>
      <c r="AM425" s="68"/>
      <c r="AN425" s="68"/>
      <c r="AO425" s="34" t="b">
        <f t="shared" si="94"/>
        <v>0</v>
      </c>
      <c r="AP425" s="55"/>
      <c r="AQ425" s="65"/>
      <c r="AR425" s="57"/>
      <c r="AS425" s="66"/>
      <c r="AT425" s="67"/>
      <c r="AU425" s="58"/>
      <c r="AW425" s="68"/>
      <c r="AX425" s="68"/>
      <c r="AY425" s="68"/>
      <c r="AZ425" s="34" t="b">
        <f t="shared" si="95"/>
        <v>0</v>
      </c>
      <c r="BA425" s="55"/>
      <c r="BB425" s="65"/>
      <c r="BC425" s="57"/>
      <c r="BD425" s="66"/>
      <c r="BE425" s="67"/>
      <c r="BF425" s="58"/>
      <c r="BH425" s="68"/>
      <c r="BI425" s="34" t="b">
        <f t="shared" si="96"/>
        <v>0</v>
      </c>
      <c r="BJ425" s="55"/>
      <c r="BK425" s="65"/>
      <c r="BL425" s="57"/>
      <c r="BM425" s="66"/>
      <c r="BN425" s="67"/>
      <c r="BO425" s="58"/>
      <c r="BQ425" s="68"/>
      <c r="BR425" s="34" t="b">
        <f t="shared" si="97"/>
        <v>0</v>
      </c>
      <c r="BS425" s="55"/>
      <c r="BT425" s="65"/>
      <c r="BU425" s="57"/>
      <c r="BV425" s="66"/>
      <c r="BW425" s="67"/>
      <c r="BX425" s="58"/>
    </row>
    <row r="426" spans="2:78" x14ac:dyDescent="0.25">
      <c r="B426" s="61"/>
      <c r="C426" s="62"/>
      <c r="E426" s="68"/>
      <c r="F426" s="68"/>
      <c r="G426" s="68"/>
      <c r="H426" s="34" t="b">
        <f t="shared" si="91"/>
        <v>0</v>
      </c>
      <c r="I426" s="55"/>
      <c r="J426" s="71"/>
      <c r="K426" s="57"/>
      <c r="L426" s="72"/>
      <c r="M426" s="73"/>
      <c r="N426" s="58"/>
      <c r="P426" s="68"/>
      <c r="Q426" s="68"/>
      <c r="R426" s="68"/>
      <c r="S426" s="34" t="b">
        <f t="shared" si="92"/>
        <v>0</v>
      </c>
      <c r="T426" s="55"/>
      <c r="U426" s="71"/>
      <c r="V426" s="57"/>
      <c r="W426" s="72"/>
      <c r="X426" s="73"/>
      <c r="Y426" s="58"/>
      <c r="AA426" s="68"/>
      <c r="AB426" s="68"/>
      <c r="AC426" s="68"/>
      <c r="AD426" s="34" t="b">
        <f t="shared" si="93"/>
        <v>0</v>
      </c>
      <c r="AE426" s="55"/>
      <c r="AF426" s="71"/>
      <c r="AG426" s="57"/>
      <c r="AH426" s="72"/>
      <c r="AI426" s="73"/>
      <c r="AJ426" s="58"/>
      <c r="AL426" s="68"/>
      <c r="AM426" s="68"/>
      <c r="AN426" s="68"/>
      <c r="AO426" s="34" t="b">
        <f t="shared" si="94"/>
        <v>0</v>
      </c>
      <c r="AP426" s="55"/>
      <c r="AQ426" s="71"/>
      <c r="AR426" s="57"/>
      <c r="AS426" s="72"/>
      <c r="AT426" s="73"/>
      <c r="AU426" s="58"/>
      <c r="AW426" s="68"/>
      <c r="AX426" s="68"/>
      <c r="AY426" s="68"/>
      <c r="AZ426" s="34" t="b">
        <f t="shared" si="95"/>
        <v>0</v>
      </c>
      <c r="BA426" s="55"/>
      <c r="BB426" s="71"/>
      <c r="BC426" s="57"/>
      <c r="BD426" s="72"/>
      <c r="BE426" s="73"/>
      <c r="BF426" s="58"/>
      <c r="BH426" s="68"/>
      <c r="BI426" s="34" t="b">
        <f t="shared" si="96"/>
        <v>0</v>
      </c>
      <c r="BJ426" s="55"/>
      <c r="BK426" s="71"/>
      <c r="BL426" s="57"/>
      <c r="BM426" s="72"/>
      <c r="BN426" s="73"/>
      <c r="BO426" s="58"/>
      <c r="BQ426" s="68"/>
      <c r="BR426" s="34" t="b">
        <f t="shared" si="97"/>
        <v>0</v>
      </c>
      <c r="BS426" s="55"/>
      <c r="BT426" s="71"/>
      <c r="BU426" s="57"/>
      <c r="BV426" s="72"/>
      <c r="BW426" s="73"/>
      <c r="BX426" s="58"/>
    </row>
    <row r="427" spans="2:78" x14ac:dyDescent="0.25">
      <c r="B427" s="61"/>
      <c r="C427" s="62"/>
      <c r="E427" s="68"/>
      <c r="F427" s="68"/>
      <c r="G427" s="68"/>
      <c r="H427" s="34" t="b">
        <f t="shared" si="91"/>
        <v>0</v>
      </c>
      <c r="I427" s="55"/>
      <c r="J427" s="65"/>
      <c r="K427" s="57"/>
      <c r="L427" s="66"/>
      <c r="M427" s="67"/>
      <c r="N427" s="58"/>
      <c r="P427" s="68"/>
      <c r="Q427" s="68"/>
      <c r="R427" s="68"/>
      <c r="S427" s="34" t="b">
        <f t="shared" si="92"/>
        <v>0</v>
      </c>
      <c r="T427" s="55"/>
      <c r="U427" s="65"/>
      <c r="V427" s="57"/>
      <c r="W427" s="66"/>
      <c r="X427" s="67"/>
      <c r="Y427" s="58"/>
      <c r="AA427" s="68"/>
      <c r="AB427" s="68"/>
      <c r="AC427" s="68"/>
      <c r="AD427" s="34" t="b">
        <f t="shared" si="93"/>
        <v>0</v>
      </c>
      <c r="AE427" s="55"/>
      <c r="AF427" s="65"/>
      <c r="AG427" s="57"/>
      <c r="AH427" s="66"/>
      <c r="AI427" s="67"/>
      <c r="AJ427" s="58"/>
      <c r="AL427" s="68"/>
      <c r="AM427" s="68"/>
      <c r="AN427" s="68"/>
      <c r="AO427" s="34" t="b">
        <f t="shared" si="94"/>
        <v>0</v>
      </c>
      <c r="AP427" s="55"/>
      <c r="AQ427" s="65"/>
      <c r="AR427" s="57"/>
      <c r="AS427" s="66"/>
      <c r="AT427" s="67"/>
      <c r="AU427" s="58"/>
      <c r="AW427" s="68"/>
      <c r="AX427" s="68"/>
      <c r="AY427" s="68"/>
      <c r="AZ427" s="34" t="b">
        <f t="shared" si="95"/>
        <v>0</v>
      </c>
      <c r="BA427" s="55"/>
      <c r="BB427" s="65"/>
      <c r="BC427" s="57"/>
      <c r="BD427" s="66"/>
      <c r="BE427" s="67"/>
      <c r="BF427" s="58"/>
      <c r="BH427" s="68"/>
      <c r="BI427" s="34" t="b">
        <f t="shared" si="96"/>
        <v>0</v>
      </c>
      <c r="BJ427" s="55"/>
      <c r="BK427" s="65"/>
      <c r="BL427" s="57"/>
      <c r="BM427" s="66"/>
      <c r="BN427" s="67"/>
      <c r="BO427" s="58"/>
      <c r="BQ427" s="68"/>
      <c r="BR427" s="34" t="b">
        <f t="shared" si="97"/>
        <v>0</v>
      </c>
      <c r="BS427" s="55"/>
      <c r="BT427" s="65"/>
      <c r="BU427" s="57"/>
      <c r="BV427" s="66"/>
      <c r="BW427" s="67"/>
      <c r="BX427" s="58"/>
    </row>
    <row r="428" spans="2:78" x14ac:dyDescent="0.25">
      <c r="B428" s="61"/>
      <c r="C428" s="62"/>
      <c r="E428" s="68"/>
      <c r="F428" s="68"/>
      <c r="G428" s="68"/>
      <c r="H428" s="34" t="b">
        <f t="shared" si="91"/>
        <v>0</v>
      </c>
      <c r="I428" s="55"/>
      <c r="J428" s="71"/>
      <c r="K428" s="57"/>
      <c r="L428" s="72"/>
      <c r="M428" s="73"/>
      <c r="N428" s="58"/>
      <c r="P428" s="68"/>
      <c r="Q428" s="68"/>
      <c r="R428" s="68"/>
      <c r="S428" s="34" t="b">
        <f t="shared" si="92"/>
        <v>0</v>
      </c>
      <c r="T428" s="55"/>
      <c r="U428" s="71"/>
      <c r="V428" s="57"/>
      <c r="W428" s="72"/>
      <c r="X428" s="73"/>
      <c r="Y428" s="58"/>
      <c r="AA428" s="68"/>
      <c r="AB428" s="68"/>
      <c r="AC428" s="68"/>
      <c r="AD428" s="34" t="b">
        <f t="shared" si="93"/>
        <v>0</v>
      </c>
      <c r="AE428" s="55"/>
      <c r="AF428" s="71"/>
      <c r="AG428" s="57"/>
      <c r="AH428" s="72"/>
      <c r="AI428" s="73"/>
      <c r="AJ428" s="58"/>
      <c r="AL428" s="68"/>
      <c r="AM428" s="68"/>
      <c r="AN428" s="68"/>
      <c r="AO428" s="34" t="b">
        <f t="shared" si="94"/>
        <v>0</v>
      </c>
      <c r="AP428" s="55"/>
      <c r="AQ428" s="71"/>
      <c r="AR428" s="57"/>
      <c r="AS428" s="72"/>
      <c r="AT428" s="73"/>
      <c r="AU428" s="58"/>
      <c r="AW428" s="68"/>
      <c r="AX428" s="68"/>
      <c r="AY428" s="68"/>
      <c r="AZ428" s="34" t="b">
        <f t="shared" si="95"/>
        <v>0</v>
      </c>
      <c r="BA428" s="55"/>
      <c r="BB428" s="71"/>
      <c r="BC428" s="57"/>
      <c r="BD428" s="72"/>
      <c r="BE428" s="73"/>
      <c r="BF428" s="58"/>
      <c r="BH428" s="68"/>
      <c r="BI428" s="34" t="b">
        <f t="shared" si="96"/>
        <v>0</v>
      </c>
      <c r="BJ428" s="55"/>
      <c r="BK428" s="71"/>
      <c r="BL428" s="57"/>
      <c r="BM428" s="72"/>
      <c r="BN428" s="73"/>
      <c r="BO428" s="58"/>
      <c r="BQ428" s="68"/>
      <c r="BR428" s="34" t="b">
        <f t="shared" si="97"/>
        <v>0</v>
      </c>
      <c r="BS428" s="55"/>
      <c r="BT428" s="71"/>
      <c r="BU428" s="57"/>
      <c r="BV428" s="72"/>
      <c r="BW428" s="73"/>
      <c r="BX428" s="58"/>
    </row>
    <row r="429" spans="2:78" x14ac:dyDescent="0.25">
      <c r="B429" s="61"/>
      <c r="C429" s="62"/>
      <c r="E429" s="68"/>
      <c r="F429" s="68"/>
      <c r="G429" s="68"/>
      <c r="H429" s="34" t="b">
        <f t="shared" si="91"/>
        <v>0</v>
      </c>
      <c r="I429" s="55"/>
      <c r="J429" s="65"/>
      <c r="K429" s="57"/>
      <c r="L429" s="66"/>
      <c r="M429" s="67"/>
      <c r="N429" s="58"/>
      <c r="P429" s="68"/>
      <c r="Q429" s="68"/>
      <c r="R429" s="68"/>
      <c r="S429" s="34" t="b">
        <f t="shared" si="92"/>
        <v>0</v>
      </c>
      <c r="T429" s="55"/>
      <c r="U429" s="65"/>
      <c r="V429" s="57"/>
      <c r="W429" s="66"/>
      <c r="X429" s="67"/>
      <c r="Y429" s="58"/>
      <c r="AA429" s="68"/>
      <c r="AB429" s="68"/>
      <c r="AC429" s="68"/>
      <c r="AD429" s="34" t="b">
        <f t="shared" si="93"/>
        <v>0</v>
      </c>
      <c r="AE429" s="55"/>
      <c r="AF429" s="65"/>
      <c r="AG429" s="57"/>
      <c r="AH429" s="66"/>
      <c r="AI429" s="67"/>
      <c r="AJ429" s="58"/>
      <c r="AL429" s="68"/>
      <c r="AM429" s="68"/>
      <c r="AN429" s="68"/>
      <c r="AO429" s="34" t="b">
        <f t="shared" si="94"/>
        <v>0</v>
      </c>
      <c r="AP429" s="55"/>
      <c r="AQ429" s="65"/>
      <c r="AR429" s="57"/>
      <c r="AS429" s="66"/>
      <c r="AT429" s="67"/>
      <c r="AU429" s="58"/>
      <c r="AW429" s="68"/>
      <c r="AX429" s="68"/>
      <c r="AY429" s="68"/>
      <c r="AZ429" s="34" t="b">
        <f t="shared" si="95"/>
        <v>0</v>
      </c>
      <c r="BA429" s="55"/>
      <c r="BB429" s="65"/>
      <c r="BC429" s="57"/>
      <c r="BD429" s="66"/>
      <c r="BE429" s="67"/>
      <c r="BF429" s="58"/>
      <c r="BH429" s="68"/>
      <c r="BI429" s="34" t="b">
        <f t="shared" si="96"/>
        <v>0</v>
      </c>
      <c r="BJ429" s="55"/>
      <c r="BK429" s="65"/>
      <c r="BL429" s="57"/>
      <c r="BM429" s="66"/>
      <c r="BN429" s="67"/>
      <c r="BO429" s="58"/>
      <c r="BQ429" s="68"/>
      <c r="BR429" s="34" t="b">
        <f t="shared" si="97"/>
        <v>0</v>
      </c>
      <c r="BS429" s="55"/>
      <c r="BT429" s="65"/>
      <c r="BU429" s="57"/>
      <c r="BV429" s="66"/>
      <c r="BW429" s="67"/>
      <c r="BX429" s="58"/>
    </row>
    <row r="430" spans="2:78" x14ac:dyDescent="0.25">
      <c r="B430" s="61"/>
      <c r="C430" s="62"/>
      <c r="E430" s="68"/>
      <c r="F430" s="68"/>
      <c r="G430" s="68"/>
      <c r="H430" s="34" t="b">
        <f t="shared" si="91"/>
        <v>0</v>
      </c>
      <c r="I430" s="55"/>
      <c r="J430" s="71"/>
      <c r="K430" s="57"/>
      <c r="L430" s="72"/>
      <c r="M430" s="73"/>
      <c r="N430" s="58"/>
      <c r="P430" s="68"/>
      <c r="Q430" s="68"/>
      <c r="R430" s="68"/>
      <c r="S430" s="34" t="b">
        <f t="shared" si="92"/>
        <v>0</v>
      </c>
      <c r="T430" s="55"/>
      <c r="U430" s="71"/>
      <c r="V430" s="57"/>
      <c r="W430" s="72"/>
      <c r="X430" s="73"/>
      <c r="Y430" s="58"/>
      <c r="AA430" s="68"/>
      <c r="AB430" s="68"/>
      <c r="AC430" s="68"/>
      <c r="AD430" s="34" t="b">
        <f t="shared" si="93"/>
        <v>0</v>
      </c>
      <c r="AE430" s="55"/>
      <c r="AF430" s="71"/>
      <c r="AG430" s="57"/>
      <c r="AH430" s="72"/>
      <c r="AI430" s="73"/>
      <c r="AJ430" s="58"/>
      <c r="AL430" s="68"/>
      <c r="AM430" s="68"/>
      <c r="AN430" s="68"/>
      <c r="AO430" s="34" t="b">
        <f t="shared" si="94"/>
        <v>0</v>
      </c>
      <c r="AP430" s="55"/>
      <c r="AQ430" s="71"/>
      <c r="AR430" s="57"/>
      <c r="AS430" s="72"/>
      <c r="AT430" s="73"/>
      <c r="AU430" s="58"/>
      <c r="AW430" s="68"/>
      <c r="AX430" s="68"/>
      <c r="AY430" s="68"/>
      <c r="AZ430" s="34" t="b">
        <f t="shared" si="95"/>
        <v>0</v>
      </c>
      <c r="BA430" s="55"/>
      <c r="BB430" s="71"/>
      <c r="BC430" s="57"/>
      <c r="BD430" s="72"/>
      <c r="BE430" s="73"/>
      <c r="BF430" s="58"/>
      <c r="BH430" s="68"/>
      <c r="BI430" s="34" t="b">
        <f t="shared" si="96"/>
        <v>0</v>
      </c>
      <c r="BJ430" s="55"/>
      <c r="BK430" s="71"/>
      <c r="BL430" s="57"/>
      <c r="BM430" s="72"/>
      <c r="BN430" s="73"/>
      <c r="BO430" s="58"/>
      <c r="BQ430" s="68"/>
      <c r="BR430" s="34" t="b">
        <f t="shared" si="97"/>
        <v>0</v>
      </c>
      <c r="BS430" s="55"/>
      <c r="BT430" s="71"/>
      <c r="BU430" s="57"/>
      <c r="BV430" s="72"/>
      <c r="BW430" s="73"/>
      <c r="BX430" s="58"/>
    </row>
    <row r="431" spans="2:78" x14ac:dyDescent="0.25">
      <c r="B431" s="61"/>
      <c r="C431" s="62"/>
      <c r="E431" s="68"/>
      <c r="F431" s="68"/>
      <c r="G431" s="68"/>
      <c r="H431" s="34" t="b">
        <f t="shared" si="91"/>
        <v>0</v>
      </c>
      <c r="I431" s="55"/>
      <c r="J431" s="65"/>
      <c r="K431" s="57"/>
      <c r="L431" s="66"/>
      <c r="M431" s="67"/>
      <c r="N431" s="58"/>
      <c r="P431" s="68"/>
      <c r="Q431" s="68"/>
      <c r="R431" s="68"/>
      <c r="S431" s="34" t="b">
        <f t="shared" si="92"/>
        <v>0</v>
      </c>
      <c r="T431" s="55"/>
      <c r="U431" s="65"/>
      <c r="V431" s="57"/>
      <c r="W431" s="66"/>
      <c r="X431" s="67"/>
      <c r="Y431" s="58"/>
      <c r="AA431" s="68"/>
      <c r="AB431" s="68"/>
      <c r="AC431" s="68"/>
      <c r="AD431" s="34" t="b">
        <f t="shared" si="93"/>
        <v>0</v>
      </c>
      <c r="AE431" s="55"/>
      <c r="AF431" s="65"/>
      <c r="AG431" s="57"/>
      <c r="AH431" s="66"/>
      <c r="AI431" s="67"/>
      <c r="AJ431" s="58"/>
      <c r="AL431" s="68"/>
      <c r="AM431" s="68"/>
      <c r="AN431" s="68"/>
      <c r="AO431" s="34" t="b">
        <f t="shared" si="94"/>
        <v>0</v>
      </c>
      <c r="AP431" s="55"/>
      <c r="AQ431" s="65"/>
      <c r="AR431" s="57"/>
      <c r="AS431" s="66"/>
      <c r="AT431" s="67"/>
      <c r="AU431" s="58"/>
      <c r="AW431" s="68"/>
      <c r="AX431" s="68"/>
      <c r="AY431" s="68"/>
      <c r="AZ431" s="34" t="b">
        <f t="shared" si="95"/>
        <v>0</v>
      </c>
      <c r="BA431" s="55"/>
      <c r="BB431" s="65"/>
      <c r="BC431" s="57"/>
      <c r="BD431" s="66"/>
      <c r="BE431" s="67"/>
      <c r="BF431" s="58"/>
      <c r="BH431" s="68"/>
      <c r="BI431" s="34" t="b">
        <f t="shared" si="96"/>
        <v>0</v>
      </c>
      <c r="BJ431" s="55"/>
      <c r="BK431" s="65"/>
      <c r="BL431" s="57"/>
      <c r="BM431" s="66"/>
      <c r="BN431" s="67"/>
      <c r="BO431" s="58"/>
      <c r="BQ431" s="68"/>
      <c r="BR431" s="34" t="b">
        <f t="shared" si="97"/>
        <v>0</v>
      </c>
      <c r="BS431" s="55"/>
      <c r="BT431" s="65"/>
      <c r="BU431" s="57"/>
      <c r="BV431" s="66"/>
      <c r="BW431" s="67"/>
      <c r="BX431" s="58"/>
    </row>
    <row r="432" spans="2:78" x14ac:dyDescent="0.25">
      <c r="B432" s="61"/>
      <c r="C432" s="62"/>
      <c r="E432" s="68"/>
      <c r="F432" s="68"/>
      <c r="G432" s="68"/>
      <c r="H432" s="34" t="b">
        <f t="shared" si="91"/>
        <v>0</v>
      </c>
      <c r="I432" s="55"/>
      <c r="J432" s="71"/>
      <c r="K432" s="57"/>
      <c r="L432" s="72"/>
      <c r="M432" s="73"/>
      <c r="N432" s="58"/>
      <c r="P432" s="68"/>
      <c r="Q432" s="68"/>
      <c r="R432" s="68"/>
      <c r="S432" s="34" t="b">
        <f t="shared" si="92"/>
        <v>0</v>
      </c>
      <c r="T432" s="55"/>
      <c r="U432" s="71"/>
      <c r="V432" s="57"/>
      <c r="W432" s="72"/>
      <c r="X432" s="73"/>
      <c r="Y432" s="58"/>
      <c r="AA432" s="68"/>
      <c r="AB432" s="68"/>
      <c r="AC432" s="68"/>
      <c r="AD432" s="34" t="b">
        <f t="shared" si="93"/>
        <v>0</v>
      </c>
      <c r="AE432" s="55"/>
      <c r="AF432" s="71"/>
      <c r="AG432" s="57"/>
      <c r="AH432" s="72"/>
      <c r="AI432" s="73"/>
      <c r="AJ432" s="58"/>
      <c r="AL432" s="68"/>
      <c r="AM432" s="68"/>
      <c r="AN432" s="68"/>
      <c r="AO432" s="34" t="b">
        <f t="shared" si="94"/>
        <v>0</v>
      </c>
      <c r="AP432" s="55"/>
      <c r="AQ432" s="71"/>
      <c r="AR432" s="57"/>
      <c r="AS432" s="72"/>
      <c r="AT432" s="73"/>
      <c r="AU432" s="58"/>
      <c r="AW432" s="68"/>
      <c r="AX432" s="68"/>
      <c r="AY432" s="68"/>
      <c r="AZ432" s="34" t="b">
        <f t="shared" si="95"/>
        <v>0</v>
      </c>
      <c r="BA432" s="55"/>
      <c r="BB432" s="71"/>
      <c r="BC432" s="57"/>
      <c r="BD432" s="72"/>
      <c r="BE432" s="73"/>
      <c r="BF432" s="58"/>
      <c r="BH432" s="68"/>
      <c r="BI432" s="34" t="b">
        <f t="shared" si="96"/>
        <v>0</v>
      </c>
      <c r="BJ432" s="55"/>
      <c r="BK432" s="71"/>
      <c r="BL432" s="57"/>
      <c r="BM432" s="72"/>
      <c r="BN432" s="73"/>
      <c r="BO432" s="58"/>
      <c r="BQ432" s="68"/>
      <c r="BR432" s="34" t="b">
        <f t="shared" si="97"/>
        <v>0</v>
      </c>
      <c r="BS432" s="55"/>
      <c r="BT432" s="71"/>
      <c r="BU432" s="57"/>
      <c r="BV432" s="72"/>
      <c r="BW432" s="73"/>
      <c r="BX432" s="58"/>
    </row>
    <row r="433" spans="2:78" x14ac:dyDescent="0.25">
      <c r="B433" s="61"/>
      <c r="C433" s="62"/>
      <c r="E433" s="68"/>
      <c r="F433" s="68"/>
      <c r="G433" s="68"/>
      <c r="H433" s="34" t="b">
        <f t="shared" si="91"/>
        <v>0</v>
      </c>
      <c r="I433" s="55"/>
      <c r="J433" s="65"/>
      <c r="K433" s="57"/>
      <c r="L433" s="66"/>
      <c r="M433" s="67"/>
      <c r="N433" s="58"/>
      <c r="P433" s="68"/>
      <c r="Q433" s="68"/>
      <c r="R433" s="68"/>
      <c r="S433" s="34" t="b">
        <f t="shared" si="92"/>
        <v>0</v>
      </c>
      <c r="T433" s="55"/>
      <c r="U433" s="65"/>
      <c r="V433" s="57"/>
      <c r="W433" s="66"/>
      <c r="X433" s="67"/>
      <c r="Y433" s="58"/>
      <c r="AA433" s="68"/>
      <c r="AB433" s="68"/>
      <c r="AC433" s="68"/>
      <c r="AD433" s="34" t="b">
        <f t="shared" si="93"/>
        <v>0</v>
      </c>
      <c r="AE433" s="55"/>
      <c r="AF433" s="65"/>
      <c r="AG433" s="57"/>
      <c r="AH433" s="66"/>
      <c r="AI433" s="67"/>
      <c r="AJ433" s="58"/>
      <c r="AL433" s="68"/>
      <c r="AM433" s="68"/>
      <c r="AN433" s="68"/>
      <c r="AO433" s="34" t="b">
        <f t="shared" si="94"/>
        <v>0</v>
      </c>
      <c r="AP433" s="55"/>
      <c r="AQ433" s="65"/>
      <c r="AR433" s="57"/>
      <c r="AS433" s="66"/>
      <c r="AT433" s="67"/>
      <c r="AU433" s="58"/>
      <c r="AW433" s="68"/>
      <c r="AX433" s="68"/>
      <c r="AY433" s="68"/>
      <c r="AZ433" s="34" t="b">
        <f t="shared" si="95"/>
        <v>0</v>
      </c>
      <c r="BA433" s="55"/>
      <c r="BB433" s="65"/>
      <c r="BC433" s="57"/>
      <c r="BD433" s="66"/>
      <c r="BE433" s="67"/>
      <c r="BF433" s="58"/>
      <c r="BH433" s="68"/>
      <c r="BI433" s="34" t="b">
        <f t="shared" si="96"/>
        <v>0</v>
      </c>
      <c r="BJ433" s="55"/>
      <c r="BK433" s="65"/>
      <c r="BL433" s="57"/>
      <c r="BM433" s="66"/>
      <c r="BN433" s="67"/>
      <c r="BO433" s="58"/>
      <c r="BQ433" s="68"/>
      <c r="BR433" s="34" t="b">
        <f t="shared" si="97"/>
        <v>0</v>
      </c>
      <c r="BS433" s="55"/>
      <c r="BT433" s="65"/>
      <c r="BU433" s="57"/>
      <c r="BV433" s="66"/>
      <c r="BW433" s="67"/>
      <c r="BX433" s="58"/>
    </row>
    <row r="434" spans="2:78" x14ac:dyDescent="0.25">
      <c r="B434" s="61"/>
      <c r="C434" s="62"/>
      <c r="E434" s="68"/>
      <c r="F434" s="68"/>
      <c r="G434" s="68"/>
      <c r="H434" s="34" t="b">
        <f t="shared" si="91"/>
        <v>0</v>
      </c>
      <c r="I434" s="55"/>
      <c r="J434" s="71"/>
      <c r="K434" s="57"/>
      <c r="L434" s="72"/>
      <c r="M434" s="73"/>
      <c r="N434" s="58"/>
      <c r="P434" s="68"/>
      <c r="Q434" s="68"/>
      <c r="R434" s="68"/>
      <c r="S434" s="34" t="b">
        <f t="shared" si="92"/>
        <v>0</v>
      </c>
      <c r="T434" s="55"/>
      <c r="U434" s="71"/>
      <c r="V434" s="57"/>
      <c r="W434" s="72"/>
      <c r="X434" s="73"/>
      <c r="Y434" s="58"/>
      <c r="AA434" s="68"/>
      <c r="AB434" s="68"/>
      <c r="AC434" s="68"/>
      <c r="AD434" s="34" t="b">
        <f t="shared" si="93"/>
        <v>0</v>
      </c>
      <c r="AE434" s="55"/>
      <c r="AF434" s="71"/>
      <c r="AG434" s="57"/>
      <c r="AH434" s="72"/>
      <c r="AI434" s="73"/>
      <c r="AJ434" s="58"/>
      <c r="AL434" s="68"/>
      <c r="AM434" s="68"/>
      <c r="AN434" s="68"/>
      <c r="AO434" s="34" t="b">
        <f t="shared" si="94"/>
        <v>0</v>
      </c>
      <c r="AP434" s="55"/>
      <c r="AQ434" s="71"/>
      <c r="AR434" s="57"/>
      <c r="AS434" s="72"/>
      <c r="AT434" s="73"/>
      <c r="AU434" s="58"/>
      <c r="AW434" s="68"/>
      <c r="AX434" s="68"/>
      <c r="AY434" s="68"/>
      <c r="AZ434" s="34" t="b">
        <f t="shared" si="95"/>
        <v>0</v>
      </c>
      <c r="BA434" s="55"/>
      <c r="BB434" s="71"/>
      <c r="BC434" s="57"/>
      <c r="BD434" s="72"/>
      <c r="BE434" s="73"/>
      <c r="BF434" s="58"/>
      <c r="BH434" s="68"/>
      <c r="BI434" s="34" t="b">
        <f t="shared" si="96"/>
        <v>0</v>
      </c>
      <c r="BJ434" s="55"/>
      <c r="BK434" s="71"/>
      <c r="BL434" s="57"/>
      <c r="BM434" s="72"/>
      <c r="BN434" s="73"/>
      <c r="BO434" s="58"/>
      <c r="BQ434" s="68"/>
      <c r="BR434" s="34" t="b">
        <f t="shared" si="97"/>
        <v>0</v>
      </c>
      <c r="BS434" s="55"/>
      <c r="BT434" s="71"/>
      <c r="BU434" s="57"/>
      <c r="BV434" s="72"/>
      <c r="BW434" s="73"/>
      <c r="BX434" s="58"/>
    </row>
    <row r="435" spans="2:78" x14ac:dyDescent="0.25">
      <c r="B435" s="61"/>
      <c r="C435" s="62"/>
      <c r="E435" s="68"/>
      <c r="F435" s="68"/>
      <c r="G435" s="68"/>
      <c r="H435" s="34" t="b">
        <f t="shared" si="91"/>
        <v>0</v>
      </c>
      <c r="I435" s="55"/>
      <c r="J435" s="65"/>
      <c r="K435" s="57"/>
      <c r="L435" s="66"/>
      <c r="M435" s="67"/>
      <c r="N435" s="58"/>
      <c r="P435" s="68"/>
      <c r="Q435" s="68"/>
      <c r="R435" s="68"/>
      <c r="S435" s="34" t="b">
        <f t="shared" si="92"/>
        <v>0</v>
      </c>
      <c r="T435" s="55"/>
      <c r="U435" s="65"/>
      <c r="V435" s="57"/>
      <c r="W435" s="66"/>
      <c r="X435" s="67"/>
      <c r="Y435" s="58"/>
      <c r="AA435" s="68"/>
      <c r="AB435" s="68"/>
      <c r="AC435" s="68"/>
      <c r="AD435" s="34" t="b">
        <f t="shared" si="93"/>
        <v>0</v>
      </c>
      <c r="AE435" s="55"/>
      <c r="AF435" s="65"/>
      <c r="AG435" s="57"/>
      <c r="AH435" s="66"/>
      <c r="AI435" s="67"/>
      <c r="AJ435" s="58"/>
      <c r="AL435" s="68"/>
      <c r="AM435" s="68"/>
      <c r="AN435" s="68"/>
      <c r="AO435" s="34" t="b">
        <f t="shared" si="94"/>
        <v>0</v>
      </c>
      <c r="AP435" s="55"/>
      <c r="AQ435" s="65"/>
      <c r="AR435" s="57"/>
      <c r="AS435" s="66"/>
      <c r="AT435" s="67"/>
      <c r="AU435" s="58"/>
      <c r="AW435" s="68"/>
      <c r="AX435" s="68"/>
      <c r="AY435" s="68"/>
      <c r="AZ435" s="34" t="b">
        <f t="shared" si="95"/>
        <v>0</v>
      </c>
      <c r="BA435" s="55"/>
      <c r="BB435" s="65"/>
      <c r="BC435" s="57"/>
      <c r="BD435" s="66"/>
      <c r="BE435" s="67"/>
      <c r="BF435" s="58"/>
      <c r="BH435" s="68"/>
      <c r="BI435" s="34" t="b">
        <f t="shared" si="96"/>
        <v>0</v>
      </c>
      <c r="BJ435" s="55"/>
      <c r="BK435" s="65"/>
      <c r="BL435" s="57"/>
      <c r="BM435" s="66"/>
      <c r="BN435" s="67"/>
      <c r="BO435" s="58"/>
      <c r="BQ435" s="68"/>
      <c r="BR435" s="34" t="b">
        <f t="shared" si="97"/>
        <v>0</v>
      </c>
      <c r="BS435" s="55"/>
      <c r="BT435" s="65"/>
      <c r="BU435" s="57"/>
      <c r="BV435" s="66"/>
      <c r="BW435" s="67"/>
      <c r="BX435" s="58"/>
    </row>
    <row r="436" spans="2:78" x14ac:dyDescent="0.25">
      <c r="B436" s="61"/>
      <c r="C436" s="62"/>
      <c r="E436" s="68"/>
      <c r="F436" s="68"/>
      <c r="G436" s="68"/>
      <c r="H436" s="34" t="b">
        <f t="shared" si="91"/>
        <v>0</v>
      </c>
      <c r="I436" s="55"/>
      <c r="J436" s="71"/>
      <c r="K436" s="57"/>
      <c r="L436" s="72"/>
      <c r="M436" s="73"/>
      <c r="N436" s="58"/>
      <c r="P436" s="68"/>
      <c r="Q436" s="68"/>
      <c r="R436" s="68"/>
      <c r="S436" s="34" t="b">
        <f t="shared" si="92"/>
        <v>0</v>
      </c>
      <c r="T436" s="55"/>
      <c r="U436" s="71"/>
      <c r="V436" s="57"/>
      <c r="W436" s="72"/>
      <c r="X436" s="73"/>
      <c r="Y436" s="58"/>
      <c r="AA436" s="68"/>
      <c r="AB436" s="68"/>
      <c r="AC436" s="68"/>
      <c r="AD436" s="34" t="b">
        <f t="shared" si="93"/>
        <v>0</v>
      </c>
      <c r="AE436" s="55"/>
      <c r="AF436" s="71"/>
      <c r="AG436" s="57"/>
      <c r="AH436" s="72"/>
      <c r="AI436" s="73"/>
      <c r="AJ436" s="58"/>
      <c r="AL436" s="68"/>
      <c r="AM436" s="68"/>
      <c r="AN436" s="68"/>
      <c r="AO436" s="34" t="b">
        <f t="shared" si="94"/>
        <v>0</v>
      </c>
      <c r="AP436" s="55"/>
      <c r="AQ436" s="71"/>
      <c r="AR436" s="57"/>
      <c r="AS436" s="72"/>
      <c r="AT436" s="73"/>
      <c r="AU436" s="58"/>
      <c r="AW436" s="68"/>
      <c r="AX436" s="68"/>
      <c r="AY436" s="68"/>
      <c r="AZ436" s="34" t="b">
        <f t="shared" si="95"/>
        <v>0</v>
      </c>
      <c r="BA436" s="55"/>
      <c r="BB436" s="71"/>
      <c r="BC436" s="57"/>
      <c r="BD436" s="72"/>
      <c r="BE436" s="73"/>
      <c r="BF436" s="58"/>
      <c r="BH436" s="68"/>
      <c r="BI436" s="34" t="b">
        <f t="shared" si="96"/>
        <v>0</v>
      </c>
      <c r="BJ436" s="55"/>
      <c r="BK436" s="71"/>
      <c r="BL436" s="57"/>
      <c r="BM436" s="72"/>
      <c r="BN436" s="73"/>
      <c r="BO436" s="58"/>
      <c r="BQ436" s="68"/>
      <c r="BR436" s="34" t="b">
        <f t="shared" si="97"/>
        <v>0</v>
      </c>
      <c r="BS436" s="55"/>
      <c r="BT436" s="71"/>
      <c r="BU436" s="57"/>
      <c r="BV436" s="72"/>
      <c r="BW436" s="73"/>
      <c r="BX436" s="58"/>
    </row>
    <row r="437" spans="2:78" x14ac:dyDescent="0.25">
      <c r="B437" s="61"/>
      <c r="C437" s="62"/>
      <c r="E437" s="68"/>
      <c r="F437" s="68"/>
      <c r="G437" s="68"/>
      <c r="H437" s="34" t="b">
        <f t="shared" si="91"/>
        <v>0</v>
      </c>
      <c r="I437" s="55"/>
      <c r="J437" s="65"/>
      <c r="K437" s="57"/>
      <c r="L437" s="66"/>
      <c r="M437" s="67"/>
      <c r="N437" s="58"/>
      <c r="P437" s="68"/>
      <c r="Q437" s="68"/>
      <c r="R437" s="68"/>
      <c r="S437" s="34" t="b">
        <f t="shared" si="92"/>
        <v>0</v>
      </c>
      <c r="T437" s="55"/>
      <c r="U437" s="65"/>
      <c r="V437" s="57"/>
      <c r="W437" s="66"/>
      <c r="X437" s="67"/>
      <c r="Y437" s="58"/>
      <c r="AA437" s="68"/>
      <c r="AB437" s="68"/>
      <c r="AC437" s="68"/>
      <c r="AD437" s="34" t="b">
        <f t="shared" si="93"/>
        <v>0</v>
      </c>
      <c r="AE437" s="55"/>
      <c r="AF437" s="65"/>
      <c r="AG437" s="57"/>
      <c r="AH437" s="66"/>
      <c r="AI437" s="67"/>
      <c r="AJ437" s="58"/>
      <c r="AL437" s="68"/>
      <c r="AM437" s="68"/>
      <c r="AN437" s="68"/>
      <c r="AO437" s="34" t="b">
        <f t="shared" si="94"/>
        <v>0</v>
      </c>
      <c r="AP437" s="55"/>
      <c r="AQ437" s="65"/>
      <c r="AR437" s="57"/>
      <c r="AS437" s="66"/>
      <c r="AT437" s="67"/>
      <c r="AU437" s="58"/>
      <c r="AW437" s="68"/>
      <c r="AX437" s="68"/>
      <c r="AY437" s="68"/>
      <c r="AZ437" s="34" t="b">
        <f t="shared" si="95"/>
        <v>0</v>
      </c>
      <c r="BA437" s="55"/>
      <c r="BB437" s="65"/>
      <c r="BC437" s="57"/>
      <c r="BD437" s="66"/>
      <c r="BE437" s="67"/>
      <c r="BF437" s="58"/>
      <c r="BH437" s="68"/>
      <c r="BI437" s="34" t="b">
        <f t="shared" si="96"/>
        <v>0</v>
      </c>
      <c r="BJ437" s="55"/>
      <c r="BK437" s="65"/>
      <c r="BL437" s="57"/>
      <c r="BM437" s="66"/>
      <c r="BN437" s="67"/>
      <c r="BO437" s="58"/>
      <c r="BQ437" s="68"/>
      <c r="BR437" s="34" t="b">
        <f t="shared" si="97"/>
        <v>0</v>
      </c>
      <c r="BS437" s="55"/>
      <c r="BT437" s="65"/>
      <c r="BU437" s="57"/>
      <c r="BV437" s="66"/>
      <c r="BW437" s="67"/>
      <c r="BX437" s="58"/>
    </row>
    <row r="438" spans="2:78" x14ac:dyDescent="0.25">
      <c r="B438" s="52"/>
      <c r="C438" s="53"/>
      <c r="D438" s="63"/>
      <c r="E438" s="64"/>
      <c r="F438" s="64"/>
      <c r="G438" s="64"/>
      <c r="H438" s="34" t="b">
        <f t="shared" si="91"/>
        <v>0</v>
      </c>
      <c r="I438" s="55"/>
      <c r="J438" s="71"/>
      <c r="K438" s="57"/>
      <c r="L438" s="72"/>
      <c r="M438" s="73"/>
      <c r="N438" s="58"/>
      <c r="P438" s="68"/>
      <c r="Q438" s="68"/>
      <c r="R438" s="68"/>
      <c r="S438" s="34" t="b">
        <f t="shared" si="92"/>
        <v>0</v>
      </c>
      <c r="T438" s="55"/>
      <c r="U438" s="71"/>
      <c r="V438" s="57"/>
      <c r="W438" s="72"/>
      <c r="X438" s="73"/>
      <c r="Y438" s="58"/>
      <c r="AA438" s="68"/>
      <c r="AB438" s="68"/>
      <c r="AC438" s="68"/>
      <c r="AD438" s="34" t="b">
        <f t="shared" si="93"/>
        <v>0</v>
      </c>
      <c r="AE438" s="55"/>
      <c r="AF438" s="71"/>
      <c r="AG438" s="57"/>
      <c r="AH438" s="72"/>
      <c r="AI438" s="73"/>
      <c r="AJ438" s="58"/>
      <c r="AL438" s="68"/>
      <c r="AM438" s="68"/>
      <c r="AN438" s="68"/>
      <c r="AO438" s="34" t="b">
        <f t="shared" si="94"/>
        <v>0</v>
      </c>
      <c r="AP438" s="55"/>
      <c r="AQ438" s="71"/>
      <c r="AR438" s="57"/>
      <c r="AS438" s="72"/>
      <c r="AT438" s="73"/>
      <c r="AU438" s="58"/>
      <c r="AW438" s="68"/>
      <c r="AX438" s="68"/>
      <c r="AY438" s="68"/>
      <c r="AZ438" s="34" t="b">
        <f t="shared" si="95"/>
        <v>0</v>
      </c>
      <c r="BA438" s="55"/>
      <c r="BB438" s="71"/>
      <c r="BC438" s="57"/>
      <c r="BD438" s="72"/>
      <c r="BE438" s="73"/>
      <c r="BF438" s="58"/>
      <c r="BH438" s="68"/>
      <c r="BI438" s="34" t="b">
        <f t="shared" si="96"/>
        <v>0</v>
      </c>
      <c r="BJ438" s="55"/>
      <c r="BK438" s="71"/>
      <c r="BL438" s="57"/>
      <c r="BM438" s="72"/>
      <c r="BN438" s="73"/>
      <c r="BO438" s="58"/>
      <c r="BQ438" s="68"/>
      <c r="BR438" s="34" t="b">
        <f t="shared" si="97"/>
        <v>0</v>
      </c>
      <c r="BS438" s="55"/>
      <c r="BT438" s="71"/>
      <c r="BU438" s="57"/>
      <c r="BV438" s="72"/>
      <c r="BW438" s="73"/>
      <c r="BX438" s="58"/>
    </row>
    <row r="439" spans="2:78" ht="6" customHeight="1" x14ac:dyDescent="0.25">
      <c r="H439" s="30"/>
      <c r="I439" s="76"/>
      <c r="J439" s="77"/>
      <c r="K439" s="77"/>
      <c r="L439" s="77"/>
      <c r="M439" s="77"/>
      <c r="N439" s="78"/>
      <c r="S439" s="30"/>
      <c r="T439" s="76"/>
      <c r="U439" s="77"/>
      <c r="V439" s="77"/>
      <c r="W439" s="77"/>
      <c r="X439" s="77"/>
      <c r="Y439" s="78"/>
      <c r="AD439" s="30"/>
      <c r="AE439" s="76"/>
      <c r="AF439" s="77"/>
      <c r="AG439" s="77"/>
      <c r="AH439" s="77"/>
      <c r="AI439" s="77"/>
      <c r="AJ439" s="78"/>
      <c r="AO439" s="30"/>
      <c r="AP439" s="76"/>
      <c r="AQ439" s="77"/>
      <c r="AR439" s="77"/>
      <c r="AS439" s="77"/>
      <c r="AT439" s="77"/>
      <c r="AU439" s="78"/>
      <c r="AZ439" s="30"/>
      <c r="BA439" s="76"/>
      <c r="BB439" s="77"/>
      <c r="BC439" s="77"/>
      <c r="BD439" s="77"/>
      <c r="BE439" s="77"/>
      <c r="BF439" s="78"/>
      <c r="BI439" s="30"/>
      <c r="BJ439" s="76"/>
      <c r="BK439" s="77"/>
      <c r="BL439" s="77"/>
      <c r="BM439" s="77"/>
      <c r="BN439" s="77"/>
      <c r="BO439" s="78"/>
      <c r="BR439" s="30"/>
      <c r="BS439" s="76"/>
      <c r="BT439" s="77"/>
      <c r="BU439" s="77"/>
      <c r="BV439" s="77"/>
      <c r="BW439" s="77"/>
      <c r="BX439" s="78"/>
    </row>
    <row r="440" spans="2:78" ht="6" customHeight="1" x14ac:dyDescent="0.25">
      <c r="H440" s="30"/>
      <c r="I440" s="27"/>
      <c r="J440" s="27"/>
      <c r="K440" s="27"/>
      <c r="L440" s="31"/>
      <c r="M440" s="31"/>
      <c r="N440" s="27"/>
      <c r="S440" s="30"/>
      <c r="T440" s="27"/>
      <c r="U440" s="27"/>
      <c r="V440" s="27"/>
      <c r="W440" s="31"/>
      <c r="X440" s="31"/>
      <c r="Y440" s="27"/>
      <c r="AD440" s="30"/>
      <c r="AE440" s="27"/>
      <c r="AF440" s="27"/>
      <c r="AG440" s="27"/>
      <c r="AH440" s="31"/>
      <c r="AI440" s="31"/>
      <c r="AJ440" s="27"/>
      <c r="AO440" s="30"/>
      <c r="AP440" s="27"/>
      <c r="AQ440" s="27"/>
      <c r="AR440" s="27"/>
      <c r="AS440" s="31"/>
      <c r="AT440" s="31"/>
      <c r="AU440" s="27"/>
      <c r="AZ440" s="30"/>
      <c r="BA440" s="27"/>
      <c r="BB440" s="27"/>
      <c r="BC440" s="27"/>
      <c r="BD440" s="31"/>
      <c r="BE440" s="31"/>
      <c r="BF440" s="27"/>
      <c r="BI440" s="30"/>
      <c r="BJ440" s="27"/>
      <c r="BK440" s="27"/>
      <c r="BL440" s="27"/>
      <c r="BM440" s="31"/>
      <c r="BN440" s="31"/>
      <c r="BO440" s="27"/>
      <c r="BR440" s="30"/>
      <c r="BS440" s="27"/>
      <c r="BT440" s="27"/>
      <c r="BU440" s="27"/>
      <c r="BV440" s="31"/>
      <c r="BW440" s="31"/>
      <c r="BX440" s="27"/>
    </row>
    <row r="441" spans="2:78" x14ac:dyDescent="0.25">
      <c r="B441" s="32" t="s">
        <v>22</v>
      </c>
      <c r="C441" s="33">
        <f>WEEKNUM(J441)</f>
        <v>15</v>
      </c>
      <c r="D441" s="30"/>
      <c r="E441" s="34"/>
      <c r="F441" s="34"/>
      <c r="G441" s="34"/>
      <c r="H441" s="35"/>
      <c r="I441" s="36"/>
      <c r="J441" s="37">
        <f>BT413+1</f>
        <v>45390</v>
      </c>
      <c r="K441" s="38"/>
      <c r="L441" s="39" t="str">
        <f>VLOOKUP(WEEKDAY(J441,1),meta!$D$2:$F$8,2,FALSE)</f>
        <v>Segunda-Feira</v>
      </c>
      <c r="M441" s="40"/>
      <c r="N441" s="41"/>
      <c r="P441" s="34"/>
      <c r="Q441" s="34"/>
      <c r="R441" s="34"/>
      <c r="S441" s="35"/>
      <c r="T441" s="36"/>
      <c r="U441" s="37">
        <f>J441+1</f>
        <v>45391</v>
      </c>
      <c r="V441" s="38"/>
      <c r="W441" s="39" t="str">
        <f>VLOOKUP(WEEKDAY(U441,1),meta!$D$2:$F$8,2,FALSE)</f>
        <v>Terça-Feira</v>
      </c>
      <c r="X441" s="40"/>
      <c r="Y441" s="41"/>
      <c r="AA441" s="34"/>
      <c r="AB441" s="34"/>
      <c r="AC441" s="34"/>
      <c r="AD441" s="35"/>
      <c r="AE441" s="36"/>
      <c r="AF441" s="37">
        <f>U441+1</f>
        <v>45392</v>
      </c>
      <c r="AG441" s="38"/>
      <c r="AH441" s="39" t="str">
        <f>VLOOKUP(WEEKDAY(AF441,1),meta!$D$2:$F$8,2,FALSE)</f>
        <v>Quarta-Feira</v>
      </c>
      <c r="AI441" s="40"/>
      <c r="AJ441" s="41"/>
      <c r="AL441" s="34"/>
      <c r="AM441" s="34"/>
      <c r="AN441" s="34"/>
      <c r="AO441" s="35"/>
      <c r="AP441" s="36"/>
      <c r="AQ441" s="37">
        <f>AF441+1</f>
        <v>45393</v>
      </c>
      <c r="AR441" s="38"/>
      <c r="AS441" s="39" t="str">
        <f>VLOOKUP(WEEKDAY(AQ441,1),meta!$D$2:$F$8,2,FALSE)</f>
        <v>Quinta-Feira</v>
      </c>
      <c r="AT441" s="40"/>
      <c r="AU441" s="41"/>
      <c r="AW441" s="34"/>
      <c r="AX441" s="34"/>
      <c r="AY441" s="34"/>
      <c r="AZ441" s="35"/>
      <c r="BA441" s="36"/>
      <c r="BB441" s="37">
        <f>AQ441+1</f>
        <v>45394</v>
      </c>
      <c r="BC441" s="38"/>
      <c r="BD441" s="39" t="str">
        <f>VLOOKUP(WEEKDAY(BB441,1),meta!$D$2:$F$8,2,FALSE)</f>
        <v>Sexta-Feira</v>
      </c>
      <c r="BE441" s="40"/>
      <c r="BF441" s="41"/>
      <c r="BH441" s="34"/>
      <c r="BI441" s="35"/>
      <c r="BJ441" s="36"/>
      <c r="BK441" s="37">
        <f>BB441+1</f>
        <v>45395</v>
      </c>
      <c r="BL441" s="38"/>
      <c r="BM441" s="39" t="str">
        <f>VLOOKUP(WEEKDAY(BK441,1),meta!$D$2:$F$8,2,FALSE)</f>
        <v>Sábado</v>
      </c>
      <c r="BN441" s="40"/>
      <c r="BO441" s="41"/>
      <c r="BQ441" s="34"/>
      <c r="BR441" s="35"/>
      <c r="BS441" s="36"/>
      <c r="BT441" s="37">
        <f>BK441+1</f>
        <v>45396</v>
      </c>
      <c r="BU441" s="38"/>
      <c r="BV441" s="39" t="str">
        <f>VLOOKUP(WEEKDAY(BT441,1),meta!$D$2:$F$8,2,FALSE)</f>
        <v>Domingo</v>
      </c>
      <c r="BW441" s="40"/>
      <c r="BX441" s="41"/>
    </row>
    <row r="442" spans="2:78" s="42" customFormat="1" ht="6" customHeight="1" x14ac:dyDescent="0.15">
      <c r="B442" s="101" t="str">
        <f>IF(C446&lt;&gt;0,C448/C446,"")</f>
        <v/>
      </c>
      <c r="C442" s="102"/>
      <c r="D442" s="30" t="s">
        <v>21</v>
      </c>
      <c r="E442" s="43">
        <f>COUNTIFS(H445:H466,FALSE,J445:J466,"&gt;0")</f>
        <v>0</v>
      </c>
      <c r="F442" s="43"/>
      <c r="G442" s="43"/>
      <c r="H442" s="44">
        <f>SUMIF(H445:H466,FALSE,J445:J466)</f>
        <v>0</v>
      </c>
      <c r="I442" s="45"/>
      <c r="J442" s="98" t="str">
        <f>IF(H444&lt;&gt;0,H443/H444,"")</f>
        <v/>
      </c>
      <c r="K442" s="99"/>
      <c r="L442" s="99"/>
      <c r="M442" s="100"/>
      <c r="N442" s="46"/>
      <c r="P442" s="43">
        <f>COUNTIFS(S445:S466,FALSE,U445:U466,"&gt;0")</f>
        <v>0</v>
      </c>
      <c r="Q442" s="43"/>
      <c r="R442" s="43"/>
      <c r="S442" s="44">
        <f>SUMIF(S445:S466,FALSE,U445:U466)</f>
        <v>0</v>
      </c>
      <c r="T442" s="45"/>
      <c r="U442" s="98" t="str">
        <f>IF(S444&lt;&gt;0,S443/S444,"")</f>
        <v/>
      </c>
      <c r="V442" s="99"/>
      <c r="W442" s="99"/>
      <c r="X442" s="100"/>
      <c r="Y442" s="46"/>
      <c r="AA442" s="43">
        <f>COUNTIFS(AD445:AD466,FALSE,AF445:AF466,"&gt;0")</f>
        <v>0</v>
      </c>
      <c r="AB442" s="43"/>
      <c r="AC442" s="43"/>
      <c r="AD442" s="44">
        <f>SUMIF(AD445:AD466,FALSE,AF445:AF466)</f>
        <v>0</v>
      </c>
      <c r="AE442" s="45"/>
      <c r="AF442" s="98" t="str">
        <f>IF(AD444&lt;&gt;0,AD443/AD444,"")</f>
        <v/>
      </c>
      <c r="AG442" s="99"/>
      <c r="AH442" s="99"/>
      <c r="AI442" s="100"/>
      <c r="AJ442" s="46"/>
      <c r="AL442" s="43">
        <f>COUNTIFS(AO445:AO466,FALSE,AQ445:AQ466,"&gt;0")</f>
        <v>0</v>
      </c>
      <c r="AM442" s="43"/>
      <c r="AN442" s="43"/>
      <c r="AO442" s="44">
        <f>SUMIF(AO445:AO466,FALSE,AQ445:AQ466)</f>
        <v>0</v>
      </c>
      <c r="AP442" s="45"/>
      <c r="AQ442" s="98" t="str">
        <f>IF(AO444&lt;&gt;0,AO443/AO444,"")</f>
        <v/>
      </c>
      <c r="AR442" s="99"/>
      <c r="AS442" s="99"/>
      <c r="AT442" s="100"/>
      <c r="AU442" s="46"/>
      <c r="AW442" s="43">
        <f>COUNTIFS(AZ445:AZ466,FALSE,BB445:BB466,"&gt;0")</f>
        <v>0</v>
      </c>
      <c r="AX442" s="43"/>
      <c r="AY442" s="43"/>
      <c r="AZ442" s="44">
        <f>SUMIF(AZ445:AZ466,FALSE,BB445:BB466)</f>
        <v>0</v>
      </c>
      <c r="BA442" s="45"/>
      <c r="BB442" s="98" t="str">
        <f>IF(AZ444&lt;&gt;0,AZ443/AZ444,"")</f>
        <v/>
      </c>
      <c r="BC442" s="99"/>
      <c r="BD442" s="99"/>
      <c r="BE442" s="100"/>
      <c r="BF442" s="46"/>
      <c r="BH442" s="43">
        <f>COUNTIFS(BI445:BI466,FALSE,BK445:BK466,"&gt;0")</f>
        <v>0</v>
      </c>
      <c r="BI442" s="44">
        <f>SUMIF(BI445:BI466,FALSE,BK445:BK466)</f>
        <v>0</v>
      </c>
      <c r="BJ442" s="45"/>
      <c r="BK442" s="98" t="str">
        <f>IF(BI444&lt;&gt;0,BI443/BI444,"")</f>
        <v/>
      </c>
      <c r="BL442" s="99"/>
      <c r="BM442" s="99"/>
      <c r="BN442" s="100"/>
      <c r="BO442" s="46"/>
      <c r="BQ442" s="43">
        <f>COUNTIFS(BR445:BR466,FALSE,BT445:BT466,"&gt;0")</f>
        <v>0</v>
      </c>
      <c r="BR442" s="44">
        <f>SUMIF(BR445:BR466,FALSE,BT445:BT466)</f>
        <v>0</v>
      </c>
      <c r="BS442" s="45"/>
      <c r="BT442" s="98" t="str">
        <f>IF(BR444&lt;&gt;0,BR443/BR444,"")</f>
        <v/>
      </c>
      <c r="BU442" s="99"/>
      <c r="BV442" s="99"/>
      <c r="BW442" s="100"/>
      <c r="BX442" s="46"/>
    </row>
    <row r="443" spans="2:78" s="42" customFormat="1" ht="9" customHeight="1" x14ac:dyDescent="0.25">
      <c r="B443" s="47"/>
      <c r="C443" s="79"/>
      <c r="D443" s="49" t="s">
        <v>20</v>
      </c>
      <c r="E443" s="43">
        <f>COUNTIFS(J445:J466,"&gt;0",L445:L466,"")</f>
        <v>0</v>
      </c>
      <c r="F443" s="43"/>
      <c r="G443" s="43"/>
      <c r="H443" s="44">
        <f>SUMIFS(J445:J466,L445:L466,"")</f>
        <v>0</v>
      </c>
      <c r="I443" s="45"/>
      <c r="J443" s="50" t="str">
        <f>IF(H444=0,"",_xlfn.CONCAT("(",E443,")    ",TEXT(H443,"R$ #.##0,00")))</f>
        <v/>
      </c>
      <c r="K443" s="51" t="str">
        <f>IF(H444&lt;&gt;0,"/","")</f>
        <v/>
      </c>
      <c r="L443" s="94" t="str">
        <f>IF(H444=0,"",_xlfn.CONCAT(TEXT(H444,"R$ #.##0,00"),"    (",E444,")"))</f>
        <v/>
      </c>
      <c r="M443" s="94"/>
      <c r="N443" s="46"/>
      <c r="P443" s="43">
        <f>COUNTIFS(U445:U466,"&gt;0",W445:W466,"")</f>
        <v>0</v>
      </c>
      <c r="Q443" s="43"/>
      <c r="R443" s="43"/>
      <c r="S443" s="44">
        <f>SUMIFS(U445:U466,W445:W466,"")</f>
        <v>0</v>
      </c>
      <c r="T443" s="45"/>
      <c r="U443" s="50" t="str">
        <f>IF(S444=0,"",_xlfn.CONCAT("(",P443,")    ",TEXT(S443,"R$ #.##0,00")))</f>
        <v/>
      </c>
      <c r="V443" s="51" t="str">
        <f>IF(S444&lt;&gt;0,"/","")</f>
        <v/>
      </c>
      <c r="W443" s="94" t="str">
        <f>IF(S444=0,"",_xlfn.CONCAT(TEXT(S444,"R$ #.##0,00"),"    (",P444,")"))</f>
        <v/>
      </c>
      <c r="X443" s="94"/>
      <c r="Y443" s="46"/>
      <c r="AA443" s="43">
        <f>COUNTIFS(AF445:AF466,"&gt;0",AH445:AH466,"")</f>
        <v>0</v>
      </c>
      <c r="AB443" s="43"/>
      <c r="AC443" s="43"/>
      <c r="AD443" s="44">
        <f>SUMIFS(AF445:AF466,AH445:AH466,"")</f>
        <v>0</v>
      </c>
      <c r="AE443" s="45"/>
      <c r="AF443" s="50" t="str">
        <f>IF(AD444=0,"",_xlfn.CONCAT("(",AA443,")    ",TEXT(AD443,"R$ #.##0,00")))</f>
        <v/>
      </c>
      <c r="AG443" s="51" t="str">
        <f>IF(AD444&lt;&gt;0,"/","")</f>
        <v/>
      </c>
      <c r="AH443" s="94" t="str">
        <f>IF(AD444=0,"",_xlfn.CONCAT(TEXT(AD444,"R$ #.##0,00"),"    (",AA444,")"))</f>
        <v/>
      </c>
      <c r="AI443" s="94"/>
      <c r="AJ443" s="46"/>
      <c r="AL443" s="43">
        <f>COUNTIFS(AQ445:AQ466,"&gt;0",AS445:AS466,"")</f>
        <v>0</v>
      </c>
      <c r="AM443" s="43"/>
      <c r="AN443" s="43"/>
      <c r="AO443" s="44">
        <f>SUMIFS(AQ445:AQ466,AS445:AS466,"")</f>
        <v>0</v>
      </c>
      <c r="AP443" s="45"/>
      <c r="AQ443" s="50" t="str">
        <f>IF(AO444=0,"",_xlfn.CONCAT("(",AL443,")    ",TEXT(AO443,"R$ #.##0,00")))</f>
        <v/>
      </c>
      <c r="AR443" s="51" t="str">
        <f>IF(AO444&lt;&gt;0,"/","")</f>
        <v/>
      </c>
      <c r="AS443" s="94" t="str">
        <f>IF(AO444=0,"",_xlfn.CONCAT(TEXT(AO444,"R$ #.##0,00"),"    (",AL444,")"))</f>
        <v/>
      </c>
      <c r="AT443" s="94"/>
      <c r="AU443" s="46"/>
      <c r="AW443" s="43">
        <f>COUNTIFS(BB445:BB466,"&gt;0",BD445:BD466,"")</f>
        <v>0</v>
      </c>
      <c r="AX443" s="43"/>
      <c r="AY443" s="43"/>
      <c r="AZ443" s="44">
        <f>SUMIFS(BB445:BB466,BD445:BD466,"")</f>
        <v>0</v>
      </c>
      <c r="BA443" s="45"/>
      <c r="BB443" s="50" t="str">
        <f>IF(AZ444=0,"",_xlfn.CONCAT("(",AW443,")    ",TEXT(AZ443,"R$ #.##0,00")))</f>
        <v/>
      </c>
      <c r="BC443" s="51" t="str">
        <f>IF(AZ444&lt;&gt;0,"/","")</f>
        <v/>
      </c>
      <c r="BD443" s="94" t="str">
        <f>IF(AZ444=0,"",_xlfn.CONCAT(TEXT(AZ444,"R$ #.##0,00"),"    (",AW444,")"))</f>
        <v/>
      </c>
      <c r="BE443" s="94"/>
      <c r="BF443" s="46"/>
      <c r="BH443" s="43">
        <f>COUNTIFS(BK445:BK466,"&gt;0",BM445:BM466,"")</f>
        <v>0</v>
      </c>
      <c r="BI443" s="44">
        <f>SUMIFS(BK445:BK466,BM445:BM466,"")</f>
        <v>0</v>
      </c>
      <c r="BJ443" s="45"/>
      <c r="BK443" s="50" t="str">
        <f>IF(BI444=0,"",_xlfn.CONCAT("(",BH443,")    ",TEXT(BI443,"R$ #.##0,00")))</f>
        <v/>
      </c>
      <c r="BL443" s="51" t="str">
        <f>IF(BI444&lt;&gt;0,"/","")</f>
        <v/>
      </c>
      <c r="BM443" s="94" t="str">
        <f>IF(BI444=0,"",_xlfn.CONCAT(TEXT(BI444,"R$ #.##0,00"),"    (",BH444,")"))</f>
        <v/>
      </c>
      <c r="BN443" s="94"/>
      <c r="BO443" s="46"/>
      <c r="BQ443" s="43">
        <f>COUNTIFS(BT445:BT466,"&gt;0",BV445:BV466,"")</f>
        <v>0</v>
      </c>
      <c r="BR443" s="44">
        <f>SUMIFS(BT445:BT466,BV445:BV466,"")</f>
        <v>0</v>
      </c>
      <c r="BS443" s="45"/>
      <c r="BT443" s="50" t="str">
        <f>IF(BR444=0,"",_xlfn.CONCAT("(",BQ443,")    ",TEXT(BR443,"R$ #.##0,00")))</f>
        <v/>
      </c>
      <c r="BU443" s="51" t="str">
        <f>IF(BR444&lt;&gt;0,"/","")</f>
        <v/>
      </c>
      <c r="BV443" s="94" t="str">
        <f>IF(BR444=0,"",_xlfn.CONCAT(TEXT(BR444,"R$ #.##0,00"),"    (",BQ444,")"))</f>
        <v/>
      </c>
      <c r="BW443" s="94"/>
      <c r="BX443" s="46"/>
    </row>
    <row r="444" spans="2:78" x14ac:dyDescent="0.25">
      <c r="B444" s="52"/>
      <c r="C444" s="80"/>
      <c r="D444" s="54" t="s">
        <v>19</v>
      </c>
      <c r="E444" s="34">
        <f>COUNTIF(J445:J466,"&gt;0")</f>
        <v>0</v>
      </c>
      <c r="F444" s="34"/>
      <c r="G444" s="34"/>
      <c r="H444" s="35">
        <f>SUM(J445:J466)</f>
        <v>0</v>
      </c>
      <c r="I444" s="55"/>
      <c r="J444" s="56" t="s">
        <v>0</v>
      </c>
      <c r="K444" s="57"/>
      <c r="L444" s="56" t="s">
        <v>1</v>
      </c>
      <c r="M444" s="56" t="s">
        <v>17</v>
      </c>
      <c r="N444" s="58"/>
      <c r="P444" s="34">
        <f>COUNTIF(U445:U466,"&gt;0")</f>
        <v>0</v>
      </c>
      <c r="Q444" s="34"/>
      <c r="R444" s="34"/>
      <c r="S444" s="35">
        <f>SUM(U445:U466)</f>
        <v>0</v>
      </c>
      <c r="T444" s="55"/>
      <c r="U444" s="56" t="s">
        <v>0</v>
      </c>
      <c r="V444" s="57"/>
      <c r="W444" s="56" t="s">
        <v>1</v>
      </c>
      <c r="X444" s="56" t="s">
        <v>17</v>
      </c>
      <c r="Y444" s="58"/>
      <c r="AA444" s="34">
        <f>COUNTIF(AF445:AF466,"&gt;0")</f>
        <v>0</v>
      </c>
      <c r="AB444" s="34"/>
      <c r="AC444" s="34"/>
      <c r="AD444" s="35">
        <f>SUM(AF445:AF466)</f>
        <v>0</v>
      </c>
      <c r="AE444" s="55"/>
      <c r="AF444" s="56" t="s">
        <v>0</v>
      </c>
      <c r="AG444" s="57"/>
      <c r="AH444" s="56" t="s">
        <v>1</v>
      </c>
      <c r="AI444" s="56" t="s">
        <v>17</v>
      </c>
      <c r="AJ444" s="58"/>
      <c r="AL444" s="34">
        <f>COUNTIF(AQ445:AQ466,"&gt;0")</f>
        <v>0</v>
      </c>
      <c r="AM444" s="34"/>
      <c r="AN444" s="34"/>
      <c r="AO444" s="35">
        <f>SUM(AQ445:AQ466)</f>
        <v>0</v>
      </c>
      <c r="AP444" s="55"/>
      <c r="AQ444" s="56" t="s">
        <v>0</v>
      </c>
      <c r="AR444" s="57"/>
      <c r="AS444" s="56" t="s">
        <v>1</v>
      </c>
      <c r="AT444" s="56" t="s">
        <v>17</v>
      </c>
      <c r="AU444" s="58"/>
      <c r="AW444" s="34">
        <f>COUNTIF(BB445:BB466,"&gt;0")</f>
        <v>0</v>
      </c>
      <c r="AX444" s="34"/>
      <c r="AY444" s="34"/>
      <c r="AZ444" s="35">
        <f>SUM(BB445:BB466)</f>
        <v>0</v>
      </c>
      <c r="BA444" s="55"/>
      <c r="BB444" s="56" t="s">
        <v>0</v>
      </c>
      <c r="BC444" s="57"/>
      <c r="BD444" s="56" t="s">
        <v>1</v>
      </c>
      <c r="BE444" s="56" t="s">
        <v>17</v>
      </c>
      <c r="BF444" s="58"/>
      <c r="BH444" s="34">
        <f>COUNTIF(BK445:BK466,"&gt;0")</f>
        <v>0</v>
      </c>
      <c r="BI444" s="35">
        <f>SUM(BK445:BK466)</f>
        <v>0</v>
      </c>
      <c r="BJ444" s="55"/>
      <c r="BK444" s="56" t="s">
        <v>0</v>
      </c>
      <c r="BL444" s="57"/>
      <c r="BM444" s="56" t="s">
        <v>1</v>
      </c>
      <c r="BN444" s="56" t="s">
        <v>17</v>
      </c>
      <c r="BO444" s="58"/>
      <c r="BQ444" s="34">
        <f>COUNTIF(BT445:BT466,"&gt;0")</f>
        <v>0</v>
      </c>
      <c r="BR444" s="35">
        <f>SUM(BT445:BT466)</f>
        <v>0</v>
      </c>
      <c r="BS444" s="55"/>
      <c r="BT444" s="56" t="s">
        <v>0</v>
      </c>
      <c r="BU444" s="57"/>
      <c r="BV444" s="56" t="s">
        <v>1</v>
      </c>
      <c r="BW444" s="56" t="s">
        <v>17</v>
      </c>
      <c r="BX444" s="58"/>
      <c r="BY444" s="59"/>
      <c r="BZ444" s="60"/>
    </row>
    <row r="445" spans="2:78" x14ac:dyDescent="0.25">
      <c r="B445" s="32" t="s">
        <v>23</v>
      </c>
      <c r="C445" s="33">
        <f>SUM(E444,P444,AA444,AL444,AW444,BH444,BQ444)</f>
        <v>0</v>
      </c>
      <c r="D445" s="63"/>
      <c r="E445" s="64"/>
      <c r="F445" s="64"/>
      <c r="G445" s="64"/>
      <c r="H445" s="34" t="b">
        <f>AND(L445&lt;&gt;"",M445&lt;&gt;"")</f>
        <v>0</v>
      </c>
      <c r="I445" s="55"/>
      <c r="J445" s="65"/>
      <c r="K445" s="57"/>
      <c r="L445" s="66"/>
      <c r="M445" s="67"/>
      <c r="N445" s="58"/>
      <c r="P445" s="68"/>
      <c r="Q445" s="68"/>
      <c r="R445" s="68"/>
      <c r="S445" s="34" t="b">
        <f>AND(W445&lt;&gt;"",X445&lt;&gt;"")</f>
        <v>0</v>
      </c>
      <c r="T445" s="55"/>
      <c r="U445" s="65"/>
      <c r="V445" s="57"/>
      <c r="W445" s="66"/>
      <c r="X445" s="67"/>
      <c r="Y445" s="58"/>
      <c r="AA445" s="68"/>
      <c r="AB445" s="68"/>
      <c r="AC445" s="68"/>
      <c r="AD445" s="34" t="b">
        <f>AND(AH445&lt;&gt;"",AI445&lt;&gt;"")</f>
        <v>0</v>
      </c>
      <c r="AE445" s="55"/>
      <c r="AF445" s="65"/>
      <c r="AG445" s="57"/>
      <c r="AH445" s="66"/>
      <c r="AI445" s="67"/>
      <c r="AJ445" s="58"/>
      <c r="AL445" s="68"/>
      <c r="AM445" s="68"/>
      <c r="AN445" s="68"/>
      <c r="AO445" s="34" t="b">
        <f>AND(AS445&lt;&gt;"",AT445&lt;&gt;"")</f>
        <v>0</v>
      </c>
      <c r="AP445" s="55"/>
      <c r="AQ445" s="65"/>
      <c r="AR445" s="57"/>
      <c r="AS445" s="66"/>
      <c r="AT445" s="67"/>
      <c r="AU445" s="58"/>
      <c r="AW445" s="68"/>
      <c r="AX445" s="68"/>
      <c r="AY445" s="68"/>
      <c r="AZ445" s="34" t="b">
        <f>AND(BD445&lt;&gt;"",BE445&lt;&gt;"")</f>
        <v>0</v>
      </c>
      <c r="BA445" s="55"/>
      <c r="BB445" s="65"/>
      <c r="BC445" s="57"/>
      <c r="BD445" s="66"/>
      <c r="BE445" s="67"/>
      <c r="BF445" s="58"/>
      <c r="BH445" s="68"/>
      <c r="BI445" s="34" t="b">
        <f>AND(BM445&lt;&gt;"",BN445&lt;&gt;"")</f>
        <v>0</v>
      </c>
      <c r="BJ445" s="55"/>
      <c r="BK445" s="65"/>
      <c r="BL445" s="57"/>
      <c r="BM445" s="66"/>
      <c r="BN445" s="67"/>
      <c r="BO445" s="58"/>
      <c r="BQ445" s="68"/>
      <c r="BR445" s="34" t="b">
        <f>AND(BV445&lt;&gt;"",BW445&lt;&gt;"")</f>
        <v>0</v>
      </c>
      <c r="BS445" s="55"/>
      <c r="BT445" s="65"/>
      <c r="BU445" s="57"/>
      <c r="BV445" s="66"/>
      <c r="BW445" s="67"/>
      <c r="BX445" s="58"/>
      <c r="BY445" s="59"/>
    </row>
    <row r="446" spans="2:78" x14ac:dyDescent="0.25">
      <c r="B446" s="61" t="s">
        <v>24</v>
      </c>
      <c r="C446" s="48">
        <f>SUM(H444,S444,AD444,AO444,AZ444,BI444,BR444)</f>
        <v>0</v>
      </c>
      <c r="D446" s="69"/>
      <c r="E446" s="70"/>
      <c r="F446" s="70"/>
      <c r="G446" s="70"/>
      <c r="H446" s="34" t="b">
        <f t="shared" ref="H446:H466" si="98">AND(L446&lt;&gt;"",M446&lt;&gt;"")</f>
        <v>0</v>
      </c>
      <c r="I446" s="55"/>
      <c r="J446" s="71"/>
      <c r="K446" s="57"/>
      <c r="L446" s="72"/>
      <c r="M446" s="73"/>
      <c r="N446" s="58"/>
      <c r="P446" s="68"/>
      <c r="Q446" s="68"/>
      <c r="R446" s="68"/>
      <c r="S446" s="34" t="b">
        <f t="shared" ref="S446:S466" si="99">AND(W446&lt;&gt;"",X446&lt;&gt;"")</f>
        <v>0</v>
      </c>
      <c r="T446" s="55"/>
      <c r="U446" s="71"/>
      <c r="V446" s="57"/>
      <c r="W446" s="72"/>
      <c r="X446" s="73"/>
      <c r="Y446" s="58"/>
      <c r="AA446" s="68"/>
      <c r="AB446" s="68"/>
      <c r="AC446" s="68"/>
      <c r="AD446" s="34" t="b">
        <f t="shared" ref="AD446:AD466" si="100">AND(AH446&lt;&gt;"",AI446&lt;&gt;"")</f>
        <v>0</v>
      </c>
      <c r="AE446" s="55"/>
      <c r="AF446" s="71"/>
      <c r="AG446" s="57"/>
      <c r="AH446" s="72"/>
      <c r="AI446" s="73"/>
      <c r="AJ446" s="58"/>
      <c r="AL446" s="68"/>
      <c r="AM446" s="68"/>
      <c r="AN446" s="68"/>
      <c r="AO446" s="34" t="b">
        <f t="shared" ref="AO446:AO466" si="101">AND(AS446&lt;&gt;"",AT446&lt;&gt;"")</f>
        <v>0</v>
      </c>
      <c r="AP446" s="55"/>
      <c r="AQ446" s="71"/>
      <c r="AR446" s="57">
        <v>0</v>
      </c>
      <c r="AS446" s="72"/>
      <c r="AT446" s="73"/>
      <c r="AU446" s="58"/>
      <c r="AW446" s="68"/>
      <c r="AX446" s="68"/>
      <c r="AY446" s="68"/>
      <c r="AZ446" s="34" t="b">
        <f t="shared" ref="AZ446:AZ466" si="102">AND(BD446&lt;&gt;"",BE446&lt;&gt;"")</f>
        <v>0</v>
      </c>
      <c r="BA446" s="55"/>
      <c r="BB446" s="71"/>
      <c r="BC446" s="57"/>
      <c r="BD446" s="72"/>
      <c r="BE446" s="73"/>
      <c r="BF446" s="58"/>
      <c r="BH446" s="68"/>
      <c r="BI446" s="34" t="b">
        <f t="shared" ref="BI446:BI466" si="103">AND(BM446&lt;&gt;"",BN446&lt;&gt;"")</f>
        <v>0</v>
      </c>
      <c r="BJ446" s="55"/>
      <c r="BK446" s="71"/>
      <c r="BL446" s="57"/>
      <c r="BM446" s="72"/>
      <c r="BN446" s="73"/>
      <c r="BO446" s="58"/>
      <c r="BQ446" s="68"/>
      <c r="BR446" s="34" t="b">
        <f t="shared" ref="BR446:BR466" si="104">AND(BV446&lt;&gt;"",BW446&lt;&gt;"")</f>
        <v>0</v>
      </c>
      <c r="BS446" s="55"/>
      <c r="BT446" s="71"/>
      <c r="BU446" s="57"/>
      <c r="BV446" s="72"/>
      <c r="BW446" s="73"/>
      <c r="BX446" s="58"/>
      <c r="BY446" s="59"/>
      <c r="BZ446" s="60"/>
    </row>
    <row r="447" spans="2:78" x14ac:dyDescent="0.25">
      <c r="B447" s="61" t="s">
        <v>25</v>
      </c>
      <c r="C447" s="62">
        <f>SUM(E443,P443,AA443,AL443,AW443,BH443,BQ443)</f>
        <v>0</v>
      </c>
      <c r="D447" s="74"/>
      <c r="E447" s="75"/>
      <c r="F447" s="75"/>
      <c r="G447" s="75"/>
      <c r="H447" s="34" t="b">
        <f t="shared" si="98"/>
        <v>0</v>
      </c>
      <c r="I447" s="55"/>
      <c r="J447" s="65"/>
      <c r="K447" s="57"/>
      <c r="L447" s="66"/>
      <c r="M447" s="67"/>
      <c r="N447" s="58"/>
      <c r="P447" s="68"/>
      <c r="Q447" s="68"/>
      <c r="R447" s="68"/>
      <c r="S447" s="34" t="b">
        <f t="shared" si="99"/>
        <v>0</v>
      </c>
      <c r="T447" s="55"/>
      <c r="U447" s="65"/>
      <c r="V447" s="57"/>
      <c r="W447" s="66"/>
      <c r="X447" s="67"/>
      <c r="Y447" s="58"/>
      <c r="AA447" s="68"/>
      <c r="AB447" s="68"/>
      <c r="AC447" s="68"/>
      <c r="AD447" s="34" t="b">
        <f t="shared" si="100"/>
        <v>0</v>
      </c>
      <c r="AE447" s="55"/>
      <c r="AF447" s="65"/>
      <c r="AG447" s="57"/>
      <c r="AH447" s="66"/>
      <c r="AI447" s="67"/>
      <c r="AJ447" s="58"/>
      <c r="AL447" s="68"/>
      <c r="AM447" s="68"/>
      <c r="AN447" s="68"/>
      <c r="AO447" s="34" t="b">
        <f t="shared" si="101"/>
        <v>0</v>
      </c>
      <c r="AP447" s="55"/>
      <c r="AQ447" s="65"/>
      <c r="AR447" s="57"/>
      <c r="AS447" s="66"/>
      <c r="AT447" s="67"/>
      <c r="AU447" s="58"/>
      <c r="AW447" s="68"/>
      <c r="AX447" s="68"/>
      <c r="AY447" s="68"/>
      <c r="AZ447" s="34" t="b">
        <f t="shared" si="102"/>
        <v>0</v>
      </c>
      <c r="BA447" s="55"/>
      <c r="BB447" s="65"/>
      <c r="BC447" s="57"/>
      <c r="BD447" s="66"/>
      <c r="BE447" s="67"/>
      <c r="BF447" s="58"/>
      <c r="BH447" s="68"/>
      <c r="BI447" s="34" t="b">
        <f t="shared" si="103"/>
        <v>0</v>
      </c>
      <c r="BJ447" s="55"/>
      <c r="BK447" s="65"/>
      <c r="BL447" s="57"/>
      <c r="BM447" s="66"/>
      <c r="BN447" s="67"/>
      <c r="BO447" s="58"/>
      <c r="BQ447" s="68"/>
      <c r="BR447" s="34" t="b">
        <f t="shared" si="104"/>
        <v>0</v>
      </c>
      <c r="BS447" s="55"/>
      <c r="BT447" s="65"/>
      <c r="BU447" s="57"/>
      <c r="BV447" s="66"/>
      <c r="BW447" s="67"/>
      <c r="BX447" s="58"/>
      <c r="BY447" s="59"/>
    </row>
    <row r="448" spans="2:78" x14ac:dyDescent="0.25">
      <c r="B448" s="61" t="s">
        <v>26</v>
      </c>
      <c r="C448" s="48">
        <f>SUM(H443,S443,AD443,AO443,AZ443,BI443,BR443)</f>
        <v>0</v>
      </c>
      <c r="D448" s="69"/>
      <c r="E448" s="70"/>
      <c r="F448" s="70"/>
      <c r="G448" s="70"/>
      <c r="H448" s="34" t="b">
        <f t="shared" si="98"/>
        <v>0</v>
      </c>
      <c r="I448" s="55"/>
      <c r="J448" s="71"/>
      <c r="K448" s="57"/>
      <c r="L448" s="72"/>
      <c r="M448" s="73"/>
      <c r="N448" s="58"/>
      <c r="P448" s="68"/>
      <c r="Q448" s="68"/>
      <c r="R448" s="68"/>
      <c r="S448" s="34" t="b">
        <f t="shared" si="99"/>
        <v>0</v>
      </c>
      <c r="T448" s="55"/>
      <c r="U448" s="71"/>
      <c r="V448" s="57"/>
      <c r="W448" s="72"/>
      <c r="X448" s="73"/>
      <c r="Y448" s="58"/>
      <c r="AA448" s="68"/>
      <c r="AB448" s="68"/>
      <c r="AC448" s="68"/>
      <c r="AD448" s="34" t="b">
        <f t="shared" si="100"/>
        <v>0</v>
      </c>
      <c r="AE448" s="55"/>
      <c r="AF448" s="71"/>
      <c r="AG448" s="57"/>
      <c r="AH448" s="72"/>
      <c r="AI448" s="73"/>
      <c r="AJ448" s="58"/>
      <c r="AL448" s="68"/>
      <c r="AM448" s="68"/>
      <c r="AN448" s="68"/>
      <c r="AO448" s="34" t="b">
        <f t="shared" si="101"/>
        <v>0</v>
      </c>
      <c r="AP448" s="55"/>
      <c r="AQ448" s="71"/>
      <c r="AR448" s="57"/>
      <c r="AS448" s="72"/>
      <c r="AT448" s="73"/>
      <c r="AU448" s="58"/>
      <c r="AW448" s="68"/>
      <c r="AX448" s="68"/>
      <c r="AY448" s="68"/>
      <c r="AZ448" s="34" t="b">
        <f t="shared" si="102"/>
        <v>0</v>
      </c>
      <c r="BA448" s="55"/>
      <c r="BB448" s="71"/>
      <c r="BC448" s="57"/>
      <c r="BD448" s="72"/>
      <c r="BE448" s="73"/>
      <c r="BF448" s="58"/>
      <c r="BH448" s="68"/>
      <c r="BI448" s="34" t="b">
        <f t="shared" si="103"/>
        <v>0</v>
      </c>
      <c r="BJ448" s="55"/>
      <c r="BK448" s="71"/>
      <c r="BL448" s="57"/>
      <c r="BM448" s="72"/>
      <c r="BN448" s="73"/>
      <c r="BO448" s="58"/>
      <c r="BQ448" s="68"/>
      <c r="BR448" s="34" t="b">
        <f t="shared" si="104"/>
        <v>0</v>
      </c>
      <c r="BS448" s="55"/>
      <c r="BT448" s="71"/>
      <c r="BU448" s="57"/>
      <c r="BV448" s="72"/>
      <c r="BW448" s="73"/>
      <c r="BX448" s="58"/>
    </row>
    <row r="449" spans="2:76" x14ac:dyDescent="0.25">
      <c r="B449" s="61" t="s">
        <v>27</v>
      </c>
      <c r="C449" s="62">
        <f>SUM(E442,P442,AA442,AL442,AW442,BH442,BQ442)</f>
        <v>0</v>
      </c>
      <c r="E449" s="68"/>
      <c r="F449" s="68"/>
      <c r="G449" s="68"/>
      <c r="H449" s="34" t="b">
        <f t="shared" si="98"/>
        <v>0</v>
      </c>
      <c r="I449" s="55"/>
      <c r="J449" s="65"/>
      <c r="K449" s="57"/>
      <c r="L449" s="66"/>
      <c r="M449" s="67"/>
      <c r="N449" s="58"/>
      <c r="P449" s="68"/>
      <c r="Q449" s="68"/>
      <c r="R449" s="68"/>
      <c r="S449" s="34" t="b">
        <f t="shared" si="99"/>
        <v>0</v>
      </c>
      <c r="T449" s="55"/>
      <c r="U449" s="65"/>
      <c r="V449" s="57"/>
      <c r="W449" s="66"/>
      <c r="X449" s="67"/>
      <c r="Y449" s="58"/>
      <c r="AA449" s="68"/>
      <c r="AB449" s="68"/>
      <c r="AC449" s="68"/>
      <c r="AD449" s="34" t="b">
        <f t="shared" si="100"/>
        <v>0</v>
      </c>
      <c r="AE449" s="55"/>
      <c r="AF449" s="65"/>
      <c r="AG449" s="57"/>
      <c r="AH449" s="66"/>
      <c r="AI449" s="67"/>
      <c r="AJ449" s="58"/>
      <c r="AL449" s="68"/>
      <c r="AM449" s="68"/>
      <c r="AN449" s="68"/>
      <c r="AO449" s="34" t="b">
        <f t="shared" si="101"/>
        <v>0</v>
      </c>
      <c r="AP449" s="55"/>
      <c r="AQ449" s="65"/>
      <c r="AR449" s="57"/>
      <c r="AS449" s="66"/>
      <c r="AT449" s="67"/>
      <c r="AU449" s="58"/>
      <c r="AW449" s="68"/>
      <c r="AX449" s="68"/>
      <c r="AY449" s="68"/>
      <c r="AZ449" s="34" t="b">
        <f t="shared" si="102"/>
        <v>0</v>
      </c>
      <c r="BA449" s="55"/>
      <c r="BB449" s="65"/>
      <c r="BC449" s="57"/>
      <c r="BD449" s="66"/>
      <c r="BE449" s="67"/>
      <c r="BF449" s="58"/>
      <c r="BH449" s="68"/>
      <c r="BI449" s="34" t="b">
        <f t="shared" si="103"/>
        <v>0</v>
      </c>
      <c r="BJ449" s="55"/>
      <c r="BK449" s="65"/>
      <c r="BL449" s="57"/>
      <c r="BM449" s="66"/>
      <c r="BN449" s="67"/>
      <c r="BO449" s="58"/>
      <c r="BQ449" s="68"/>
      <c r="BR449" s="34" t="b">
        <f t="shared" si="104"/>
        <v>0</v>
      </c>
      <c r="BS449" s="55"/>
      <c r="BT449" s="65"/>
      <c r="BU449" s="57"/>
      <c r="BV449" s="66"/>
      <c r="BW449" s="67"/>
      <c r="BX449" s="58"/>
    </row>
    <row r="450" spans="2:76" x14ac:dyDescent="0.25">
      <c r="B450" s="61" t="s">
        <v>28</v>
      </c>
      <c r="C450" s="48">
        <f>SUM(H442,S442,AD442,AO442,AZ442,BI442,BR442)</f>
        <v>0</v>
      </c>
      <c r="E450" s="68"/>
      <c r="F450" s="68"/>
      <c r="G450" s="68"/>
      <c r="H450" s="34" t="b">
        <f t="shared" si="98"/>
        <v>0</v>
      </c>
      <c r="I450" s="55"/>
      <c r="J450" s="71"/>
      <c r="K450" s="57"/>
      <c r="L450" s="72"/>
      <c r="M450" s="73"/>
      <c r="N450" s="58"/>
      <c r="P450" s="68"/>
      <c r="Q450" s="68"/>
      <c r="R450" s="68"/>
      <c r="S450" s="34" t="b">
        <f t="shared" si="99"/>
        <v>0</v>
      </c>
      <c r="T450" s="55"/>
      <c r="U450" s="71"/>
      <c r="V450" s="57"/>
      <c r="W450" s="72"/>
      <c r="X450" s="73"/>
      <c r="Y450" s="58"/>
      <c r="AA450" s="68"/>
      <c r="AB450" s="68"/>
      <c r="AC450" s="68"/>
      <c r="AD450" s="34" t="b">
        <f t="shared" si="100"/>
        <v>0</v>
      </c>
      <c r="AE450" s="55"/>
      <c r="AF450" s="71"/>
      <c r="AG450" s="57"/>
      <c r="AH450" s="72"/>
      <c r="AI450" s="73"/>
      <c r="AJ450" s="58"/>
      <c r="AL450" s="68"/>
      <c r="AM450" s="68"/>
      <c r="AN450" s="68"/>
      <c r="AO450" s="34" t="b">
        <f t="shared" si="101"/>
        <v>0</v>
      </c>
      <c r="AP450" s="55"/>
      <c r="AQ450" s="71"/>
      <c r="AR450" s="57"/>
      <c r="AS450" s="72"/>
      <c r="AT450" s="73"/>
      <c r="AU450" s="58"/>
      <c r="AW450" s="68"/>
      <c r="AX450" s="68"/>
      <c r="AY450" s="68"/>
      <c r="AZ450" s="34" t="b">
        <f t="shared" si="102"/>
        <v>0</v>
      </c>
      <c r="BA450" s="55"/>
      <c r="BB450" s="71"/>
      <c r="BC450" s="57"/>
      <c r="BD450" s="72"/>
      <c r="BE450" s="73"/>
      <c r="BF450" s="58"/>
      <c r="BH450" s="68"/>
      <c r="BI450" s="34" t="b">
        <f t="shared" si="103"/>
        <v>0</v>
      </c>
      <c r="BJ450" s="55"/>
      <c r="BK450" s="71"/>
      <c r="BL450" s="57"/>
      <c r="BM450" s="72"/>
      <c r="BN450" s="73"/>
      <c r="BO450" s="58"/>
      <c r="BQ450" s="68"/>
      <c r="BR450" s="34" t="b">
        <f t="shared" si="104"/>
        <v>0</v>
      </c>
      <c r="BS450" s="55"/>
      <c r="BT450" s="71"/>
      <c r="BU450" s="57"/>
      <c r="BV450" s="72"/>
      <c r="BW450" s="73"/>
      <c r="BX450" s="58"/>
    </row>
    <row r="451" spans="2:76" x14ac:dyDescent="0.25">
      <c r="B451" s="61"/>
      <c r="C451" s="62"/>
      <c r="E451" s="68"/>
      <c r="F451" s="68"/>
      <c r="G451" s="68"/>
      <c r="H451" s="34" t="b">
        <f t="shared" si="98"/>
        <v>0</v>
      </c>
      <c r="I451" s="55"/>
      <c r="J451" s="65"/>
      <c r="K451" s="57"/>
      <c r="L451" s="66"/>
      <c r="M451" s="67"/>
      <c r="N451" s="58"/>
      <c r="P451" s="68"/>
      <c r="Q451" s="68"/>
      <c r="R451" s="68"/>
      <c r="S451" s="34" t="b">
        <f t="shared" si="99"/>
        <v>0</v>
      </c>
      <c r="T451" s="55"/>
      <c r="U451" s="65"/>
      <c r="V451" s="57"/>
      <c r="W451" s="66"/>
      <c r="X451" s="67"/>
      <c r="Y451" s="58"/>
      <c r="AA451" s="68"/>
      <c r="AB451" s="68"/>
      <c r="AC451" s="68"/>
      <c r="AD451" s="34" t="b">
        <f t="shared" si="100"/>
        <v>0</v>
      </c>
      <c r="AE451" s="55"/>
      <c r="AF451" s="65"/>
      <c r="AG451" s="57"/>
      <c r="AH451" s="66"/>
      <c r="AI451" s="67"/>
      <c r="AJ451" s="58"/>
      <c r="AL451" s="68"/>
      <c r="AM451" s="68"/>
      <c r="AN451" s="68"/>
      <c r="AO451" s="34" t="b">
        <f t="shared" si="101"/>
        <v>0</v>
      </c>
      <c r="AP451" s="55"/>
      <c r="AQ451" s="65"/>
      <c r="AR451" s="57"/>
      <c r="AS451" s="66"/>
      <c r="AT451" s="67"/>
      <c r="AU451" s="58"/>
      <c r="AW451" s="68"/>
      <c r="AX451" s="68"/>
      <c r="AY451" s="68"/>
      <c r="AZ451" s="34" t="b">
        <f t="shared" si="102"/>
        <v>0</v>
      </c>
      <c r="BA451" s="55"/>
      <c r="BB451" s="65"/>
      <c r="BC451" s="57"/>
      <c r="BD451" s="66"/>
      <c r="BE451" s="67"/>
      <c r="BF451" s="58"/>
      <c r="BH451" s="68"/>
      <c r="BI451" s="34" t="b">
        <f t="shared" si="103"/>
        <v>0</v>
      </c>
      <c r="BJ451" s="55"/>
      <c r="BK451" s="65"/>
      <c r="BL451" s="57"/>
      <c r="BM451" s="66"/>
      <c r="BN451" s="67"/>
      <c r="BO451" s="58"/>
      <c r="BQ451" s="68"/>
      <c r="BR451" s="34" t="b">
        <f t="shared" si="104"/>
        <v>0</v>
      </c>
      <c r="BS451" s="55"/>
      <c r="BT451" s="65"/>
      <c r="BU451" s="57"/>
      <c r="BV451" s="66"/>
      <c r="BW451" s="67"/>
      <c r="BX451" s="58"/>
    </row>
    <row r="452" spans="2:76" x14ac:dyDescent="0.25">
      <c r="B452" s="61"/>
      <c r="C452" s="62"/>
      <c r="E452" s="68"/>
      <c r="F452" s="68"/>
      <c r="G452" s="68"/>
      <c r="H452" s="34" t="b">
        <f t="shared" si="98"/>
        <v>0</v>
      </c>
      <c r="I452" s="55"/>
      <c r="J452" s="71"/>
      <c r="K452" s="57"/>
      <c r="L452" s="72"/>
      <c r="M452" s="73"/>
      <c r="N452" s="58"/>
      <c r="P452" s="68"/>
      <c r="Q452" s="68"/>
      <c r="R452" s="68"/>
      <c r="S452" s="34" t="b">
        <f t="shared" si="99"/>
        <v>0</v>
      </c>
      <c r="T452" s="55"/>
      <c r="U452" s="71"/>
      <c r="V452" s="57"/>
      <c r="W452" s="72"/>
      <c r="X452" s="73"/>
      <c r="Y452" s="58"/>
      <c r="AA452" s="68"/>
      <c r="AB452" s="68"/>
      <c r="AC452" s="68"/>
      <c r="AD452" s="34" t="b">
        <f t="shared" si="100"/>
        <v>0</v>
      </c>
      <c r="AE452" s="55"/>
      <c r="AF452" s="71"/>
      <c r="AG452" s="57"/>
      <c r="AH452" s="72"/>
      <c r="AI452" s="73"/>
      <c r="AJ452" s="58"/>
      <c r="AL452" s="68"/>
      <c r="AM452" s="68"/>
      <c r="AN452" s="68"/>
      <c r="AO452" s="34" t="b">
        <f t="shared" si="101"/>
        <v>0</v>
      </c>
      <c r="AP452" s="55"/>
      <c r="AQ452" s="71"/>
      <c r="AR452" s="57"/>
      <c r="AS452" s="72"/>
      <c r="AT452" s="73"/>
      <c r="AU452" s="58"/>
      <c r="AW452" s="68"/>
      <c r="AX452" s="68"/>
      <c r="AY452" s="68"/>
      <c r="AZ452" s="34" t="b">
        <f t="shared" si="102"/>
        <v>0</v>
      </c>
      <c r="BA452" s="55"/>
      <c r="BB452" s="71"/>
      <c r="BC452" s="57"/>
      <c r="BD452" s="72"/>
      <c r="BE452" s="73"/>
      <c r="BF452" s="58"/>
      <c r="BH452" s="68"/>
      <c r="BI452" s="34" t="b">
        <f t="shared" si="103"/>
        <v>0</v>
      </c>
      <c r="BJ452" s="55"/>
      <c r="BK452" s="71"/>
      <c r="BL452" s="57"/>
      <c r="BM452" s="72"/>
      <c r="BN452" s="73"/>
      <c r="BO452" s="58"/>
      <c r="BQ452" s="68"/>
      <c r="BR452" s="34" t="b">
        <f t="shared" si="104"/>
        <v>0</v>
      </c>
      <c r="BS452" s="55"/>
      <c r="BT452" s="71"/>
      <c r="BU452" s="57"/>
      <c r="BV452" s="72"/>
      <c r="BW452" s="73"/>
      <c r="BX452" s="58"/>
    </row>
    <row r="453" spans="2:76" x14ac:dyDescent="0.25">
      <c r="B453" s="61"/>
      <c r="C453" s="62"/>
      <c r="E453" s="68"/>
      <c r="F453" s="68"/>
      <c r="G453" s="68"/>
      <c r="H453" s="34" t="b">
        <f t="shared" si="98"/>
        <v>0</v>
      </c>
      <c r="I453" s="55"/>
      <c r="J453" s="65"/>
      <c r="K453" s="57"/>
      <c r="L453" s="66"/>
      <c r="M453" s="67"/>
      <c r="N453" s="58"/>
      <c r="P453" s="68"/>
      <c r="Q453" s="68"/>
      <c r="R453" s="68"/>
      <c r="S453" s="34" t="b">
        <f t="shared" si="99"/>
        <v>0</v>
      </c>
      <c r="T453" s="55"/>
      <c r="U453" s="65"/>
      <c r="V453" s="57"/>
      <c r="W453" s="66"/>
      <c r="X453" s="67"/>
      <c r="Y453" s="58"/>
      <c r="AA453" s="68"/>
      <c r="AB453" s="68"/>
      <c r="AC453" s="68"/>
      <c r="AD453" s="34" t="b">
        <f t="shared" si="100"/>
        <v>0</v>
      </c>
      <c r="AE453" s="55"/>
      <c r="AF453" s="65"/>
      <c r="AG453" s="57"/>
      <c r="AH453" s="66"/>
      <c r="AI453" s="67"/>
      <c r="AJ453" s="58"/>
      <c r="AL453" s="68"/>
      <c r="AM453" s="68"/>
      <c r="AN453" s="68"/>
      <c r="AO453" s="34" t="b">
        <f t="shared" si="101"/>
        <v>0</v>
      </c>
      <c r="AP453" s="55"/>
      <c r="AQ453" s="65"/>
      <c r="AR453" s="57"/>
      <c r="AS453" s="66"/>
      <c r="AT453" s="67"/>
      <c r="AU453" s="58"/>
      <c r="AW453" s="68"/>
      <c r="AX453" s="68"/>
      <c r="AY453" s="68"/>
      <c r="AZ453" s="34" t="b">
        <f t="shared" si="102"/>
        <v>0</v>
      </c>
      <c r="BA453" s="55"/>
      <c r="BB453" s="65"/>
      <c r="BC453" s="57"/>
      <c r="BD453" s="66"/>
      <c r="BE453" s="67"/>
      <c r="BF453" s="58"/>
      <c r="BH453" s="68"/>
      <c r="BI453" s="34" t="b">
        <f t="shared" si="103"/>
        <v>0</v>
      </c>
      <c r="BJ453" s="55"/>
      <c r="BK453" s="65"/>
      <c r="BL453" s="57"/>
      <c r="BM453" s="66"/>
      <c r="BN453" s="67"/>
      <c r="BO453" s="58"/>
      <c r="BQ453" s="68"/>
      <c r="BR453" s="34" t="b">
        <f t="shared" si="104"/>
        <v>0</v>
      </c>
      <c r="BS453" s="55"/>
      <c r="BT453" s="65"/>
      <c r="BU453" s="57"/>
      <c r="BV453" s="66"/>
      <c r="BW453" s="67"/>
      <c r="BX453" s="58"/>
    </row>
    <row r="454" spans="2:76" x14ac:dyDescent="0.25">
      <c r="B454" s="61"/>
      <c r="C454" s="62"/>
      <c r="E454" s="68"/>
      <c r="F454" s="68"/>
      <c r="G454" s="68"/>
      <c r="H454" s="34" t="b">
        <f t="shared" si="98"/>
        <v>0</v>
      </c>
      <c r="I454" s="55"/>
      <c r="J454" s="71"/>
      <c r="K454" s="57"/>
      <c r="L454" s="72"/>
      <c r="M454" s="73"/>
      <c r="N454" s="58"/>
      <c r="P454" s="68"/>
      <c r="Q454" s="68"/>
      <c r="R454" s="68"/>
      <c r="S454" s="34" t="b">
        <f t="shared" si="99"/>
        <v>0</v>
      </c>
      <c r="T454" s="55"/>
      <c r="U454" s="71"/>
      <c r="V454" s="57"/>
      <c r="W454" s="72"/>
      <c r="X454" s="73"/>
      <c r="Y454" s="58"/>
      <c r="AA454" s="68"/>
      <c r="AB454" s="68"/>
      <c r="AC454" s="68"/>
      <c r="AD454" s="34" t="b">
        <f t="shared" si="100"/>
        <v>0</v>
      </c>
      <c r="AE454" s="55"/>
      <c r="AF454" s="71"/>
      <c r="AG454" s="57"/>
      <c r="AH454" s="72"/>
      <c r="AI454" s="73"/>
      <c r="AJ454" s="58"/>
      <c r="AL454" s="68"/>
      <c r="AM454" s="68"/>
      <c r="AN454" s="68"/>
      <c r="AO454" s="34" t="b">
        <f t="shared" si="101"/>
        <v>0</v>
      </c>
      <c r="AP454" s="55"/>
      <c r="AQ454" s="71"/>
      <c r="AR454" s="57"/>
      <c r="AS454" s="72"/>
      <c r="AT454" s="73"/>
      <c r="AU454" s="58"/>
      <c r="AW454" s="68"/>
      <c r="AX454" s="68"/>
      <c r="AY454" s="68"/>
      <c r="AZ454" s="34" t="b">
        <f t="shared" si="102"/>
        <v>0</v>
      </c>
      <c r="BA454" s="55"/>
      <c r="BB454" s="71"/>
      <c r="BC454" s="57"/>
      <c r="BD454" s="72"/>
      <c r="BE454" s="73"/>
      <c r="BF454" s="58"/>
      <c r="BH454" s="68"/>
      <c r="BI454" s="34" t="b">
        <f t="shared" si="103"/>
        <v>0</v>
      </c>
      <c r="BJ454" s="55"/>
      <c r="BK454" s="71"/>
      <c r="BL454" s="57"/>
      <c r="BM454" s="72"/>
      <c r="BN454" s="73"/>
      <c r="BO454" s="58"/>
      <c r="BQ454" s="68"/>
      <c r="BR454" s="34" t="b">
        <f t="shared" si="104"/>
        <v>0</v>
      </c>
      <c r="BS454" s="55"/>
      <c r="BT454" s="71"/>
      <c r="BU454" s="57"/>
      <c r="BV454" s="72"/>
      <c r="BW454" s="73"/>
      <c r="BX454" s="58"/>
    </row>
    <row r="455" spans="2:76" x14ac:dyDescent="0.25">
      <c r="B455" s="61"/>
      <c r="C455" s="62"/>
      <c r="E455" s="68"/>
      <c r="F455" s="68"/>
      <c r="G455" s="68"/>
      <c r="H455" s="34" t="b">
        <f t="shared" si="98"/>
        <v>0</v>
      </c>
      <c r="I455" s="55"/>
      <c r="J455" s="65"/>
      <c r="K455" s="57"/>
      <c r="L455" s="66"/>
      <c r="M455" s="67"/>
      <c r="N455" s="58"/>
      <c r="P455" s="68"/>
      <c r="Q455" s="68"/>
      <c r="R455" s="68"/>
      <c r="S455" s="34" t="b">
        <f t="shared" si="99"/>
        <v>0</v>
      </c>
      <c r="T455" s="55"/>
      <c r="U455" s="65"/>
      <c r="V455" s="57"/>
      <c r="W455" s="66"/>
      <c r="X455" s="67"/>
      <c r="Y455" s="58"/>
      <c r="AA455" s="68"/>
      <c r="AB455" s="68"/>
      <c r="AC455" s="68"/>
      <c r="AD455" s="34" t="b">
        <f t="shared" si="100"/>
        <v>0</v>
      </c>
      <c r="AE455" s="55"/>
      <c r="AF455" s="65"/>
      <c r="AG455" s="57"/>
      <c r="AH455" s="66"/>
      <c r="AI455" s="67"/>
      <c r="AJ455" s="58"/>
      <c r="AL455" s="68"/>
      <c r="AM455" s="68"/>
      <c r="AN455" s="68"/>
      <c r="AO455" s="34" t="b">
        <f t="shared" si="101"/>
        <v>0</v>
      </c>
      <c r="AP455" s="55"/>
      <c r="AQ455" s="65"/>
      <c r="AR455" s="57"/>
      <c r="AS455" s="66"/>
      <c r="AT455" s="67"/>
      <c r="AU455" s="58"/>
      <c r="AW455" s="68"/>
      <c r="AX455" s="68"/>
      <c r="AY455" s="68"/>
      <c r="AZ455" s="34" t="b">
        <f t="shared" si="102"/>
        <v>0</v>
      </c>
      <c r="BA455" s="55"/>
      <c r="BB455" s="65"/>
      <c r="BC455" s="57"/>
      <c r="BD455" s="66"/>
      <c r="BE455" s="67"/>
      <c r="BF455" s="58"/>
      <c r="BH455" s="68"/>
      <c r="BI455" s="34" t="b">
        <f t="shared" si="103"/>
        <v>0</v>
      </c>
      <c r="BJ455" s="55"/>
      <c r="BK455" s="65"/>
      <c r="BL455" s="57"/>
      <c r="BM455" s="66"/>
      <c r="BN455" s="67"/>
      <c r="BO455" s="58"/>
      <c r="BQ455" s="68"/>
      <c r="BR455" s="34" t="b">
        <f t="shared" si="104"/>
        <v>0</v>
      </c>
      <c r="BS455" s="55"/>
      <c r="BT455" s="65"/>
      <c r="BU455" s="57"/>
      <c r="BV455" s="66"/>
      <c r="BW455" s="67"/>
      <c r="BX455" s="58"/>
    </row>
    <row r="456" spans="2:76" x14ac:dyDescent="0.25">
      <c r="B456" s="61"/>
      <c r="C456" s="62"/>
      <c r="E456" s="68"/>
      <c r="F456" s="68"/>
      <c r="G456" s="68"/>
      <c r="H456" s="34" t="b">
        <f t="shared" si="98"/>
        <v>0</v>
      </c>
      <c r="I456" s="55"/>
      <c r="J456" s="71"/>
      <c r="K456" s="57"/>
      <c r="L456" s="72"/>
      <c r="M456" s="73"/>
      <c r="N456" s="58"/>
      <c r="P456" s="68"/>
      <c r="Q456" s="68"/>
      <c r="R456" s="68"/>
      <c r="S456" s="34" t="b">
        <f t="shared" si="99"/>
        <v>0</v>
      </c>
      <c r="T456" s="55"/>
      <c r="U456" s="71"/>
      <c r="V456" s="57"/>
      <c r="W456" s="72"/>
      <c r="X456" s="73"/>
      <c r="Y456" s="58"/>
      <c r="AA456" s="68"/>
      <c r="AB456" s="68"/>
      <c r="AC456" s="68"/>
      <c r="AD456" s="34" t="b">
        <f t="shared" si="100"/>
        <v>0</v>
      </c>
      <c r="AE456" s="55"/>
      <c r="AF456" s="71"/>
      <c r="AG456" s="57"/>
      <c r="AH456" s="72"/>
      <c r="AI456" s="73"/>
      <c r="AJ456" s="58"/>
      <c r="AL456" s="68"/>
      <c r="AM456" s="68"/>
      <c r="AN456" s="68"/>
      <c r="AO456" s="34" t="b">
        <f t="shared" si="101"/>
        <v>0</v>
      </c>
      <c r="AP456" s="55"/>
      <c r="AQ456" s="71"/>
      <c r="AR456" s="57"/>
      <c r="AS456" s="72"/>
      <c r="AT456" s="73"/>
      <c r="AU456" s="58"/>
      <c r="AW456" s="68"/>
      <c r="AX456" s="68"/>
      <c r="AY456" s="68"/>
      <c r="AZ456" s="34" t="b">
        <f t="shared" si="102"/>
        <v>0</v>
      </c>
      <c r="BA456" s="55"/>
      <c r="BB456" s="71"/>
      <c r="BC456" s="57"/>
      <c r="BD456" s="72"/>
      <c r="BE456" s="73"/>
      <c r="BF456" s="58"/>
      <c r="BH456" s="68"/>
      <c r="BI456" s="34" t="b">
        <f t="shared" si="103"/>
        <v>0</v>
      </c>
      <c r="BJ456" s="55"/>
      <c r="BK456" s="71"/>
      <c r="BL456" s="57"/>
      <c r="BM456" s="72"/>
      <c r="BN456" s="73"/>
      <c r="BO456" s="58"/>
      <c r="BQ456" s="68"/>
      <c r="BR456" s="34" t="b">
        <f t="shared" si="104"/>
        <v>0</v>
      </c>
      <c r="BS456" s="55"/>
      <c r="BT456" s="71"/>
      <c r="BU456" s="57"/>
      <c r="BV456" s="72"/>
      <c r="BW456" s="73"/>
      <c r="BX456" s="58"/>
    </row>
    <row r="457" spans="2:76" x14ac:dyDescent="0.25">
      <c r="B457" s="61"/>
      <c r="C457" s="62"/>
      <c r="E457" s="68"/>
      <c r="F457" s="68"/>
      <c r="G457" s="68"/>
      <c r="H457" s="34" t="b">
        <f t="shared" si="98"/>
        <v>0</v>
      </c>
      <c r="I457" s="55"/>
      <c r="J457" s="65"/>
      <c r="K457" s="57"/>
      <c r="L457" s="66"/>
      <c r="M457" s="67"/>
      <c r="N457" s="58"/>
      <c r="P457" s="68"/>
      <c r="Q457" s="68"/>
      <c r="R457" s="68"/>
      <c r="S457" s="34" t="b">
        <f t="shared" si="99"/>
        <v>0</v>
      </c>
      <c r="T457" s="55"/>
      <c r="U457" s="65"/>
      <c r="V457" s="57"/>
      <c r="W457" s="66"/>
      <c r="X457" s="67"/>
      <c r="Y457" s="58"/>
      <c r="AA457" s="68"/>
      <c r="AB457" s="68"/>
      <c r="AC457" s="68"/>
      <c r="AD457" s="34" t="b">
        <f t="shared" si="100"/>
        <v>0</v>
      </c>
      <c r="AE457" s="55"/>
      <c r="AF457" s="65"/>
      <c r="AG457" s="57"/>
      <c r="AH457" s="66"/>
      <c r="AI457" s="67"/>
      <c r="AJ457" s="58"/>
      <c r="AL457" s="68"/>
      <c r="AM457" s="68"/>
      <c r="AN457" s="68"/>
      <c r="AO457" s="34" t="b">
        <f t="shared" si="101"/>
        <v>0</v>
      </c>
      <c r="AP457" s="55"/>
      <c r="AQ457" s="65"/>
      <c r="AR457" s="57"/>
      <c r="AS457" s="66"/>
      <c r="AT457" s="67"/>
      <c r="AU457" s="58"/>
      <c r="AW457" s="68"/>
      <c r="AX457" s="68"/>
      <c r="AY457" s="68"/>
      <c r="AZ457" s="34" t="b">
        <f t="shared" si="102"/>
        <v>0</v>
      </c>
      <c r="BA457" s="55"/>
      <c r="BB457" s="65"/>
      <c r="BC457" s="57"/>
      <c r="BD457" s="66"/>
      <c r="BE457" s="67"/>
      <c r="BF457" s="58"/>
      <c r="BH457" s="68"/>
      <c r="BI457" s="34" t="b">
        <f t="shared" si="103"/>
        <v>0</v>
      </c>
      <c r="BJ457" s="55"/>
      <c r="BK457" s="65"/>
      <c r="BL457" s="57"/>
      <c r="BM457" s="66"/>
      <c r="BN457" s="67"/>
      <c r="BO457" s="58"/>
      <c r="BQ457" s="68"/>
      <c r="BR457" s="34" t="b">
        <f t="shared" si="104"/>
        <v>0</v>
      </c>
      <c r="BS457" s="55"/>
      <c r="BT457" s="65"/>
      <c r="BU457" s="57"/>
      <c r="BV457" s="66"/>
      <c r="BW457" s="67"/>
      <c r="BX457" s="58"/>
    </row>
    <row r="458" spans="2:76" x14ac:dyDescent="0.25">
      <c r="B458" s="61"/>
      <c r="C458" s="62"/>
      <c r="E458" s="68"/>
      <c r="F458" s="68"/>
      <c r="G458" s="68"/>
      <c r="H458" s="34" t="b">
        <f t="shared" si="98"/>
        <v>0</v>
      </c>
      <c r="I458" s="55"/>
      <c r="J458" s="71"/>
      <c r="K458" s="57"/>
      <c r="L458" s="72"/>
      <c r="M458" s="73"/>
      <c r="N458" s="58"/>
      <c r="P458" s="68"/>
      <c r="Q458" s="68"/>
      <c r="R458" s="68"/>
      <c r="S458" s="34" t="b">
        <f t="shared" si="99"/>
        <v>0</v>
      </c>
      <c r="T458" s="55"/>
      <c r="U458" s="71"/>
      <c r="V458" s="57"/>
      <c r="W458" s="72"/>
      <c r="X458" s="73"/>
      <c r="Y458" s="58"/>
      <c r="AA458" s="68"/>
      <c r="AB458" s="68"/>
      <c r="AC458" s="68"/>
      <c r="AD458" s="34" t="b">
        <f t="shared" si="100"/>
        <v>0</v>
      </c>
      <c r="AE458" s="55"/>
      <c r="AF458" s="71"/>
      <c r="AG458" s="57"/>
      <c r="AH458" s="72"/>
      <c r="AI458" s="73"/>
      <c r="AJ458" s="58"/>
      <c r="AL458" s="68"/>
      <c r="AM458" s="68"/>
      <c r="AN458" s="68"/>
      <c r="AO458" s="34" t="b">
        <f t="shared" si="101"/>
        <v>0</v>
      </c>
      <c r="AP458" s="55"/>
      <c r="AQ458" s="71"/>
      <c r="AR458" s="57"/>
      <c r="AS458" s="72"/>
      <c r="AT458" s="73"/>
      <c r="AU458" s="58"/>
      <c r="AW458" s="68"/>
      <c r="AX458" s="68"/>
      <c r="AY458" s="68"/>
      <c r="AZ458" s="34" t="b">
        <f t="shared" si="102"/>
        <v>0</v>
      </c>
      <c r="BA458" s="55"/>
      <c r="BB458" s="71"/>
      <c r="BC458" s="57"/>
      <c r="BD458" s="72"/>
      <c r="BE458" s="73"/>
      <c r="BF458" s="58"/>
      <c r="BH458" s="68"/>
      <c r="BI458" s="34" t="b">
        <f t="shared" si="103"/>
        <v>0</v>
      </c>
      <c r="BJ458" s="55"/>
      <c r="BK458" s="71"/>
      <c r="BL458" s="57"/>
      <c r="BM458" s="72"/>
      <c r="BN458" s="73"/>
      <c r="BO458" s="58"/>
      <c r="BQ458" s="68"/>
      <c r="BR458" s="34" t="b">
        <f t="shared" si="104"/>
        <v>0</v>
      </c>
      <c r="BS458" s="55"/>
      <c r="BT458" s="71"/>
      <c r="BU458" s="57"/>
      <c r="BV458" s="72"/>
      <c r="BW458" s="73"/>
      <c r="BX458" s="58"/>
    </row>
    <row r="459" spans="2:76" x14ac:dyDescent="0.25">
      <c r="B459" s="61"/>
      <c r="C459" s="62"/>
      <c r="E459" s="68"/>
      <c r="F459" s="68"/>
      <c r="G459" s="68"/>
      <c r="H459" s="34" t="b">
        <f t="shared" si="98"/>
        <v>0</v>
      </c>
      <c r="I459" s="55"/>
      <c r="J459" s="65"/>
      <c r="K459" s="57"/>
      <c r="L459" s="66"/>
      <c r="M459" s="67"/>
      <c r="N459" s="58"/>
      <c r="P459" s="68"/>
      <c r="Q459" s="68"/>
      <c r="R459" s="68"/>
      <c r="S459" s="34" t="b">
        <f t="shared" si="99"/>
        <v>0</v>
      </c>
      <c r="T459" s="55"/>
      <c r="U459" s="65"/>
      <c r="V459" s="57"/>
      <c r="W459" s="66"/>
      <c r="X459" s="67"/>
      <c r="Y459" s="58"/>
      <c r="AA459" s="68"/>
      <c r="AB459" s="68"/>
      <c r="AC459" s="68"/>
      <c r="AD459" s="34" t="b">
        <f t="shared" si="100"/>
        <v>0</v>
      </c>
      <c r="AE459" s="55"/>
      <c r="AF459" s="65"/>
      <c r="AG459" s="57"/>
      <c r="AH459" s="66"/>
      <c r="AI459" s="67"/>
      <c r="AJ459" s="58"/>
      <c r="AL459" s="68"/>
      <c r="AM459" s="68"/>
      <c r="AN459" s="68"/>
      <c r="AO459" s="34" t="b">
        <f t="shared" si="101"/>
        <v>0</v>
      </c>
      <c r="AP459" s="55"/>
      <c r="AQ459" s="65"/>
      <c r="AR459" s="57"/>
      <c r="AS459" s="66"/>
      <c r="AT459" s="67"/>
      <c r="AU459" s="58"/>
      <c r="AW459" s="68"/>
      <c r="AX459" s="68"/>
      <c r="AY459" s="68"/>
      <c r="AZ459" s="34" t="b">
        <f t="shared" si="102"/>
        <v>0</v>
      </c>
      <c r="BA459" s="55"/>
      <c r="BB459" s="65"/>
      <c r="BC459" s="57"/>
      <c r="BD459" s="66"/>
      <c r="BE459" s="67"/>
      <c r="BF459" s="58"/>
      <c r="BH459" s="68"/>
      <c r="BI459" s="34" t="b">
        <f t="shared" si="103"/>
        <v>0</v>
      </c>
      <c r="BJ459" s="55"/>
      <c r="BK459" s="65"/>
      <c r="BL459" s="57"/>
      <c r="BM459" s="66"/>
      <c r="BN459" s="67"/>
      <c r="BO459" s="58"/>
      <c r="BQ459" s="68"/>
      <c r="BR459" s="34" t="b">
        <f t="shared" si="104"/>
        <v>0</v>
      </c>
      <c r="BS459" s="55"/>
      <c r="BT459" s="65"/>
      <c r="BU459" s="57"/>
      <c r="BV459" s="66"/>
      <c r="BW459" s="67"/>
      <c r="BX459" s="58"/>
    </row>
    <row r="460" spans="2:76" x14ac:dyDescent="0.25">
      <c r="B460" s="61"/>
      <c r="C460" s="62"/>
      <c r="E460" s="68"/>
      <c r="F460" s="68"/>
      <c r="G460" s="68"/>
      <c r="H460" s="34" t="b">
        <f t="shared" si="98"/>
        <v>0</v>
      </c>
      <c r="I460" s="55"/>
      <c r="J460" s="71"/>
      <c r="K460" s="57"/>
      <c r="L460" s="72"/>
      <c r="M460" s="73"/>
      <c r="N460" s="58"/>
      <c r="P460" s="68"/>
      <c r="Q460" s="68"/>
      <c r="R460" s="68"/>
      <c r="S460" s="34" t="b">
        <f t="shared" si="99"/>
        <v>0</v>
      </c>
      <c r="T460" s="55"/>
      <c r="U460" s="71"/>
      <c r="V460" s="57"/>
      <c r="W460" s="72"/>
      <c r="X460" s="73"/>
      <c r="Y460" s="58"/>
      <c r="AA460" s="68"/>
      <c r="AB460" s="68"/>
      <c r="AC460" s="68"/>
      <c r="AD460" s="34" t="b">
        <f t="shared" si="100"/>
        <v>0</v>
      </c>
      <c r="AE460" s="55"/>
      <c r="AF460" s="71"/>
      <c r="AG460" s="57"/>
      <c r="AH460" s="72"/>
      <c r="AI460" s="73"/>
      <c r="AJ460" s="58"/>
      <c r="AL460" s="68"/>
      <c r="AM460" s="68"/>
      <c r="AN460" s="68"/>
      <c r="AO460" s="34" t="b">
        <f t="shared" si="101"/>
        <v>0</v>
      </c>
      <c r="AP460" s="55"/>
      <c r="AQ460" s="71"/>
      <c r="AR460" s="57"/>
      <c r="AS460" s="72"/>
      <c r="AT460" s="73"/>
      <c r="AU460" s="58"/>
      <c r="AW460" s="68"/>
      <c r="AX460" s="68"/>
      <c r="AY460" s="68"/>
      <c r="AZ460" s="34" t="b">
        <f t="shared" si="102"/>
        <v>0</v>
      </c>
      <c r="BA460" s="55"/>
      <c r="BB460" s="71"/>
      <c r="BC460" s="57"/>
      <c r="BD460" s="72"/>
      <c r="BE460" s="73"/>
      <c r="BF460" s="58"/>
      <c r="BH460" s="68"/>
      <c r="BI460" s="34" t="b">
        <f t="shared" si="103"/>
        <v>0</v>
      </c>
      <c r="BJ460" s="55"/>
      <c r="BK460" s="71"/>
      <c r="BL460" s="57"/>
      <c r="BM460" s="72"/>
      <c r="BN460" s="73"/>
      <c r="BO460" s="58"/>
      <c r="BQ460" s="68"/>
      <c r="BR460" s="34" t="b">
        <f t="shared" si="104"/>
        <v>0</v>
      </c>
      <c r="BS460" s="55"/>
      <c r="BT460" s="71"/>
      <c r="BU460" s="57"/>
      <c r="BV460" s="72"/>
      <c r="BW460" s="73"/>
      <c r="BX460" s="58"/>
    </row>
    <row r="461" spans="2:76" x14ac:dyDescent="0.25">
      <c r="B461" s="61"/>
      <c r="C461" s="62"/>
      <c r="E461" s="68"/>
      <c r="F461" s="68"/>
      <c r="G461" s="68"/>
      <c r="H461" s="34" t="b">
        <f t="shared" si="98"/>
        <v>0</v>
      </c>
      <c r="I461" s="55"/>
      <c r="J461" s="65"/>
      <c r="K461" s="57"/>
      <c r="L461" s="66"/>
      <c r="M461" s="67"/>
      <c r="N461" s="58"/>
      <c r="P461" s="68"/>
      <c r="Q461" s="68"/>
      <c r="R461" s="68"/>
      <c r="S461" s="34" t="b">
        <f t="shared" si="99"/>
        <v>0</v>
      </c>
      <c r="T461" s="55"/>
      <c r="U461" s="65"/>
      <c r="V461" s="57"/>
      <c r="W461" s="66"/>
      <c r="X461" s="67"/>
      <c r="Y461" s="58"/>
      <c r="AA461" s="68"/>
      <c r="AB461" s="68"/>
      <c r="AC461" s="68"/>
      <c r="AD461" s="34" t="b">
        <f t="shared" si="100"/>
        <v>0</v>
      </c>
      <c r="AE461" s="55"/>
      <c r="AF461" s="65"/>
      <c r="AG461" s="57"/>
      <c r="AH461" s="66"/>
      <c r="AI461" s="67"/>
      <c r="AJ461" s="58"/>
      <c r="AL461" s="68"/>
      <c r="AM461" s="68"/>
      <c r="AN461" s="68"/>
      <c r="AO461" s="34" t="b">
        <f t="shared" si="101"/>
        <v>0</v>
      </c>
      <c r="AP461" s="55"/>
      <c r="AQ461" s="65"/>
      <c r="AR461" s="57"/>
      <c r="AS461" s="66"/>
      <c r="AT461" s="67"/>
      <c r="AU461" s="58"/>
      <c r="AW461" s="68"/>
      <c r="AX461" s="68"/>
      <c r="AY461" s="68"/>
      <c r="AZ461" s="34" t="b">
        <f t="shared" si="102"/>
        <v>0</v>
      </c>
      <c r="BA461" s="55"/>
      <c r="BB461" s="65"/>
      <c r="BC461" s="57"/>
      <c r="BD461" s="66"/>
      <c r="BE461" s="67"/>
      <c r="BF461" s="58"/>
      <c r="BH461" s="68"/>
      <c r="BI461" s="34" t="b">
        <f t="shared" si="103"/>
        <v>0</v>
      </c>
      <c r="BJ461" s="55"/>
      <c r="BK461" s="65"/>
      <c r="BL461" s="57"/>
      <c r="BM461" s="66"/>
      <c r="BN461" s="67"/>
      <c r="BO461" s="58"/>
      <c r="BQ461" s="68"/>
      <c r="BR461" s="34" t="b">
        <f t="shared" si="104"/>
        <v>0</v>
      </c>
      <c r="BS461" s="55"/>
      <c r="BT461" s="65"/>
      <c r="BU461" s="57"/>
      <c r="BV461" s="66"/>
      <c r="BW461" s="67"/>
      <c r="BX461" s="58"/>
    </row>
    <row r="462" spans="2:76" x14ac:dyDescent="0.25">
      <c r="B462" s="61"/>
      <c r="C462" s="62"/>
      <c r="E462" s="68"/>
      <c r="F462" s="68"/>
      <c r="G462" s="68"/>
      <c r="H462" s="34" t="b">
        <f t="shared" si="98"/>
        <v>0</v>
      </c>
      <c r="I462" s="55"/>
      <c r="J462" s="71"/>
      <c r="K462" s="57"/>
      <c r="L462" s="72"/>
      <c r="M462" s="73"/>
      <c r="N462" s="58"/>
      <c r="P462" s="68"/>
      <c r="Q462" s="68"/>
      <c r="R462" s="68"/>
      <c r="S462" s="34" t="b">
        <f t="shared" si="99"/>
        <v>0</v>
      </c>
      <c r="T462" s="55"/>
      <c r="U462" s="71"/>
      <c r="V462" s="57"/>
      <c r="W462" s="72"/>
      <c r="X462" s="73"/>
      <c r="Y462" s="58"/>
      <c r="AA462" s="68"/>
      <c r="AB462" s="68"/>
      <c r="AC462" s="68"/>
      <c r="AD462" s="34" t="b">
        <f t="shared" si="100"/>
        <v>0</v>
      </c>
      <c r="AE462" s="55"/>
      <c r="AF462" s="71"/>
      <c r="AG462" s="57"/>
      <c r="AH462" s="72"/>
      <c r="AI462" s="73"/>
      <c r="AJ462" s="58"/>
      <c r="AL462" s="68"/>
      <c r="AM462" s="68"/>
      <c r="AN462" s="68"/>
      <c r="AO462" s="34" t="b">
        <f t="shared" si="101"/>
        <v>0</v>
      </c>
      <c r="AP462" s="55"/>
      <c r="AQ462" s="71"/>
      <c r="AR462" s="57"/>
      <c r="AS462" s="72"/>
      <c r="AT462" s="73"/>
      <c r="AU462" s="58"/>
      <c r="AW462" s="68"/>
      <c r="AX462" s="68"/>
      <c r="AY462" s="68"/>
      <c r="AZ462" s="34" t="b">
        <f t="shared" si="102"/>
        <v>0</v>
      </c>
      <c r="BA462" s="55"/>
      <c r="BB462" s="71"/>
      <c r="BC462" s="57"/>
      <c r="BD462" s="72"/>
      <c r="BE462" s="73"/>
      <c r="BF462" s="58"/>
      <c r="BH462" s="68"/>
      <c r="BI462" s="34" t="b">
        <f t="shared" si="103"/>
        <v>0</v>
      </c>
      <c r="BJ462" s="55"/>
      <c r="BK462" s="71"/>
      <c r="BL462" s="57"/>
      <c r="BM462" s="72"/>
      <c r="BN462" s="73"/>
      <c r="BO462" s="58"/>
      <c r="BQ462" s="68"/>
      <c r="BR462" s="34" t="b">
        <f t="shared" si="104"/>
        <v>0</v>
      </c>
      <c r="BS462" s="55"/>
      <c r="BT462" s="71"/>
      <c r="BU462" s="57"/>
      <c r="BV462" s="72"/>
      <c r="BW462" s="73"/>
      <c r="BX462" s="58"/>
    </row>
    <row r="463" spans="2:76" x14ac:dyDescent="0.25">
      <c r="B463" s="61"/>
      <c r="C463" s="62"/>
      <c r="E463" s="68"/>
      <c r="F463" s="68"/>
      <c r="G463" s="68"/>
      <c r="H463" s="34" t="b">
        <f t="shared" si="98"/>
        <v>0</v>
      </c>
      <c r="I463" s="55"/>
      <c r="J463" s="65"/>
      <c r="K463" s="57"/>
      <c r="L463" s="66"/>
      <c r="M463" s="67"/>
      <c r="N463" s="58"/>
      <c r="P463" s="68"/>
      <c r="Q463" s="68"/>
      <c r="R463" s="68"/>
      <c r="S463" s="34" t="b">
        <f t="shared" si="99"/>
        <v>0</v>
      </c>
      <c r="T463" s="55"/>
      <c r="U463" s="65"/>
      <c r="V463" s="57"/>
      <c r="W463" s="66"/>
      <c r="X463" s="67"/>
      <c r="Y463" s="58"/>
      <c r="AA463" s="68"/>
      <c r="AB463" s="68"/>
      <c r="AC463" s="68"/>
      <c r="AD463" s="34" t="b">
        <f t="shared" si="100"/>
        <v>0</v>
      </c>
      <c r="AE463" s="55"/>
      <c r="AF463" s="65"/>
      <c r="AG463" s="57"/>
      <c r="AH463" s="66"/>
      <c r="AI463" s="67"/>
      <c r="AJ463" s="58"/>
      <c r="AL463" s="68"/>
      <c r="AM463" s="68"/>
      <c r="AN463" s="68"/>
      <c r="AO463" s="34" t="b">
        <f t="shared" si="101"/>
        <v>0</v>
      </c>
      <c r="AP463" s="55"/>
      <c r="AQ463" s="65"/>
      <c r="AR463" s="57"/>
      <c r="AS463" s="66"/>
      <c r="AT463" s="67"/>
      <c r="AU463" s="58"/>
      <c r="AW463" s="68"/>
      <c r="AX463" s="68"/>
      <c r="AY463" s="68"/>
      <c r="AZ463" s="34" t="b">
        <f t="shared" si="102"/>
        <v>0</v>
      </c>
      <c r="BA463" s="55"/>
      <c r="BB463" s="65"/>
      <c r="BC463" s="57"/>
      <c r="BD463" s="66"/>
      <c r="BE463" s="67"/>
      <c r="BF463" s="58"/>
      <c r="BH463" s="68"/>
      <c r="BI463" s="34" t="b">
        <f t="shared" si="103"/>
        <v>0</v>
      </c>
      <c r="BJ463" s="55"/>
      <c r="BK463" s="65"/>
      <c r="BL463" s="57"/>
      <c r="BM463" s="66"/>
      <c r="BN463" s="67"/>
      <c r="BO463" s="58"/>
      <c r="BQ463" s="68"/>
      <c r="BR463" s="34" t="b">
        <f t="shared" si="104"/>
        <v>0</v>
      </c>
      <c r="BS463" s="55"/>
      <c r="BT463" s="65"/>
      <c r="BU463" s="57"/>
      <c r="BV463" s="66"/>
      <c r="BW463" s="67"/>
      <c r="BX463" s="58"/>
    </row>
    <row r="464" spans="2:76" x14ac:dyDescent="0.25">
      <c r="B464" s="61"/>
      <c r="C464" s="62"/>
      <c r="E464" s="68"/>
      <c r="F464" s="68"/>
      <c r="G464" s="68"/>
      <c r="H464" s="34" t="b">
        <f t="shared" si="98"/>
        <v>0</v>
      </c>
      <c r="I464" s="55"/>
      <c r="J464" s="71"/>
      <c r="K464" s="57"/>
      <c r="L464" s="72"/>
      <c r="M464" s="73"/>
      <c r="N464" s="58"/>
      <c r="P464" s="68"/>
      <c r="Q464" s="68"/>
      <c r="R464" s="68"/>
      <c r="S464" s="34" t="b">
        <f t="shared" si="99"/>
        <v>0</v>
      </c>
      <c r="T464" s="55"/>
      <c r="U464" s="71"/>
      <c r="V464" s="57"/>
      <c r="W464" s="72"/>
      <c r="X464" s="73"/>
      <c r="Y464" s="58"/>
      <c r="AA464" s="68"/>
      <c r="AB464" s="68"/>
      <c r="AC464" s="68"/>
      <c r="AD464" s="34" t="b">
        <f t="shared" si="100"/>
        <v>0</v>
      </c>
      <c r="AE464" s="55"/>
      <c r="AF464" s="71"/>
      <c r="AG464" s="57"/>
      <c r="AH464" s="72"/>
      <c r="AI464" s="73"/>
      <c r="AJ464" s="58"/>
      <c r="AL464" s="68"/>
      <c r="AM464" s="68"/>
      <c r="AN464" s="68"/>
      <c r="AO464" s="34" t="b">
        <f t="shared" si="101"/>
        <v>0</v>
      </c>
      <c r="AP464" s="55"/>
      <c r="AQ464" s="71"/>
      <c r="AR464" s="57"/>
      <c r="AS464" s="72"/>
      <c r="AT464" s="73"/>
      <c r="AU464" s="58"/>
      <c r="AW464" s="68"/>
      <c r="AX464" s="68"/>
      <c r="AY464" s="68"/>
      <c r="AZ464" s="34" t="b">
        <f t="shared" si="102"/>
        <v>0</v>
      </c>
      <c r="BA464" s="55"/>
      <c r="BB464" s="71"/>
      <c r="BC464" s="57"/>
      <c r="BD464" s="72"/>
      <c r="BE464" s="73"/>
      <c r="BF464" s="58"/>
      <c r="BH464" s="68"/>
      <c r="BI464" s="34" t="b">
        <f t="shared" si="103"/>
        <v>0</v>
      </c>
      <c r="BJ464" s="55"/>
      <c r="BK464" s="71"/>
      <c r="BL464" s="57"/>
      <c r="BM464" s="72"/>
      <c r="BN464" s="73"/>
      <c r="BO464" s="58"/>
      <c r="BQ464" s="68"/>
      <c r="BR464" s="34" t="b">
        <f t="shared" si="104"/>
        <v>0</v>
      </c>
      <c r="BS464" s="55"/>
      <c r="BT464" s="71"/>
      <c r="BU464" s="57"/>
      <c r="BV464" s="72"/>
      <c r="BW464" s="73"/>
      <c r="BX464" s="58"/>
    </row>
    <row r="465" spans="2:78" x14ac:dyDescent="0.25">
      <c r="B465" s="61"/>
      <c r="C465" s="62"/>
      <c r="E465" s="68"/>
      <c r="F465" s="68"/>
      <c r="G465" s="68"/>
      <c r="H465" s="34" t="b">
        <f t="shared" si="98"/>
        <v>0</v>
      </c>
      <c r="I465" s="55"/>
      <c r="J465" s="65"/>
      <c r="K465" s="57"/>
      <c r="L465" s="66"/>
      <c r="M465" s="67"/>
      <c r="N465" s="58"/>
      <c r="P465" s="68"/>
      <c r="Q465" s="68"/>
      <c r="R465" s="68"/>
      <c r="S465" s="34" t="b">
        <f t="shared" si="99"/>
        <v>0</v>
      </c>
      <c r="T465" s="55"/>
      <c r="U465" s="65"/>
      <c r="V465" s="57"/>
      <c r="W465" s="66"/>
      <c r="X465" s="67"/>
      <c r="Y465" s="58"/>
      <c r="AA465" s="68"/>
      <c r="AB465" s="68"/>
      <c r="AC465" s="68"/>
      <c r="AD465" s="34" t="b">
        <f t="shared" si="100"/>
        <v>0</v>
      </c>
      <c r="AE465" s="55"/>
      <c r="AF465" s="65"/>
      <c r="AG465" s="57"/>
      <c r="AH465" s="66"/>
      <c r="AI465" s="67"/>
      <c r="AJ465" s="58"/>
      <c r="AL465" s="68"/>
      <c r="AM465" s="68"/>
      <c r="AN465" s="68"/>
      <c r="AO465" s="34" t="b">
        <f t="shared" si="101"/>
        <v>0</v>
      </c>
      <c r="AP465" s="55"/>
      <c r="AQ465" s="65"/>
      <c r="AR465" s="57"/>
      <c r="AS465" s="66"/>
      <c r="AT465" s="67"/>
      <c r="AU465" s="58"/>
      <c r="AW465" s="68"/>
      <c r="AX465" s="68"/>
      <c r="AY465" s="68"/>
      <c r="AZ465" s="34" t="b">
        <f t="shared" si="102"/>
        <v>0</v>
      </c>
      <c r="BA465" s="55"/>
      <c r="BB465" s="65"/>
      <c r="BC465" s="57"/>
      <c r="BD465" s="66"/>
      <c r="BE465" s="67"/>
      <c r="BF465" s="58"/>
      <c r="BH465" s="68"/>
      <c r="BI465" s="34" t="b">
        <f t="shared" si="103"/>
        <v>0</v>
      </c>
      <c r="BJ465" s="55"/>
      <c r="BK465" s="65"/>
      <c r="BL465" s="57"/>
      <c r="BM465" s="66"/>
      <c r="BN465" s="67"/>
      <c r="BO465" s="58"/>
      <c r="BQ465" s="68"/>
      <c r="BR465" s="34" t="b">
        <f t="shared" si="104"/>
        <v>0</v>
      </c>
      <c r="BS465" s="55"/>
      <c r="BT465" s="65"/>
      <c r="BU465" s="57"/>
      <c r="BV465" s="66"/>
      <c r="BW465" s="67"/>
      <c r="BX465" s="58"/>
    </row>
    <row r="466" spans="2:78" x14ac:dyDescent="0.25">
      <c r="B466" s="52"/>
      <c r="C466" s="53"/>
      <c r="D466" s="63"/>
      <c r="E466" s="64"/>
      <c r="F466" s="64"/>
      <c r="G466" s="64"/>
      <c r="H466" s="34" t="b">
        <f t="shared" si="98"/>
        <v>0</v>
      </c>
      <c r="I466" s="55"/>
      <c r="J466" s="71"/>
      <c r="K466" s="57"/>
      <c r="L466" s="72"/>
      <c r="M466" s="73"/>
      <c r="N466" s="58"/>
      <c r="P466" s="68"/>
      <c r="Q466" s="68"/>
      <c r="R466" s="68"/>
      <c r="S466" s="34" t="b">
        <f t="shared" si="99"/>
        <v>0</v>
      </c>
      <c r="T466" s="55"/>
      <c r="U466" s="71"/>
      <c r="V466" s="57"/>
      <c r="W466" s="72"/>
      <c r="X466" s="73"/>
      <c r="Y466" s="58"/>
      <c r="AA466" s="68"/>
      <c r="AB466" s="68"/>
      <c r="AC466" s="68"/>
      <c r="AD466" s="34" t="b">
        <f t="shared" si="100"/>
        <v>0</v>
      </c>
      <c r="AE466" s="55"/>
      <c r="AF466" s="71"/>
      <c r="AG466" s="57"/>
      <c r="AH466" s="72"/>
      <c r="AI466" s="73"/>
      <c r="AJ466" s="58"/>
      <c r="AL466" s="68"/>
      <c r="AM466" s="68"/>
      <c r="AN466" s="68"/>
      <c r="AO466" s="34" t="b">
        <f t="shared" si="101"/>
        <v>0</v>
      </c>
      <c r="AP466" s="55"/>
      <c r="AQ466" s="71"/>
      <c r="AR466" s="57"/>
      <c r="AS466" s="72"/>
      <c r="AT466" s="73"/>
      <c r="AU466" s="58"/>
      <c r="AW466" s="68"/>
      <c r="AX466" s="68"/>
      <c r="AY466" s="68"/>
      <c r="AZ466" s="34" t="b">
        <f t="shared" si="102"/>
        <v>0</v>
      </c>
      <c r="BA466" s="55"/>
      <c r="BB466" s="71"/>
      <c r="BC466" s="57"/>
      <c r="BD466" s="72"/>
      <c r="BE466" s="73"/>
      <c r="BF466" s="58"/>
      <c r="BH466" s="68"/>
      <c r="BI466" s="34" t="b">
        <f t="shared" si="103"/>
        <v>0</v>
      </c>
      <c r="BJ466" s="55"/>
      <c r="BK466" s="71"/>
      <c r="BL466" s="57"/>
      <c r="BM466" s="72"/>
      <c r="BN466" s="73"/>
      <c r="BO466" s="58"/>
      <c r="BQ466" s="68"/>
      <c r="BR466" s="34" t="b">
        <f t="shared" si="104"/>
        <v>0</v>
      </c>
      <c r="BS466" s="55"/>
      <c r="BT466" s="71"/>
      <c r="BU466" s="57"/>
      <c r="BV466" s="72"/>
      <c r="BW466" s="73"/>
      <c r="BX466" s="58"/>
    </row>
    <row r="467" spans="2:78" ht="6" customHeight="1" x14ac:dyDescent="0.25">
      <c r="H467" s="30"/>
      <c r="I467" s="76"/>
      <c r="J467" s="77"/>
      <c r="K467" s="77"/>
      <c r="L467" s="77"/>
      <c r="M467" s="77"/>
      <c r="N467" s="78"/>
      <c r="S467" s="30"/>
      <c r="T467" s="76"/>
      <c r="U467" s="77"/>
      <c r="V467" s="77"/>
      <c r="W467" s="77"/>
      <c r="X467" s="77"/>
      <c r="Y467" s="78"/>
      <c r="AD467" s="30"/>
      <c r="AE467" s="76"/>
      <c r="AF467" s="77"/>
      <c r="AG467" s="77"/>
      <c r="AH467" s="77"/>
      <c r="AI467" s="77"/>
      <c r="AJ467" s="78"/>
      <c r="AO467" s="30"/>
      <c r="AP467" s="76"/>
      <c r="AQ467" s="77"/>
      <c r="AR467" s="77"/>
      <c r="AS467" s="77"/>
      <c r="AT467" s="77"/>
      <c r="AU467" s="78"/>
      <c r="AZ467" s="30"/>
      <c r="BA467" s="76"/>
      <c r="BB467" s="77"/>
      <c r="BC467" s="77"/>
      <c r="BD467" s="77"/>
      <c r="BE467" s="77"/>
      <c r="BF467" s="78"/>
      <c r="BI467" s="30"/>
      <c r="BJ467" s="76"/>
      <c r="BK467" s="77"/>
      <c r="BL467" s="77"/>
      <c r="BM467" s="77"/>
      <c r="BN467" s="77"/>
      <c r="BO467" s="78"/>
      <c r="BR467" s="30"/>
      <c r="BS467" s="76"/>
      <c r="BT467" s="77"/>
      <c r="BU467" s="77"/>
      <c r="BV467" s="77"/>
      <c r="BW467" s="77"/>
      <c r="BX467" s="78"/>
    </row>
    <row r="468" spans="2:78" ht="6" customHeight="1" x14ac:dyDescent="0.25">
      <c r="H468" s="30"/>
      <c r="I468" s="27"/>
      <c r="J468" s="27"/>
      <c r="K468" s="27"/>
      <c r="L468" s="31"/>
      <c r="M468" s="31"/>
      <c r="N468" s="27"/>
      <c r="S468" s="30"/>
      <c r="T468" s="27"/>
      <c r="U468" s="27"/>
      <c r="V468" s="27"/>
      <c r="W468" s="31"/>
      <c r="X468" s="31"/>
      <c r="Y468" s="27"/>
      <c r="AD468" s="30"/>
      <c r="AE468" s="27"/>
      <c r="AF468" s="27"/>
      <c r="AG468" s="27"/>
      <c r="AH468" s="31"/>
      <c r="AI468" s="31"/>
      <c r="AJ468" s="27"/>
      <c r="AO468" s="30"/>
      <c r="AP468" s="27"/>
      <c r="AQ468" s="27"/>
      <c r="AR468" s="27"/>
      <c r="AS468" s="31"/>
      <c r="AT468" s="31"/>
      <c r="AU468" s="27"/>
      <c r="AZ468" s="30"/>
      <c r="BA468" s="27"/>
      <c r="BB468" s="27"/>
      <c r="BC468" s="27"/>
      <c r="BD468" s="31"/>
      <c r="BE468" s="31"/>
      <c r="BF468" s="27"/>
      <c r="BI468" s="30"/>
      <c r="BJ468" s="27"/>
      <c r="BK468" s="27"/>
      <c r="BL468" s="27"/>
      <c r="BM468" s="31"/>
      <c r="BN468" s="31"/>
      <c r="BO468" s="27"/>
      <c r="BR468" s="30"/>
      <c r="BS468" s="27"/>
      <c r="BT468" s="27"/>
      <c r="BU468" s="27"/>
      <c r="BV468" s="31"/>
      <c r="BW468" s="31"/>
      <c r="BX468" s="27"/>
    </row>
    <row r="469" spans="2:78" x14ac:dyDescent="0.25">
      <c r="B469" s="32" t="s">
        <v>22</v>
      </c>
      <c r="C469" s="33">
        <f>WEEKNUM(J469)</f>
        <v>16</v>
      </c>
      <c r="D469" s="30"/>
      <c r="E469" s="34"/>
      <c r="F469" s="34"/>
      <c r="G469" s="34"/>
      <c r="H469" s="35"/>
      <c r="I469" s="36"/>
      <c r="J469" s="37">
        <f>BT441+1</f>
        <v>45397</v>
      </c>
      <c r="K469" s="38"/>
      <c r="L469" s="39" t="str">
        <f>VLOOKUP(WEEKDAY(J469,1),meta!$D$2:$F$8,2,FALSE)</f>
        <v>Segunda-Feira</v>
      </c>
      <c r="M469" s="40"/>
      <c r="N469" s="41"/>
      <c r="P469" s="34"/>
      <c r="Q469" s="34"/>
      <c r="R469" s="34"/>
      <c r="S469" s="35"/>
      <c r="T469" s="36"/>
      <c r="U469" s="37">
        <f>J469+1</f>
        <v>45398</v>
      </c>
      <c r="V469" s="38"/>
      <c r="W469" s="39" t="str">
        <f>VLOOKUP(WEEKDAY(U469,1),meta!$D$2:$F$8,2,FALSE)</f>
        <v>Terça-Feira</v>
      </c>
      <c r="X469" s="40"/>
      <c r="Y469" s="41"/>
      <c r="AA469" s="34"/>
      <c r="AB469" s="34"/>
      <c r="AC469" s="34"/>
      <c r="AD469" s="35"/>
      <c r="AE469" s="36"/>
      <c r="AF469" s="37">
        <f>U469+1</f>
        <v>45399</v>
      </c>
      <c r="AG469" s="38"/>
      <c r="AH469" s="39" t="str">
        <f>VLOOKUP(WEEKDAY(AF469,1),meta!$D$2:$F$8,2,FALSE)</f>
        <v>Quarta-Feira</v>
      </c>
      <c r="AI469" s="40"/>
      <c r="AJ469" s="41"/>
      <c r="AL469" s="34"/>
      <c r="AM469" s="34"/>
      <c r="AN469" s="34"/>
      <c r="AO469" s="35"/>
      <c r="AP469" s="36"/>
      <c r="AQ469" s="37">
        <f>AF469+1</f>
        <v>45400</v>
      </c>
      <c r="AR469" s="38"/>
      <c r="AS469" s="39" t="str">
        <f>VLOOKUP(WEEKDAY(AQ469,1),meta!$D$2:$F$8,2,FALSE)</f>
        <v>Quinta-Feira</v>
      </c>
      <c r="AT469" s="40"/>
      <c r="AU469" s="41"/>
      <c r="AW469" s="34"/>
      <c r="AX469" s="34"/>
      <c r="AY469" s="34"/>
      <c r="AZ469" s="35"/>
      <c r="BA469" s="36"/>
      <c r="BB469" s="37">
        <f>AQ469+1</f>
        <v>45401</v>
      </c>
      <c r="BC469" s="38"/>
      <c r="BD469" s="39" t="str">
        <f>VLOOKUP(WEEKDAY(BB469,1),meta!$D$2:$F$8,2,FALSE)</f>
        <v>Sexta-Feira</v>
      </c>
      <c r="BE469" s="40"/>
      <c r="BF469" s="41"/>
      <c r="BH469" s="34"/>
      <c r="BI469" s="35"/>
      <c r="BJ469" s="36"/>
      <c r="BK469" s="37">
        <f>BB469+1</f>
        <v>45402</v>
      </c>
      <c r="BL469" s="38"/>
      <c r="BM469" s="39" t="str">
        <f>VLOOKUP(WEEKDAY(BK469,1),meta!$D$2:$F$8,2,FALSE)</f>
        <v>Sábado</v>
      </c>
      <c r="BN469" s="40"/>
      <c r="BO469" s="41"/>
      <c r="BQ469" s="34"/>
      <c r="BR469" s="35"/>
      <c r="BS469" s="36"/>
      <c r="BT469" s="37">
        <f>BK469+1</f>
        <v>45403</v>
      </c>
      <c r="BU469" s="38"/>
      <c r="BV469" s="39" t="str">
        <f>VLOOKUP(WEEKDAY(BT469,1),meta!$D$2:$F$8,2,FALSE)</f>
        <v>Domingo</v>
      </c>
      <c r="BW469" s="40"/>
      <c r="BX469" s="41"/>
    </row>
    <row r="470" spans="2:78" s="42" customFormat="1" ht="6" customHeight="1" x14ac:dyDescent="0.15">
      <c r="B470" s="101" t="str">
        <f>IF(C474&lt;&gt;0,C476/C474,"")</f>
        <v/>
      </c>
      <c r="C470" s="102"/>
      <c r="D470" s="30" t="s">
        <v>21</v>
      </c>
      <c r="E470" s="43">
        <f>COUNTIFS(H473:H494,FALSE,J473:J494,"&gt;0")</f>
        <v>0</v>
      </c>
      <c r="F470" s="43"/>
      <c r="G470" s="43"/>
      <c r="H470" s="44">
        <f>SUMIF(H473:H494,FALSE,J473:J494)</f>
        <v>0</v>
      </c>
      <c r="I470" s="45"/>
      <c r="J470" s="98" t="str">
        <f>IF(H472&lt;&gt;0,H471/H472,"")</f>
        <v/>
      </c>
      <c r="K470" s="99"/>
      <c r="L470" s="99"/>
      <c r="M470" s="100"/>
      <c r="N470" s="46"/>
      <c r="P470" s="43">
        <f>COUNTIFS(S473:S494,FALSE,U473:U494,"&gt;0")</f>
        <v>0</v>
      </c>
      <c r="Q470" s="43"/>
      <c r="R470" s="43"/>
      <c r="S470" s="44">
        <f>SUMIF(S473:S494,FALSE,U473:U494)</f>
        <v>0</v>
      </c>
      <c r="T470" s="45"/>
      <c r="U470" s="98" t="str">
        <f>IF(S472&lt;&gt;0,S471/S472,"")</f>
        <v/>
      </c>
      <c r="V470" s="99"/>
      <c r="W470" s="99"/>
      <c r="X470" s="100"/>
      <c r="Y470" s="46"/>
      <c r="AA470" s="43">
        <f>COUNTIFS(AD473:AD494,FALSE,AF473:AF494,"&gt;0")</f>
        <v>0</v>
      </c>
      <c r="AB470" s="43"/>
      <c r="AC470" s="43"/>
      <c r="AD470" s="44">
        <f>SUMIF(AD473:AD494,FALSE,AF473:AF494)</f>
        <v>0</v>
      </c>
      <c r="AE470" s="45"/>
      <c r="AF470" s="98" t="str">
        <f>IF(AD472&lt;&gt;0,AD471/AD472,"")</f>
        <v/>
      </c>
      <c r="AG470" s="99"/>
      <c r="AH470" s="99"/>
      <c r="AI470" s="100"/>
      <c r="AJ470" s="46"/>
      <c r="AL470" s="43">
        <f>COUNTIFS(AO473:AO494,FALSE,AQ473:AQ494,"&gt;0")</f>
        <v>0</v>
      </c>
      <c r="AM470" s="43"/>
      <c r="AN470" s="43"/>
      <c r="AO470" s="44">
        <f>SUMIF(AO473:AO494,FALSE,AQ473:AQ494)</f>
        <v>0</v>
      </c>
      <c r="AP470" s="45"/>
      <c r="AQ470" s="98" t="str">
        <f>IF(AO472&lt;&gt;0,AO471/AO472,"")</f>
        <v/>
      </c>
      <c r="AR470" s="99"/>
      <c r="AS470" s="99"/>
      <c r="AT470" s="100"/>
      <c r="AU470" s="46"/>
      <c r="AW470" s="43">
        <f>COUNTIFS(AZ473:AZ494,FALSE,BB473:BB494,"&gt;0")</f>
        <v>0</v>
      </c>
      <c r="AX470" s="43"/>
      <c r="AY470" s="43"/>
      <c r="AZ470" s="44">
        <f>SUMIF(AZ473:AZ494,FALSE,BB473:BB494)</f>
        <v>0</v>
      </c>
      <c r="BA470" s="45"/>
      <c r="BB470" s="98" t="str">
        <f>IF(AZ472&lt;&gt;0,AZ471/AZ472,"")</f>
        <v/>
      </c>
      <c r="BC470" s="99"/>
      <c r="BD470" s="99"/>
      <c r="BE470" s="100"/>
      <c r="BF470" s="46"/>
      <c r="BH470" s="43">
        <f>COUNTIFS(BI473:BI494,FALSE,BK473:BK494,"&gt;0")</f>
        <v>0</v>
      </c>
      <c r="BI470" s="44">
        <f>SUMIF(BI473:BI494,FALSE,BK473:BK494)</f>
        <v>0</v>
      </c>
      <c r="BJ470" s="45"/>
      <c r="BK470" s="98" t="str">
        <f>IF(BI472&lt;&gt;0,BI471/BI472,"")</f>
        <v/>
      </c>
      <c r="BL470" s="99"/>
      <c r="BM470" s="99"/>
      <c r="BN470" s="100"/>
      <c r="BO470" s="46"/>
      <c r="BQ470" s="43">
        <f>COUNTIFS(BR473:BR494,FALSE,BT473:BT494,"&gt;0")</f>
        <v>0</v>
      </c>
      <c r="BR470" s="44">
        <f>SUMIF(BR473:BR494,FALSE,BT473:BT494)</f>
        <v>0</v>
      </c>
      <c r="BS470" s="45"/>
      <c r="BT470" s="98" t="str">
        <f>IF(BR472&lt;&gt;0,BR471/BR472,"")</f>
        <v/>
      </c>
      <c r="BU470" s="99"/>
      <c r="BV470" s="99"/>
      <c r="BW470" s="100"/>
      <c r="BX470" s="46"/>
    </row>
    <row r="471" spans="2:78" s="42" customFormat="1" ht="9" customHeight="1" x14ac:dyDescent="0.25">
      <c r="B471" s="47"/>
      <c r="C471" s="79"/>
      <c r="D471" s="49" t="s">
        <v>20</v>
      </c>
      <c r="E471" s="43">
        <f>COUNTIFS(J473:J494,"&gt;0",L473:L494,"")</f>
        <v>0</v>
      </c>
      <c r="F471" s="43"/>
      <c r="G471" s="43"/>
      <c r="H471" s="44">
        <f>SUMIFS(J473:J494,L473:L494,"")</f>
        <v>0</v>
      </c>
      <c r="I471" s="45"/>
      <c r="J471" s="50" t="str">
        <f>IF(H472=0,"",_xlfn.CONCAT("(",E471,")    ",TEXT(H471,"R$ #.##0,00")))</f>
        <v/>
      </c>
      <c r="K471" s="51" t="str">
        <f>IF(H472&lt;&gt;0,"/","")</f>
        <v/>
      </c>
      <c r="L471" s="94" t="str">
        <f>IF(H472=0,"",_xlfn.CONCAT(TEXT(H472,"R$ #.##0,00"),"    (",E472,")"))</f>
        <v/>
      </c>
      <c r="M471" s="94"/>
      <c r="N471" s="46"/>
      <c r="P471" s="43">
        <f>COUNTIFS(U473:U494,"&gt;0",W473:W494,"")</f>
        <v>0</v>
      </c>
      <c r="Q471" s="43"/>
      <c r="R471" s="43"/>
      <c r="S471" s="44">
        <f>SUMIFS(U473:U494,W473:W494,"")</f>
        <v>0</v>
      </c>
      <c r="T471" s="45"/>
      <c r="U471" s="50" t="str">
        <f>IF(S472=0,"",_xlfn.CONCAT("(",P471,")    ",TEXT(S471,"R$ #.##0,00")))</f>
        <v/>
      </c>
      <c r="V471" s="51" t="str">
        <f>IF(S472&lt;&gt;0,"/","")</f>
        <v/>
      </c>
      <c r="W471" s="94" t="str">
        <f>IF(S472=0,"",_xlfn.CONCAT(TEXT(S472,"R$ #.##0,00"),"    (",P472,")"))</f>
        <v/>
      </c>
      <c r="X471" s="94"/>
      <c r="Y471" s="46"/>
      <c r="AA471" s="43">
        <f>COUNTIFS(AF473:AF494,"&gt;0",AH473:AH494,"")</f>
        <v>0</v>
      </c>
      <c r="AB471" s="43"/>
      <c r="AC471" s="43"/>
      <c r="AD471" s="44">
        <f>SUMIFS(AF473:AF494,AH473:AH494,"")</f>
        <v>0</v>
      </c>
      <c r="AE471" s="45"/>
      <c r="AF471" s="50" t="str">
        <f>IF(AD472=0,"",_xlfn.CONCAT("(",AA471,")    ",TEXT(AD471,"R$ #.##0,00")))</f>
        <v/>
      </c>
      <c r="AG471" s="51" t="str">
        <f>IF(AD472&lt;&gt;0,"/","")</f>
        <v/>
      </c>
      <c r="AH471" s="94" t="str">
        <f>IF(AD472=0,"",_xlfn.CONCAT(TEXT(AD472,"R$ #.##0,00"),"    (",AA472,")"))</f>
        <v/>
      </c>
      <c r="AI471" s="94"/>
      <c r="AJ471" s="46"/>
      <c r="AL471" s="43">
        <f>COUNTIFS(AQ473:AQ494,"&gt;0",AS473:AS494,"")</f>
        <v>0</v>
      </c>
      <c r="AM471" s="43"/>
      <c r="AN471" s="43"/>
      <c r="AO471" s="44">
        <f>SUMIFS(AQ473:AQ494,AS473:AS494,"")</f>
        <v>0</v>
      </c>
      <c r="AP471" s="45"/>
      <c r="AQ471" s="50" t="str">
        <f>IF(AO472=0,"",_xlfn.CONCAT("(",AL471,")    ",TEXT(AO471,"R$ #.##0,00")))</f>
        <v/>
      </c>
      <c r="AR471" s="51" t="str">
        <f>IF(AO472&lt;&gt;0,"/","")</f>
        <v/>
      </c>
      <c r="AS471" s="94" t="str">
        <f>IF(AO472=0,"",_xlfn.CONCAT(TEXT(AO472,"R$ #.##0,00"),"    (",AL472,")"))</f>
        <v/>
      </c>
      <c r="AT471" s="94"/>
      <c r="AU471" s="46"/>
      <c r="AW471" s="43">
        <f>COUNTIFS(BB473:BB494,"&gt;0",BD473:BD494,"")</f>
        <v>0</v>
      </c>
      <c r="AX471" s="43"/>
      <c r="AY471" s="43"/>
      <c r="AZ471" s="44">
        <f>SUMIFS(BB473:BB494,BD473:BD494,"")</f>
        <v>0</v>
      </c>
      <c r="BA471" s="45"/>
      <c r="BB471" s="50" t="str">
        <f>IF(AZ472=0,"",_xlfn.CONCAT("(",AW471,")    ",TEXT(AZ471,"R$ #.##0,00")))</f>
        <v/>
      </c>
      <c r="BC471" s="51" t="str">
        <f>IF(AZ472&lt;&gt;0,"/","")</f>
        <v/>
      </c>
      <c r="BD471" s="94" t="str">
        <f>IF(AZ472=0,"",_xlfn.CONCAT(TEXT(AZ472,"R$ #.##0,00"),"    (",AW472,")"))</f>
        <v/>
      </c>
      <c r="BE471" s="94"/>
      <c r="BF471" s="46"/>
      <c r="BH471" s="43">
        <f>COUNTIFS(BK473:BK494,"&gt;0",BM473:BM494,"")</f>
        <v>0</v>
      </c>
      <c r="BI471" s="44">
        <f>SUMIFS(BK473:BK494,BM473:BM494,"")</f>
        <v>0</v>
      </c>
      <c r="BJ471" s="45"/>
      <c r="BK471" s="50" t="str">
        <f>IF(BI472=0,"",_xlfn.CONCAT("(",BH471,")    ",TEXT(BI471,"R$ #.##0,00")))</f>
        <v/>
      </c>
      <c r="BL471" s="51" t="str">
        <f>IF(BI472&lt;&gt;0,"/","")</f>
        <v/>
      </c>
      <c r="BM471" s="94" t="str">
        <f>IF(BI472=0,"",_xlfn.CONCAT(TEXT(BI472,"R$ #.##0,00"),"    (",BH472,")"))</f>
        <v/>
      </c>
      <c r="BN471" s="94"/>
      <c r="BO471" s="46"/>
      <c r="BQ471" s="43">
        <f>COUNTIFS(BT473:BT494,"&gt;0",BV473:BV494,"")</f>
        <v>0</v>
      </c>
      <c r="BR471" s="44">
        <f>SUMIFS(BT473:BT494,BV473:BV494,"")</f>
        <v>0</v>
      </c>
      <c r="BS471" s="45"/>
      <c r="BT471" s="50" t="str">
        <f>IF(BR472=0,"",_xlfn.CONCAT("(",BQ471,")    ",TEXT(BR471,"R$ #.##0,00")))</f>
        <v/>
      </c>
      <c r="BU471" s="51" t="str">
        <f>IF(BR472&lt;&gt;0,"/","")</f>
        <v/>
      </c>
      <c r="BV471" s="94" t="str">
        <f>IF(BR472=0,"",_xlfn.CONCAT(TEXT(BR472,"R$ #.##0,00"),"    (",BQ472,")"))</f>
        <v/>
      </c>
      <c r="BW471" s="94"/>
      <c r="BX471" s="46"/>
    </row>
    <row r="472" spans="2:78" x14ac:dyDescent="0.25">
      <c r="B472" s="52"/>
      <c r="C472" s="80"/>
      <c r="D472" s="54" t="s">
        <v>19</v>
      </c>
      <c r="E472" s="34">
        <f>COUNTIF(J473:J494,"&gt;0")</f>
        <v>0</v>
      </c>
      <c r="F472" s="34"/>
      <c r="G472" s="34"/>
      <c r="H472" s="35">
        <f>SUM(J473:J494)</f>
        <v>0</v>
      </c>
      <c r="I472" s="55"/>
      <c r="J472" s="56" t="s">
        <v>0</v>
      </c>
      <c r="K472" s="57"/>
      <c r="L472" s="56" t="s">
        <v>1</v>
      </c>
      <c r="M472" s="56" t="s">
        <v>17</v>
      </c>
      <c r="N472" s="58"/>
      <c r="P472" s="34">
        <f>COUNTIF(U473:U494,"&gt;0")</f>
        <v>0</v>
      </c>
      <c r="Q472" s="34"/>
      <c r="R472" s="34"/>
      <c r="S472" s="35">
        <f>SUM(U473:U494)</f>
        <v>0</v>
      </c>
      <c r="T472" s="55"/>
      <c r="U472" s="56" t="s">
        <v>0</v>
      </c>
      <c r="V472" s="57"/>
      <c r="W472" s="56" t="s">
        <v>1</v>
      </c>
      <c r="X472" s="56" t="s">
        <v>17</v>
      </c>
      <c r="Y472" s="58"/>
      <c r="AA472" s="34">
        <f>COUNTIF(AF473:AF494,"&gt;0")</f>
        <v>0</v>
      </c>
      <c r="AB472" s="34"/>
      <c r="AC472" s="34"/>
      <c r="AD472" s="35">
        <f>SUM(AF473:AF494)</f>
        <v>0</v>
      </c>
      <c r="AE472" s="55"/>
      <c r="AF472" s="56" t="s">
        <v>0</v>
      </c>
      <c r="AG472" s="57"/>
      <c r="AH472" s="56" t="s">
        <v>1</v>
      </c>
      <c r="AI472" s="56" t="s">
        <v>17</v>
      </c>
      <c r="AJ472" s="58"/>
      <c r="AL472" s="34">
        <f>COUNTIF(AQ473:AQ494,"&gt;0")</f>
        <v>0</v>
      </c>
      <c r="AM472" s="34"/>
      <c r="AN472" s="34"/>
      <c r="AO472" s="35">
        <f>SUM(AQ473:AQ494)</f>
        <v>0</v>
      </c>
      <c r="AP472" s="55"/>
      <c r="AQ472" s="56" t="s">
        <v>0</v>
      </c>
      <c r="AR472" s="57"/>
      <c r="AS472" s="56" t="s">
        <v>1</v>
      </c>
      <c r="AT472" s="56" t="s">
        <v>17</v>
      </c>
      <c r="AU472" s="58"/>
      <c r="AW472" s="34">
        <f>COUNTIF(BB473:BB494,"&gt;0")</f>
        <v>0</v>
      </c>
      <c r="AX472" s="34"/>
      <c r="AY472" s="34"/>
      <c r="AZ472" s="35">
        <f>SUM(BB473:BB494)</f>
        <v>0</v>
      </c>
      <c r="BA472" s="55"/>
      <c r="BB472" s="56" t="s">
        <v>0</v>
      </c>
      <c r="BC472" s="57"/>
      <c r="BD472" s="56" t="s">
        <v>1</v>
      </c>
      <c r="BE472" s="56" t="s">
        <v>17</v>
      </c>
      <c r="BF472" s="58"/>
      <c r="BH472" s="34">
        <f>COUNTIF(BK473:BK494,"&gt;0")</f>
        <v>0</v>
      </c>
      <c r="BI472" s="35">
        <f>SUM(BK473:BK494)</f>
        <v>0</v>
      </c>
      <c r="BJ472" s="55"/>
      <c r="BK472" s="56" t="s">
        <v>0</v>
      </c>
      <c r="BL472" s="57"/>
      <c r="BM472" s="56" t="s">
        <v>1</v>
      </c>
      <c r="BN472" s="56" t="s">
        <v>17</v>
      </c>
      <c r="BO472" s="58"/>
      <c r="BQ472" s="34">
        <f>COUNTIF(BT473:BT494,"&gt;0")</f>
        <v>0</v>
      </c>
      <c r="BR472" s="35">
        <f>SUM(BT473:BT494)</f>
        <v>0</v>
      </c>
      <c r="BS472" s="55"/>
      <c r="BT472" s="56" t="s">
        <v>0</v>
      </c>
      <c r="BU472" s="57"/>
      <c r="BV472" s="56" t="s">
        <v>1</v>
      </c>
      <c r="BW472" s="56" t="s">
        <v>17</v>
      </c>
      <c r="BX472" s="58"/>
      <c r="BY472" s="59"/>
      <c r="BZ472" s="60"/>
    </row>
    <row r="473" spans="2:78" x14ac:dyDescent="0.25">
      <c r="B473" s="32" t="s">
        <v>23</v>
      </c>
      <c r="C473" s="33">
        <f>SUM(E472,P472,AA472,AL472,AW472,BH472,BQ472)</f>
        <v>0</v>
      </c>
      <c r="D473" s="63"/>
      <c r="E473" s="64"/>
      <c r="F473" s="64"/>
      <c r="G473" s="64"/>
      <c r="H473" s="34" t="b">
        <f>AND(L473&lt;&gt;"",M473&lt;&gt;"")</f>
        <v>0</v>
      </c>
      <c r="I473" s="55"/>
      <c r="J473" s="65"/>
      <c r="K473" s="57"/>
      <c r="L473" s="66"/>
      <c r="M473" s="67"/>
      <c r="N473" s="58"/>
      <c r="P473" s="68"/>
      <c r="Q473" s="68"/>
      <c r="R473" s="68"/>
      <c r="S473" s="34" t="b">
        <f>AND(W473&lt;&gt;"",X473&lt;&gt;"")</f>
        <v>0</v>
      </c>
      <c r="T473" s="55"/>
      <c r="U473" s="65"/>
      <c r="V473" s="57"/>
      <c r="W473" s="66"/>
      <c r="X473" s="67"/>
      <c r="Y473" s="58"/>
      <c r="AA473" s="68"/>
      <c r="AB473" s="68"/>
      <c r="AC473" s="68"/>
      <c r="AD473" s="34" t="b">
        <f>AND(AH473&lt;&gt;"",AI473&lt;&gt;"")</f>
        <v>0</v>
      </c>
      <c r="AE473" s="55"/>
      <c r="AF473" s="65"/>
      <c r="AG473" s="57"/>
      <c r="AH473" s="66"/>
      <c r="AI473" s="67"/>
      <c r="AJ473" s="58"/>
      <c r="AL473" s="68"/>
      <c r="AM473" s="68"/>
      <c r="AN473" s="68"/>
      <c r="AO473" s="34" t="b">
        <f>AND(AS473&lt;&gt;"",AT473&lt;&gt;"")</f>
        <v>0</v>
      </c>
      <c r="AP473" s="55"/>
      <c r="AQ473" s="65"/>
      <c r="AR473" s="57"/>
      <c r="AS473" s="66"/>
      <c r="AT473" s="67"/>
      <c r="AU473" s="58"/>
      <c r="AW473" s="68"/>
      <c r="AX473" s="68"/>
      <c r="AY473" s="68"/>
      <c r="AZ473" s="34" t="b">
        <f>AND(BD473&lt;&gt;"",BE473&lt;&gt;"")</f>
        <v>0</v>
      </c>
      <c r="BA473" s="55"/>
      <c r="BB473" s="65"/>
      <c r="BC473" s="57"/>
      <c r="BD473" s="66"/>
      <c r="BE473" s="67"/>
      <c r="BF473" s="58"/>
      <c r="BH473" s="68"/>
      <c r="BI473" s="34" t="b">
        <f>AND(BM473&lt;&gt;"",BN473&lt;&gt;"")</f>
        <v>0</v>
      </c>
      <c r="BJ473" s="55"/>
      <c r="BK473" s="65"/>
      <c r="BL473" s="57"/>
      <c r="BM473" s="66"/>
      <c r="BN473" s="67"/>
      <c r="BO473" s="58"/>
      <c r="BQ473" s="68"/>
      <c r="BR473" s="34" t="b">
        <f>AND(BV473&lt;&gt;"",BW473&lt;&gt;"")</f>
        <v>0</v>
      </c>
      <c r="BS473" s="55"/>
      <c r="BT473" s="65"/>
      <c r="BU473" s="57"/>
      <c r="BV473" s="66"/>
      <c r="BW473" s="67"/>
      <c r="BX473" s="58"/>
      <c r="BY473" s="59"/>
    </row>
    <row r="474" spans="2:78" x14ac:dyDescent="0.25">
      <c r="B474" s="61" t="s">
        <v>24</v>
      </c>
      <c r="C474" s="48">
        <f>SUM(H472,S472,AD472,AO472,AZ472,BI472,BR472)</f>
        <v>0</v>
      </c>
      <c r="D474" s="69"/>
      <c r="E474" s="70"/>
      <c r="F474" s="70"/>
      <c r="G474" s="70"/>
      <c r="H474" s="34" t="b">
        <f t="shared" ref="H474:H494" si="105">AND(L474&lt;&gt;"",M474&lt;&gt;"")</f>
        <v>0</v>
      </c>
      <c r="I474" s="55"/>
      <c r="J474" s="71"/>
      <c r="K474" s="57"/>
      <c r="L474" s="72"/>
      <c r="M474" s="73"/>
      <c r="N474" s="58"/>
      <c r="P474" s="68"/>
      <c r="Q474" s="68"/>
      <c r="R474" s="68"/>
      <c r="S474" s="34" t="b">
        <f t="shared" ref="S474:S494" si="106">AND(W474&lt;&gt;"",X474&lt;&gt;"")</f>
        <v>0</v>
      </c>
      <c r="T474" s="55"/>
      <c r="U474" s="71"/>
      <c r="V474" s="57"/>
      <c r="W474" s="72"/>
      <c r="X474" s="73"/>
      <c r="Y474" s="58"/>
      <c r="AA474" s="68"/>
      <c r="AB474" s="68"/>
      <c r="AC474" s="68"/>
      <c r="AD474" s="34" t="b">
        <f t="shared" ref="AD474:AD494" si="107">AND(AH474&lt;&gt;"",AI474&lt;&gt;"")</f>
        <v>0</v>
      </c>
      <c r="AE474" s="55"/>
      <c r="AF474" s="71"/>
      <c r="AG474" s="57"/>
      <c r="AH474" s="72"/>
      <c r="AI474" s="73"/>
      <c r="AJ474" s="58"/>
      <c r="AL474" s="68"/>
      <c r="AM474" s="68"/>
      <c r="AN474" s="68"/>
      <c r="AO474" s="34" t="b">
        <f t="shared" ref="AO474:AO494" si="108">AND(AS474&lt;&gt;"",AT474&lt;&gt;"")</f>
        <v>0</v>
      </c>
      <c r="AP474" s="55"/>
      <c r="AQ474" s="71"/>
      <c r="AR474" s="57">
        <v>0</v>
      </c>
      <c r="AS474" s="72"/>
      <c r="AT474" s="73"/>
      <c r="AU474" s="58"/>
      <c r="AW474" s="68"/>
      <c r="AX474" s="68"/>
      <c r="AY474" s="68"/>
      <c r="AZ474" s="34" t="b">
        <f t="shared" ref="AZ474:AZ494" si="109">AND(BD474&lt;&gt;"",BE474&lt;&gt;"")</f>
        <v>0</v>
      </c>
      <c r="BA474" s="55"/>
      <c r="BB474" s="71"/>
      <c r="BC474" s="57"/>
      <c r="BD474" s="72"/>
      <c r="BE474" s="73"/>
      <c r="BF474" s="58"/>
      <c r="BH474" s="68"/>
      <c r="BI474" s="34" t="b">
        <f t="shared" ref="BI474:BI494" si="110">AND(BM474&lt;&gt;"",BN474&lt;&gt;"")</f>
        <v>0</v>
      </c>
      <c r="BJ474" s="55"/>
      <c r="BK474" s="71"/>
      <c r="BL474" s="57"/>
      <c r="BM474" s="72"/>
      <c r="BN474" s="73"/>
      <c r="BO474" s="58"/>
      <c r="BQ474" s="68"/>
      <c r="BR474" s="34" t="b">
        <f t="shared" ref="BR474:BR494" si="111">AND(BV474&lt;&gt;"",BW474&lt;&gt;"")</f>
        <v>0</v>
      </c>
      <c r="BS474" s="55"/>
      <c r="BT474" s="71"/>
      <c r="BU474" s="57"/>
      <c r="BV474" s="72"/>
      <c r="BW474" s="73"/>
      <c r="BX474" s="58"/>
      <c r="BY474" s="59"/>
      <c r="BZ474" s="60"/>
    </row>
    <row r="475" spans="2:78" x14ac:dyDescent="0.25">
      <c r="B475" s="61" t="s">
        <v>25</v>
      </c>
      <c r="C475" s="62">
        <f>SUM(E471,P471,AA471,AL471,AW471,BH471,BQ471)</f>
        <v>0</v>
      </c>
      <c r="D475" s="74"/>
      <c r="E475" s="75"/>
      <c r="F475" s="75"/>
      <c r="G475" s="75"/>
      <c r="H475" s="34" t="b">
        <f t="shared" si="105"/>
        <v>0</v>
      </c>
      <c r="I475" s="55"/>
      <c r="J475" s="65"/>
      <c r="K475" s="57"/>
      <c r="L475" s="66"/>
      <c r="M475" s="67"/>
      <c r="N475" s="58"/>
      <c r="P475" s="68"/>
      <c r="Q475" s="68"/>
      <c r="R475" s="68"/>
      <c r="S475" s="34" t="b">
        <f t="shared" si="106"/>
        <v>0</v>
      </c>
      <c r="T475" s="55"/>
      <c r="U475" s="65"/>
      <c r="V475" s="57"/>
      <c r="W475" s="66"/>
      <c r="X475" s="67"/>
      <c r="Y475" s="58"/>
      <c r="AA475" s="68"/>
      <c r="AB475" s="68"/>
      <c r="AC475" s="68"/>
      <c r="AD475" s="34" t="b">
        <f t="shared" si="107"/>
        <v>0</v>
      </c>
      <c r="AE475" s="55"/>
      <c r="AF475" s="65"/>
      <c r="AG475" s="57"/>
      <c r="AH475" s="66"/>
      <c r="AI475" s="67"/>
      <c r="AJ475" s="58"/>
      <c r="AL475" s="68"/>
      <c r="AM475" s="68"/>
      <c r="AN475" s="68"/>
      <c r="AO475" s="34" t="b">
        <f t="shared" si="108"/>
        <v>0</v>
      </c>
      <c r="AP475" s="55"/>
      <c r="AQ475" s="65"/>
      <c r="AR475" s="57"/>
      <c r="AS475" s="66"/>
      <c r="AT475" s="67"/>
      <c r="AU475" s="58"/>
      <c r="AW475" s="68"/>
      <c r="AX475" s="68"/>
      <c r="AY475" s="68"/>
      <c r="AZ475" s="34" t="b">
        <f t="shared" si="109"/>
        <v>0</v>
      </c>
      <c r="BA475" s="55"/>
      <c r="BB475" s="65"/>
      <c r="BC475" s="57"/>
      <c r="BD475" s="66"/>
      <c r="BE475" s="67"/>
      <c r="BF475" s="58"/>
      <c r="BH475" s="68"/>
      <c r="BI475" s="34" t="b">
        <f t="shared" si="110"/>
        <v>0</v>
      </c>
      <c r="BJ475" s="55"/>
      <c r="BK475" s="65"/>
      <c r="BL475" s="57"/>
      <c r="BM475" s="66"/>
      <c r="BN475" s="67"/>
      <c r="BO475" s="58"/>
      <c r="BQ475" s="68"/>
      <c r="BR475" s="34" t="b">
        <f t="shared" si="111"/>
        <v>0</v>
      </c>
      <c r="BS475" s="55"/>
      <c r="BT475" s="65"/>
      <c r="BU475" s="57"/>
      <c r="BV475" s="66"/>
      <c r="BW475" s="67"/>
      <c r="BX475" s="58"/>
      <c r="BY475" s="59"/>
    </row>
    <row r="476" spans="2:78" x14ac:dyDescent="0.25">
      <c r="B476" s="61" t="s">
        <v>26</v>
      </c>
      <c r="C476" s="48">
        <f>SUM(H471,S471,AD471,AO471,AZ471,BI471,BR471)</f>
        <v>0</v>
      </c>
      <c r="D476" s="69"/>
      <c r="E476" s="70"/>
      <c r="F476" s="70"/>
      <c r="G476" s="70"/>
      <c r="H476" s="34" t="b">
        <f t="shared" si="105"/>
        <v>0</v>
      </c>
      <c r="I476" s="55"/>
      <c r="J476" s="71"/>
      <c r="K476" s="57"/>
      <c r="L476" s="72"/>
      <c r="M476" s="73"/>
      <c r="N476" s="58"/>
      <c r="P476" s="68"/>
      <c r="Q476" s="68"/>
      <c r="R476" s="68"/>
      <c r="S476" s="34" t="b">
        <f t="shared" si="106"/>
        <v>0</v>
      </c>
      <c r="T476" s="55"/>
      <c r="U476" s="71"/>
      <c r="V476" s="57"/>
      <c r="W476" s="72"/>
      <c r="X476" s="73"/>
      <c r="Y476" s="58"/>
      <c r="AA476" s="68"/>
      <c r="AB476" s="68"/>
      <c r="AC476" s="68"/>
      <c r="AD476" s="34" t="b">
        <f t="shared" si="107"/>
        <v>0</v>
      </c>
      <c r="AE476" s="55"/>
      <c r="AF476" s="71"/>
      <c r="AG476" s="57"/>
      <c r="AH476" s="72"/>
      <c r="AI476" s="73"/>
      <c r="AJ476" s="58"/>
      <c r="AL476" s="68"/>
      <c r="AM476" s="68"/>
      <c r="AN476" s="68"/>
      <c r="AO476" s="34" t="b">
        <f t="shared" si="108"/>
        <v>0</v>
      </c>
      <c r="AP476" s="55"/>
      <c r="AQ476" s="71"/>
      <c r="AR476" s="57"/>
      <c r="AS476" s="72"/>
      <c r="AT476" s="73"/>
      <c r="AU476" s="58"/>
      <c r="AW476" s="68"/>
      <c r="AX476" s="68"/>
      <c r="AY476" s="68"/>
      <c r="AZ476" s="34" t="b">
        <f t="shared" si="109"/>
        <v>0</v>
      </c>
      <c r="BA476" s="55"/>
      <c r="BB476" s="71"/>
      <c r="BC476" s="57"/>
      <c r="BD476" s="72"/>
      <c r="BE476" s="73"/>
      <c r="BF476" s="58"/>
      <c r="BH476" s="68"/>
      <c r="BI476" s="34" t="b">
        <f t="shared" si="110"/>
        <v>0</v>
      </c>
      <c r="BJ476" s="55"/>
      <c r="BK476" s="71"/>
      <c r="BL476" s="57"/>
      <c r="BM476" s="72"/>
      <c r="BN476" s="73"/>
      <c r="BO476" s="58"/>
      <c r="BQ476" s="68"/>
      <c r="BR476" s="34" t="b">
        <f t="shared" si="111"/>
        <v>0</v>
      </c>
      <c r="BS476" s="55"/>
      <c r="BT476" s="71"/>
      <c r="BU476" s="57"/>
      <c r="BV476" s="72"/>
      <c r="BW476" s="73"/>
      <c r="BX476" s="58"/>
    </row>
    <row r="477" spans="2:78" x14ac:dyDescent="0.25">
      <c r="B477" s="61" t="s">
        <v>27</v>
      </c>
      <c r="C477" s="62">
        <f>SUM(E470,P470,AA470,AL470,AW470,BH470,BQ470)</f>
        <v>0</v>
      </c>
      <c r="E477" s="68"/>
      <c r="F477" s="68"/>
      <c r="G477" s="68"/>
      <c r="H477" s="34" t="b">
        <f t="shared" si="105"/>
        <v>0</v>
      </c>
      <c r="I477" s="55"/>
      <c r="J477" s="65"/>
      <c r="K477" s="57"/>
      <c r="L477" s="66"/>
      <c r="M477" s="67"/>
      <c r="N477" s="58"/>
      <c r="P477" s="68"/>
      <c r="Q477" s="68"/>
      <c r="R477" s="68"/>
      <c r="S477" s="34" t="b">
        <f t="shared" si="106"/>
        <v>0</v>
      </c>
      <c r="T477" s="55"/>
      <c r="U477" s="65"/>
      <c r="V477" s="57"/>
      <c r="W477" s="66"/>
      <c r="X477" s="67"/>
      <c r="Y477" s="58"/>
      <c r="AA477" s="68"/>
      <c r="AB477" s="68"/>
      <c r="AC477" s="68"/>
      <c r="AD477" s="34" t="b">
        <f t="shared" si="107"/>
        <v>0</v>
      </c>
      <c r="AE477" s="55"/>
      <c r="AF477" s="65"/>
      <c r="AG477" s="57"/>
      <c r="AH477" s="66"/>
      <c r="AI477" s="67"/>
      <c r="AJ477" s="58"/>
      <c r="AL477" s="68"/>
      <c r="AM477" s="68"/>
      <c r="AN477" s="68"/>
      <c r="AO477" s="34" t="b">
        <f t="shared" si="108"/>
        <v>0</v>
      </c>
      <c r="AP477" s="55"/>
      <c r="AQ477" s="65"/>
      <c r="AR477" s="57"/>
      <c r="AS477" s="66"/>
      <c r="AT477" s="67"/>
      <c r="AU477" s="58"/>
      <c r="AW477" s="68"/>
      <c r="AX477" s="68"/>
      <c r="AY477" s="68"/>
      <c r="AZ477" s="34" t="b">
        <f t="shared" si="109"/>
        <v>0</v>
      </c>
      <c r="BA477" s="55"/>
      <c r="BB477" s="65"/>
      <c r="BC477" s="57"/>
      <c r="BD477" s="66"/>
      <c r="BE477" s="67"/>
      <c r="BF477" s="58"/>
      <c r="BH477" s="68"/>
      <c r="BI477" s="34" t="b">
        <f t="shared" si="110"/>
        <v>0</v>
      </c>
      <c r="BJ477" s="55"/>
      <c r="BK477" s="65"/>
      <c r="BL477" s="57"/>
      <c r="BM477" s="66"/>
      <c r="BN477" s="67"/>
      <c r="BO477" s="58"/>
      <c r="BQ477" s="68"/>
      <c r="BR477" s="34" t="b">
        <f t="shared" si="111"/>
        <v>0</v>
      </c>
      <c r="BS477" s="55"/>
      <c r="BT477" s="65"/>
      <c r="BU477" s="57"/>
      <c r="BV477" s="66"/>
      <c r="BW477" s="67"/>
      <c r="BX477" s="58"/>
    </row>
    <row r="478" spans="2:78" x14ac:dyDescent="0.25">
      <c r="B478" s="61" t="s">
        <v>28</v>
      </c>
      <c r="C478" s="48">
        <f>SUM(H470,S470,AD470,AO470,AZ470,BI470,BR470)</f>
        <v>0</v>
      </c>
      <c r="E478" s="68"/>
      <c r="F478" s="68"/>
      <c r="G478" s="68"/>
      <c r="H478" s="34" t="b">
        <f t="shared" si="105"/>
        <v>0</v>
      </c>
      <c r="I478" s="55"/>
      <c r="J478" s="71"/>
      <c r="K478" s="57"/>
      <c r="L478" s="72"/>
      <c r="M478" s="73"/>
      <c r="N478" s="58"/>
      <c r="P478" s="68"/>
      <c r="Q478" s="68"/>
      <c r="R478" s="68"/>
      <c r="S478" s="34" t="b">
        <f t="shared" si="106"/>
        <v>0</v>
      </c>
      <c r="T478" s="55"/>
      <c r="U478" s="71"/>
      <c r="V478" s="57"/>
      <c r="W478" s="72"/>
      <c r="X478" s="73"/>
      <c r="Y478" s="58"/>
      <c r="AA478" s="68"/>
      <c r="AB478" s="68"/>
      <c r="AC478" s="68"/>
      <c r="AD478" s="34" t="b">
        <f t="shared" si="107"/>
        <v>0</v>
      </c>
      <c r="AE478" s="55"/>
      <c r="AF478" s="71"/>
      <c r="AG478" s="57"/>
      <c r="AH478" s="72"/>
      <c r="AI478" s="73"/>
      <c r="AJ478" s="58"/>
      <c r="AL478" s="68"/>
      <c r="AM478" s="68"/>
      <c r="AN478" s="68"/>
      <c r="AO478" s="34" t="b">
        <f t="shared" si="108"/>
        <v>0</v>
      </c>
      <c r="AP478" s="55"/>
      <c r="AQ478" s="71"/>
      <c r="AR478" s="57"/>
      <c r="AS478" s="72"/>
      <c r="AT478" s="73"/>
      <c r="AU478" s="58"/>
      <c r="AW478" s="68"/>
      <c r="AX478" s="68"/>
      <c r="AY478" s="68"/>
      <c r="AZ478" s="34" t="b">
        <f t="shared" si="109"/>
        <v>0</v>
      </c>
      <c r="BA478" s="55"/>
      <c r="BB478" s="71"/>
      <c r="BC478" s="57"/>
      <c r="BD478" s="72"/>
      <c r="BE478" s="73"/>
      <c r="BF478" s="58"/>
      <c r="BH478" s="68"/>
      <c r="BI478" s="34" t="b">
        <f t="shared" si="110"/>
        <v>0</v>
      </c>
      <c r="BJ478" s="55"/>
      <c r="BK478" s="71"/>
      <c r="BL478" s="57"/>
      <c r="BM478" s="72"/>
      <c r="BN478" s="73"/>
      <c r="BO478" s="58"/>
      <c r="BQ478" s="68"/>
      <c r="BR478" s="34" t="b">
        <f t="shared" si="111"/>
        <v>0</v>
      </c>
      <c r="BS478" s="55"/>
      <c r="BT478" s="71"/>
      <c r="BU478" s="57"/>
      <c r="BV478" s="72"/>
      <c r="BW478" s="73"/>
      <c r="BX478" s="58"/>
    </row>
    <row r="479" spans="2:78" x14ac:dyDescent="0.25">
      <c r="B479" s="61"/>
      <c r="C479" s="62"/>
      <c r="E479" s="68"/>
      <c r="F479" s="68"/>
      <c r="G479" s="68"/>
      <c r="H479" s="34" t="b">
        <f t="shared" si="105"/>
        <v>0</v>
      </c>
      <c r="I479" s="55"/>
      <c r="J479" s="65"/>
      <c r="K479" s="57"/>
      <c r="L479" s="66"/>
      <c r="M479" s="67"/>
      <c r="N479" s="58"/>
      <c r="P479" s="68"/>
      <c r="Q479" s="68"/>
      <c r="R479" s="68"/>
      <c r="S479" s="34" t="b">
        <f t="shared" si="106"/>
        <v>0</v>
      </c>
      <c r="T479" s="55"/>
      <c r="U479" s="65"/>
      <c r="V479" s="57"/>
      <c r="W479" s="66"/>
      <c r="X479" s="67"/>
      <c r="Y479" s="58"/>
      <c r="AA479" s="68"/>
      <c r="AB479" s="68"/>
      <c r="AC479" s="68"/>
      <c r="AD479" s="34" t="b">
        <f t="shared" si="107"/>
        <v>0</v>
      </c>
      <c r="AE479" s="55"/>
      <c r="AF479" s="65"/>
      <c r="AG479" s="57"/>
      <c r="AH479" s="66"/>
      <c r="AI479" s="67"/>
      <c r="AJ479" s="58"/>
      <c r="AL479" s="68"/>
      <c r="AM479" s="68"/>
      <c r="AN479" s="68"/>
      <c r="AO479" s="34" t="b">
        <f t="shared" si="108"/>
        <v>0</v>
      </c>
      <c r="AP479" s="55"/>
      <c r="AQ479" s="65"/>
      <c r="AR479" s="57"/>
      <c r="AS479" s="66"/>
      <c r="AT479" s="67"/>
      <c r="AU479" s="58"/>
      <c r="AW479" s="68"/>
      <c r="AX479" s="68"/>
      <c r="AY479" s="68"/>
      <c r="AZ479" s="34" t="b">
        <f t="shared" si="109"/>
        <v>0</v>
      </c>
      <c r="BA479" s="55"/>
      <c r="BB479" s="65"/>
      <c r="BC479" s="57"/>
      <c r="BD479" s="66"/>
      <c r="BE479" s="67"/>
      <c r="BF479" s="58"/>
      <c r="BH479" s="68"/>
      <c r="BI479" s="34" t="b">
        <f t="shared" si="110"/>
        <v>0</v>
      </c>
      <c r="BJ479" s="55"/>
      <c r="BK479" s="65"/>
      <c r="BL479" s="57"/>
      <c r="BM479" s="66"/>
      <c r="BN479" s="67"/>
      <c r="BO479" s="58"/>
      <c r="BQ479" s="68"/>
      <c r="BR479" s="34" t="b">
        <f t="shared" si="111"/>
        <v>0</v>
      </c>
      <c r="BS479" s="55"/>
      <c r="BT479" s="65"/>
      <c r="BU479" s="57"/>
      <c r="BV479" s="66"/>
      <c r="BW479" s="67"/>
      <c r="BX479" s="58"/>
    </row>
    <row r="480" spans="2:78" x14ac:dyDescent="0.25">
      <c r="B480" s="61"/>
      <c r="C480" s="62"/>
      <c r="E480" s="68"/>
      <c r="F480" s="68"/>
      <c r="G480" s="68"/>
      <c r="H480" s="34" t="b">
        <f t="shared" si="105"/>
        <v>0</v>
      </c>
      <c r="I480" s="55"/>
      <c r="J480" s="71"/>
      <c r="K480" s="57"/>
      <c r="L480" s="72"/>
      <c r="M480" s="73"/>
      <c r="N480" s="58"/>
      <c r="P480" s="68"/>
      <c r="Q480" s="68"/>
      <c r="R480" s="68"/>
      <c r="S480" s="34" t="b">
        <f t="shared" si="106"/>
        <v>0</v>
      </c>
      <c r="T480" s="55"/>
      <c r="U480" s="71"/>
      <c r="V480" s="57"/>
      <c r="W480" s="72"/>
      <c r="X480" s="73"/>
      <c r="Y480" s="58"/>
      <c r="AA480" s="68"/>
      <c r="AB480" s="68"/>
      <c r="AC480" s="68"/>
      <c r="AD480" s="34" t="b">
        <f t="shared" si="107"/>
        <v>0</v>
      </c>
      <c r="AE480" s="55"/>
      <c r="AF480" s="71"/>
      <c r="AG480" s="57"/>
      <c r="AH480" s="72"/>
      <c r="AI480" s="73"/>
      <c r="AJ480" s="58"/>
      <c r="AL480" s="68"/>
      <c r="AM480" s="68"/>
      <c r="AN480" s="68"/>
      <c r="AO480" s="34" t="b">
        <f t="shared" si="108"/>
        <v>0</v>
      </c>
      <c r="AP480" s="55"/>
      <c r="AQ480" s="71"/>
      <c r="AR480" s="57"/>
      <c r="AS480" s="72"/>
      <c r="AT480" s="73"/>
      <c r="AU480" s="58"/>
      <c r="AW480" s="68"/>
      <c r="AX480" s="68"/>
      <c r="AY480" s="68"/>
      <c r="AZ480" s="34" t="b">
        <f t="shared" si="109"/>
        <v>0</v>
      </c>
      <c r="BA480" s="55"/>
      <c r="BB480" s="71"/>
      <c r="BC480" s="57"/>
      <c r="BD480" s="72"/>
      <c r="BE480" s="73"/>
      <c r="BF480" s="58"/>
      <c r="BH480" s="68"/>
      <c r="BI480" s="34" t="b">
        <f t="shared" si="110"/>
        <v>0</v>
      </c>
      <c r="BJ480" s="55"/>
      <c r="BK480" s="71"/>
      <c r="BL480" s="57"/>
      <c r="BM480" s="72"/>
      <c r="BN480" s="73"/>
      <c r="BO480" s="58"/>
      <c r="BQ480" s="68"/>
      <c r="BR480" s="34" t="b">
        <f t="shared" si="111"/>
        <v>0</v>
      </c>
      <c r="BS480" s="55"/>
      <c r="BT480" s="71"/>
      <c r="BU480" s="57"/>
      <c r="BV480" s="72"/>
      <c r="BW480" s="73"/>
      <c r="BX480" s="58"/>
    </row>
    <row r="481" spans="2:76" x14ac:dyDescent="0.25">
      <c r="B481" s="61"/>
      <c r="C481" s="62"/>
      <c r="E481" s="68"/>
      <c r="F481" s="68"/>
      <c r="G481" s="68"/>
      <c r="H481" s="34" t="b">
        <f t="shared" si="105"/>
        <v>0</v>
      </c>
      <c r="I481" s="55"/>
      <c r="J481" s="65"/>
      <c r="K481" s="57"/>
      <c r="L481" s="66"/>
      <c r="M481" s="67"/>
      <c r="N481" s="58"/>
      <c r="P481" s="68"/>
      <c r="Q481" s="68"/>
      <c r="R481" s="68"/>
      <c r="S481" s="34" t="b">
        <f t="shared" si="106"/>
        <v>0</v>
      </c>
      <c r="T481" s="55"/>
      <c r="U481" s="65"/>
      <c r="V481" s="57"/>
      <c r="W481" s="66"/>
      <c r="X481" s="67"/>
      <c r="Y481" s="58"/>
      <c r="AA481" s="68"/>
      <c r="AB481" s="68"/>
      <c r="AC481" s="68"/>
      <c r="AD481" s="34" t="b">
        <f t="shared" si="107"/>
        <v>0</v>
      </c>
      <c r="AE481" s="55"/>
      <c r="AF481" s="65"/>
      <c r="AG481" s="57"/>
      <c r="AH481" s="66"/>
      <c r="AI481" s="67"/>
      <c r="AJ481" s="58"/>
      <c r="AL481" s="68"/>
      <c r="AM481" s="68"/>
      <c r="AN481" s="68"/>
      <c r="AO481" s="34" t="b">
        <f t="shared" si="108"/>
        <v>0</v>
      </c>
      <c r="AP481" s="55"/>
      <c r="AQ481" s="65"/>
      <c r="AR481" s="57"/>
      <c r="AS481" s="66"/>
      <c r="AT481" s="67"/>
      <c r="AU481" s="58"/>
      <c r="AW481" s="68"/>
      <c r="AX481" s="68"/>
      <c r="AY481" s="68"/>
      <c r="AZ481" s="34" t="b">
        <f t="shared" si="109"/>
        <v>0</v>
      </c>
      <c r="BA481" s="55"/>
      <c r="BB481" s="65"/>
      <c r="BC481" s="57"/>
      <c r="BD481" s="66"/>
      <c r="BE481" s="67"/>
      <c r="BF481" s="58"/>
      <c r="BH481" s="68"/>
      <c r="BI481" s="34" t="b">
        <f t="shared" si="110"/>
        <v>0</v>
      </c>
      <c r="BJ481" s="55"/>
      <c r="BK481" s="65"/>
      <c r="BL481" s="57"/>
      <c r="BM481" s="66"/>
      <c r="BN481" s="67"/>
      <c r="BO481" s="58"/>
      <c r="BQ481" s="68"/>
      <c r="BR481" s="34" t="b">
        <f t="shared" si="111"/>
        <v>0</v>
      </c>
      <c r="BS481" s="55"/>
      <c r="BT481" s="65"/>
      <c r="BU481" s="57"/>
      <c r="BV481" s="66"/>
      <c r="BW481" s="67"/>
      <c r="BX481" s="58"/>
    </row>
    <row r="482" spans="2:76" x14ac:dyDescent="0.25">
      <c r="B482" s="61"/>
      <c r="C482" s="62"/>
      <c r="E482" s="68"/>
      <c r="F482" s="68"/>
      <c r="G482" s="68"/>
      <c r="H482" s="34" t="b">
        <f t="shared" si="105"/>
        <v>0</v>
      </c>
      <c r="I482" s="55"/>
      <c r="J482" s="71"/>
      <c r="K482" s="57"/>
      <c r="L482" s="72"/>
      <c r="M482" s="73"/>
      <c r="N482" s="58"/>
      <c r="P482" s="68"/>
      <c r="Q482" s="68"/>
      <c r="R482" s="68"/>
      <c r="S482" s="34" t="b">
        <f t="shared" si="106"/>
        <v>0</v>
      </c>
      <c r="T482" s="55"/>
      <c r="U482" s="71"/>
      <c r="V482" s="57"/>
      <c r="W482" s="72"/>
      <c r="X482" s="73"/>
      <c r="Y482" s="58"/>
      <c r="AA482" s="68"/>
      <c r="AB482" s="68"/>
      <c r="AC482" s="68"/>
      <c r="AD482" s="34" t="b">
        <f t="shared" si="107"/>
        <v>0</v>
      </c>
      <c r="AE482" s="55"/>
      <c r="AF482" s="71"/>
      <c r="AG482" s="57"/>
      <c r="AH482" s="72"/>
      <c r="AI482" s="73"/>
      <c r="AJ482" s="58"/>
      <c r="AL482" s="68"/>
      <c r="AM482" s="68"/>
      <c r="AN482" s="68"/>
      <c r="AO482" s="34" t="b">
        <f t="shared" si="108"/>
        <v>0</v>
      </c>
      <c r="AP482" s="55"/>
      <c r="AQ482" s="71"/>
      <c r="AR482" s="57"/>
      <c r="AS482" s="72"/>
      <c r="AT482" s="73"/>
      <c r="AU482" s="58"/>
      <c r="AW482" s="68"/>
      <c r="AX482" s="68"/>
      <c r="AY482" s="68"/>
      <c r="AZ482" s="34" t="b">
        <f t="shared" si="109"/>
        <v>0</v>
      </c>
      <c r="BA482" s="55"/>
      <c r="BB482" s="71"/>
      <c r="BC482" s="57"/>
      <c r="BD482" s="72"/>
      <c r="BE482" s="73"/>
      <c r="BF482" s="58"/>
      <c r="BH482" s="68"/>
      <c r="BI482" s="34" t="b">
        <f t="shared" si="110"/>
        <v>0</v>
      </c>
      <c r="BJ482" s="55"/>
      <c r="BK482" s="71"/>
      <c r="BL482" s="57"/>
      <c r="BM482" s="72"/>
      <c r="BN482" s="73"/>
      <c r="BO482" s="58"/>
      <c r="BQ482" s="68"/>
      <c r="BR482" s="34" t="b">
        <f t="shared" si="111"/>
        <v>0</v>
      </c>
      <c r="BS482" s="55"/>
      <c r="BT482" s="71"/>
      <c r="BU482" s="57"/>
      <c r="BV482" s="72"/>
      <c r="BW482" s="73"/>
      <c r="BX482" s="58"/>
    </row>
    <row r="483" spans="2:76" x14ac:dyDescent="0.25">
      <c r="B483" s="61"/>
      <c r="C483" s="62"/>
      <c r="E483" s="68"/>
      <c r="F483" s="68"/>
      <c r="G483" s="68"/>
      <c r="H483" s="34" t="b">
        <f t="shared" si="105"/>
        <v>0</v>
      </c>
      <c r="I483" s="55"/>
      <c r="J483" s="65"/>
      <c r="K483" s="57"/>
      <c r="L483" s="66"/>
      <c r="M483" s="67"/>
      <c r="N483" s="58"/>
      <c r="P483" s="68"/>
      <c r="Q483" s="68"/>
      <c r="R483" s="68"/>
      <c r="S483" s="34" t="b">
        <f t="shared" si="106"/>
        <v>0</v>
      </c>
      <c r="T483" s="55"/>
      <c r="U483" s="65"/>
      <c r="V483" s="57"/>
      <c r="W483" s="66"/>
      <c r="X483" s="67"/>
      <c r="Y483" s="58"/>
      <c r="AA483" s="68"/>
      <c r="AB483" s="68"/>
      <c r="AC483" s="68"/>
      <c r="AD483" s="34" t="b">
        <f t="shared" si="107"/>
        <v>0</v>
      </c>
      <c r="AE483" s="55"/>
      <c r="AF483" s="65"/>
      <c r="AG483" s="57"/>
      <c r="AH483" s="66"/>
      <c r="AI483" s="67"/>
      <c r="AJ483" s="58"/>
      <c r="AL483" s="68"/>
      <c r="AM483" s="68"/>
      <c r="AN483" s="68"/>
      <c r="AO483" s="34" t="b">
        <f t="shared" si="108"/>
        <v>0</v>
      </c>
      <c r="AP483" s="55"/>
      <c r="AQ483" s="65"/>
      <c r="AR483" s="57"/>
      <c r="AS483" s="66"/>
      <c r="AT483" s="67"/>
      <c r="AU483" s="58"/>
      <c r="AW483" s="68"/>
      <c r="AX483" s="68"/>
      <c r="AY483" s="68"/>
      <c r="AZ483" s="34" t="b">
        <f t="shared" si="109"/>
        <v>0</v>
      </c>
      <c r="BA483" s="55"/>
      <c r="BB483" s="65"/>
      <c r="BC483" s="57"/>
      <c r="BD483" s="66"/>
      <c r="BE483" s="67"/>
      <c r="BF483" s="58"/>
      <c r="BH483" s="68"/>
      <c r="BI483" s="34" t="b">
        <f t="shared" si="110"/>
        <v>0</v>
      </c>
      <c r="BJ483" s="55"/>
      <c r="BK483" s="65"/>
      <c r="BL483" s="57"/>
      <c r="BM483" s="66"/>
      <c r="BN483" s="67"/>
      <c r="BO483" s="58"/>
      <c r="BQ483" s="68"/>
      <c r="BR483" s="34" t="b">
        <f t="shared" si="111"/>
        <v>0</v>
      </c>
      <c r="BS483" s="55"/>
      <c r="BT483" s="65"/>
      <c r="BU483" s="57"/>
      <c r="BV483" s="66"/>
      <c r="BW483" s="67"/>
      <c r="BX483" s="58"/>
    </row>
    <row r="484" spans="2:76" x14ac:dyDescent="0.25">
      <c r="B484" s="61"/>
      <c r="C484" s="62"/>
      <c r="E484" s="68"/>
      <c r="F484" s="68"/>
      <c r="G484" s="68"/>
      <c r="H484" s="34" t="b">
        <f t="shared" si="105"/>
        <v>0</v>
      </c>
      <c r="I484" s="55"/>
      <c r="J484" s="71"/>
      <c r="K484" s="57"/>
      <c r="L484" s="72"/>
      <c r="M484" s="73"/>
      <c r="N484" s="58"/>
      <c r="P484" s="68"/>
      <c r="Q484" s="68"/>
      <c r="R484" s="68"/>
      <c r="S484" s="34" t="b">
        <f t="shared" si="106"/>
        <v>0</v>
      </c>
      <c r="T484" s="55"/>
      <c r="U484" s="71"/>
      <c r="V484" s="57"/>
      <c r="W484" s="72"/>
      <c r="X484" s="73"/>
      <c r="Y484" s="58"/>
      <c r="AA484" s="68"/>
      <c r="AB484" s="68"/>
      <c r="AC484" s="68"/>
      <c r="AD484" s="34" t="b">
        <f t="shared" si="107"/>
        <v>0</v>
      </c>
      <c r="AE484" s="55"/>
      <c r="AF484" s="71"/>
      <c r="AG484" s="57"/>
      <c r="AH484" s="72"/>
      <c r="AI484" s="73"/>
      <c r="AJ484" s="58"/>
      <c r="AL484" s="68"/>
      <c r="AM484" s="68"/>
      <c r="AN484" s="68"/>
      <c r="AO484" s="34" t="b">
        <f t="shared" si="108"/>
        <v>0</v>
      </c>
      <c r="AP484" s="55"/>
      <c r="AQ484" s="71"/>
      <c r="AR484" s="57"/>
      <c r="AS484" s="72"/>
      <c r="AT484" s="73"/>
      <c r="AU484" s="58"/>
      <c r="AW484" s="68"/>
      <c r="AX484" s="68"/>
      <c r="AY484" s="68"/>
      <c r="AZ484" s="34" t="b">
        <f t="shared" si="109"/>
        <v>0</v>
      </c>
      <c r="BA484" s="55"/>
      <c r="BB484" s="71"/>
      <c r="BC484" s="57"/>
      <c r="BD484" s="72"/>
      <c r="BE484" s="73"/>
      <c r="BF484" s="58"/>
      <c r="BH484" s="68"/>
      <c r="BI484" s="34" t="b">
        <f t="shared" si="110"/>
        <v>0</v>
      </c>
      <c r="BJ484" s="55"/>
      <c r="BK484" s="71"/>
      <c r="BL484" s="57"/>
      <c r="BM484" s="72"/>
      <c r="BN484" s="73"/>
      <c r="BO484" s="58"/>
      <c r="BQ484" s="68"/>
      <c r="BR484" s="34" t="b">
        <f t="shared" si="111"/>
        <v>0</v>
      </c>
      <c r="BS484" s="55"/>
      <c r="BT484" s="71"/>
      <c r="BU484" s="57"/>
      <c r="BV484" s="72"/>
      <c r="BW484" s="73"/>
      <c r="BX484" s="58"/>
    </row>
    <row r="485" spans="2:76" x14ac:dyDescent="0.25">
      <c r="B485" s="61"/>
      <c r="C485" s="62"/>
      <c r="E485" s="68"/>
      <c r="F485" s="68"/>
      <c r="G485" s="68"/>
      <c r="H485" s="34" t="b">
        <f t="shared" si="105"/>
        <v>0</v>
      </c>
      <c r="I485" s="55"/>
      <c r="J485" s="65"/>
      <c r="K485" s="57"/>
      <c r="L485" s="66"/>
      <c r="M485" s="67"/>
      <c r="N485" s="58"/>
      <c r="P485" s="68"/>
      <c r="Q485" s="68"/>
      <c r="R485" s="68"/>
      <c r="S485" s="34" t="b">
        <f t="shared" si="106"/>
        <v>0</v>
      </c>
      <c r="T485" s="55"/>
      <c r="U485" s="65"/>
      <c r="V485" s="57"/>
      <c r="W485" s="66"/>
      <c r="X485" s="67"/>
      <c r="Y485" s="58"/>
      <c r="AA485" s="68"/>
      <c r="AB485" s="68"/>
      <c r="AC485" s="68"/>
      <c r="AD485" s="34" t="b">
        <f t="shared" si="107"/>
        <v>0</v>
      </c>
      <c r="AE485" s="55"/>
      <c r="AF485" s="65"/>
      <c r="AG485" s="57"/>
      <c r="AH485" s="66"/>
      <c r="AI485" s="67"/>
      <c r="AJ485" s="58"/>
      <c r="AL485" s="68"/>
      <c r="AM485" s="68"/>
      <c r="AN485" s="68"/>
      <c r="AO485" s="34" t="b">
        <f t="shared" si="108"/>
        <v>0</v>
      </c>
      <c r="AP485" s="55"/>
      <c r="AQ485" s="65"/>
      <c r="AR485" s="57"/>
      <c r="AS485" s="66"/>
      <c r="AT485" s="67"/>
      <c r="AU485" s="58"/>
      <c r="AW485" s="68"/>
      <c r="AX485" s="68"/>
      <c r="AY485" s="68"/>
      <c r="AZ485" s="34" t="b">
        <f t="shared" si="109"/>
        <v>0</v>
      </c>
      <c r="BA485" s="55"/>
      <c r="BB485" s="65"/>
      <c r="BC485" s="57"/>
      <c r="BD485" s="66"/>
      <c r="BE485" s="67"/>
      <c r="BF485" s="58"/>
      <c r="BH485" s="68"/>
      <c r="BI485" s="34" t="b">
        <f t="shared" si="110"/>
        <v>0</v>
      </c>
      <c r="BJ485" s="55"/>
      <c r="BK485" s="65"/>
      <c r="BL485" s="57"/>
      <c r="BM485" s="66"/>
      <c r="BN485" s="67"/>
      <c r="BO485" s="58"/>
      <c r="BQ485" s="68"/>
      <c r="BR485" s="34" t="b">
        <f t="shared" si="111"/>
        <v>0</v>
      </c>
      <c r="BS485" s="55"/>
      <c r="BT485" s="65"/>
      <c r="BU485" s="57"/>
      <c r="BV485" s="66"/>
      <c r="BW485" s="67"/>
      <c r="BX485" s="58"/>
    </row>
    <row r="486" spans="2:76" x14ac:dyDescent="0.25">
      <c r="B486" s="61"/>
      <c r="C486" s="62"/>
      <c r="E486" s="68"/>
      <c r="F486" s="68"/>
      <c r="G486" s="68"/>
      <c r="H486" s="34" t="b">
        <f t="shared" si="105"/>
        <v>0</v>
      </c>
      <c r="I486" s="55"/>
      <c r="J486" s="71"/>
      <c r="K486" s="57"/>
      <c r="L486" s="72"/>
      <c r="M486" s="73"/>
      <c r="N486" s="58"/>
      <c r="P486" s="68"/>
      <c r="Q486" s="68"/>
      <c r="R486" s="68"/>
      <c r="S486" s="34" t="b">
        <f t="shared" si="106"/>
        <v>0</v>
      </c>
      <c r="T486" s="55"/>
      <c r="U486" s="71"/>
      <c r="V486" s="57"/>
      <c r="W486" s="72"/>
      <c r="X486" s="73"/>
      <c r="Y486" s="58"/>
      <c r="AA486" s="68"/>
      <c r="AB486" s="68"/>
      <c r="AC486" s="68"/>
      <c r="AD486" s="34" t="b">
        <f t="shared" si="107"/>
        <v>0</v>
      </c>
      <c r="AE486" s="55"/>
      <c r="AF486" s="71"/>
      <c r="AG486" s="57"/>
      <c r="AH486" s="72"/>
      <c r="AI486" s="73"/>
      <c r="AJ486" s="58"/>
      <c r="AL486" s="68"/>
      <c r="AM486" s="68"/>
      <c r="AN486" s="68"/>
      <c r="AO486" s="34" t="b">
        <f t="shared" si="108"/>
        <v>0</v>
      </c>
      <c r="AP486" s="55"/>
      <c r="AQ486" s="71"/>
      <c r="AR486" s="57"/>
      <c r="AS486" s="72"/>
      <c r="AT486" s="73"/>
      <c r="AU486" s="58"/>
      <c r="AW486" s="68"/>
      <c r="AX486" s="68"/>
      <c r="AY486" s="68"/>
      <c r="AZ486" s="34" t="b">
        <f t="shared" si="109"/>
        <v>0</v>
      </c>
      <c r="BA486" s="55"/>
      <c r="BB486" s="71"/>
      <c r="BC486" s="57"/>
      <c r="BD486" s="72"/>
      <c r="BE486" s="73"/>
      <c r="BF486" s="58"/>
      <c r="BH486" s="68"/>
      <c r="BI486" s="34" t="b">
        <f t="shared" si="110"/>
        <v>0</v>
      </c>
      <c r="BJ486" s="55"/>
      <c r="BK486" s="71"/>
      <c r="BL486" s="57"/>
      <c r="BM486" s="72"/>
      <c r="BN486" s="73"/>
      <c r="BO486" s="58"/>
      <c r="BQ486" s="68"/>
      <c r="BR486" s="34" t="b">
        <f t="shared" si="111"/>
        <v>0</v>
      </c>
      <c r="BS486" s="55"/>
      <c r="BT486" s="71"/>
      <c r="BU486" s="57"/>
      <c r="BV486" s="72"/>
      <c r="BW486" s="73"/>
      <c r="BX486" s="58"/>
    </row>
    <row r="487" spans="2:76" x14ac:dyDescent="0.25">
      <c r="B487" s="61"/>
      <c r="C487" s="62"/>
      <c r="E487" s="68"/>
      <c r="F487" s="68"/>
      <c r="G487" s="68"/>
      <c r="H487" s="34" t="b">
        <f t="shared" si="105"/>
        <v>0</v>
      </c>
      <c r="I487" s="55"/>
      <c r="J487" s="65"/>
      <c r="K487" s="57"/>
      <c r="L487" s="66"/>
      <c r="M487" s="67"/>
      <c r="N487" s="58"/>
      <c r="P487" s="68"/>
      <c r="Q487" s="68"/>
      <c r="R487" s="68"/>
      <c r="S487" s="34" t="b">
        <f t="shared" si="106"/>
        <v>0</v>
      </c>
      <c r="T487" s="55"/>
      <c r="U487" s="65"/>
      <c r="V487" s="57"/>
      <c r="W487" s="66"/>
      <c r="X487" s="67"/>
      <c r="Y487" s="58"/>
      <c r="AA487" s="68"/>
      <c r="AB487" s="68"/>
      <c r="AC487" s="68"/>
      <c r="AD487" s="34" t="b">
        <f t="shared" si="107"/>
        <v>0</v>
      </c>
      <c r="AE487" s="55"/>
      <c r="AF487" s="65"/>
      <c r="AG487" s="57"/>
      <c r="AH487" s="66"/>
      <c r="AI487" s="67"/>
      <c r="AJ487" s="58"/>
      <c r="AL487" s="68"/>
      <c r="AM487" s="68"/>
      <c r="AN487" s="68"/>
      <c r="AO487" s="34" t="b">
        <f t="shared" si="108"/>
        <v>0</v>
      </c>
      <c r="AP487" s="55"/>
      <c r="AQ487" s="65"/>
      <c r="AR487" s="57"/>
      <c r="AS487" s="66"/>
      <c r="AT487" s="67"/>
      <c r="AU487" s="58"/>
      <c r="AW487" s="68"/>
      <c r="AX487" s="68"/>
      <c r="AY487" s="68"/>
      <c r="AZ487" s="34" t="b">
        <f t="shared" si="109"/>
        <v>0</v>
      </c>
      <c r="BA487" s="55"/>
      <c r="BB487" s="65"/>
      <c r="BC487" s="57"/>
      <c r="BD487" s="66"/>
      <c r="BE487" s="67"/>
      <c r="BF487" s="58"/>
      <c r="BH487" s="68"/>
      <c r="BI487" s="34" t="b">
        <f t="shared" si="110"/>
        <v>0</v>
      </c>
      <c r="BJ487" s="55"/>
      <c r="BK487" s="65"/>
      <c r="BL487" s="57"/>
      <c r="BM487" s="66"/>
      <c r="BN487" s="67"/>
      <c r="BO487" s="58"/>
      <c r="BQ487" s="68"/>
      <c r="BR487" s="34" t="b">
        <f t="shared" si="111"/>
        <v>0</v>
      </c>
      <c r="BS487" s="55"/>
      <c r="BT487" s="65"/>
      <c r="BU487" s="57"/>
      <c r="BV487" s="66"/>
      <c r="BW487" s="67"/>
      <c r="BX487" s="58"/>
    </row>
    <row r="488" spans="2:76" x14ac:dyDescent="0.25">
      <c r="B488" s="61"/>
      <c r="C488" s="62"/>
      <c r="E488" s="68"/>
      <c r="F488" s="68"/>
      <c r="G488" s="68"/>
      <c r="H488" s="34" t="b">
        <f t="shared" si="105"/>
        <v>0</v>
      </c>
      <c r="I488" s="55"/>
      <c r="J488" s="71"/>
      <c r="K488" s="57"/>
      <c r="L488" s="72"/>
      <c r="M488" s="73"/>
      <c r="N488" s="58"/>
      <c r="P488" s="68"/>
      <c r="Q488" s="68"/>
      <c r="R488" s="68"/>
      <c r="S488" s="34" t="b">
        <f t="shared" si="106"/>
        <v>0</v>
      </c>
      <c r="T488" s="55"/>
      <c r="U488" s="71"/>
      <c r="V488" s="57"/>
      <c r="W488" s="72"/>
      <c r="X488" s="73"/>
      <c r="Y488" s="58"/>
      <c r="AA488" s="68"/>
      <c r="AB488" s="68"/>
      <c r="AC488" s="68"/>
      <c r="AD488" s="34" t="b">
        <f t="shared" si="107"/>
        <v>0</v>
      </c>
      <c r="AE488" s="55"/>
      <c r="AF488" s="71"/>
      <c r="AG488" s="57"/>
      <c r="AH488" s="72"/>
      <c r="AI488" s="73"/>
      <c r="AJ488" s="58"/>
      <c r="AL488" s="68"/>
      <c r="AM488" s="68"/>
      <c r="AN488" s="68"/>
      <c r="AO488" s="34" t="b">
        <f t="shared" si="108"/>
        <v>0</v>
      </c>
      <c r="AP488" s="55"/>
      <c r="AQ488" s="71"/>
      <c r="AR488" s="57"/>
      <c r="AS488" s="72"/>
      <c r="AT488" s="73"/>
      <c r="AU488" s="58"/>
      <c r="AW488" s="68"/>
      <c r="AX488" s="68"/>
      <c r="AY488" s="68"/>
      <c r="AZ488" s="34" t="b">
        <f t="shared" si="109"/>
        <v>0</v>
      </c>
      <c r="BA488" s="55"/>
      <c r="BB488" s="71"/>
      <c r="BC488" s="57"/>
      <c r="BD488" s="72"/>
      <c r="BE488" s="73"/>
      <c r="BF488" s="58"/>
      <c r="BH488" s="68"/>
      <c r="BI488" s="34" t="b">
        <f t="shared" si="110"/>
        <v>0</v>
      </c>
      <c r="BJ488" s="55"/>
      <c r="BK488" s="71"/>
      <c r="BL488" s="57"/>
      <c r="BM488" s="72"/>
      <c r="BN488" s="73"/>
      <c r="BO488" s="58"/>
      <c r="BQ488" s="68"/>
      <c r="BR488" s="34" t="b">
        <f t="shared" si="111"/>
        <v>0</v>
      </c>
      <c r="BS488" s="55"/>
      <c r="BT488" s="71"/>
      <c r="BU488" s="57"/>
      <c r="BV488" s="72"/>
      <c r="BW488" s="73"/>
      <c r="BX488" s="58"/>
    </row>
    <row r="489" spans="2:76" x14ac:dyDescent="0.25">
      <c r="B489" s="61"/>
      <c r="C489" s="62"/>
      <c r="E489" s="68"/>
      <c r="F489" s="68"/>
      <c r="G489" s="68"/>
      <c r="H489" s="34" t="b">
        <f t="shared" si="105"/>
        <v>0</v>
      </c>
      <c r="I489" s="55"/>
      <c r="J489" s="65"/>
      <c r="K489" s="57"/>
      <c r="L489" s="66"/>
      <c r="M489" s="67"/>
      <c r="N489" s="58"/>
      <c r="P489" s="68"/>
      <c r="Q489" s="68"/>
      <c r="R489" s="68"/>
      <c r="S489" s="34" t="b">
        <f t="shared" si="106"/>
        <v>0</v>
      </c>
      <c r="T489" s="55"/>
      <c r="U489" s="65"/>
      <c r="V489" s="57"/>
      <c r="W489" s="66"/>
      <c r="X489" s="67"/>
      <c r="Y489" s="58"/>
      <c r="AA489" s="68"/>
      <c r="AB489" s="68"/>
      <c r="AC489" s="68"/>
      <c r="AD489" s="34" t="b">
        <f t="shared" si="107"/>
        <v>0</v>
      </c>
      <c r="AE489" s="55"/>
      <c r="AF489" s="65"/>
      <c r="AG489" s="57"/>
      <c r="AH489" s="66"/>
      <c r="AI489" s="67"/>
      <c r="AJ489" s="58"/>
      <c r="AL489" s="68"/>
      <c r="AM489" s="68"/>
      <c r="AN489" s="68"/>
      <c r="AO489" s="34" t="b">
        <f t="shared" si="108"/>
        <v>0</v>
      </c>
      <c r="AP489" s="55"/>
      <c r="AQ489" s="65"/>
      <c r="AR489" s="57"/>
      <c r="AS489" s="66"/>
      <c r="AT489" s="67"/>
      <c r="AU489" s="58"/>
      <c r="AW489" s="68"/>
      <c r="AX489" s="68"/>
      <c r="AY489" s="68"/>
      <c r="AZ489" s="34" t="b">
        <f t="shared" si="109"/>
        <v>0</v>
      </c>
      <c r="BA489" s="55"/>
      <c r="BB489" s="65"/>
      <c r="BC489" s="57"/>
      <c r="BD489" s="66"/>
      <c r="BE489" s="67"/>
      <c r="BF489" s="58"/>
      <c r="BH489" s="68"/>
      <c r="BI489" s="34" t="b">
        <f t="shared" si="110"/>
        <v>0</v>
      </c>
      <c r="BJ489" s="55"/>
      <c r="BK489" s="65"/>
      <c r="BL489" s="57"/>
      <c r="BM489" s="66"/>
      <c r="BN489" s="67"/>
      <c r="BO489" s="58"/>
      <c r="BQ489" s="68"/>
      <c r="BR489" s="34" t="b">
        <f t="shared" si="111"/>
        <v>0</v>
      </c>
      <c r="BS489" s="55"/>
      <c r="BT489" s="65"/>
      <c r="BU489" s="57"/>
      <c r="BV489" s="66"/>
      <c r="BW489" s="67"/>
      <c r="BX489" s="58"/>
    </row>
    <row r="490" spans="2:76" x14ac:dyDescent="0.25">
      <c r="B490" s="61"/>
      <c r="C490" s="62"/>
      <c r="E490" s="68"/>
      <c r="F490" s="68"/>
      <c r="G490" s="68"/>
      <c r="H490" s="34" t="b">
        <f t="shared" si="105"/>
        <v>0</v>
      </c>
      <c r="I490" s="55"/>
      <c r="J490" s="71"/>
      <c r="K490" s="57"/>
      <c r="L490" s="72"/>
      <c r="M490" s="73"/>
      <c r="N490" s="58"/>
      <c r="P490" s="68"/>
      <c r="Q490" s="68"/>
      <c r="R490" s="68"/>
      <c r="S490" s="34" t="b">
        <f t="shared" si="106"/>
        <v>0</v>
      </c>
      <c r="T490" s="55"/>
      <c r="U490" s="71"/>
      <c r="V490" s="57"/>
      <c r="W490" s="72"/>
      <c r="X490" s="73"/>
      <c r="Y490" s="58"/>
      <c r="AA490" s="68"/>
      <c r="AB490" s="68"/>
      <c r="AC490" s="68"/>
      <c r="AD490" s="34" t="b">
        <f t="shared" si="107"/>
        <v>0</v>
      </c>
      <c r="AE490" s="55"/>
      <c r="AF490" s="71"/>
      <c r="AG490" s="57"/>
      <c r="AH490" s="72"/>
      <c r="AI490" s="73"/>
      <c r="AJ490" s="58"/>
      <c r="AL490" s="68"/>
      <c r="AM490" s="68"/>
      <c r="AN490" s="68"/>
      <c r="AO490" s="34" t="b">
        <f t="shared" si="108"/>
        <v>0</v>
      </c>
      <c r="AP490" s="55"/>
      <c r="AQ490" s="71"/>
      <c r="AR490" s="57"/>
      <c r="AS490" s="72"/>
      <c r="AT490" s="73"/>
      <c r="AU490" s="58"/>
      <c r="AW490" s="68"/>
      <c r="AX490" s="68"/>
      <c r="AY490" s="68"/>
      <c r="AZ490" s="34" t="b">
        <f t="shared" si="109"/>
        <v>0</v>
      </c>
      <c r="BA490" s="55"/>
      <c r="BB490" s="71"/>
      <c r="BC490" s="57"/>
      <c r="BD490" s="72"/>
      <c r="BE490" s="73"/>
      <c r="BF490" s="58"/>
      <c r="BH490" s="68"/>
      <c r="BI490" s="34" t="b">
        <f t="shared" si="110"/>
        <v>0</v>
      </c>
      <c r="BJ490" s="55"/>
      <c r="BK490" s="71"/>
      <c r="BL490" s="57"/>
      <c r="BM490" s="72"/>
      <c r="BN490" s="73"/>
      <c r="BO490" s="58"/>
      <c r="BQ490" s="68"/>
      <c r="BR490" s="34" t="b">
        <f t="shared" si="111"/>
        <v>0</v>
      </c>
      <c r="BS490" s="55"/>
      <c r="BT490" s="71"/>
      <c r="BU490" s="57"/>
      <c r="BV490" s="72"/>
      <c r="BW490" s="73"/>
      <c r="BX490" s="58"/>
    </row>
    <row r="491" spans="2:76" x14ac:dyDescent="0.25">
      <c r="B491" s="61"/>
      <c r="C491" s="62"/>
      <c r="E491" s="68"/>
      <c r="F491" s="68"/>
      <c r="G491" s="68"/>
      <c r="H491" s="34" t="b">
        <f t="shared" si="105"/>
        <v>0</v>
      </c>
      <c r="I491" s="55"/>
      <c r="J491" s="65"/>
      <c r="K491" s="57"/>
      <c r="L491" s="66"/>
      <c r="M491" s="67"/>
      <c r="N491" s="58"/>
      <c r="P491" s="68"/>
      <c r="Q491" s="68"/>
      <c r="R491" s="68"/>
      <c r="S491" s="34" t="b">
        <f t="shared" si="106"/>
        <v>0</v>
      </c>
      <c r="T491" s="55"/>
      <c r="U491" s="65"/>
      <c r="V491" s="57"/>
      <c r="W491" s="66"/>
      <c r="X491" s="67"/>
      <c r="Y491" s="58"/>
      <c r="AA491" s="68"/>
      <c r="AB491" s="68"/>
      <c r="AC491" s="68"/>
      <c r="AD491" s="34" t="b">
        <f t="shared" si="107"/>
        <v>0</v>
      </c>
      <c r="AE491" s="55"/>
      <c r="AF491" s="65"/>
      <c r="AG491" s="57"/>
      <c r="AH491" s="66"/>
      <c r="AI491" s="67"/>
      <c r="AJ491" s="58"/>
      <c r="AL491" s="68"/>
      <c r="AM491" s="68"/>
      <c r="AN491" s="68"/>
      <c r="AO491" s="34" t="b">
        <f t="shared" si="108"/>
        <v>0</v>
      </c>
      <c r="AP491" s="55"/>
      <c r="AQ491" s="65"/>
      <c r="AR491" s="57"/>
      <c r="AS491" s="66"/>
      <c r="AT491" s="67"/>
      <c r="AU491" s="58"/>
      <c r="AW491" s="68"/>
      <c r="AX491" s="68"/>
      <c r="AY491" s="68"/>
      <c r="AZ491" s="34" t="b">
        <f t="shared" si="109"/>
        <v>0</v>
      </c>
      <c r="BA491" s="55"/>
      <c r="BB491" s="65"/>
      <c r="BC491" s="57"/>
      <c r="BD491" s="66"/>
      <c r="BE491" s="67"/>
      <c r="BF491" s="58"/>
      <c r="BH491" s="68"/>
      <c r="BI491" s="34" t="b">
        <f t="shared" si="110"/>
        <v>0</v>
      </c>
      <c r="BJ491" s="55"/>
      <c r="BK491" s="65"/>
      <c r="BL491" s="57"/>
      <c r="BM491" s="66"/>
      <c r="BN491" s="67"/>
      <c r="BO491" s="58"/>
      <c r="BQ491" s="68"/>
      <c r="BR491" s="34" t="b">
        <f t="shared" si="111"/>
        <v>0</v>
      </c>
      <c r="BS491" s="55"/>
      <c r="BT491" s="65"/>
      <c r="BU491" s="57"/>
      <c r="BV491" s="66"/>
      <c r="BW491" s="67"/>
      <c r="BX491" s="58"/>
    </row>
    <row r="492" spans="2:76" x14ac:dyDescent="0.25">
      <c r="B492" s="61"/>
      <c r="C492" s="62"/>
      <c r="E492" s="68"/>
      <c r="F492" s="68"/>
      <c r="G492" s="68"/>
      <c r="H492" s="34" t="b">
        <f t="shared" si="105"/>
        <v>0</v>
      </c>
      <c r="I492" s="55"/>
      <c r="J492" s="71"/>
      <c r="K492" s="57"/>
      <c r="L492" s="72"/>
      <c r="M492" s="73"/>
      <c r="N492" s="58"/>
      <c r="P492" s="68"/>
      <c r="Q492" s="68"/>
      <c r="R492" s="68"/>
      <c r="S492" s="34" t="b">
        <f t="shared" si="106"/>
        <v>0</v>
      </c>
      <c r="T492" s="55"/>
      <c r="U492" s="71"/>
      <c r="V492" s="57"/>
      <c r="W492" s="72"/>
      <c r="X492" s="73"/>
      <c r="Y492" s="58"/>
      <c r="AA492" s="68"/>
      <c r="AB492" s="68"/>
      <c r="AC492" s="68"/>
      <c r="AD492" s="34" t="b">
        <f t="shared" si="107"/>
        <v>0</v>
      </c>
      <c r="AE492" s="55"/>
      <c r="AF492" s="71"/>
      <c r="AG492" s="57"/>
      <c r="AH492" s="72"/>
      <c r="AI492" s="73"/>
      <c r="AJ492" s="58"/>
      <c r="AL492" s="68"/>
      <c r="AM492" s="68"/>
      <c r="AN492" s="68"/>
      <c r="AO492" s="34" t="b">
        <f t="shared" si="108"/>
        <v>0</v>
      </c>
      <c r="AP492" s="55"/>
      <c r="AQ492" s="71"/>
      <c r="AR492" s="57"/>
      <c r="AS492" s="72"/>
      <c r="AT492" s="73"/>
      <c r="AU492" s="58"/>
      <c r="AW492" s="68"/>
      <c r="AX492" s="68"/>
      <c r="AY492" s="68"/>
      <c r="AZ492" s="34" t="b">
        <f t="shared" si="109"/>
        <v>0</v>
      </c>
      <c r="BA492" s="55"/>
      <c r="BB492" s="71"/>
      <c r="BC492" s="57"/>
      <c r="BD492" s="72"/>
      <c r="BE492" s="73"/>
      <c r="BF492" s="58"/>
      <c r="BH492" s="68"/>
      <c r="BI492" s="34" t="b">
        <f t="shared" si="110"/>
        <v>0</v>
      </c>
      <c r="BJ492" s="55"/>
      <c r="BK492" s="71"/>
      <c r="BL492" s="57"/>
      <c r="BM492" s="72"/>
      <c r="BN492" s="73"/>
      <c r="BO492" s="58"/>
      <c r="BQ492" s="68"/>
      <c r="BR492" s="34" t="b">
        <f t="shared" si="111"/>
        <v>0</v>
      </c>
      <c r="BS492" s="55"/>
      <c r="BT492" s="71"/>
      <c r="BU492" s="57"/>
      <c r="BV492" s="72"/>
      <c r="BW492" s="73"/>
      <c r="BX492" s="58"/>
    </row>
    <row r="493" spans="2:76" x14ac:dyDescent="0.25">
      <c r="B493" s="61"/>
      <c r="C493" s="62"/>
      <c r="E493" s="68"/>
      <c r="F493" s="68"/>
      <c r="G493" s="68"/>
      <c r="H493" s="34" t="b">
        <f t="shared" si="105"/>
        <v>0</v>
      </c>
      <c r="I493" s="55"/>
      <c r="J493" s="65"/>
      <c r="K493" s="57"/>
      <c r="L493" s="66"/>
      <c r="M493" s="67"/>
      <c r="N493" s="58"/>
      <c r="P493" s="68"/>
      <c r="Q493" s="68"/>
      <c r="R493" s="68"/>
      <c r="S493" s="34" t="b">
        <f t="shared" si="106"/>
        <v>0</v>
      </c>
      <c r="T493" s="55"/>
      <c r="U493" s="65"/>
      <c r="V493" s="57"/>
      <c r="W493" s="66"/>
      <c r="X493" s="67"/>
      <c r="Y493" s="58"/>
      <c r="AA493" s="68"/>
      <c r="AB493" s="68"/>
      <c r="AC493" s="68"/>
      <c r="AD493" s="34" t="b">
        <f t="shared" si="107"/>
        <v>0</v>
      </c>
      <c r="AE493" s="55"/>
      <c r="AF493" s="65"/>
      <c r="AG493" s="57"/>
      <c r="AH493" s="66"/>
      <c r="AI493" s="67"/>
      <c r="AJ493" s="58"/>
      <c r="AL493" s="68"/>
      <c r="AM493" s="68"/>
      <c r="AN493" s="68"/>
      <c r="AO493" s="34" t="b">
        <f t="shared" si="108"/>
        <v>0</v>
      </c>
      <c r="AP493" s="55"/>
      <c r="AQ493" s="65"/>
      <c r="AR493" s="57"/>
      <c r="AS493" s="66"/>
      <c r="AT493" s="67"/>
      <c r="AU493" s="58"/>
      <c r="AW493" s="68"/>
      <c r="AX493" s="68"/>
      <c r="AY493" s="68"/>
      <c r="AZ493" s="34" t="b">
        <f t="shared" si="109"/>
        <v>0</v>
      </c>
      <c r="BA493" s="55"/>
      <c r="BB493" s="65"/>
      <c r="BC493" s="57"/>
      <c r="BD493" s="66"/>
      <c r="BE493" s="67"/>
      <c r="BF493" s="58"/>
      <c r="BH493" s="68"/>
      <c r="BI493" s="34" t="b">
        <f t="shared" si="110"/>
        <v>0</v>
      </c>
      <c r="BJ493" s="55"/>
      <c r="BK493" s="65"/>
      <c r="BL493" s="57"/>
      <c r="BM493" s="66"/>
      <c r="BN493" s="67"/>
      <c r="BO493" s="58"/>
      <c r="BQ493" s="68"/>
      <c r="BR493" s="34" t="b">
        <f t="shared" si="111"/>
        <v>0</v>
      </c>
      <c r="BS493" s="55"/>
      <c r="BT493" s="65"/>
      <c r="BU493" s="57"/>
      <c r="BV493" s="66"/>
      <c r="BW493" s="67"/>
      <c r="BX493" s="58"/>
    </row>
    <row r="494" spans="2:76" x14ac:dyDescent="0.25">
      <c r="B494" s="52"/>
      <c r="C494" s="53"/>
      <c r="D494" s="63"/>
      <c r="E494" s="64"/>
      <c r="F494" s="64"/>
      <c r="G494" s="64"/>
      <c r="H494" s="34" t="b">
        <f t="shared" si="105"/>
        <v>0</v>
      </c>
      <c r="I494" s="55"/>
      <c r="J494" s="71"/>
      <c r="K494" s="57"/>
      <c r="L494" s="72"/>
      <c r="M494" s="73"/>
      <c r="N494" s="58"/>
      <c r="P494" s="68"/>
      <c r="Q494" s="68"/>
      <c r="R494" s="68"/>
      <c r="S494" s="34" t="b">
        <f t="shared" si="106"/>
        <v>0</v>
      </c>
      <c r="T494" s="55"/>
      <c r="U494" s="71"/>
      <c r="V494" s="57"/>
      <c r="W494" s="72"/>
      <c r="X494" s="73"/>
      <c r="Y494" s="58"/>
      <c r="AA494" s="68"/>
      <c r="AB494" s="68"/>
      <c r="AC494" s="68"/>
      <c r="AD494" s="34" t="b">
        <f t="shared" si="107"/>
        <v>0</v>
      </c>
      <c r="AE494" s="55"/>
      <c r="AF494" s="71"/>
      <c r="AG494" s="57"/>
      <c r="AH494" s="72"/>
      <c r="AI494" s="73"/>
      <c r="AJ494" s="58"/>
      <c r="AL494" s="68"/>
      <c r="AM494" s="68"/>
      <c r="AN494" s="68"/>
      <c r="AO494" s="34" t="b">
        <f t="shared" si="108"/>
        <v>0</v>
      </c>
      <c r="AP494" s="55"/>
      <c r="AQ494" s="71"/>
      <c r="AR494" s="57"/>
      <c r="AS494" s="72"/>
      <c r="AT494" s="73"/>
      <c r="AU494" s="58"/>
      <c r="AW494" s="68"/>
      <c r="AX494" s="68"/>
      <c r="AY494" s="68"/>
      <c r="AZ494" s="34" t="b">
        <f t="shared" si="109"/>
        <v>0</v>
      </c>
      <c r="BA494" s="55"/>
      <c r="BB494" s="71"/>
      <c r="BC494" s="57"/>
      <c r="BD494" s="72"/>
      <c r="BE494" s="73"/>
      <c r="BF494" s="58"/>
      <c r="BH494" s="68"/>
      <c r="BI494" s="34" t="b">
        <f t="shared" si="110"/>
        <v>0</v>
      </c>
      <c r="BJ494" s="55"/>
      <c r="BK494" s="71"/>
      <c r="BL494" s="57"/>
      <c r="BM494" s="72"/>
      <c r="BN494" s="73"/>
      <c r="BO494" s="58"/>
      <c r="BQ494" s="68"/>
      <c r="BR494" s="34" t="b">
        <f t="shared" si="111"/>
        <v>0</v>
      </c>
      <c r="BS494" s="55"/>
      <c r="BT494" s="71"/>
      <c r="BU494" s="57"/>
      <c r="BV494" s="72"/>
      <c r="BW494" s="73"/>
      <c r="BX494" s="58"/>
    </row>
    <row r="495" spans="2:76" ht="6" customHeight="1" x14ac:dyDescent="0.25">
      <c r="H495" s="30"/>
      <c r="I495" s="76"/>
      <c r="J495" s="77"/>
      <c r="K495" s="77"/>
      <c r="L495" s="77"/>
      <c r="M495" s="77"/>
      <c r="N495" s="78"/>
      <c r="S495" s="30"/>
      <c r="T495" s="76"/>
      <c r="U495" s="77"/>
      <c r="V495" s="77"/>
      <c r="W495" s="77"/>
      <c r="X495" s="77"/>
      <c r="Y495" s="78"/>
      <c r="AD495" s="30"/>
      <c r="AE495" s="76"/>
      <c r="AF495" s="77"/>
      <c r="AG495" s="77"/>
      <c r="AH495" s="77"/>
      <c r="AI495" s="77"/>
      <c r="AJ495" s="78"/>
      <c r="AO495" s="30"/>
      <c r="AP495" s="76"/>
      <c r="AQ495" s="77"/>
      <c r="AR495" s="77"/>
      <c r="AS495" s="77"/>
      <c r="AT495" s="77"/>
      <c r="AU495" s="78"/>
      <c r="AZ495" s="30"/>
      <c r="BA495" s="76"/>
      <c r="BB495" s="77"/>
      <c r="BC495" s="77"/>
      <c r="BD495" s="77"/>
      <c r="BE495" s="77"/>
      <c r="BF495" s="78"/>
      <c r="BI495" s="30"/>
      <c r="BJ495" s="76"/>
      <c r="BK495" s="77"/>
      <c r="BL495" s="77"/>
      <c r="BM495" s="77"/>
      <c r="BN495" s="77"/>
      <c r="BO495" s="78"/>
      <c r="BR495" s="30"/>
      <c r="BS495" s="76"/>
      <c r="BT495" s="77"/>
      <c r="BU495" s="77"/>
      <c r="BV495" s="77"/>
      <c r="BW495" s="77"/>
      <c r="BX495" s="78"/>
    </row>
    <row r="496" spans="2:76" ht="6" customHeight="1" x14ac:dyDescent="0.25">
      <c r="H496" s="30"/>
      <c r="I496" s="27"/>
      <c r="J496" s="27"/>
      <c r="K496" s="27"/>
      <c r="L496" s="31"/>
      <c r="M496" s="31"/>
      <c r="N496" s="27"/>
      <c r="S496" s="30"/>
      <c r="T496" s="27"/>
      <c r="U496" s="27"/>
      <c r="V496" s="27"/>
      <c r="W496" s="31"/>
      <c r="X496" s="31"/>
      <c r="Y496" s="27"/>
      <c r="AD496" s="30"/>
      <c r="AE496" s="27"/>
      <c r="AF496" s="27"/>
      <c r="AG496" s="27"/>
      <c r="AH496" s="31"/>
      <c r="AI496" s="31"/>
      <c r="AJ496" s="27"/>
      <c r="AO496" s="30"/>
      <c r="AP496" s="27"/>
      <c r="AQ496" s="27"/>
      <c r="AR496" s="27"/>
      <c r="AS496" s="31"/>
      <c r="AT496" s="31"/>
      <c r="AU496" s="27"/>
      <c r="AZ496" s="30"/>
      <c r="BA496" s="27"/>
      <c r="BB496" s="27"/>
      <c r="BC496" s="27"/>
      <c r="BD496" s="31"/>
      <c r="BE496" s="31"/>
      <c r="BF496" s="27"/>
      <c r="BI496" s="30"/>
      <c r="BJ496" s="27"/>
      <c r="BK496" s="27"/>
      <c r="BL496" s="27"/>
      <c r="BM496" s="31"/>
      <c r="BN496" s="31"/>
      <c r="BO496" s="27"/>
      <c r="BR496" s="30"/>
      <c r="BS496" s="27"/>
      <c r="BT496" s="27"/>
      <c r="BU496" s="27"/>
      <c r="BV496" s="31"/>
      <c r="BW496" s="31"/>
      <c r="BX496" s="27"/>
    </row>
    <row r="497" spans="2:78" x14ac:dyDescent="0.25">
      <c r="B497" s="32" t="s">
        <v>22</v>
      </c>
      <c r="C497" s="33">
        <f>WEEKNUM(J497)</f>
        <v>17</v>
      </c>
      <c r="D497" s="30"/>
      <c r="E497" s="34"/>
      <c r="F497" s="34"/>
      <c r="G497" s="34"/>
      <c r="H497" s="35"/>
      <c r="I497" s="36"/>
      <c r="J497" s="37">
        <f>BT469+1</f>
        <v>45404</v>
      </c>
      <c r="K497" s="38"/>
      <c r="L497" s="39" t="str">
        <f>VLOOKUP(WEEKDAY(J497,1),meta!$D$2:$F$8,2,FALSE)</f>
        <v>Segunda-Feira</v>
      </c>
      <c r="M497" s="40"/>
      <c r="N497" s="41"/>
      <c r="P497" s="34"/>
      <c r="Q497" s="34"/>
      <c r="R497" s="34"/>
      <c r="S497" s="35"/>
      <c r="T497" s="36"/>
      <c r="U497" s="37">
        <f>J497+1</f>
        <v>45405</v>
      </c>
      <c r="V497" s="38"/>
      <c r="W497" s="39" t="str">
        <f>VLOOKUP(WEEKDAY(U497,1),meta!$D$2:$F$8,2,FALSE)</f>
        <v>Terça-Feira</v>
      </c>
      <c r="X497" s="40"/>
      <c r="Y497" s="41"/>
      <c r="AA497" s="34"/>
      <c r="AB497" s="34"/>
      <c r="AC497" s="34"/>
      <c r="AD497" s="35"/>
      <c r="AE497" s="36"/>
      <c r="AF497" s="37">
        <f>U497+1</f>
        <v>45406</v>
      </c>
      <c r="AG497" s="38"/>
      <c r="AH497" s="39" t="str">
        <f>VLOOKUP(WEEKDAY(AF497,1),meta!$D$2:$F$8,2,FALSE)</f>
        <v>Quarta-Feira</v>
      </c>
      <c r="AI497" s="40"/>
      <c r="AJ497" s="41"/>
      <c r="AL497" s="34"/>
      <c r="AM497" s="34"/>
      <c r="AN497" s="34"/>
      <c r="AO497" s="35"/>
      <c r="AP497" s="36"/>
      <c r="AQ497" s="37">
        <f>AF497+1</f>
        <v>45407</v>
      </c>
      <c r="AR497" s="38"/>
      <c r="AS497" s="39" t="str">
        <f>VLOOKUP(WEEKDAY(AQ497,1),meta!$D$2:$F$8,2,FALSE)</f>
        <v>Quinta-Feira</v>
      </c>
      <c r="AT497" s="40"/>
      <c r="AU497" s="41"/>
      <c r="AW497" s="34"/>
      <c r="AX497" s="34"/>
      <c r="AY497" s="34"/>
      <c r="AZ497" s="35"/>
      <c r="BA497" s="36"/>
      <c r="BB497" s="37">
        <f>AQ497+1</f>
        <v>45408</v>
      </c>
      <c r="BC497" s="38"/>
      <c r="BD497" s="39" t="str">
        <f>VLOOKUP(WEEKDAY(BB497,1),meta!$D$2:$F$8,2,FALSE)</f>
        <v>Sexta-Feira</v>
      </c>
      <c r="BE497" s="40"/>
      <c r="BF497" s="41"/>
      <c r="BH497" s="34"/>
      <c r="BI497" s="35"/>
      <c r="BJ497" s="36"/>
      <c r="BK497" s="37">
        <f>BB497+1</f>
        <v>45409</v>
      </c>
      <c r="BL497" s="38"/>
      <c r="BM497" s="39" t="str">
        <f>VLOOKUP(WEEKDAY(BK497,1),meta!$D$2:$F$8,2,FALSE)</f>
        <v>Sábado</v>
      </c>
      <c r="BN497" s="40"/>
      <c r="BO497" s="41"/>
      <c r="BQ497" s="34"/>
      <c r="BR497" s="35"/>
      <c r="BS497" s="36"/>
      <c r="BT497" s="37">
        <f>BK497+1</f>
        <v>45410</v>
      </c>
      <c r="BU497" s="38"/>
      <c r="BV497" s="39" t="str">
        <f>VLOOKUP(WEEKDAY(BT497,1),meta!$D$2:$F$8,2,FALSE)</f>
        <v>Domingo</v>
      </c>
      <c r="BW497" s="40"/>
      <c r="BX497" s="41"/>
    </row>
    <row r="498" spans="2:78" s="42" customFormat="1" ht="6" customHeight="1" x14ac:dyDescent="0.15">
      <c r="B498" s="101" t="str">
        <f>IF(C502&lt;&gt;0,C504/C502,"")</f>
        <v/>
      </c>
      <c r="C498" s="102"/>
      <c r="D498" s="30" t="s">
        <v>21</v>
      </c>
      <c r="E498" s="43">
        <f>COUNTIFS(H501:H522,FALSE,J501:J522,"&gt;0")</f>
        <v>0</v>
      </c>
      <c r="F498" s="43"/>
      <c r="G498" s="43"/>
      <c r="H498" s="44">
        <f>SUMIF(H501:H522,FALSE,J501:J522)</f>
        <v>0</v>
      </c>
      <c r="I498" s="45"/>
      <c r="J498" s="98" t="str">
        <f>IF(H500&lt;&gt;0,H499/H500,"")</f>
        <v/>
      </c>
      <c r="K498" s="99"/>
      <c r="L498" s="99"/>
      <c r="M498" s="100"/>
      <c r="N498" s="46"/>
      <c r="P498" s="43">
        <f>COUNTIFS(S501:S522,FALSE,U501:U522,"&gt;0")</f>
        <v>0</v>
      </c>
      <c r="Q498" s="43"/>
      <c r="R498" s="43"/>
      <c r="S498" s="44">
        <f>SUMIF(S501:S522,FALSE,U501:U522)</f>
        <v>0</v>
      </c>
      <c r="T498" s="45"/>
      <c r="U498" s="98" t="str">
        <f>IF(S500&lt;&gt;0,S499/S500,"")</f>
        <v/>
      </c>
      <c r="V498" s="99"/>
      <c r="W498" s="99"/>
      <c r="X498" s="100"/>
      <c r="Y498" s="46"/>
      <c r="AA498" s="43">
        <f>COUNTIFS(AD501:AD522,FALSE,AF501:AF522,"&gt;0")</f>
        <v>0</v>
      </c>
      <c r="AB498" s="43"/>
      <c r="AC498" s="43"/>
      <c r="AD498" s="44">
        <f>SUMIF(AD501:AD522,FALSE,AF501:AF522)</f>
        <v>0</v>
      </c>
      <c r="AE498" s="45"/>
      <c r="AF498" s="98" t="str">
        <f>IF(AD500&lt;&gt;0,AD499/AD500,"")</f>
        <v/>
      </c>
      <c r="AG498" s="99"/>
      <c r="AH498" s="99"/>
      <c r="AI498" s="100"/>
      <c r="AJ498" s="46"/>
      <c r="AL498" s="43">
        <f>COUNTIFS(AO501:AO522,FALSE,AQ501:AQ522,"&gt;0")</f>
        <v>0</v>
      </c>
      <c r="AM498" s="43"/>
      <c r="AN498" s="43"/>
      <c r="AO498" s="44">
        <f>SUMIF(AO501:AO522,FALSE,AQ501:AQ522)</f>
        <v>0</v>
      </c>
      <c r="AP498" s="45"/>
      <c r="AQ498" s="98" t="str">
        <f>IF(AO500&lt;&gt;0,AO499/AO500,"")</f>
        <v/>
      </c>
      <c r="AR498" s="99"/>
      <c r="AS498" s="99"/>
      <c r="AT498" s="100"/>
      <c r="AU498" s="46"/>
      <c r="AW498" s="43">
        <f>COUNTIFS(AZ501:AZ522,FALSE,BB501:BB522,"&gt;0")</f>
        <v>0</v>
      </c>
      <c r="AX498" s="43"/>
      <c r="AY498" s="43"/>
      <c r="AZ498" s="44">
        <f>SUMIF(AZ501:AZ522,FALSE,BB501:BB522)</f>
        <v>0</v>
      </c>
      <c r="BA498" s="45"/>
      <c r="BB498" s="98" t="str">
        <f>IF(AZ500&lt;&gt;0,AZ499/AZ500,"")</f>
        <v/>
      </c>
      <c r="BC498" s="99"/>
      <c r="BD498" s="99"/>
      <c r="BE498" s="100"/>
      <c r="BF498" s="46"/>
      <c r="BH498" s="43">
        <f>COUNTIFS(BI501:BI522,FALSE,BK501:BK522,"&gt;0")</f>
        <v>0</v>
      </c>
      <c r="BI498" s="44">
        <f>SUMIF(BI501:BI522,FALSE,BK501:BK522)</f>
        <v>0</v>
      </c>
      <c r="BJ498" s="45"/>
      <c r="BK498" s="98" t="str">
        <f>IF(BI500&lt;&gt;0,BI499/BI500,"")</f>
        <v/>
      </c>
      <c r="BL498" s="99"/>
      <c r="BM498" s="99"/>
      <c r="BN498" s="100"/>
      <c r="BO498" s="46"/>
      <c r="BQ498" s="43">
        <f>COUNTIFS(BR501:BR522,FALSE,BT501:BT522,"&gt;0")</f>
        <v>0</v>
      </c>
      <c r="BR498" s="44">
        <f>SUMIF(BR501:BR522,FALSE,BT501:BT522)</f>
        <v>0</v>
      </c>
      <c r="BS498" s="45"/>
      <c r="BT498" s="98" t="str">
        <f>IF(BR500&lt;&gt;0,BR499/BR500,"")</f>
        <v/>
      </c>
      <c r="BU498" s="99"/>
      <c r="BV498" s="99"/>
      <c r="BW498" s="100"/>
      <c r="BX498" s="46"/>
    </row>
    <row r="499" spans="2:78" s="42" customFormat="1" ht="9" customHeight="1" x14ac:dyDescent="0.25">
      <c r="B499" s="47"/>
      <c r="C499" s="79"/>
      <c r="D499" s="49" t="s">
        <v>20</v>
      </c>
      <c r="E499" s="43">
        <f>COUNTIFS(J501:J522,"&gt;0",L501:L522,"")</f>
        <v>0</v>
      </c>
      <c r="F499" s="43"/>
      <c r="G499" s="43"/>
      <c r="H499" s="44">
        <f>SUMIFS(J501:J522,L501:L522,"")</f>
        <v>0</v>
      </c>
      <c r="I499" s="45"/>
      <c r="J499" s="50" t="str">
        <f>IF(H500=0,"",_xlfn.CONCAT("(",E499,")    ",TEXT(H499,"R$ #.##0,00")))</f>
        <v/>
      </c>
      <c r="K499" s="51" t="str">
        <f>IF(H500&lt;&gt;0,"/","")</f>
        <v/>
      </c>
      <c r="L499" s="94" t="str">
        <f>IF(H500=0,"",_xlfn.CONCAT(TEXT(H500,"R$ #.##0,00"),"    (",E500,")"))</f>
        <v/>
      </c>
      <c r="M499" s="94"/>
      <c r="N499" s="46"/>
      <c r="P499" s="43">
        <f>COUNTIFS(U501:U522,"&gt;0",W501:W522,"")</f>
        <v>0</v>
      </c>
      <c r="Q499" s="43"/>
      <c r="R499" s="43"/>
      <c r="S499" s="44">
        <f>SUMIFS(U501:U522,W501:W522,"")</f>
        <v>0</v>
      </c>
      <c r="T499" s="45"/>
      <c r="U499" s="50" t="str">
        <f>IF(S500=0,"",_xlfn.CONCAT("(",P499,")    ",TEXT(S499,"R$ #.##0,00")))</f>
        <v/>
      </c>
      <c r="V499" s="51" t="str">
        <f>IF(S500&lt;&gt;0,"/","")</f>
        <v/>
      </c>
      <c r="W499" s="94" t="str">
        <f>IF(S500=0,"",_xlfn.CONCAT(TEXT(S500,"R$ #.##0,00"),"    (",P500,")"))</f>
        <v/>
      </c>
      <c r="X499" s="94"/>
      <c r="Y499" s="46"/>
      <c r="AA499" s="43">
        <f>COUNTIFS(AF501:AF522,"&gt;0",AH501:AH522,"")</f>
        <v>0</v>
      </c>
      <c r="AB499" s="43"/>
      <c r="AC499" s="43"/>
      <c r="AD499" s="44">
        <f>SUMIFS(AF501:AF522,AH501:AH522,"")</f>
        <v>0</v>
      </c>
      <c r="AE499" s="45"/>
      <c r="AF499" s="50" t="str">
        <f>IF(AD500=0,"",_xlfn.CONCAT("(",AA499,")    ",TEXT(AD499,"R$ #.##0,00")))</f>
        <v/>
      </c>
      <c r="AG499" s="51" t="str">
        <f>IF(AD500&lt;&gt;0,"/","")</f>
        <v/>
      </c>
      <c r="AH499" s="94" t="str">
        <f>IF(AD500=0,"",_xlfn.CONCAT(TEXT(AD500,"R$ #.##0,00"),"    (",AA500,")"))</f>
        <v/>
      </c>
      <c r="AI499" s="94"/>
      <c r="AJ499" s="46"/>
      <c r="AL499" s="43">
        <f>COUNTIFS(AQ501:AQ522,"&gt;0",AS501:AS522,"")</f>
        <v>0</v>
      </c>
      <c r="AM499" s="43"/>
      <c r="AN499" s="43"/>
      <c r="AO499" s="44">
        <f>SUMIFS(AQ501:AQ522,AS501:AS522,"")</f>
        <v>0</v>
      </c>
      <c r="AP499" s="45"/>
      <c r="AQ499" s="50" t="str">
        <f>IF(AO500=0,"",_xlfn.CONCAT("(",AL499,")    ",TEXT(AO499,"R$ #.##0,00")))</f>
        <v/>
      </c>
      <c r="AR499" s="51" t="str">
        <f>IF(AO500&lt;&gt;0,"/","")</f>
        <v/>
      </c>
      <c r="AS499" s="94" t="str">
        <f>IF(AO500=0,"",_xlfn.CONCAT(TEXT(AO500,"R$ #.##0,00"),"    (",AL500,")"))</f>
        <v/>
      </c>
      <c r="AT499" s="94"/>
      <c r="AU499" s="46"/>
      <c r="AW499" s="43">
        <f>COUNTIFS(BB501:BB522,"&gt;0",BD501:BD522,"")</f>
        <v>0</v>
      </c>
      <c r="AX499" s="43"/>
      <c r="AY499" s="43"/>
      <c r="AZ499" s="44">
        <f>SUMIFS(BB501:BB522,BD501:BD522,"")</f>
        <v>0</v>
      </c>
      <c r="BA499" s="45"/>
      <c r="BB499" s="50" t="str">
        <f>IF(AZ500=0,"",_xlfn.CONCAT("(",AW499,")    ",TEXT(AZ499,"R$ #.##0,00")))</f>
        <v/>
      </c>
      <c r="BC499" s="51" t="str">
        <f>IF(AZ500&lt;&gt;0,"/","")</f>
        <v/>
      </c>
      <c r="BD499" s="94" t="str">
        <f>IF(AZ500=0,"",_xlfn.CONCAT(TEXT(AZ500,"R$ #.##0,00"),"    (",AW500,")"))</f>
        <v/>
      </c>
      <c r="BE499" s="94"/>
      <c r="BF499" s="46"/>
      <c r="BH499" s="43">
        <f>COUNTIFS(BK501:BK522,"&gt;0",BM501:BM522,"")</f>
        <v>0</v>
      </c>
      <c r="BI499" s="44">
        <f>SUMIFS(BK501:BK522,BM501:BM522,"")</f>
        <v>0</v>
      </c>
      <c r="BJ499" s="45"/>
      <c r="BK499" s="50" t="str">
        <f>IF(BI500=0,"",_xlfn.CONCAT("(",BH499,")    ",TEXT(BI499,"R$ #.##0,00")))</f>
        <v/>
      </c>
      <c r="BL499" s="51" t="str">
        <f>IF(BI500&lt;&gt;0,"/","")</f>
        <v/>
      </c>
      <c r="BM499" s="94" t="str">
        <f>IF(BI500=0,"",_xlfn.CONCAT(TEXT(BI500,"R$ #.##0,00"),"    (",BH500,")"))</f>
        <v/>
      </c>
      <c r="BN499" s="94"/>
      <c r="BO499" s="46"/>
      <c r="BQ499" s="43">
        <f>COUNTIFS(BT501:BT522,"&gt;0",BV501:BV522,"")</f>
        <v>0</v>
      </c>
      <c r="BR499" s="44">
        <f>SUMIFS(BT501:BT522,BV501:BV522,"")</f>
        <v>0</v>
      </c>
      <c r="BS499" s="45"/>
      <c r="BT499" s="50" t="str">
        <f>IF(BR500=0,"",_xlfn.CONCAT("(",BQ499,")    ",TEXT(BR499,"R$ #.##0,00")))</f>
        <v/>
      </c>
      <c r="BU499" s="51" t="str">
        <f>IF(BR500&lt;&gt;0,"/","")</f>
        <v/>
      </c>
      <c r="BV499" s="94" t="str">
        <f>IF(BR500=0,"",_xlfn.CONCAT(TEXT(BR500,"R$ #.##0,00"),"    (",BQ500,")"))</f>
        <v/>
      </c>
      <c r="BW499" s="94"/>
      <c r="BX499" s="46"/>
    </row>
    <row r="500" spans="2:78" x14ac:dyDescent="0.25">
      <c r="B500" s="52"/>
      <c r="C500" s="80"/>
      <c r="D500" s="54" t="s">
        <v>19</v>
      </c>
      <c r="E500" s="34">
        <f>COUNTIF(J501:J522,"&gt;0")</f>
        <v>0</v>
      </c>
      <c r="F500" s="34"/>
      <c r="G500" s="34"/>
      <c r="H500" s="35">
        <f>SUM(J501:J522)</f>
        <v>0</v>
      </c>
      <c r="I500" s="55"/>
      <c r="J500" s="56" t="s">
        <v>0</v>
      </c>
      <c r="K500" s="57"/>
      <c r="L500" s="56" t="s">
        <v>1</v>
      </c>
      <c r="M500" s="56" t="s">
        <v>17</v>
      </c>
      <c r="N500" s="58"/>
      <c r="P500" s="34">
        <f>COUNTIF(U501:U522,"&gt;0")</f>
        <v>0</v>
      </c>
      <c r="Q500" s="34"/>
      <c r="R500" s="34"/>
      <c r="S500" s="35">
        <f>SUM(U501:U522)</f>
        <v>0</v>
      </c>
      <c r="T500" s="55"/>
      <c r="U500" s="56" t="s">
        <v>0</v>
      </c>
      <c r="V500" s="57"/>
      <c r="W500" s="56" t="s">
        <v>1</v>
      </c>
      <c r="X500" s="56" t="s">
        <v>17</v>
      </c>
      <c r="Y500" s="58"/>
      <c r="AA500" s="34">
        <f>COUNTIF(AF501:AF522,"&gt;0")</f>
        <v>0</v>
      </c>
      <c r="AB500" s="34"/>
      <c r="AC500" s="34"/>
      <c r="AD500" s="35">
        <f>SUM(AF501:AF522)</f>
        <v>0</v>
      </c>
      <c r="AE500" s="55"/>
      <c r="AF500" s="56" t="s">
        <v>0</v>
      </c>
      <c r="AG500" s="57"/>
      <c r="AH500" s="56" t="s">
        <v>1</v>
      </c>
      <c r="AI500" s="56" t="s">
        <v>17</v>
      </c>
      <c r="AJ500" s="58"/>
      <c r="AL500" s="34">
        <f>COUNTIF(AQ501:AQ522,"&gt;0")</f>
        <v>0</v>
      </c>
      <c r="AM500" s="34"/>
      <c r="AN500" s="34"/>
      <c r="AO500" s="35">
        <f>SUM(AQ501:AQ522)</f>
        <v>0</v>
      </c>
      <c r="AP500" s="55"/>
      <c r="AQ500" s="56" t="s">
        <v>0</v>
      </c>
      <c r="AR500" s="57"/>
      <c r="AS500" s="56" t="s">
        <v>1</v>
      </c>
      <c r="AT500" s="56" t="s">
        <v>17</v>
      </c>
      <c r="AU500" s="58"/>
      <c r="AW500" s="34">
        <f>COUNTIF(BB501:BB522,"&gt;0")</f>
        <v>0</v>
      </c>
      <c r="AX500" s="34"/>
      <c r="AY500" s="34"/>
      <c r="AZ500" s="35">
        <f>SUM(BB501:BB522)</f>
        <v>0</v>
      </c>
      <c r="BA500" s="55"/>
      <c r="BB500" s="56" t="s">
        <v>0</v>
      </c>
      <c r="BC500" s="57"/>
      <c r="BD500" s="56" t="s">
        <v>1</v>
      </c>
      <c r="BE500" s="56" t="s">
        <v>17</v>
      </c>
      <c r="BF500" s="58"/>
      <c r="BH500" s="34">
        <f>COUNTIF(BK501:BK522,"&gt;0")</f>
        <v>0</v>
      </c>
      <c r="BI500" s="35">
        <f>SUM(BK501:BK522)</f>
        <v>0</v>
      </c>
      <c r="BJ500" s="55"/>
      <c r="BK500" s="56" t="s">
        <v>0</v>
      </c>
      <c r="BL500" s="57"/>
      <c r="BM500" s="56" t="s">
        <v>1</v>
      </c>
      <c r="BN500" s="56" t="s">
        <v>17</v>
      </c>
      <c r="BO500" s="58"/>
      <c r="BQ500" s="34">
        <f>COUNTIF(BT501:BT522,"&gt;0")</f>
        <v>0</v>
      </c>
      <c r="BR500" s="35">
        <f>SUM(BT501:BT522)</f>
        <v>0</v>
      </c>
      <c r="BS500" s="55"/>
      <c r="BT500" s="56" t="s">
        <v>0</v>
      </c>
      <c r="BU500" s="57"/>
      <c r="BV500" s="56" t="s">
        <v>1</v>
      </c>
      <c r="BW500" s="56" t="s">
        <v>17</v>
      </c>
      <c r="BX500" s="58"/>
      <c r="BY500" s="59"/>
      <c r="BZ500" s="60"/>
    </row>
    <row r="501" spans="2:78" x14ac:dyDescent="0.25">
      <c r="B501" s="32" t="s">
        <v>23</v>
      </c>
      <c r="C501" s="33">
        <f>SUM(E500,P500,AA500,AL500,AW500,BH500,BQ500)</f>
        <v>0</v>
      </c>
      <c r="D501" s="63"/>
      <c r="E501" s="64"/>
      <c r="F501" s="64"/>
      <c r="G501" s="64"/>
      <c r="H501" s="34" t="b">
        <f>AND(L501&lt;&gt;"",M501&lt;&gt;"")</f>
        <v>0</v>
      </c>
      <c r="I501" s="55"/>
      <c r="J501" s="65"/>
      <c r="K501" s="57"/>
      <c r="L501" s="66"/>
      <c r="M501" s="67"/>
      <c r="N501" s="58"/>
      <c r="P501" s="68"/>
      <c r="Q501" s="68"/>
      <c r="R501" s="68"/>
      <c r="S501" s="34" t="b">
        <f>AND(W501&lt;&gt;"",X501&lt;&gt;"")</f>
        <v>0</v>
      </c>
      <c r="T501" s="55"/>
      <c r="U501" s="65"/>
      <c r="V501" s="57"/>
      <c r="W501" s="66"/>
      <c r="X501" s="67"/>
      <c r="Y501" s="58"/>
      <c r="AA501" s="68"/>
      <c r="AB501" s="68"/>
      <c r="AC501" s="68"/>
      <c r="AD501" s="34" t="b">
        <f>AND(AH501&lt;&gt;"",AI501&lt;&gt;"")</f>
        <v>0</v>
      </c>
      <c r="AE501" s="55"/>
      <c r="AF501" s="65"/>
      <c r="AG501" s="57"/>
      <c r="AH501" s="66"/>
      <c r="AI501" s="67"/>
      <c r="AJ501" s="58"/>
      <c r="AL501" s="68"/>
      <c r="AM501" s="68"/>
      <c r="AN501" s="68"/>
      <c r="AO501" s="34" t="b">
        <f>AND(AS501&lt;&gt;"",AT501&lt;&gt;"")</f>
        <v>0</v>
      </c>
      <c r="AP501" s="55"/>
      <c r="AQ501" s="65"/>
      <c r="AR501" s="57"/>
      <c r="AS501" s="66"/>
      <c r="AT501" s="67"/>
      <c r="AU501" s="58"/>
      <c r="AW501" s="68"/>
      <c r="AX501" s="68"/>
      <c r="AY501" s="68"/>
      <c r="AZ501" s="34" t="b">
        <f>AND(BD501&lt;&gt;"",BE501&lt;&gt;"")</f>
        <v>0</v>
      </c>
      <c r="BA501" s="55"/>
      <c r="BB501" s="65"/>
      <c r="BC501" s="57"/>
      <c r="BD501" s="66"/>
      <c r="BE501" s="67"/>
      <c r="BF501" s="58"/>
      <c r="BH501" s="68"/>
      <c r="BI501" s="34" t="b">
        <f>AND(BM501&lt;&gt;"",BN501&lt;&gt;"")</f>
        <v>0</v>
      </c>
      <c r="BJ501" s="55"/>
      <c r="BK501" s="65"/>
      <c r="BL501" s="57"/>
      <c r="BM501" s="66"/>
      <c r="BN501" s="67"/>
      <c r="BO501" s="58"/>
      <c r="BQ501" s="68"/>
      <c r="BR501" s="34" t="b">
        <f>AND(BV501&lt;&gt;"",BW501&lt;&gt;"")</f>
        <v>0</v>
      </c>
      <c r="BS501" s="55"/>
      <c r="BT501" s="65"/>
      <c r="BU501" s="57"/>
      <c r="BV501" s="66"/>
      <c r="BW501" s="67"/>
      <c r="BX501" s="58"/>
      <c r="BY501" s="59"/>
    </row>
    <row r="502" spans="2:78" x14ac:dyDescent="0.25">
      <c r="B502" s="61" t="s">
        <v>24</v>
      </c>
      <c r="C502" s="48">
        <f>SUM(H500,S500,AD500,AO500,AZ500,BI500,BR500)</f>
        <v>0</v>
      </c>
      <c r="D502" s="69"/>
      <c r="E502" s="70"/>
      <c r="F502" s="70"/>
      <c r="G502" s="70"/>
      <c r="H502" s="34" t="b">
        <f t="shared" ref="H502:H522" si="112">AND(L502&lt;&gt;"",M502&lt;&gt;"")</f>
        <v>0</v>
      </c>
      <c r="I502" s="55"/>
      <c r="J502" s="71"/>
      <c r="K502" s="57"/>
      <c r="L502" s="72"/>
      <c r="M502" s="73"/>
      <c r="N502" s="58"/>
      <c r="P502" s="68"/>
      <c r="Q502" s="68"/>
      <c r="R502" s="68"/>
      <c r="S502" s="34" t="b">
        <f t="shared" ref="S502:S522" si="113">AND(W502&lt;&gt;"",X502&lt;&gt;"")</f>
        <v>0</v>
      </c>
      <c r="T502" s="55"/>
      <c r="U502" s="71"/>
      <c r="V502" s="57"/>
      <c r="W502" s="72"/>
      <c r="X502" s="73"/>
      <c r="Y502" s="58"/>
      <c r="AA502" s="68"/>
      <c r="AB502" s="68"/>
      <c r="AC502" s="68"/>
      <c r="AD502" s="34" t="b">
        <f t="shared" ref="AD502:AD522" si="114">AND(AH502&lt;&gt;"",AI502&lt;&gt;"")</f>
        <v>0</v>
      </c>
      <c r="AE502" s="55"/>
      <c r="AF502" s="71"/>
      <c r="AG502" s="57"/>
      <c r="AH502" s="72"/>
      <c r="AI502" s="73"/>
      <c r="AJ502" s="58"/>
      <c r="AL502" s="68"/>
      <c r="AM502" s="68"/>
      <c r="AN502" s="68"/>
      <c r="AO502" s="34" t="b">
        <f t="shared" ref="AO502:AO522" si="115">AND(AS502&lt;&gt;"",AT502&lt;&gt;"")</f>
        <v>0</v>
      </c>
      <c r="AP502" s="55"/>
      <c r="AQ502" s="71"/>
      <c r="AR502" s="57">
        <v>0</v>
      </c>
      <c r="AS502" s="72"/>
      <c r="AT502" s="73"/>
      <c r="AU502" s="58"/>
      <c r="AW502" s="68"/>
      <c r="AX502" s="68"/>
      <c r="AY502" s="68"/>
      <c r="AZ502" s="34" t="b">
        <f t="shared" ref="AZ502:AZ522" si="116">AND(BD502&lt;&gt;"",BE502&lt;&gt;"")</f>
        <v>0</v>
      </c>
      <c r="BA502" s="55"/>
      <c r="BB502" s="71"/>
      <c r="BC502" s="57"/>
      <c r="BD502" s="72"/>
      <c r="BE502" s="73"/>
      <c r="BF502" s="58"/>
      <c r="BH502" s="68"/>
      <c r="BI502" s="34" t="b">
        <f t="shared" ref="BI502:BI522" si="117">AND(BM502&lt;&gt;"",BN502&lt;&gt;"")</f>
        <v>0</v>
      </c>
      <c r="BJ502" s="55"/>
      <c r="BK502" s="71"/>
      <c r="BL502" s="57"/>
      <c r="BM502" s="72"/>
      <c r="BN502" s="73"/>
      <c r="BO502" s="58"/>
      <c r="BQ502" s="68"/>
      <c r="BR502" s="34" t="b">
        <f t="shared" ref="BR502:BR522" si="118">AND(BV502&lt;&gt;"",BW502&lt;&gt;"")</f>
        <v>0</v>
      </c>
      <c r="BS502" s="55"/>
      <c r="BT502" s="71"/>
      <c r="BU502" s="57"/>
      <c r="BV502" s="72"/>
      <c r="BW502" s="73"/>
      <c r="BX502" s="58"/>
      <c r="BY502" s="59"/>
      <c r="BZ502" s="60"/>
    </row>
    <row r="503" spans="2:78" x14ac:dyDescent="0.25">
      <c r="B503" s="61" t="s">
        <v>25</v>
      </c>
      <c r="C503" s="62">
        <f>SUM(E499,P499,AA499,AL499,AW499,BH499,BQ499)</f>
        <v>0</v>
      </c>
      <c r="D503" s="74"/>
      <c r="E503" s="75"/>
      <c r="F503" s="75"/>
      <c r="G503" s="75"/>
      <c r="H503" s="34" t="b">
        <f t="shared" si="112"/>
        <v>0</v>
      </c>
      <c r="I503" s="55"/>
      <c r="J503" s="65"/>
      <c r="K503" s="57"/>
      <c r="L503" s="66"/>
      <c r="M503" s="67"/>
      <c r="N503" s="58"/>
      <c r="P503" s="68"/>
      <c r="Q503" s="68"/>
      <c r="R503" s="68"/>
      <c r="S503" s="34" t="b">
        <f t="shared" si="113"/>
        <v>0</v>
      </c>
      <c r="T503" s="55"/>
      <c r="U503" s="65"/>
      <c r="V503" s="57"/>
      <c r="W503" s="66"/>
      <c r="X503" s="67"/>
      <c r="Y503" s="58"/>
      <c r="AA503" s="68"/>
      <c r="AB503" s="68"/>
      <c r="AC503" s="68"/>
      <c r="AD503" s="34" t="b">
        <f t="shared" si="114"/>
        <v>0</v>
      </c>
      <c r="AE503" s="55"/>
      <c r="AF503" s="65"/>
      <c r="AG503" s="57"/>
      <c r="AH503" s="66"/>
      <c r="AI503" s="67"/>
      <c r="AJ503" s="58"/>
      <c r="AL503" s="68"/>
      <c r="AM503" s="68"/>
      <c r="AN503" s="68"/>
      <c r="AO503" s="34" t="b">
        <f t="shared" si="115"/>
        <v>0</v>
      </c>
      <c r="AP503" s="55"/>
      <c r="AQ503" s="65"/>
      <c r="AR503" s="57"/>
      <c r="AS503" s="66"/>
      <c r="AT503" s="67"/>
      <c r="AU503" s="58"/>
      <c r="AW503" s="68"/>
      <c r="AX503" s="68"/>
      <c r="AY503" s="68"/>
      <c r="AZ503" s="34" t="b">
        <f t="shared" si="116"/>
        <v>0</v>
      </c>
      <c r="BA503" s="55"/>
      <c r="BB503" s="65"/>
      <c r="BC503" s="57"/>
      <c r="BD503" s="66"/>
      <c r="BE503" s="67"/>
      <c r="BF503" s="58"/>
      <c r="BH503" s="68"/>
      <c r="BI503" s="34" t="b">
        <f t="shared" si="117"/>
        <v>0</v>
      </c>
      <c r="BJ503" s="55"/>
      <c r="BK503" s="65"/>
      <c r="BL503" s="57"/>
      <c r="BM503" s="66"/>
      <c r="BN503" s="67"/>
      <c r="BO503" s="58"/>
      <c r="BQ503" s="68"/>
      <c r="BR503" s="34" t="b">
        <f t="shared" si="118"/>
        <v>0</v>
      </c>
      <c r="BS503" s="55"/>
      <c r="BT503" s="65"/>
      <c r="BU503" s="57"/>
      <c r="BV503" s="66"/>
      <c r="BW503" s="67"/>
      <c r="BX503" s="58"/>
      <c r="BY503" s="59"/>
    </row>
    <row r="504" spans="2:78" x14ac:dyDescent="0.25">
      <c r="B504" s="61" t="s">
        <v>26</v>
      </c>
      <c r="C504" s="48">
        <f>SUM(H499,S499,AD499,AO499,AZ499,BI499,BR499)</f>
        <v>0</v>
      </c>
      <c r="D504" s="69"/>
      <c r="E504" s="70"/>
      <c r="F504" s="70"/>
      <c r="G504" s="70"/>
      <c r="H504" s="34" t="b">
        <f t="shared" si="112"/>
        <v>0</v>
      </c>
      <c r="I504" s="55"/>
      <c r="J504" s="71"/>
      <c r="K504" s="57"/>
      <c r="L504" s="72"/>
      <c r="M504" s="73"/>
      <c r="N504" s="58"/>
      <c r="P504" s="68"/>
      <c r="Q504" s="68"/>
      <c r="R504" s="68"/>
      <c r="S504" s="34" t="b">
        <f t="shared" si="113"/>
        <v>0</v>
      </c>
      <c r="T504" s="55"/>
      <c r="U504" s="71"/>
      <c r="V504" s="57"/>
      <c r="W504" s="72"/>
      <c r="X504" s="73"/>
      <c r="Y504" s="58"/>
      <c r="AA504" s="68"/>
      <c r="AB504" s="68"/>
      <c r="AC504" s="68"/>
      <c r="AD504" s="34" t="b">
        <f t="shared" si="114"/>
        <v>0</v>
      </c>
      <c r="AE504" s="55"/>
      <c r="AF504" s="71"/>
      <c r="AG504" s="57"/>
      <c r="AH504" s="72"/>
      <c r="AI504" s="73"/>
      <c r="AJ504" s="58"/>
      <c r="AL504" s="68"/>
      <c r="AM504" s="68"/>
      <c r="AN504" s="68"/>
      <c r="AO504" s="34" t="b">
        <f t="shared" si="115"/>
        <v>0</v>
      </c>
      <c r="AP504" s="55"/>
      <c r="AQ504" s="71"/>
      <c r="AR504" s="57"/>
      <c r="AS504" s="72"/>
      <c r="AT504" s="73"/>
      <c r="AU504" s="58"/>
      <c r="AW504" s="68"/>
      <c r="AX504" s="68"/>
      <c r="AY504" s="68"/>
      <c r="AZ504" s="34" t="b">
        <f t="shared" si="116"/>
        <v>0</v>
      </c>
      <c r="BA504" s="55"/>
      <c r="BB504" s="71"/>
      <c r="BC504" s="57"/>
      <c r="BD504" s="72"/>
      <c r="BE504" s="73"/>
      <c r="BF504" s="58"/>
      <c r="BH504" s="68"/>
      <c r="BI504" s="34" t="b">
        <f t="shared" si="117"/>
        <v>0</v>
      </c>
      <c r="BJ504" s="55"/>
      <c r="BK504" s="71"/>
      <c r="BL504" s="57"/>
      <c r="BM504" s="72"/>
      <c r="BN504" s="73"/>
      <c r="BO504" s="58"/>
      <c r="BQ504" s="68"/>
      <c r="BR504" s="34" t="b">
        <f t="shared" si="118"/>
        <v>0</v>
      </c>
      <c r="BS504" s="55"/>
      <c r="BT504" s="71"/>
      <c r="BU504" s="57"/>
      <c r="BV504" s="72"/>
      <c r="BW504" s="73"/>
      <c r="BX504" s="58"/>
    </row>
    <row r="505" spans="2:78" x14ac:dyDescent="0.25">
      <c r="B505" s="61" t="s">
        <v>27</v>
      </c>
      <c r="C505" s="62">
        <f>SUM(E498,P498,AA498,AL498,AW498,BH498,BQ498)</f>
        <v>0</v>
      </c>
      <c r="E505" s="68"/>
      <c r="F505" s="68"/>
      <c r="G505" s="68"/>
      <c r="H505" s="34" t="b">
        <f t="shared" si="112"/>
        <v>0</v>
      </c>
      <c r="I505" s="55"/>
      <c r="J505" s="65"/>
      <c r="K505" s="57"/>
      <c r="L505" s="66"/>
      <c r="M505" s="67"/>
      <c r="N505" s="58"/>
      <c r="P505" s="68"/>
      <c r="Q505" s="68"/>
      <c r="R505" s="68"/>
      <c r="S505" s="34" t="b">
        <f t="shared" si="113"/>
        <v>0</v>
      </c>
      <c r="T505" s="55"/>
      <c r="U505" s="65"/>
      <c r="V505" s="57"/>
      <c r="W505" s="66"/>
      <c r="X505" s="67"/>
      <c r="Y505" s="58"/>
      <c r="AA505" s="68"/>
      <c r="AB505" s="68"/>
      <c r="AC505" s="68"/>
      <c r="AD505" s="34" t="b">
        <f t="shared" si="114"/>
        <v>0</v>
      </c>
      <c r="AE505" s="55"/>
      <c r="AF505" s="65"/>
      <c r="AG505" s="57"/>
      <c r="AH505" s="66"/>
      <c r="AI505" s="67"/>
      <c r="AJ505" s="58"/>
      <c r="AL505" s="68"/>
      <c r="AM505" s="68"/>
      <c r="AN505" s="68"/>
      <c r="AO505" s="34" t="b">
        <f t="shared" si="115"/>
        <v>0</v>
      </c>
      <c r="AP505" s="55"/>
      <c r="AQ505" s="65"/>
      <c r="AR505" s="57"/>
      <c r="AS505" s="66"/>
      <c r="AT505" s="67"/>
      <c r="AU505" s="58"/>
      <c r="AW505" s="68"/>
      <c r="AX505" s="68"/>
      <c r="AY505" s="68"/>
      <c r="AZ505" s="34" t="b">
        <f t="shared" si="116"/>
        <v>0</v>
      </c>
      <c r="BA505" s="55"/>
      <c r="BB505" s="65"/>
      <c r="BC505" s="57"/>
      <c r="BD505" s="66"/>
      <c r="BE505" s="67"/>
      <c r="BF505" s="58"/>
      <c r="BH505" s="68"/>
      <c r="BI505" s="34" t="b">
        <f t="shared" si="117"/>
        <v>0</v>
      </c>
      <c r="BJ505" s="55"/>
      <c r="BK505" s="65"/>
      <c r="BL505" s="57"/>
      <c r="BM505" s="66"/>
      <c r="BN505" s="67"/>
      <c r="BO505" s="58"/>
      <c r="BQ505" s="68"/>
      <c r="BR505" s="34" t="b">
        <f t="shared" si="118"/>
        <v>0</v>
      </c>
      <c r="BS505" s="55"/>
      <c r="BT505" s="65"/>
      <c r="BU505" s="57"/>
      <c r="BV505" s="66"/>
      <c r="BW505" s="67"/>
      <c r="BX505" s="58"/>
    </row>
    <row r="506" spans="2:78" x14ac:dyDescent="0.25">
      <c r="B506" s="61" t="s">
        <v>28</v>
      </c>
      <c r="C506" s="48">
        <f>SUM(H498,S498,AD498,AO498,AZ498,BI498,BR498)</f>
        <v>0</v>
      </c>
      <c r="E506" s="68"/>
      <c r="F506" s="68"/>
      <c r="G506" s="68"/>
      <c r="H506" s="34" t="b">
        <f t="shared" si="112"/>
        <v>0</v>
      </c>
      <c r="I506" s="55"/>
      <c r="J506" s="71"/>
      <c r="K506" s="57"/>
      <c r="L506" s="72"/>
      <c r="M506" s="73"/>
      <c r="N506" s="58"/>
      <c r="P506" s="68"/>
      <c r="Q506" s="68"/>
      <c r="R506" s="68"/>
      <c r="S506" s="34" t="b">
        <f t="shared" si="113"/>
        <v>0</v>
      </c>
      <c r="T506" s="55"/>
      <c r="U506" s="71"/>
      <c r="V506" s="57"/>
      <c r="W506" s="72"/>
      <c r="X506" s="73"/>
      <c r="Y506" s="58"/>
      <c r="AA506" s="68"/>
      <c r="AB506" s="68"/>
      <c r="AC506" s="68"/>
      <c r="AD506" s="34" t="b">
        <f t="shared" si="114"/>
        <v>0</v>
      </c>
      <c r="AE506" s="55"/>
      <c r="AF506" s="71"/>
      <c r="AG506" s="57"/>
      <c r="AH506" s="72"/>
      <c r="AI506" s="73"/>
      <c r="AJ506" s="58"/>
      <c r="AL506" s="68"/>
      <c r="AM506" s="68"/>
      <c r="AN506" s="68"/>
      <c r="AO506" s="34" t="b">
        <f t="shared" si="115"/>
        <v>0</v>
      </c>
      <c r="AP506" s="55"/>
      <c r="AQ506" s="71"/>
      <c r="AR506" s="57"/>
      <c r="AS506" s="72"/>
      <c r="AT506" s="73"/>
      <c r="AU506" s="58"/>
      <c r="AW506" s="68"/>
      <c r="AX506" s="68"/>
      <c r="AY506" s="68"/>
      <c r="AZ506" s="34" t="b">
        <f t="shared" si="116"/>
        <v>0</v>
      </c>
      <c r="BA506" s="55"/>
      <c r="BB506" s="71"/>
      <c r="BC506" s="57"/>
      <c r="BD506" s="72"/>
      <c r="BE506" s="73"/>
      <c r="BF506" s="58"/>
      <c r="BH506" s="68"/>
      <c r="BI506" s="34" t="b">
        <f t="shared" si="117"/>
        <v>0</v>
      </c>
      <c r="BJ506" s="55"/>
      <c r="BK506" s="71"/>
      <c r="BL506" s="57"/>
      <c r="BM506" s="72"/>
      <c r="BN506" s="73"/>
      <c r="BO506" s="58"/>
      <c r="BQ506" s="68"/>
      <c r="BR506" s="34" t="b">
        <f t="shared" si="118"/>
        <v>0</v>
      </c>
      <c r="BS506" s="55"/>
      <c r="BT506" s="71"/>
      <c r="BU506" s="57"/>
      <c r="BV506" s="72"/>
      <c r="BW506" s="73"/>
      <c r="BX506" s="58"/>
    </row>
    <row r="507" spans="2:78" x14ac:dyDescent="0.25">
      <c r="B507" s="61"/>
      <c r="C507" s="62"/>
      <c r="E507" s="68"/>
      <c r="F507" s="68"/>
      <c r="G507" s="68"/>
      <c r="H507" s="34" t="b">
        <f t="shared" si="112"/>
        <v>0</v>
      </c>
      <c r="I507" s="55"/>
      <c r="J507" s="65"/>
      <c r="K507" s="57"/>
      <c r="L507" s="66"/>
      <c r="M507" s="67"/>
      <c r="N507" s="58"/>
      <c r="P507" s="68"/>
      <c r="Q507" s="68"/>
      <c r="R507" s="68"/>
      <c r="S507" s="34" t="b">
        <f t="shared" si="113"/>
        <v>0</v>
      </c>
      <c r="T507" s="55"/>
      <c r="U507" s="65"/>
      <c r="V507" s="57"/>
      <c r="W507" s="66"/>
      <c r="X507" s="67"/>
      <c r="Y507" s="58"/>
      <c r="AA507" s="68"/>
      <c r="AB507" s="68"/>
      <c r="AC507" s="68"/>
      <c r="AD507" s="34" t="b">
        <f t="shared" si="114"/>
        <v>0</v>
      </c>
      <c r="AE507" s="55"/>
      <c r="AF507" s="65"/>
      <c r="AG507" s="57"/>
      <c r="AH507" s="66"/>
      <c r="AI507" s="67"/>
      <c r="AJ507" s="58"/>
      <c r="AL507" s="68"/>
      <c r="AM507" s="68"/>
      <c r="AN507" s="68"/>
      <c r="AO507" s="34" t="b">
        <f t="shared" si="115"/>
        <v>0</v>
      </c>
      <c r="AP507" s="55"/>
      <c r="AQ507" s="65"/>
      <c r="AR507" s="57"/>
      <c r="AS507" s="66"/>
      <c r="AT507" s="67"/>
      <c r="AU507" s="58"/>
      <c r="AW507" s="68"/>
      <c r="AX507" s="68"/>
      <c r="AY507" s="68"/>
      <c r="AZ507" s="34" t="b">
        <f t="shared" si="116"/>
        <v>0</v>
      </c>
      <c r="BA507" s="55"/>
      <c r="BB507" s="65"/>
      <c r="BC507" s="57"/>
      <c r="BD507" s="66"/>
      <c r="BE507" s="67"/>
      <c r="BF507" s="58"/>
      <c r="BH507" s="68"/>
      <c r="BI507" s="34" t="b">
        <f t="shared" si="117"/>
        <v>0</v>
      </c>
      <c r="BJ507" s="55"/>
      <c r="BK507" s="65"/>
      <c r="BL507" s="57"/>
      <c r="BM507" s="66"/>
      <c r="BN507" s="67"/>
      <c r="BO507" s="58"/>
      <c r="BQ507" s="68"/>
      <c r="BR507" s="34" t="b">
        <f t="shared" si="118"/>
        <v>0</v>
      </c>
      <c r="BS507" s="55"/>
      <c r="BT507" s="65"/>
      <c r="BU507" s="57"/>
      <c r="BV507" s="66"/>
      <c r="BW507" s="67"/>
      <c r="BX507" s="58"/>
    </row>
    <row r="508" spans="2:78" x14ac:dyDescent="0.25">
      <c r="B508" s="61"/>
      <c r="C508" s="62"/>
      <c r="E508" s="68"/>
      <c r="F508" s="68"/>
      <c r="G508" s="68"/>
      <c r="H508" s="34" t="b">
        <f t="shared" si="112"/>
        <v>0</v>
      </c>
      <c r="I508" s="55"/>
      <c r="J508" s="71"/>
      <c r="K508" s="57"/>
      <c r="L508" s="72"/>
      <c r="M508" s="73"/>
      <c r="N508" s="58"/>
      <c r="P508" s="68"/>
      <c r="Q508" s="68"/>
      <c r="R508" s="68"/>
      <c r="S508" s="34" t="b">
        <f t="shared" si="113"/>
        <v>0</v>
      </c>
      <c r="T508" s="55"/>
      <c r="U508" s="71"/>
      <c r="V508" s="57"/>
      <c r="W508" s="72"/>
      <c r="X508" s="73"/>
      <c r="Y508" s="58"/>
      <c r="AA508" s="68"/>
      <c r="AB508" s="68"/>
      <c r="AC508" s="68"/>
      <c r="AD508" s="34" t="b">
        <f t="shared" si="114"/>
        <v>0</v>
      </c>
      <c r="AE508" s="55"/>
      <c r="AF508" s="71"/>
      <c r="AG508" s="57"/>
      <c r="AH508" s="72"/>
      <c r="AI508" s="73"/>
      <c r="AJ508" s="58"/>
      <c r="AL508" s="68"/>
      <c r="AM508" s="68"/>
      <c r="AN508" s="68"/>
      <c r="AO508" s="34" t="b">
        <f t="shared" si="115"/>
        <v>0</v>
      </c>
      <c r="AP508" s="55"/>
      <c r="AQ508" s="71"/>
      <c r="AR508" s="57"/>
      <c r="AS508" s="72"/>
      <c r="AT508" s="73"/>
      <c r="AU508" s="58"/>
      <c r="AW508" s="68"/>
      <c r="AX508" s="68"/>
      <c r="AY508" s="68"/>
      <c r="AZ508" s="34" t="b">
        <f t="shared" si="116"/>
        <v>0</v>
      </c>
      <c r="BA508" s="55"/>
      <c r="BB508" s="71"/>
      <c r="BC508" s="57"/>
      <c r="BD508" s="72"/>
      <c r="BE508" s="73"/>
      <c r="BF508" s="58"/>
      <c r="BH508" s="68"/>
      <c r="BI508" s="34" t="b">
        <f t="shared" si="117"/>
        <v>0</v>
      </c>
      <c r="BJ508" s="55"/>
      <c r="BK508" s="71"/>
      <c r="BL508" s="57"/>
      <c r="BM508" s="72"/>
      <c r="BN508" s="73"/>
      <c r="BO508" s="58"/>
      <c r="BQ508" s="68"/>
      <c r="BR508" s="34" t="b">
        <f t="shared" si="118"/>
        <v>0</v>
      </c>
      <c r="BS508" s="55"/>
      <c r="BT508" s="71"/>
      <c r="BU508" s="57"/>
      <c r="BV508" s="72"/>
      <c r="BW508" s="73"/>
      <c r="BX508" s="58"/>
    </row>
    <row r="509" spans="2:78" x14ac:dyDescent="0.25">
      <c r="B509" s="61"/>
      <c r="C509" s="62"/>
      <c r="E509" s="68"/>
      <c r="F509" s="68"/>
      <c r="G509" s="68"/>
      <c r="H509" s="34" t="b">
        <f t="shared" si="112"/>
        <v>0</v>
      </c>
      <c r="I509" s="55"/>
      <c r="J509" s="65"/>
      <c r="K509" s="57"/>
      <c r="L509" s="66"/>
      <c r="M509" s="67"/>
      <c r="N509" s="58"/>
      <c r="P509" s="68"/>
      <c r="Q509" s="68"/>
      <c r="R509" s="68"/>
      <c r="S509" s="34" t="b">
        <f t="shared" si="113"/>
        <v>0</v>
      </c>
      <c r="T509" s="55"/>
      <c r="U509" s="65"/>
      <c r="V509" s="57"/>
      <c r="W509" s="66"/>
      <c r="X509" s="67"/>
      <c r="Y509" s="58"/>
      <c r="AA509" s="68"/>
      <c r="AB509" s="68"/>
      <c r="AC509" s="68"/>
      <c r="AD509" s="34" t="b">
        <f t="shared" si="114"/>
        <v>0</v>
      </c>
      <c r="AE509" s="55"/>
      <c r="AF509" s="65"/>
      <c r="AG509" s="57"/>
      <c r="AH509" s="66"/>
      <c r="AI509" s="67"/>
      <c r="AJ509" s="58"/>
      <c r="AL509" s="68"/>
      <c r="AM509" s="68"/>
      <c r="AN509" s="68"/>
      <c r="AO509" s="34" t="b">
        <f t="shared" si="115"/>
        <v>0</v>
      </c>
      <c r="AP509" s="55"/>
      <c r="AQ509" s="65"/>
      <c r="AR509" s="57"/>
      <c r="AS509" s="66"/>
      <c r="AT509" s="67"/>
      <c r="AU509" s="58"/>
      <c r="AW509" s="68"/>
      <c r="AX509" s="68"/>
      <c r="AY509" s="68"/>
      <c r="AZ509" s="34" t="b">
        <f t="shared" si="116"/>
        <v>0</v>
      </c>
      <c r="BA509" s="55"/>
      <c r="BB509" s="65"/>
      <c r="BC509" s="57"/>
      <c r="BD509" s="66"/>
      <c r="BE509" s="67"/>
      <c r="BF509" s="58"/>
      <c r="BH509" s="68"/>
      <c r="BI509" s="34" t="b">
        <f t="shared" si="117"/>
        <v>0</v>
      </c>
      <c r="BJ509" s="55"/>
      <c r="BK509" s="65"/>
      <c r="BL509" s="57"/>
      <c r="BM509" s="66"/>
      <c r="BN509" s="67"/>
      <c r="BO509" s="58"/>
      <c r="BQ509" s="68"/>
      <c r="BR509" s="34" t="b">
        <f t="shared" si="118"/>
        <v>0</v>
      </c>
      <c r="BS509" s="55"/>
      <c r="BT509" s="65"/>
      <c r="BU509" s="57"/>
      <c r="BV509" s="66"/>
      <c r="BW509" s="67"/>
      <c r="BX509" s="58"/>
    </row>
    <row r="510" spans="2:78" x14ac:dyDescent="0.25">
      <c r="B510" s="61"/>
      <c r="C510" s="62"/>
      <c r="E510" s="68"/>
      <c r="F510" s="68"/>
      <c r="G510" s="68"/>
      <c r="H510" s="34" t="b">
        <f t="shared" si="112"/>
        <v>0</v>
      </c>
      <c r="I510" s="55"/>
      <c r="J510" s="71"/>
      <c r="K510" s="57"/>
      <c r="L510" s="72"/>
      <c r="M510" s="73"/>
      <c r="N510" s="58"/>
      <c r="P510" s="68"/>
      <c r="Q510" s="68"/>
      <c r="R510" s="68"/>
      <c r="S510" s="34" t="b">
        <f t="shared" si="113"/>
        <v>0</v>
      </c>
      <c r="T510" s="55"/>
      <c r="U510" s="71"/>
      <c r="V510" s="57"/>
      <c r="W510" s="72"/>
      <c r="X510" s="73"/>
      <c r="Y510" s="58"/>
      <c r="AA510" s="68"/>
      <c r="AB510" s="68"/>
      <c r="AC510" s="68"/>
      <c r="AD510" s="34" t="b">
        <f t="shared" si="114"/>
        <v>0</v>
      </c>
      <c r="AE510" s="55"/>
      <c r="AF510" s="71"/>
      <c r="AG510" s="57"/>
      <c r="AH510" s="72"/>
      <c r="AI510" s="73"/>
      <c r="AJ510" s="58"/>
      <c r="AL510" s="68"/>
      <c r="AM510" s="68"/>
      <c r="AN510" s="68"/>
      <c r="AO510" s="34" t="b">
        <f t="shared" si="115"/>
        <v>0</v>
      </c>
      <c r="AP510" s="55"/>
      <c r="AQ510" s="71"/>
      <c r="AR510" s="57"/>
      <c r="AS510" s="72"/>
      <c r="AT510" s="73"/>
      <c r="AU510" s="58"/>
      <c r="AW510" s="68"/>
      <c r="AX510" s="68"/>
      <c r="AY510" s="68"/>
      <c r="AZ510" s="34" t="b">
        <f t="shared" si="116"/>
        <v>0</v>
      </c>
      <c r="BA510" s="55"/>
      <c r="BB510" s="71"/>
      <c r="BC510" s="57"/>
      <c r="BD510" s="72"/>
      <c r="BE510" s="73"/>
      <c r="BF510" s="58"/>
      <c r="BH510" s="68"/>
      <c r="BI510" s="34" t="b">
        <f t="shared" si="117"/>
        <v>0</v>
      </c>
      <c r="BJ510" s="55"/>
      <c r="BK510" s="71"/>
      <c r="BL510" s="57"/>
      <c r="BM510" s="72"/>
      <c r="BN510" s="73"/>
      <c r="BO510" s="58"/>
      <c r="BQ510" s="68"/>
      <c r="BR510" s="34" t="b">
        <f t="shared" si="118"/>
        <v>0</v>
      </c>
      <c r="BS510" s="55"/>
      <c r="BT510" s="71"/>
      <c r="BU510" s="57"/>
      <c r="BV510" s="72"/>
      <c r="BW510" s="73"/>
      <c r="BX510" s="58"/>
    </row>
    <row r="511" spans="2:78" x14ac:dyDescent="0.25">
      <c r="B511" s="61"/>
      <c r="C511" s="62"/>
      <c r="E511" s="68"/>
      <c r="F511" s="68"/>
      <c r="G511" s="68"/>
      <c r="H511" s="34" t="b">
        <f t="shared" si="112"/>
        <v>0</v>
      </c>
      <c r="I511" s="55"/>
      <c r="J511" s="65"/>
      <c r="K511" s="57"/>
      <c r="L511" s="66"/>
      <c r="M511" s="67"/>
      <c r="N511" s="58"/>
      <c r="P511" s="68"/>
      <c r="Q511" s="68"/>
      <c r="R511" s="68"/>
      <c r="S511" s="34" t="b">
        <f t="shared" si="113"/>
        <v>0</v>
      </c>
      <c r="T511" s="55"/>
      <c r="U511" s="65"/>
      <c r="V511" s="57"/>
      <c r="W511" s="66"/>
      <c r="X511" s="67"/>
      <c r="Y511" s="58"/>
      <c r="AA511" s="68"/>
      <c r="AB511" s="68"/>
      <c r="AC511" s="68"/>
      <c r="AD511" s="34" t="b">
        <f t="shared" si="114"/>
        <v>0</v>
      </c>
      <c r="AE511" s="55"/>
      <c r="AF511" s="65"/>
      <c r="AG511" s="57"/>
      <c r="AH511" s="66"/>
      <c r="AI511" s="67"/>
      <c r="AJ511" s="58"/>
      <c r="AL511" s="68"/>
      <c r="AM511" s="68"/>
      <c r="AN511" s="68"/>
      <c r="AO511" s="34" t="b">
        <f t="shared" si="115"/>
        <v>0</v>
      </c>
      <c r="AP511" s="55"/>
      <c r="AQ511" s="65"/>
      <c r="AR511" s="57"/>
      <c r="AS511" s="66"/>
      <c r="AT511" s="67"/>
      <c r="AU511" s="58"/>
      <c r="AW511" s="68"/>
      <c r="AX511" s="68"/>
      <c r="AY511" s="68"/>
      <c r="AZ511" s="34" t="b">
        <f t="shared" si="116"/>
        <v>0</v>
      </c>
      <c r="BA511" s="55"/>
      <c r="BB511" s="65"/>
      <c r="BC511" s="57"/>
      <c r="BD511" s="66"/>
      <c r="BE511" s="67"/>
      <c r="BF511" s="58"/>
      <c r="BH511" s="68"/>
      <c r="BI511" s="34" t="b">
        <f t="shared" si="117"/>
        <v>0</v>
      </c>
      <c r="BJ511" s="55"/>
      <c r="BK511" s="65"/>
      <c r="BL511" s="57"/>
      <c r="BM511" s="66"/>
      <c r="BN511" s="67"/>
      <c r="BO511" s="58"/>
      <c r="BQ511" s="68"/>
      <c r="BR511" s="34" t="b">
        <f t="shared" si="118"/>
        <v>0</v>
      </c>
      <c r="BS511" s="55"/>
      <c r="BT511" s="65"/>
      <c r="BU511" s="57"/>
      <c r="BV511" s="66"/>
      <c r="BW511" s="67"/>
      <c r="BX511" s="58"/>
    </row>
    <row r="512" spans="2:78" x14ac:dyDescent="0.25">
      <c r="B512" s="61"/>
      <c r="C512" s="62"/>
      <c r="E512" s="68"/>
      <c r="F512" s="68"/>
      <c r="G512" s="68"/>
      <c r="H512" s="34" t="b">
        <f t="shared" si="112"/>
        <v>0</v>
      </c>
      <c r="I512" s="55"/>
      <c r="J512" s="71"/>
      <c r="K512" s="57"/>
      <c r="L512" s="72"/>
      <c r="M512" s="73"/>
      <c r="N512" s="58"/>
      <c r="P512" s="68"/>
      <c r="Q512" s="68"/>
      <c r="R512" s="68"/>
      <c r="S512" s="34" t="b">
        <f t="shared" si="113"/>
        <v>0</v>
      </c>
      <c r="T512" s="55"/>
      <c r="U512" s="71"/>
      <c r="V512" s="57"/>
      <c r="W512" s="72"/>
      <c r="X512" s="73"/>
      <c r="Y512" s="58"/>
      <c r="AA512" s="68"/>
      <c r="AB512" s="68"/>
      <c r="AC512" s="68"/>
      <c r="AD512" s="34" t="b">
        <f t="shared" si="114"/>
        <v>0</v>
      </c>
      <c r="AE512" s="55"/>
      <c r="AF512" s="71"/>
      <c r="AG512" s="57"/>
      <c r="AH512" s="72"/>
      <c r="AI512" s="73"/>
      <c r="AJ512" s="58"/>
      <c r="AL512" s="68"/>
      <c r="AM512" s="68"/>
      <c r="AN512" s="68"/>
      <c r="AO512" s="34" t="b">
        <f t="shared" si="115"/>
        <v>0</v>
      </c>
      <c r="AP512" s="55"/>
      <c r="AQ512" s="71"/>
      <c r="AR512" s="57"/>
      <c r="AS512" s="72"/>
      <c r="AT512" s="73"/>
      <c r="AU512" s="58"/>
      <c r="AW512" s="68"/>
      <c r="AX512" s="68"/>
      <c r="AY512" s="68"/>
      <c r="AZ512" s="34" t="b">
        <f t="shared" si="116"/>
        <v>0</v>
      </c>
      <c r="BA512" s="55"/>
      <c r="BB512" s="71"/>
      <c r="BC512" s="57"/>
      <c r="BD512" s="72"/>
      <c r="BE512" s="73"/>
      <c r="BF512" s="58"/>
      <c r="BH512" s="68"/>
      <c r="BI512" s="34" t="b">
        <f t="shared" si="117"/>
        <v>0</v>
      </c>
      <c r="BJ512" s="55"/>
      <c r="BK512" s="71"/>
      <c r="BL512" s="57"/>
      <c r="BM512" s="72"/>
      <c r="BN512" s="73"/>
      <c r="BO512" s="58"/>
      <c r="BQ512" s="68"/>
      <c r="BR512" s="34" t="b">
        <f t="shared" si="118"/>
        <v>0</v>
      </c>
      <c r="BS512" s="55"/>
      <c r="BT512" s="71"/>
      <c r="BU512" s="57"/>
      <c r="BV512" s="72"/>
      <c r="BW512" s="73"/>
      <c r="BX512" s="58"/>
    </row>
    <row r="513" spans="2:78" x14ac:dyDescent="0.25">
      <c r="B513" s="61"/>
      <c r="C513" s="62"/>
      <c r="E513" s="68"/>
      <c r="F513" s="68"/>
      <c r="G513" s="68"/>
      <c r="H513" s="34" t="b">
        <f t="shared" si="112"/>
        <v>0</v>
      </c>
      <c r="I513" s="55"/>
      <c r="J513" s="65"/>
      <c r="K513" s="57"/>
      <c r="L513" s="66"/>
      <c r="M513" s="67"/>
      <c r="N513" s="58"/>
      <c r="P513" s="68"/>
      <c r="Q513" s="68"/>
      <c r="R513" s="68"/>
      <c r="S513" s="34" t="b">
        <f t="shared" si="113"/>
        <v>0</v>
      </c>
      <c r="T513" s="55"/>
      <c r="U513" s="65"/>
      <c r="V513" s="57"/>
      <c r="W513" s="66"/>
      <c r="X513" s="67"/>
      <c r="Y513" s="58"/>
      <c r="AA513" s="68"/>
      <c r="AB513" s="68"/>
      <c r="AC513" s="68"/>
      <c r="AD513" s="34" t="b">
        <f t="shared" si="114"/>
        <v>0</v>
      </c>
      <c r="AE513" s="55"/>
      <c r="AF513" s="65"/>
      <c r="AG513" s="57"/>
      <c r="AH513" s="66"/>
      <c r="AI513" s="67"/>
      <c r="AJ513" s="58"/>
      <c r="AL513" s="68"/>
      <c r="AM513" s="68"/>
      <c r="AN513" s="68"/>
      <c r="AO513" s="34" t="b">
        <f t="shared" si="115"/>
        <v>0</v>
      </c>
      <c r="AP513" s="55"/>
      <c r="AQ513" s="65"/>
      <c r="AR513" s="57"/>
      <c r="AS513" s="66"/>
      <c r="AT513" s="67"/>
      <c r="AU513" s="58"/>
      <c r="AW513" s="68"/>
      <c r="AX513" s="68"/>
      <c r="AY513" s="68"/>
      <c r="AZ513" s="34" t="b">
        <f t="shared" si="116"/>
        <v>0</v>
      </c>
      <c r="BA513" s="55"/>
      <c r="BB513" s="65"/>
      <c r="BC513" s="57"/>
      <c r="BD513" s="66"/>
      <c r="BE513" s="67"/>
      <c r="BF513" s="58"/>
      <c r="BH513" s="68"/>
      <c r="BI513" s="34" t="b">
        <f t="shared" si="117"/>
        <v>0</v>
      </c>
      <c r="BJ513" s="55"/>
      <c r="BK513" s="65"/>
      <c r="BL513" s="57"/>
      <c r="BM513" s="66"/>
      <c r="BN513" s="67"/>
      <c r="BO513" s="58"/>
      <c r="BQ513" s="68"/>
      <c r="BR513" s="34" t="b">
        <f t="shared" si="118"/>
        <v>0</v>
      </c>
      <c r="BS513" s="55"/>
      <c r="BT513" s="65"/>
      <c r="BU513" s="57"/>
      <c r="BV513" s="66"/>
      <c r="BW513" s="67"/>
      <c r="BX513" s="58"/>
    </row>
    <row r="514" spans="2:78" x14ac:dyDescent="0.25">
      <c r="B514" s="61"/>
      <c r="C514" s="62"/>
      <c r="E514" s="68"/>
      <c r="F514" s="68"/>
      <c r="G514" s="68"/>
      <c r="H514" s="34" t="b">
        <f t="shared" si="112"/>
        <v>0</v>
      </c>
      <c r="I514" s="55"/>
      <c r="J514" s="71"/>
      <c r="K514" s="57"/>
      <c r="L514" s="72"/>
      <c r="M514" s="73"/>
      <c r="N514" s="58"/>
      <c r="P514" s="68"/>
      <c r="Q514" s="68"/>
      <c r="R514" s="68"/>
      <c r="S514" s="34" t="b">
        <f t="shared" si="113"/>
        <v>0</v>
      </c>
      <c r="T514" s="55"/>
      <c r="U514" s="71"/>
      <c r="V514" s="57"/>
      <c r="W514" s="72"/>
      <c r="X514" s="73"/>
      <c r="Y514" s="58"/>
      <c r="AA514" s="68"/>
      <c r="AB514" s="68"/>
      <c r="AC514" s="68"/>
      <c r="AD514" s="34" t="b">
        <f t="shared" si="114"/>
        <v>0</v>
      </c>
      <c r="AE514" s="55"/>
      <c r="AF514" s="71"/>
      <c r="AG514" s="57"/>
      <c r="AH514" s="72"/>
      <c r="AI514" s="73"/>
      <c r="AJ514" s="58"/>
      <c r="AL514" s="68"/>
      <c r="AM514" s="68"/>
      <c r="AN514" s="68"/>
      <c r="AO514" s="34" t="b">
        <f t="shared" si="115"/>
        <v>0</v>
      </c>
      <c r="AP514" s="55"/>
      <c r="AQ514" s="71"/>
      <c r="AR514" s="57"/>
      <c r="AS514" s="72"/>
      <c r="AT514" s="73"/>
      <c r="AU514" s="58"/>
      <c r="AW514" s="68"/>
      <c r="AX514" s="68"/>
      <c r="AY514" s="68"/>
      <c r="AZ514" s="34" t="b">
        <f t="shared" si="116"/>
        <v>0</v>
      </c>
      <c r="BA514" s="55"/>
      <c r="BB514" s="71"/>
      <c r="BC514" s="57"/>
      <c r="BD514" s="72"/>
      <c r="BE514" s="73"/>
      <c r="BF514" s="58"/>
      <c r="BH514" s="68"/>
      <c r="BI514" s="34" t="b">
        <f t="shared" si="117"/>
        <v>0</v>
      </c>
      <c r="BJ514" s="55"/>
      <c r="BK514" s="71"/>
      <c r="BL514" s="57"/>
      <c r="BM514" s="72"/>
      <c r="BN514" s="73"/>
      <c r="BO514" s="58"/>
      <c r="BQ514" s="68"/>
      <c r="BR514" s="34" t="b">
        <f t="shared" si="118"/>
        <v>0</v>
      </c>
      <c r="BS514" s="55"/>
      <c r="BT514" s="71"/>
      <c r="BU514" s="57"/>
      <c r="BV514" s="72"/>
      <c r="BW514" s="73"/>
      <c r="BX514" s="58"/>
    </row>
    <row r="515" spans="2:78" x14ac:dyDescent="0.25">
      <c r="B515" s="61"/>
      <c r="C515" s="62"/>
      <c r="E515" s="68"/>
      <c r="F515" s="68"/>
      <c r="G515" s="68"/>
      <c r="H515" s="34" t="b">
        <f t="shared" si="112"/>
        <v>0</v>
      </c>
      <c r="I515" s="55"/>
      <c r="J515" s="65"/>
      <c r="K515" s="57"/>
      <c r="L515" s="66"/>
      <c r="M515" s="67"/>
      <c r="N515" s="58"/>
      <c r="P515" s="68"/>
      <c r="Q515" s="68"/>
      <c r="R515" s="68"/>
      <c r="S515" s="34" t="b">
        <f t="shared" si="113"/>
        <v>0</v>
      </c>
      <c r="T515" s="55"/>
      <c r="U515" s="65"/>
      <c r="V515" s="57"/>
      <c r="W515" s="66"/>
      <c r="X515" s="67"/>
      <c r="Y515" s="58"/>
      <c r="AA515" s="68"/>
      <c r="AB515" s="68"/>
      <c r="AC515" s="68"/>
      <c r="AD515" s="34" t="b">
        <f t="shared" si="114"/>
        <v>0</v>
      </c>
      <c r="AE515" s="55"/>
      <c r="AF515" s="65"/>
      <c r="AG515" s="57"/>
      <c r="AH515" s="66"/>
      <c r="AI515" s="67"/>
      <c r="AJ515" s="58"/>
      <c r="AL515" s="68"/>
      <c r="AM515" s="68"/>
      <c r="AN515" s="68"/>
      <c r="AO515" s="34" t="b">
        <f t="shared" si="115"/>
        <v>0</v>
      </c>
      <c r="AP515" s="55"/>
      <c r="AQ515" s="65"/>
      <c r="AR515" s="57"/>
      <c r="AS515" s="66"/>
      <c r="AT515" s="67"/>
      <c r="AU515" s="58"/>
      <c r="AW515" s="68"/>
      <c r="AX515" s="68"/>
      <c r="AY515" s="68"/>
      <c r="AZ515" s="34" t="b">
        <f t="shared" si="116"/>
        <v>0</v>
      </c>
      <c r="BA515" s="55"/>
      <c r="BB515" s="65"/>
      <c r="BC515" s="57"/>
      <c r="BD515" s="66"/>
      <c r="BE515" s="67"/>
      <c r="BF515" s="58"/>
      <c r="BH515" s="68"/>
      <c r="BI515" s="34" t="b">
        <f t="shared" si="117"/>
        <v>0</v>
      </c>
      <c r="BJ515" s="55"/>
      <c r="BK515" s="65"/>
      <c r="BL515" s="57"/>
      <c r="BM515" s="66"/>
      <c r="BN515" s="67"/>
      <c r="BO515" s="58"/>
      <c r="BQ515" s="68"/>
      <c r="BR515" s="34" t="b">
        <f t="shared" si="118"/>
        <v>0</v>
      </c>
      <c r="BS515" s="55"/>
      <c r="BT515" s="65"/>
      <c r="BU515" s="57"/>
      <c r="BV515" s="66"/>
      <c r="BW515" s="67"/>
      <c r="BX515" s="58"/>
    </row>
    <row r="516" spans="2:78" x14ac:dyDescent="0.25">
      <c r="B516" s="61"/>
      <c r="C516" s="62"/>
      <c r="E516" s="68"/>
      <c r="F516" s="68"/>
      <c r="G516" s="68"/>
      <c r="H516" s="34" t="b">
        <f t="shared" si="112"/>
        <v>0</v>
      </c>
      <c r="I516" s="55"/>
      <c r="J516" s="71"/>
      <c r="K516" s="57"/>
      <c r="L516" s="72"/>
      <c r="M516" s="73"/>
      <c r="N516" s="58"/>
      <c r="P516" s="68"/>
      <c r="Q516" s="68"/>
      <c r="R516" s="68"/>
      <c r="S516" s="34" t="b">
        <f t="shared" si="113"/>
        <v>0</v>
      </c>
      <c r="T516" s="55"/>
      <c r="U516" s="71"/>
      <c r="V516" s="57"/>
      <c r="W516" s="72"/>
      <c r="X516" s="73"/>
      <c r="Y516" s="58"/>
      <c r="AA516" s="68"/>
      <c r="AB516" s="68"/>
      <c r="AC516" s="68"/>
      <c r="AD516" s="34" t="b">
        <f t="shared" si="114"/>
        <v>0</v>
      </c>
      <c r="AE516" s="55"/>
      <c r="AF516" s="71"/>
      <c r="AG516" s="57"/>
      <c r="AH516" s="72"/>
      <c r="AI516" s="73"/>
      <c r="AJ516" s="58"/>
      <c r="AL516" s="68"/>
      <c r="AM516" s="68"/>
      <c r="AN516" s="68"/>
      <c r="AO516" s="34" t="b">
        <f t="shared" si="115"/>
        <v>0</v>
      </c>
      <c r="AP516" s="55"/>
      <c r="AQ516" s="71"/>
      <c r="AR516" s="57"/>
      <c r="AS516" s="72"/>
      <c r="AT516" s="73"/>
      <c r="AU516" s="58"/>
      <c r="AW516" s="68"/>
      <c r="AX516" s="68"/>
      <c r="AY516" s="68"/>
      <c r="AZ516" s="34" t="b">
        <f t="shared" si="116"/>
        <v>0</v>
      </c>
      <c r="BA516" s="55"/>
      <c r="BB516" s="71"/>
      <c r="BC516" s="57"/>
      <c r="BD516" s="72"/>
      <c r="BE516" s="73"/>
      <c r="BF516" s="58"/>
      <c r="BH516" s="68"/>
      <c r="BI516" s="34" t="b">
        <f t="shared" si="117"/>
        <v>0</v>
      </c>
      <c r="BJ516" s="55"/>
      <c r="BK516" s="71"/>
      <c r="BL516" s="57"/>
      <c r="BM516" s="72"/>
      <c r="BN516" s="73"/>
      <c r="BO516" s="58"/>
      <c r="BQ516" s="68"/>
      <c r="BR516" s="34" t="b">
        <f t="shared" si="118"/>
        <v>0</v>
      </c>
      <c r="BS516" s="55"/>
      <c r="BT516" s="71"/>
      <c r="BU516" s="57"/>
      <c r="BV516" s="72"/>
      <c r="BW516" s="73"/>
      <c r="BX516" s="58"/>
    </row>
    <row r="517" spans="2:78" x14ac:dyDescent="0.25">
      <c r="B517" s="61"/>
      <c r="C517" s="62"/>
      <c r="E517" s="68"/>
      <c r="F517" s="68"/>
      <c r="G517" s="68"/>
      <c r="H517" s="34" t="b">
        <f t="shared" si="112"/>
        <v>0</v>
      </c>
      <c r="I517" s="55"/>
      <c r="J517" s="65"/>
      <c r="K517" s="57"/>
      <c r="L517" s="66"/>
      <c r="M517" s="67"/>
      <c r="N517" s="58"/>
      <c r="P517" s="68"/>
      <c r="Q517" s="68"/>
      <c r="R517" s="68"/>
      <c r="S517" s="34" t="b">
        <f t="shared" si="113"/>
        <v>0</v>
      </c>
      <c r="T517" s="55"/>
      <c r="U517" s="65"/>
      <c r="V517" s="57"/>
      <c r="W517" s="66"/>
      <c r="X517" s="67"/>
      <c r="Y517" s="58"/>
      <c r="AA517" s="68"/>
      <c r="AB517" s="68"/>
      <c r="AC517" s="68"/>
      <c r="AD517" s="34" t="b">
        <f t="shared" si="114"/>
        <v>0</v>
      </c>
      <c r="AE517" s="55"/>
      <c r="AF517" s="65"/>
      <c r="AG517" s="57"/>
      <c r="AH517" s="66"/>
      <c r="AI517" s="67"/>
      <c r="AJ517" s="58"/>
      <c r="AL517" s="68"/>
      <c r="AM517" s="68"/>
      <c r="AN517" s="68"/>
      <c r="AO517" s="34" t="b">
        <f t="shared" si="115"/>
        <v>0</v>
      </c>
      <c r="AP517" s="55"/>
      <c r="AQ517" s="65"/>
      <c r="AR517" s="57"/>
      <c r="AS517" s="66"/>
      <c r="AT517" s="67"/>
      <c r="AU517" s="58"/>
      <c r="AW517" s="68"/>
      <c r="AX517" s="68"/>
      <c r="AY517" s="68"/>
      <c r="AZ517" s="34" t="b">
        <f t="shared" si="116"/>
        <v>0</v>
      </c>
      <c r="BA517" s="55"/>
      <c r="BB517" s="65"/>
      <c r="BC517" s="57"/>
      <c r="BD517" s="66"/>
      <c r="BE517" s="67"/>
      <c r="BF517" s="58"/>
      <c r="BH517" s="68"/>
      <c r="BI517" s="34" t="b">
        <f t="shared" si="117"/>
        <v>0</v>
      </c>
      <c r="BJ517" s="55"/>
      <c r="BK517" s="65"/>
      <c r="BL517" s="57"/>
      <c r="BM517" s="66"/>
      <c r="BN517" s="67"/>
      <c r="BO517" s="58"/>
      <c r="BQ517" s="68"/>
      <c r="BR517" s="34" t="b">
        <f t="shared" si="118"/>
        <v>0</v>
      </c>
      <c r="BS517" s="55"/>
      <c r="BT517" s="65"/>
      <c r="BU517" s="57"/>
      <c r="BV517" s="66"/>
      <c r="BW517" s="67"/>
      <c r="BX517" s="58"/>
    </row>
    <row r="518" spans="2:78" x14ac:dyDescent="0.25">
      <c r="B518" s="61"/>
      <c r="C518" s="62"/>
      <c r="E518" s="68"/>
      <c r="F518" s="68"/>
      <c r="G518" s="68"/>
      <c r="H518" s="34" t="b">
        <f t="shared" si="112"/>
        <v>0</v>
      </c>
      <c r="I518" s="55"/>
      <c r="J518" s="71"/>
      <c r="K518" s="57"/>
      <c r="L518" s="72"/>
      <c r="M518" s="73"/>
      <c r="N518" s="58"/>
      <c r="P518" s="68"/>
      <c r="Q518" s="68"/>
      <c r="R518" s="68"/>
      <c r="S518" s="34" t="b">
        <f t="shared" si="113"/>
        <v>0</v>
      </c>
      <c r="T518" s="55"/>
      <c r="U518" s="71"/>
      <c r="V518" s="57"/>
      <c r="W518" s="72"/>
      <c r="X518" s="73"/>
      <c r="Y518" s="58"/>
      <c r="AA518" s="68"/>
      <c r="AB518" s="68"/>
      <c r="AC518" s="68"/>
      <c r="AD518" s="34" t="b">
        <f t="shared" si="114"/>
        <v>0</v>
      </c>
      <c r="AE518" s="55"/>
      <c r="AF518" s="71"/>
      <c r="AG518" s="57"/>
      <c r="AH518" s="72"/>
      <c r="AI518" s="73"/>
      <c r="AJ518" s="58"/>
      <c r="AL518" s="68"/>
      <c r="AM518" s="68"/>
      <c r="AN518" s="68"/>
      <c r="AO518" s="34" t="b">
        <f t="shared" si="115"/>
        <v>0</v>
      </c>
      <c r="AP518" s="55"/>
      <c r="AQ518" s="71"/>
      <c r="AR518" s="57"/>
      <c r="AS518" s="72"/>
      <c r="AT518" s="73"/>
      <c r="AU518" s="58"/>
      <c r="AW518" s="68"/>
      <c r="AX518" s="68"/>
      <c r="AY518" s="68"/>
      <c r="AZ518" s="34" t="b">
        <f t="shared" si="116"/>
        <v>0</v>
      </c>
      <c r="BA518" s="55"/>
      <c r="BB518" s="71"/>
      <c r="BC518" s="57"/>
      <c r="BD518" s="72"/>
      <c r="BE518" s="73"/>
      <c r="BF518" s="58"/>
      <c r="BH518" s="68"/>
      <c r="BI518" s="34" t="b">
        <f t="shared" si="117"/>
        <v>0</v>
      </c>
      <c r="BJ518" s="55"/>
      <c r="BK518" s="71"/>
      <c r="BL518" s="57"/>
      <c r="BM518" s="72"/>
      <c r="BN518" s="73"/>
      <c r="BO518" s="58"/>
      <c r="BQ518" s="68"/>
      <c r="BR518" s="34" t="b">
        <f t="shared" si="118"/>
        <v>0</v>
      </c>
      <c r="BS518" s="55"/>
      <c r="BT518" s="71"/>
      <c r="BU518" s="57"/>
      <c r="BV518" s="72"/>
      <c r="BW518" s="73"/>
      <c r="BX518" s="58"/>
    </row>
    <row r="519" spans="2:78" x14ac:dyDescent="0.25">
      <c r="B519" s="61"/>
      <c r="C519" s="62"/>
      <c r="E519" s="68"/>
      <c r="F519" s="68"/>
      <c r="G519" s="68"/>
      <c r="H519" s="34" t="b">
        <f t="shared" si="112"/>
        <v>0</v>
      </c>
      <c r="I519" s="55"/>
      <c r="J519" s="65"/>
      <c r="K519" s="57"/>
      <c r="L519" s="66"/>
      <c r="M519" s="67"/>
      <c r="N519" s="58"/>
      <c r="P519" s="68"/>
      <c r="Q519" s="68"/>
      <c r="R519" s="68"/>
      <c r="S519" s="34" t="b">
        <f t="shared" si="113"/>
        <v>0</v>
      </c>
      <c r="T519" s="55"/>
      <c r="U519" s="65"/>
      <c r="V519" s="57"/>
      <c r="W519" s="66"/>
      <c r="X519" s="67"/>
      <c r="Y519" s="58"/>
      <c r="AA519" s="68"/>
      <c r="AB519" s="68"/>
      <c r="AC519" s="68"/>
      <c r="AD519" s="34" t="b">
        <f t="shared" si="114"/>
        <v>0</v>
      </c>
      <c r="AE519" s="55"/>
      <c r="AF519" s="65"/>
      <c r="AG519" s="57"/>
      <c r="AH519" s="66"/>
      <c r="AI519" s="67"/>
      <c r="AJ519" s="58"/>
      <c r="AL519" s="68"/>
      <c r="AM519" s="68"/>
      <c r="AN519" s="68"/>
      <c r="AO519" s="34" t="b">
        <f t="shared" si="115"/>
        <v>0</v>
      </c>
      <c r="AP519" s="55"/>
      <c r="AQ519" s="65"/>
      <c r="AR519" s="57"/>
      <c r="AS519" s="66"/>
      <c r="AT519" s="67"/>
      <c r="AU519" s="58"/>
      <c r="AW519" s="68"/>
      <c r="AX519" s="68"/>
      <c r="AY519" s="68"/>
      <c r="AZ519" s="34" t="b">
        <f t="shared" si="116"/>
        <v>0</v>
      </c>
      <c r="BA519" s="55"/>
      <c r="BB519" s="65"/>
      <c r="BC519" s="57"/>
      <c r="BD519" s="66"/>
      <c r="BE519" s="67"/>
      <c r="BF519" s="58"/>
      <c r="BH519" s="68"/>
      <c r="BI519" s="34" t="b">
        <f t="shared" si="117"/>
        <v>0</v>
      </c>
      <c r="BJ519" s="55"/>
      <c r="BK519" s="65"/>
      <c r="BL519" s="57"/>
      <c r="BM519" s="66"/>
      <c r="BN519" s="67"/>
      <c r="BO519" s="58"/>
      <c r="BQ519" s="68"/>
      <c r="BR519" s="34" t="b">
        <f t="shared" si="118"/>
        <v>0</v>
      </c>
      <c r="BS519" s="55"/>
      <c r="BT519" s="65"/>
      <c r="BU519" s="57"/>
      <c r="BV519" s="66"/>
      <c r="BW519" s="67"/>
      <c r="BX519" s="58"/>
    </row>
    <row r="520" spans="2:78" x14ac:dyDescent="0.25">
      <c r="B520" s="61"/>
      <c r="C520" s="62"/>
      <c r="E520" s="68"/>
      <c r="F520" s="68"/>
      <c r="G520" s="68"/>
      <c r="H520" s="34" t="b">
        <f t="shared" si="112"/>
        <v>0</v>
      </c>
      <c r="I520" s="55"/>
      <c r="J520" s="71"/>
      <c r="K520" s="57"/>
      <c r="L520" s="72"/>
      <c r="M520" s="73"/>
      <c r="N520" s="58"/>
      <c r="P520" s="68"/>
      <c r="Q520" s="68"/>
      <c r="R520" s="68"/>
      <c r="S520" s="34" t="b">
        <f t="shared" si="113"/>
        <v>0</v>
      </c>
      <c r="T520" s="55"/>
      <c r="U520" s="71"/>
      <c r="V520" s="57"/>
      <c r="W520" s="72"/>
      <c r="X520" s="73"/>
      <c r="Y520" s="58"/>
      <c r="AA520" s="68"/>
      <c r="AB520" s="68"/>
      <c r="AC520" s="68"/>
      <c r="AD520" s="34" t="b">
        <f t="shared" si="114"/>
        <v>0</v>
      </c>
      <c r="AE520" s="55"/>
      <c r="AF520" s="71"/>
      <c r="AG520" s="57"/>
      <c r="AH520" s="72"/>
      <c r="AI520" s="73"/>
      <c r="AJ520" s="58"/>
      <c r="AL520" s="68"/>
      <c r="AM520" s="68"/>
      <c r="AN520" s="68"/>
      <c r="AO520" s="34" t="b">
        <f t="shared" si="115"/>
        <v>0</v>
      </c>
      <c r="AP520" s="55"/>
      <c r="AQ520" s="71"/>
      <c r="AR520" s="57"/>
      <c r="AS520" s="72"/>
      <c r="AT520" s="73"/>
      <c r="AU520" s="58"/>
      <c r="AW520" s="68"/>
      <c r="AX520" s="68"/>
      <c r="AY520" s="68"/>
      <c r="AZ520" s="34" t="b">
        <f t="shared" si="116"/>
        <v>0</v>
      </c>
      <c r="BA520" s="55"/>
      <c r="BB520" s="71"/>
      <c r="BC520" s="57"/>
      <c r="BD520" s="72"/>
      <c r="BE520" s="73"/>
      <c r="BF520" s="58"/>
      <c r="BH520" s="68"/>
      <c r="BI520" s="34" t="b">
        <f t="shared" si="117"/>
        <v>0</v>
      </c>
      <c r="BJ520" s="55"/>
      <c r="BK520" s="71"/>
      <c r="BL520" s="57"/>
      <c r="BM520" s="72"/>
      <c r="BN520" s="73"/>
      <c r="BO520" s="58"/>
      <c r="BQ520" s="68"/>
      <c r="BR520" s="34" t="b">
        <f t="shared" si="118"/>
        <v>0</v>
      </c>
      <c r="BS520" s="55"/>
      <c r="BT520" s="71"/>
      <c r="BU520" s="57"/>
      <c r="BV520" s="72"/>
      <c r="BW520" s="73"/>
      <c r="BX520" s="58"/>
    </row>
    <row r="521" spans="2:78" x14ac:dyDescent="0.25">
      <c r="B521" s="61"/>
      <c r="C521" s="62"/>
      <c r="E521" s="68"/>
      <c r="F521" s="68"/>
      <c r="G521" s="68"/>
      <c r="H521" s="34" t="b">
        <f t="shared" si="112"/>
        <v>0</v>
      </c>
      <c r="I521" s="55"/>
      <c r="J521" s="65"/>
      <c r="K521" s="57"/>
      <c r="L521" s="66"/>
      <c r="M521" s="67"/>
      <c r="N521" s="58"/>
      <c r="P521" s="68"/>
      <c r="Q521" s="68"/>
      <c r="R521" s="68"/>
      <c r="S521" s="34" t="b">
        <f t="shared" si="113"/>
        <v>0</v>
      </c>
      <c r="T521" s="55"/>
      <c r="U521" s="65"/>
      <c r="V521" s="57"/>
      <c r="W521" s="66"/>
      <c r="X521" s="67"/>
      <c r="Y521" s="58"/>
      <c r="AA521" s="68"/>
      <c r="AB521" s="68"/>
      <c r="AC521" s="68"/>
      <c r="AD521" s="34" t="b">
        <f t="shared" si="114"/>
        <v>0</v>
      </c>
      <c r="AE521" s="55"/>
      <c r="AF521" s="65"/>
      <c r="AG521" s="57"/>
      <c r="AH521" s="66"/>
      <c r="AI521" s="67"/>
      <c r="AJ521" s="58"/>
      <c r="AL521" s="68"/>
      <c r="AM521" s="68"/>
      <c r="AN521" s="68"/>
      <c r="AO521" s="34" t="b">
        <f t="shared" si="115"/>
        <v>0</v>
      </c>
      <c r="AP521" s="55"/>
      <c r="AQ521" s="65"/>
      <c r="AR521" s="57"/>
      <c r="AS521" s="66"/>
      <c r="AT521" s="67"/>
      <c r="AU521" s="58"/>
      <c r="AW521" s="68"/>
      <c r="AX521" s="68"/>
      <c r="AY521" s="68"/>
      <c r="AZ521" s="34" t="b">
        <f t="shared" si="116"/>
        <v>0</v>
      </c>
      <c r="BA521" s="55"/>
      <c r="BB521" s="65"/>
      <c r="BC521" s="57"/>
      <c r="BD521" s="66"/>
      <c r="BE521" s="67"/>
      <c r="BF521" s="58"/>
      <c r="BH521" s="68"/>
      <c r="BI521" s="34" t="b">
        <f t="shared" si="117"/>
        <v>0</v>
      </c>
      <c r="BJ521" s="55"/>
      <c r="BK521" s="65"/>
      <c r="BL521" s="57"/>
      <c r="BM521" s="66"/>
      <c r="BN521" s="67"/>
      <c r="BO521" s="58"/>
      <c r="BQ521" s="68"/>
      <c r="BR521" s="34" t="b">
        <f t="shared" si="118"/>
        <v>0</v>
      </c>
      <c r="BS521" s="55"/>
      <c r="BT521" s="65"/>
      <c r="BU521" s="57"/>
      <c r="BV521" s="66"/>
      <c r="BW521" s="67"/>
      <c r="BX521" s="58"/>
    </row>
    <row r="522" spans="2:78" x14ac:dyDescent="0.25">
      <c r="B522" s="52"/>
      <c r="C522" s="53"/>
      <c r="D522" s="63"/>
      <c r="E522" s="64"/>
      <c r="F522" s="64"/>
      <c r="G522" s="64"/>
      <c r="H522" s="34" t="b">
        <f t="shared" si="112"/>
        <v>0</v>
      </c>
      <c r="I522" s="55"/>
      <c r="J522" s="71"/>
      <c r="K522" s="57"/>
      <c r="L522" s="72"/>
      <c r="M522" s="73"/>
      <c r="N522" s="58"/>
      <c r="P522" s="68"/>
      <c r="Q522" s="68"/>
      <c r="R522" s="68"/>
      <c r="S522" s="34" t="b">
        <f t="shared" si="113"/>
        <v>0</v>
      </c>
      <c r="T522" s="55"/>
      <c r="U522" s="71"/>
      <c r="V522" s="57"/>
      <c r="W522" s="72"/>
      <c r="X522" s="73"/>
      <c r="Y522" s="58"/>
      <c r="AA522" s="68"/>
      <c r="AB522" s="68"/>
      <c r="AC522" s="68"/>
      <c r="AD522" s="34" t="b">
        <f t="shared" si="114"/>
        <v>0</v>
      </c>
      <c r="AE522" s="55"/>
      <c r="AF522" s="71"/>
      <c r="AG522" s="57"/>
      <c r="AH522" s="72"/>
      <c r="AI522" s="73"/>
      <c r="AJ522" s="58"/>
      <c r="AL522" s="68"/>
      <c r="AM522" s="68"/>
      <c r="AN522" s="68"/>
      <c r="AO522" s="34" t="b">
        <f t="shared" si="115"/>
        <v>0</v>
      </c>
      <c r="AP522" s="55"/>
      <c r="AQ522" s="71"/>
      <c r="AR522" s="57"/>
      <c r="AS522" s="72"/>
      <c r="AT522" s="73"/>
      <c r="AU522" s="58"/>
      <c r="AW522" s="68"/>
      <c r="AX522" s="68"/>
      <c r="AY522" s="68"/>
      <c r="AZ522" s="34" t="b">
        <f t="shared" si="116"/>
        <v>0</v>
      </c>
      <c r="BA522" s="55"/>
      <c r="BB522" s="71"/>
      <c r="BC522" s="57"/>
      <c r="BD522" s="72"/>
      <c r="BE522" s="73"/>
      <c r="BF522" s="58"/>
      <c r="BH522" s="68"/>
      <c r="BI522" s="34" t="b">
        <f t="shared" si="117"/>
        <v>0</v>
      </c>
      <c r="BJ522" s="55"/>
      <c r="BK522" s="71"/>
      <c r="BL522" s="57"/>
      <c r="BM522" s="72"/>
      <c r="BN522" s="73"/>
      <c r="BO522" s="58"/>
      <c r="BQ522" s="68"/>
      <c r="BR522" s="34" t="b">
        <f t="shared" si="118"/>
        <v>0</v>
      </c>
      <c r="BS522" s="55"/>
      <c r="BT522" s="71"/>
      <c r="BU522" s="57"/>
      <c r="BV522" s="72"/>
      <c r="BW522" s="73"/>
      <c r="BX522" s="58"/>
    </row>
    <row r="523" spans="2:78" ht="6" customHeight="1" x14ac:dyDescent="0.25">
      <c r="H523" s="30"/>
      <c r="I523" s="76"/>
      <c r="J523" s="77"/>
      <c r="K523" s="77"/>
      <c r="L523" s="77"/>
      <c r="M523" s="77"/>
      <c r="N523" s="78"/>
      <c r="S523" s="30"/>
      <c r="T523" s="76"/>
      <c r="U523" s="77"/>
      <c r="V523" s="77"/>
      <c r="W523" s="77"/>
      <c r="X523" s="77"/>
      <c r="Y523" s="78"/>
      <c r="AD523" s="30"/>
      <c r="AE523" s="76"/>
      <c r="AF523" s="77"/>
      <c r="AG523" s="77"/>
      <c r="AH523" s="77"/>
      <c r="AI523" s="77"/>
      <c r="AJ523" s="78"/>
      <c r="AO523" s="30"/>
      <c r="AP523" s="76"/>
      <c r="AQ523" s="77"/>
      <c r="AR523" s="77"/>
      <c r="AS523" s="77"/>
      <c r="AT523" s="77"/>
      <c r="AU523" s="78"/>
      <c r="AZ523" s="30"/>
      <c r="BA523" s="76"/>
      <c r="BB523" s="77"/>
      <c r="BC523" s="77"/>
      <c r="BD523" s="77"/>
      <c r="BE523" s="77"/>
      <c r="BF523" s="78"/>
      <c r="BI523" s="30"/>
      <c r="BJ523" s="76"/>
      <c r="BK523" s="77"/>
      <c r="BL523" s="77"/>
      <c r="BM523" s="77"/>
      <c r="BN523" s="77"/>
      <c r="BO523" s="78"/>
      <c r="BR523" s="30"/>
      <c r="BS523" s="76"/>
      <c r="BT523" s="77"/>
      <c r="BU523" s="77"/>
      <c r="BV523" s="77"/>
      <c r="BW523" s="77"/>
      <c r="BX523" s="78"/>
    </row>
    <row r="524" spans="2:78" ht="6" customHeight="1" x14ac:dyDescent="0.25">
      <c r="H524" s="30"/>
      <c r="I524" s="27"/>
      <c r="J524" s="27"/>
      <c r="K524" s="27"/>
      <c r="L524" s="31"/>
      <c r="M524" s="31"/>
      <c r="N524" s="27"/>
      <c r="S524" s="30"/>
      <c r="T524" s="27"/>
      <c r="U524" s="27"/>
      <c r="V524" s="27"/>
      <c r="W524" s="31"/>
      <c r="X524" s="31"/>
      <c r="Y524" s="27"/>
      <c r="AD524" s="30"/>
      <c r="AE524" s="27"/>
      <c r="AF524" s="27"/>
      <c r="AG524" s="27"/>
      <c r="AH524" s="31"/>
      <c r="AI524" s="31"/>
      <c r="AJ524" s="27"/>
      <c r="AO524" s="30"/>
      <c r="AP524" s="27"/>
      <c r="AQ524" s="27"/>
      <c r="AR524" s="27"/>
      <c r="AS524" s="31"/>
      <c r="AT524" s="31"/>
      <c r="AU524" s="27"/>
      <c r="AZ524" s="30"/>
      <c r="BA524" s="27"/>
      <c r="BB524" s="27"/>
      <c r="BC524" s="27"/>
      <c r="BD524" s="31"/>
      <c r="BE524" s="31"/>
      <c r="BF524" s="27"/>
      <c r="BI524" s="30"/>
      <c r="BJ524" s="27"/>
      <c r="BK524" s="27"/>
      <c r="BL524" s="27"/>
      <c r="BM524" s="31"/>
      <c r="BN524" s="31"/>
      <c r="BO524" s="27"/>
      <c r="BR524" s="30"/>
      <c r="BS524" s="27"/>
      <c r="BT524" s="27"/>
      <c r="BU524" s="27"/>
      <c r="BV524" s="31"/>
      <c r="BW524" s="31"/>
      <c r="BX524" s="27"/>
    </row>
    <row r="525" spans="2:78" x14ac:dyDescent="0.25">
      <c r="B525" s="32" t="s">
        <v>22</v>
      </c>
      <c r="C525" s="33">
        <f>WEEKNUM(J525)</f>
        <v>18</v>
      </c>
      <c r="D525" s="30"/>
      <c r="E525" s="34"/>
      <c r="F525" s="34"/>
      <c r="G525" s="34"/>
      <c r="H525" s="35"/>
      <c r="I525" s="36"/>
      <c r="J525" s="37">
        <f>BT497+1</f>
        <v>45411</v>
      </c>
      <c r="K525" s="38"/>
      <c r="L525" s="39" t="str">
        <f>VLOOKUP(WEEKDAY(J525,1),meta!$D$2:$F$8,2,FALSE)</f>
        <v>Segunda-Feira</v>
      </c>
      <c r="M525" s="40"/>
      <c r="N525" s="41"/>
      <c r="P525" s="34"/>
      <c r="Q525" s="34"/>
      <c r="R525" s="34"/>
      <c r="S525" s="35"/>
      <c r="T525" s="36"/>
      <c r="U525" s="37">
        <f>J525+1</f>
        <v>45412</v>
      </c>
      <c r="V525" s="38"/>
      <c r="W525" s="39" t="str">
        <f>VLOOKUP(WEEKDAY(U525,1),meta!$D$2:$F$8,2,FALSE)</f>
        <v>Terça-Feira</v>
      </c>
      <c r="X525" s="40"/>
      <c r="Y525" s="41"/>
      <c r="AA525" s="34"/>
      <c r="AB525" s="34"/>
      <c r="AC525" s="34"/>
      <c r="AD525" s="35"/>
      <c r="AE525" s="36"/>
      <c r="AF525" s="37">
        <f>U525+1</f>
        <v>45413</v>
      </c>
      <c r="AG525" s="38"/>
      <c r="AH525" s="39" t="str">
        <f>VLOOKUP(WEEKDAY(AF525,1),meta!$D$2:$F$8,2,FALSE)</f>
        <v>Quarta-Feira</v>
      </c>
      <c r="AI525" s="40"/>
      <c r="AJ525" s="41"/>
      <c r="AL525" s="34"/>
      <c r="AM525" s="34"/>
      <c r="AN525" s="34"/>
      <c r="AO525" s="35"/>
      <c r="AP525" s="36"/>
      <c r="AQ525" s="37">
        <f>AF525+1</f>
        <v>45414</v>
      </c>
      <c r="AR525" s="38"/>
      <c r="AS525" s="39" t="str">
        <f>VLOOKUP(WEEKDAY(AQ525,1),meta!$D$2:$F$8,2,FALSE)</f>
        <v>Quinta-Feira</v>
      </c>
      <c r="AT525" s="40"/>
      <c r="AU525" s="41"/>
      <c r="AW525" s="34"/>
      <c r="AX525" s="34"/>
      <c r="AY525" s="34"/>
      <c r="AZ525" s="35"/>
      <c r="BA525" s="36"/>
      <c r="BB525" s="37">
        <f>AQ525+1</f>
        <v>45415</v>
      </c>
      <c r="BC525" s="38"/>
      <c r="BD525" s="39" t="str">
        <f>VLOOKUP(WEEKDAY(BB525,1),meta!$D$2:$F$8,2,FALSE)</f>
        <v>Sexta-Feira</v>
      </c>
      <c r="BE525" s="40"/>
      <c r="BF525" s="41"/>
      <c r="BH525" s="34"/>
      <c r="BI525" s="35"/>
      <c r="BJ525" s="36"/>
      <c r="BK525" s="37">
        <f>BB525+1</f>
        <v>45416</v>
      </c>
      <c r="BL525" s="38"/>
      <c r="BM525" s="39" t="str">
        <f>VLOOKUP(WEEKDAY(BK525,1),meta!$D$2:$F$8,2,FALSE)</f>
        <v>Sábado</v>
      </c>
      <c r="BN525" s="40"/>
      <c r="BO525" s="41"/>
      <c r="BQ525" s="34"/>
      <c r="BR525" s="35"/>
      <c r="BS525" s="36"/>
      <c r="BT525" s="37">
        <f>BK525+1</f>
        <v>45417</v>
      </c>
      <c r="BU525" s="38"/>
      <c r="BV525" s="39" t="str">
        <f>VLOOKUP(WEEKDAY(BT525,1),meta!$D$2:$F$8,2,FALSE)</f>
        <v>Domingo</v>
      </c>
      <c r="BW525" s="40"/>
      <c r="BX525" s="41"/>
    </row>
    <row r="526" spans="2:78" s="42" customFormat="1" ht="6" customHeight="1" x14ac:dyDescent="0.15">
      <c r="B526" s="101" t="str">
        <f>IF(C530&lt;&gt;0,C532/C530,"")</f>
        <v/>
      </c>
      <c r="C526" s="102"/>
      <c r="D526" s="30" t="s">
        <v>21</v>
      </c>
      <c r="E526" s="43">
        <f>COUNTIFS(H529:H550,FALSE,J529:J550,"&gt;0")</f>
        <v>0</v>
      </c>
      <c r="F526" s="43"/>
      <c r="G526" s="43"/>
      <c r="H526" s="44">
        <f>SUMIF(H529:H550,FALSE,J529:J550)</f>
        <v>0</v>
      </c>
      <c r="I526" s="45"/>
      <c r="J526" s="98" t="str">
        <f>IF(H528&lt;&gt;0,H527/H528,"")</f>
        <v/>
      </c>
      <c r="K526" s="99"/>
      <c r="L526" s="99"/>
      <c r="M526" s="100"/>
      <c r="N526" s="46"/>
      <c r="P526" s="43">
        <f>COUNTIFS(S529:S550,FALSE,U529:U550,"&gt;0")</f>
        <v>0</v>
      </c>
      <c r="Q526" s="43"/>
      <c r="R526" s="43"/>
      <c r="S526" s="44">
        <f>SUMIF(S529:S550,FALSE,U529:U550)</f>
        <v>0</v>
      </c>
      <c r="T526" s="45"/>
      <c r="U526" s="98" t="str">
        <f>IF(S528&lt;&gt;0,S527/S528,"")</f>
        <v/>
      </c>
      <c r="V526" s="99"/>
      <c r="W526" s="99"/>
      <c r="X526" s="100"/>
      <c r="Y526" s="46"/>
      <c r="AA526" s="43">
        <f>COUNTIFS(AD529:AD550,FALSE,AF529:AF550,"&gt;0")</f>
        <v>0</v>
      </c>
      <c r="AB526" s="43"/>
      <c r="AC526" s="43"/>
      <c r="AD526" s="44">
        <f>SUMIF(AD529:AD550,FALSE,AF529:AF550)</f>
        <v>0</v>
      </c>
      <c r="AE526" s="45"/>
      <c r="AF526" s="98" t="str">
        <f>IF(AD528&lt;&gt;0,AD527/AD528,"")</f>
        <v/>
      </c>
      <c r="AG526" s="99"/>
      <c r="AH526" s="99"/>
      <c r="AI526" s="100"/>
      <c r="AJ526" s="46"/>
      <c r="AL526" s="43">
        <f>COUNTIFS(AO529:AO550,FALSE,AQ529:AQ550,"&gt;0")</f>
        <v>0</v>
      </c>
      <c r="AM526" s="43"/>
      <c r="AN526" s="43"/>
      <c r="AO526" s="44">
        <f>SUMIF(AO529:AO550,FALSE,AQ529:AQ550)</f>
        <v>0</v>
      </c>
      <c r="AP526" s="45"/>
      <c r="AQ526" s="98" t="str">
        <f>IF(AO528&lt;&gt;0,AO527/AO528,"")</f>
        <v/>
      </c>
      <c r="AR526" s="99"/>
      <c r="AS526" s="99"/>
      <c r="AT526" s="100"/>
      <c r="AU526" s="46"/>
      <c r="AW526" s="43">
        <f>COUNTIFS(AZ529:AZ550,FALSE,BB529:BB550,"&gt;0")</f>
        <v>0</v>
      </c>
      <c r="AX526" s="43"/>
      <c r="AY526" s="43"/>
      <c r="AZ526" s="44">
        <f>SUMIF(AZ529:AZ550,FALSE,BB529:BB550)</f>
        <v>0</v>
      </c>
      <c r="BA526" s="45"/>
      <c r="BB526" s="98" t="str">
        <f>IF(AZ528&lt;&gt;0,AZ527/AZ528,"")</f>
        <v/>
      </c>
      <c r="BC526" s="99"/>
      <c r="BD526" s="99"/>
      <c r="BE526" s="100"/>
      <c r="BF526" s="46"/>
      <c r="BH526" s="43">
        <f>COUNTIFS(BI529:BI550,FALSE,BK529:BK550,"&gt;0")</f>
        <v>0</v>
      </c>
      <c r="BI526" s="44">
        <f>SUMIF(BI529:BI550,FALSE,BK529:BK550)</f>
        <v>0</v>
      </c>
      <c r="BJ526" s="45"/>
      <c r="BK526" s="98" t="str">
        <f>IF(BI528&lt;&gt;0,BI527/BI528,"")</f>
        <v/>
      </c>
      <c r="BL526" s="99"/>
      <c r="BM526" s="99"/>
      <c r="BN526" s="100"/>
      <c r="BO526" s="46"/>
      <c r="BQ526" s="43">
        <f>COUNTIFS(BR529:BR550,FALSE,BT529:BT550,"&gt;0")</f>
        <v>0</v>
      </c>
      <c r="BR526" s="44">
        <f>SUMIF(BR529:BR550,FALSE,BT529:BT550)</f>
        <v>0</v>
      </c>
      <c r="BS526" s="45"/>
      <c r="BT526" s="98" t="str">
        <f>IF(BR528&lt;&gt;0,BR527/BR528,"")</f>
        <v/>
      </c>
      <c r="BU526" s="99"/>
      <c r="BV526" s="99"/>
      <c r="BW526" s="100"/>
      <c r="BX526" s="46"/>
    </row>
    <row r="527" spans="2:78" s="42" customFormat="1" ht="9" customHeight="1" x14ac:dyDescent="0.25">
      <c r="B527" s="47"/>
      <c r="C527" s="79"/>
      <c r="D527" s="49" t="s">
        <v>20</v>
      </c>
      <c r="E527" s="43">
        <f>COUNTIFS(J529:J550,"&gt;0",L529:L550,"")</f>
        <v>0</v>
      </c>
      <c r="F527" s="43"/>
      <c r="G527" s="43"/>
      <c r="H527" s="44">
        <f>SUMIFS(J529:J550,L529:L550,"")</f>
        <v>0</v>
      </c>
      <c r="I527" s="45"/>
      <c r="J527" s="50" t="str">
        <f>IF(H528=0,"",_xlfn.CONCAT("(",E527,")    ",TEXT(H527,"R$ #.##0,00")))</f>
        <v/>
      </c>
      <c r="K527" s="51" t="str">
        <f>IF(H528&lt;&gt;0,"/","")</f>
        <v/>
      </c>
      <c r="L527" s="94" t="str">
        <f>IF(H528=0,"",_xlfn.CONCAT(TEXT(H528,"R$ #.##0,00"),"    (",E528,")"))</f>
        <v/>
      </c>
      <c r="M527" s="94"/>
      <c r="N527" s="46"/>
      <c r="P527" s="43">
        <f>COUNTIFS(U529:U550,"&gt;0",W529:W550,"")</f>
        <v>0</v>
      </c>
      <c r="Q527" s="43"/>
      <c r="R527" s="43"/>
      <c r="S527" s="44">
        <f>SUMIFS(U529:U550,W529:W550,"")</f>
        <v>0</v>
      </c>
      <c r="T527" s="45"/>
      <c r="U527" s="50" t="str">
        <f>IF(S528=0,"",_xlfn.CONCAT("(",P527,")    ",TEXT(S527,"R$ #.##0,00")))</f>
        <v/>
      </c>
      <c r="V527" s="51" t="str">
        <f>IF(S528&lt;&gt;0,"/","")</f>
        <v/>
      </c>
      <c r="W527" s="94" t="str">
        <f>IF(S528=0,"",_xlfn.CONCAT(TEXT(S528,"R$ #.##0,00"),"    (",P528,")"))</f>
        <v/>
      </c>
      <c r="X527" s="94"/>
      <c r="Y527" s="46"/>
      <c r="AA527" s="43">
        <f>COUNTIFS(AF529:AF550,"&gt;0",AH529:AH550,"")</f>
        <v>0</v>
      </c>
      <c r="AB527" s="43"/>
      <c r="AC527" s="43"/>
      <c r="AD527" s="44">
        <f>SUMIFS(AF529:AF550,AH529:AH550,"")</f>
        <v>0</v>
      </c>
      <c r="AE527" s="45"/>
      <c r="AF527" s="50" t="str">
        <f>IF(AD528=0,"",_xlfn.CONCAT("(",AA527,")    ",TEXT(AD527,"R$ #.##0,00")))</f>
        <v/>
      </c>
      <c r="AG527" s="51" t="str">
        <f>IF(AD528&lt;&gt;0,"/","")</f>
        <v/>
      </c>
      <c r="AH527" s="94" t="str">
        <f>IF(AD528=0,"",_xlfn.CONCAT(TEXT(AD528,"R$ #.##0,00"),"    (",AA528,")"))</f>
        <v/>
      </c>
      <c r="AI527" s="94"/>
      <c r="AJ527" s="46"/>
      <c r="AL527" s="43">
        <f>COUNTIFS(AQ529:AQ550,"&gt;0",AS529:AS550,"")</f>
        <v>0</v>
      </c>
      <c r="AM527" s="43"/>
      <c r="AN527" s="43"/>
      <c r="AO527" s="44">
        <f>SUMIFS(AQ529:AQ550,AS529:AS550,"")</f>
        <v>0</v>
      </c>
      <c r="AP527" s="45"/>
      <c r="AQ527" s="50" t="str">
        <f>IF(AO528=0,"",_xlfn.CONCAT("(",AL527,")    ",TEXT(AO527,"R$ #.##0,00")))</f>
        <v/>
      </c>
      <c r="AR527" s="51" t="str">
        <f>IF(AO528&lt;&gt;0,"/","")</f>
        <v/>
      </c>
      <c r="AS527" s="94" t="str">
        <f>IF(AO528=0,"",_xlfn.CONCAT(TEXT(AO528,"R$ #.##0,00"),"    (",AL528,")"))</f>
        <v/>
      </c>
      <c r="AT527" s="94"/>
      <c r="AU527" s="46"/>
      <c r="AW527" s="43">
        <f>COUNTIFS(BB529:BB550,"&gt;0",BD529:BD550,"")</f>
        <v>0</v>
      </c>
      <c r="AX527" s="43"/>
      <c r="AY527" s="43"/>
      <c r="AZ527" s="44">
        <f>SUMIFS(BB529:BB550,BD529:BD550,"")</f>
        <v>0</v>
      </c>
      <c r="BA527" s="45"/>
      <c r="BB527" s="50" t="str">
        <f>IF(AZ528=0,"",_xlfn.CONCAT("(",AW527,")    ",TEXT(AZ527,"R$ #.##0,00")))</f>
        <v/>
      </c>
      <c r="BC527" s="51" t="str">
        <f>IF(AZ528&lt;&gt;0,"/","")</f>
        <v/>
      </c>
      <c r="BD527" s="94" t="str">
        <f>IF(AZ528=0,"",_xlfn.CONCAT(TEXT(AZ528,"R$ #.##0,00"),"    (",AW528,")"))</f>
        <v/>
      </c>
      <c r="BE527" s="94"/>
      <c r="BF527" s="46"/>
      <c r="BH527" s="43">
        <f>COUNTIFS(BK529:BK550,"&gt;0",BM529:BM550,"")</f>
        <v>0</v>
      </c>
      <c r="BI527" s="44">
        <f>SUMIFS(BK529:BK550,BM529:BM550,"")</f>
        <v>0</v>
      </c>
      <c r="BJ527" s="45"/>
      <c r="BK527" s="50" t="str">
        <f>IF(BI528=0,"",_xlfn.CONCAT("(",BH527,")    ",TEXT(BI527,"R$ #.##0,00")))</f>
        <v/>
      </c>
      <c r="BL527" s="51" t="str">
        <f>IF(BI528&lt;&gt;0,"/","")</f>
        <v/>
      </c>
      <c r="BM527" s="94" t="str">
        <f>IF(BI528=0,"",_xlfn.CONCAT(TEXT(BI528,"R$ #.##0,00"),"    (",BH528,")"))</f>
        <v/>
      </c>
      <c r="BN527" s="94"/>
      <c r="BO527" s="46"/>
      <c r="BQ527" s="43">
        <f>COUNTIFS(BT529:BT550,"&gt;0",BV529:BV550,"")</f>
        <v>0</v>
      </c>
      <c r="BR527" s="44">
        <f>SUMIFS(BT529:BT550,BV529:BV550,"")</f>
        <v>0</v>
      </c>
      <c r="BS527" s="45"/>
      <c r="BT527" s="50" t="str">
        <f>IF(BR528=0,"",_xlfn.CONCAT("(",BQ527,")    ",TEXT(BR527,"R$ #.##0,00")))</f>
        <v/>
      </c>
      <c r="BU527" s="51" t="str">
        <f>IF(BR528&lt;&gt;0,"/","")</f>
        <v/>
      </c>
      <c r="BV527" s="94" t="str">
        <f>IF(BR528=0,"",_xlfn.CONCAT(TEXT(BR528,"R$ #.##0,00"),"    (",BQ528,")"))</f>
        <v/>
      </c>
      <c r="BW527" s="94"/>
      <c r="BX527" s="46"/>
    </row>
    <row r="528" spans="2:78" x14ac:dyDescent="0.25">
      <c r="B528" s="52"/>
      <c r="C528" s="80"/>
      <c r="D528" s="54" t="s">
        <v>19</v>
      </c>
      <c r="E528" s="34">
        <f>COUNTIF(J529:J550,"&gt;0")</f>
        <v>0</v>
      </c>
      <c r="F528" s="34"/>
      <c r="G528" s="34"/>
      <c r="H528" s="35">
        <f>SUM(J529:J550)</f>
        <v>0</v>
      </c>
      <c r="I528" s="55"/>
      <c r="J528" s="56" t="s">
        <v>0</v>
      </c>
      <c r="K528" s="57"/>
      <c r="L528" s="56" t="s">
        <v>1</v>
      </c>
      <c r="M528" s="56" t="s">
        <v>17</v>
      </c>
      <c r="N528" s="58"/>
      <c r="P528" s="34">
        <f>COUNTIF(U529:U550,"&gt;0")</f>
        <v>0</v>
      </c>
      <c r="Q528" s="34"/>
      <c r="R528" s="34"/>
      <c r="S528" s="35">
        <f>SUM(U529:U550)</f>
        <v>0</v>
      </c>
      <c r="T528" s="55"/>
      <c r="U528" s="56" t="s">
        <v>0</v>
      </c>
      <c r="V528" s="57"/>
      <c r="W528" s="56" t="s">
        <v>1</v>
      </c>
      <c r="X528" s="56" t="s">
        <v>17</v>
      </c>
      <c r="Y528" s="58"/>
      <c r="AA528" s="34">
        <f>COUNTIF(AF529:AF550,"&gt;0")</f>
        <v>0</v>
      </c>
      <c r="AB528" s="34"/>
      <c r="AC528" s="34"/>
      <c r="AD528" s="35">
        <f>SUM(AF529:AF550)</f>
        <v>0</v>
      </c>
      <c r="AE528" s="55"/>
      <c r="AF528" s="56" t="s">
        <v>0</v>
      </c>
      <c r="AG528" s="57"/>
      <c r="AH528" s="56" t="s">
        <v>1</v>
      </c>
      <c r="AI528" s="56" t="s">
        <v>17</v>
      </c>
      <c r="AJ528" s="58"/>
      <c r="AL528" s="34">
        <f>COUNTIF(AQ529:AQ550,"&gt;0")</f>
        <v>0</v>
      </c>
      <c r="AM528" s="34"/>
      <c r="AN528" s="34"/>
      <c r="AO528" s="35">
        <f>SUM(AQ529:AQ550)</f>
        <v>0</v>
      </c>
      <c r="AP528" s="55"/>
      <c r="AQ528" s="56" t="s">
        <v>0</v>
      </c>
      <c r="AR528" s="57"/>
      <c r="AS528" s="56" t="s">
        <v>1</v>
      </c>
      <c r="AT528" s="56" t="s">
        <v>17</v>
      </c>
      <c r="AU528" s="58"/>
      <c r="AW528" s="34">
        <f>COUNTIF(BB529:BB550,"&gt;0")</f>
        <v>0</v>
      </c>
      <c r="AX528" s="34"/>
      <c r="AY528" s="34"/>
      <c r="AZ528" s="35">
        <f>SUM(BB529:BB550)</f>
        <v>0</v>
      </c>
      <c r="BA528" s="55"/>
      <c r="BB528" s="56" t="s">
        <v>0</v>
      </c>
      <c r="BC528" s="57"/>
      <c r="BD528" s="56" t="s">
        <v>1</v>
      </c>
      <c r="BE528" s="56" t="s">
        <v>17</v>
      </c>
      <c r="BF528" s="58"/>
      <c r="BH528" s="34">
        <f>COUNTIF(BK529:BK550,"&gt;0")</f>
        <v>0</v>
      </c>
      <c r="BI528" s="35">
        <f>SUM(BK529:BK550)</f>
        <v>0</v>
      </c>
      <c r="BJ528" s="55"/>
      <c r="BK528" s="56" t="s">
        <v>0</v>
      </c>
      <c r="BL528" s="57"/>
      <c r="BM528" s="56" t="s">
        <v>1</v>
      </c>
      <c r="BN528" s="56" t="s">
        <v>17</v>
      </c>
      <c r="BO528" s="58"/>
      <c r="BQ528" s="34">
        <f>COUNTIF(BT529:BT550,"&gt;0")</f>
        <v>0</v>
      </c>
      <c r="BR528" s="35">
        <f>SUM(BT529:BT550)</f>
        <v>0</v>
      </c>
      <c r="BS528" s="55"/>
      <c r="BT528" s="56" t="s">
        <v>0</v>
      </c>
      <c r="BU528" s="57"/>
      <c r="BV528" s="56" t="s">
        <v>1</v>
      </c>
      <c r="BW528" s="56" t="s">
        <v>17</v>
      </c>
      <c r="BX528" s="58"/>
      <c r="BY528" s="59"/>
      <c r="BZ528" s="60"/>
    </row>
    <row r="529" spans="2:78" x14ac:dyDescent="0.25">
      <c r="B529" s="32" t="s">
        <v>23</v>
      </c>
      <c r="C529" s="33">
        <f>SUM(E528,P528,AA528,AL528,AW528,BH528,BQ528)</f>
        <v>0</v>
      </c>
      <c r="D529" s="63"/>
      <c r="E529" s="64"/>
      <c r="F529" s="64"/>
      <c r="G529" s="64"/>
      <c r="H529" s="34" t="b">
        <f>AND(L529&lt;&gt;"",M529&lt;&gt;"")</f>
        <v>0</v>
      </c>
      <c r="I529" s="55"/>
      <c r="J529" s="65"/>
      <c r="K529" s="57"/>
      <c r="L529" s="66"/>
      <c r="M529" s="67"/>
      <c r="N529" s="58"/>
      <c r="P529" s="68"/>
      <c r="Q529" s="68"/>
      <c r="R529" s="68"/>
      <c r="S529" s="34" t="b">
        <f>AND(W529&lt;&gt;"",X529&lt;&gt;"")</f>
        <v>0</v>
      </c>
      <c r="T529" s="55"/>
      <c r="U529" s="65"/>
      <c r="V529" s="57"/>
      <c r="W529" s="66"/>
      <c r="X529" s="67"/>
      <c r="Y529" s="58"/>
      <c r="AA529" s="68"/>
      <c r="AB529" s="68"/>
      <c r="AC529" s="68"/>
      <c r="AD529" s="34" t="b">
        <f>AND(AH529&lt;&gt;"",AI529&lt;&gt;"")</f>
        <v>0</v>
      </c>
      <c r="AE529" s="55"/>
      <c r="AF529" s="65"/>
      <c r="AG529" s="57"/>
      <c r="AH529" s="66"/>
      <c r="AI529" s="67"/>
      <c r="AJ529" s="58"/>
      <c r="AL529" s="68"/>
      <c r="AM529" s="68"/>
      <c r="AN529" s="68"/>
      <c r="AO529" s="34" t="b">
        <f>AND(AS529&lt;&gt;"",AT529&lt;&gt;"")</f>
        <v>0</v>
      </c>
      <c r="AP529" s="55"/>
      <c r="AQ529" s="65"/>
      <c r="AR529" s="57"/>
      <c r="AS529" s="66"/>
      <c r="AT529" s="67"/>
      <c r="AU529" s="58"/>
      <c r="AW529" s="68"/>
      <c r="AX529" s="68"/>
      <c r="AY529" s="68"/>
      <c r="AZ529" s="34" t="b">
        <f>AND(BD529&lt;&gt;"",BE529&lt;&gt;"")</f>
        <v>0</v>
      </c>
      <c r="BA529" s="55"/>
      <c r="BB529" s="65"/>
      <c r="BC529" s="57"/>
      <c r="BD529" s="66"/>
      <c r="BE529" s="67"/>
      <c r="BF529" s="58"/>
      <c r="BH529" s="68"/>
      <c r="BI529" s="34" t="b">
        <f>AND(BM529&lt;&gt;"",BN529&lt;&gt;"")</f>
        <v>0</v>
      </c>
      <c r="BJ529" s="55"/>
      <c r="BK529" s="65"/>
      <c r="BL529" s="57"/>
      <c r="BM529" s="66"/>
      <c r="BN529" s="67"/>
      <c r="BO529" s="58"/>
      <c r="BQ529" s="68"/>
      <c r="BR529" s="34" t="b">
        <f>AND(BV529&lt;&gt;"",BW529&lt;&gt;"")</f>
        <v>0</v>
      </c>
      <c r="BS529" s="55"/>
      <c r="BT529" s="65"/>
      <c r="BU529" s="57"/>
      <c r="BV529" s="66"/>
      <c r="BW529" s="67"/>
      <c r="BX529" s="58"/>
      <c r="BY529" s="59"/>
    </row>
    <row r="530" spans="2:78" x14ac:dyDescent="0.25">
      <c r="B530" s="61" t="s">
        <v>24</v>
      </c>
      <c r="C530" s="48">
        <f>SUM(H528,S528,AD528,AO528,AZ528,BI528,BR528)</f>
        <v>0</v>
      </c>
      <c r="D530" s="69"/>
      <c r="E530" s="70"/>
      <c r="F530" s="70"/>
      <c r="G530" s="70"/>
      <c r="H530" s="34" t="b">
        <f t="shared" ref="H530:H550" si="119">AND(L530&lt;&gt;"",M530&lt;&gt;"")</f>
        <v>0</v>
      </c>
      <c r="I530" s="55"/>
      <c r="J530" s="71"/>
      <c r="K530" s="57"/>
      <c r="L530" s="72"/>
      <c r="M530" s="73"/>
      <c r="N530" s="58"/>
      <c r="P530" s="68"/>
      <c r="Q530" s="68"/>
      <c r="R530" s="68"/>
      <c r="S530" s="34" t="b">
        <f t="shared" ref="S530:S550" si="120">AND(W530&lt;&gt;"",X530&lt;&gt;"")</f>
        <v>0</v>
      </c>
      <c r="T530" s="55"/>
      <c r="U530" s="71"/>
      <c r="V530" s="57"/>
      <c r="W530" s="72"/>
      <c r="X530" s="73"/>
      <c r="Y530" s="58"/>
      <c r="AA530" s="68"/>
      <c r="AB530" s="68"/>
      <c r="AC530" s="68"/>
      <c r="AD530" s="34" t="b">
        <f t="shared" ref="AD530:AD550" si="121">AND(AH530&lt;&gt;"",AI530&lt;&gt;"")</f>
        <v>0</v>
      </c>
      <c r="AE530" s="55"/>
      <c r="AF530" s="71"/>
      <c r="AG530" s="57"/>
      <c r="AH530" s="72"/>
      <c r="AI530" s="73"/>
      <c r="AJ530" s="58"/>
      <c r="AL530" s="68"/>
      <c r="AM530" s="68"/>
      <c r="AN530" s="68"/>
      <c r="AO530" s="34" t="b">
        <f t="shared" ref="AO530:AO550" si="122">AND(AS530&lt;&gt;"",AT530&lt;&gt;"")</f>
        <v>0</v>
      </c>
      <c r="AP530" s="55"/>
      <c r="AQ530" s="71"/>
      <c r="AR530" s="57">
        <v>0</v>
      </c>
      <c r="AS530" s="72"/>
      <c r="AT530" s="73"/>
      <c r="AU530" s="58"/>
      <c r="AW530" s="68"/>
      <c r="AX530" s="68"/>
      <c r="AY530" s="68"/>
      <c r="AZ530" s="34" t="b">
        <f t="shared" ref="AZ530:AZ550" si="123">AND(BD530&lt;&gt;"",BE530&lt;&gt;"")</f>
        <v>0</v>
      </c>
      <c r="BA530" s="55"/>
      <c r="BB530" s="71"/>
      <c r="BC530" s="57"/>
      <c r="BD530" s="72"/>
      <c r="BE530" s="73"/>
      <c r="BF530" s="58"/>
      <c r="BH530" s="68"/>
      <c r="BI530" s="34" t="b">
        <f t="shared" ref="BI530:BI550" si="124">AND(BM530&lt;&gt;"",BN530&lt;&gt;"")</f>
        <v>0</v>
      </c>
      <c r="BJ530" s="55"/>
      <c r="BK530" s="71"/>
      <c r="BL530" s="57"/>
      <c r="BM530" s="72"/>
      <c r="BN530" s="73"/>
      <c r="BO530" s="58"/>
      <c r="BQ530" s="68"/>
      <c r="BR530" s="34" t="b">
        <f t="shared" ref="BR530:BR550" si="125">AND(BV530&lt;&gt;"",BW530&lt;&gt;"")</f>
        <v>0</v>
      </c>
      <c r="BS530" s="55"/>
      <c r="BT530" s="71"/>
      <c r="BU530" s="57"/>
      <c r="BV530" s="72"/>
      <c r="BW530" s="73"/>
      <c r="BX530" s="58"/>
      <c r="BY530" s="59"/>
      <c r="BZ530" s="60"/>
    </row>
    <row r="531" spans="2:78" x14ac:dyDescent="0.25">
      <c r="B531" s="61" t="s">
        <v>25</v>
      </c>
      <c r="C531" s="62">
        <f>SUM(E527,P527,AA527,AL527,AW527,BH527,BQ527)</f>
        <v>0</v>
      </c>
      <c r="D531" s="74"/>
      <c r="E531" s="75"/>
      <c r="F531" s="75"/>
      <c r="G531" s="75"/>
      <c r="H531" s="34" t="b">
        <f t="shared" si="119"/>
        <v>0</v>
      </c>
      <c r="I531" s="55"/>
      <c r="J531" s="65"/>
      <c r="K531" s="57"/>
      <c r="L531" s="66"/>
      <c r="M531" s="67"/>
      <c r="N531" s="58"/>
      <c r="P531" s="68"/>
      <c r="Q531" s="68"/>
      <c r="R531" s="68"/>
      <c r="S531" s="34" t="b">
        <f t="shared" si="120"/>
        <v>0</v>
      </c>
      <c r="T531" s="55"/>
      <c r="U531" s="65"/>
      <c r="V531" s="57"/>
      <c r="W531" s="66"/>
      <c r="X531" s="67"/>
      <c r="Y531" s="58"/>
      <c r="AA531" s="68"/>
      <c r="AB531" s="68"/>
      <c r="AC531" s="68"/>
      <c r="AD531" s="34" t="b">
        <f t="shared" si="121"/>
        <v>0</v>
      </c>
      <c r="AE531" s="55"/>
      <c r="AF531" s="65"/>
      <c r="AG531" s="57"/>
      <c r="AH531" s="66"/>
      <c r="AI531" s="67"/>
      <c r="AJ531" s="58"/>
      <c r="AL531" s="68"/>
      <c r="AM531" s="68"/>
      <c r="AN531" s="68"/>
      <c r="AO531" s="34" t="b">
        <f t="shared" si="122"/>
        <v>0</v>
      </c>
      <c r="AP531" s="55"/>
      <c r="AQ531" s="65"/>
      <c r="AR531" s="57"/>
      <c r="AS531" s="66"/>
      <c r="AT531" s="67"/>
      <c r="AU531" s="58"/>
      <c r="AW531" s="68"/>
      <c r="AX531" s="68"/>
      <c r="AY531" s="68"/>
      <c r="AZ531" s="34" t="b">
        <f t="shared" si="123"/>
        <v>0</v>
      </c>
      <c r="BA531" s="55"/>
      <c r="BB531" s="65"/>
      <c r="BC531" s="57"/>
      <c r="BD531" s="66"/>
      <c r="BE531" s="67"/>
      <c r="BF531" s="58"/>
      <c r="BH531" s="68"/>
      <c r="BI531" s="34" t="b">
        <f t="shared" si="124"/>
        <v>0</v>
      </c>
      <c r="BJ531" s="55"/>
      <c r="BK531" s="65"/>
      <c r="BL531" s="57"/>
      <c r="BM531" s="66"/>
      <c r="BN531" s="67"/>
      <c r="BO531" s="58"/>
      <c r="BQ531" s="68"/>
      <c r="BR531" s="34" t="b">
        <f t="shared" si="125"/>
        <v>0</v>
      </c>
      <c r="BS531" s="55"/>
      <c r="BT531" s="65"/>
      <c r="BU531" s="57"/>
      <c r="BV531" s="66"/>
      <c r="BW531" s="67"/>
      <c r="BX531" s="58"/>
      <c r="BY531" s="59"/>
    </row>
    <row r="532" spans="2:78" x14ac:dyDescent="0.25">
      <c r="B532" s="61" t="s">
        <v>26</v>
      </c>
      <c r="C532" s="48">
        <f>SUM(H527,S527,AD527,AO527,AZ527,BI527,BR527)</f>
        <v>0</v>
      </c>
      <c r="D532" s="69"/>
      <c r="E532" s="70"/>
      <c r="F532" s="70"/>
      <c r="G532" s="70"/>
      <c r="H532" s="34" t="b">
        <f t="shared" si="119"/>
        <v>0</v>
      </c>
      <c r="I532" s="55"/>
      <c r="J532" s="71"/>
      <c r="K532" s="57"/>
      <c r="L532" s="72"/>
      <c r="M532" s="73"/>
      <c r="N532" s="58"/>
      <c r="P532" s="68"/>
      <c r="Q532" s="68"/>
      <c r="R532" s="68"/>
      <c r="S532" s="34" t="b">
        <f t="shared" si="120"/>
        <v>0</v>
      </c>
      <c r="T532" s="55"/>
      <c r="U532" s="71"/>
      <c r="V532" s="57"/>
      <c r="W532" s="72"/>
      <c r="X532" s="73"/>
      <c r="Y532" s="58"/>
      <c r="AA532" s="68"/>
      <c r="AB532" s="68"/>
      <c r="AC532" s="68"/>
      <c r="AD532" s="34" t="b">
        <f t="shared" si="121"/>
        <v>0</v>
      </c>
      <c r="AE532" s="55"/>
      <c r="AF532" s="71"/>
      <c r="AG532" s="57"/>
      <c r="AH532" s="72"/>
      <c r="AI532" s="73"/>
      <c r="AJ532" s="58"/>
      <c r="AL532" s="68"/>
      <c r="AM532" s="68"/>
      <c r="AN532" s="68"/>
      <c r="AO532" s="34" t="b">
        <f t="shared" si="122"/>
        <v>0</v>
      </c>
      <c r="AP532" s="55"/>
      <c r="AQ532" s="71"/>
      <c r="AR532" s="57"/>
      <c r="AS532" s="72"/>
      <c r="AT532" s="73"/>
      <c r="AU532" s="58"/>
      <c r="AW532" s="68"/>
      <c r="AX532" s="68"/>
      <c r="AY532" s="68"/>
      <c r="AZ532" s="34" t="b">
        <f t="shared" si="123"/>
        <v>0</v>
      </c>
      <c r="BA532" s="55"/>
      <c r="BB532" s="71"/>
      <c r="BC532" s="57"/>
      <c r="BD532" s="72"/>
      <c r="BE532" s="73"/>
      <c r="BF532" s="58"/>
      <c r="BH532" s="68"/>
      <c r="BI532" s="34" t="b">
        <f t="shared" si="124"/>
        <v>0</v>
      </c>
      <c r="BJ532" s="55"/>
      <c r="BK532" s="71"/>
      <c r="BL532" s="57"/>
      <c r="BM532" s="72"/>
      <c r="BN532" s="73"/>
      <c r="BO532" s="58"/>
      <c r="BQ532" s="68"/>
      <c r="BR532" s="34" t="b">
        <f t="shared" si="125"/>
        <v>0</v>
      </c>
      <c r="BS532" s="55"/>
      <c r="BT532" s="71"/>
      <c r="BU532" s="57"/>
      <c r="BV532" s="72"/>
      <c r="BW532" s="73"/>
      <c r="BX532" s="58"/>
    </row>
    <row r="533" spans="2:78" x14ac:dyDescent="0.25">
      <c r="B533" s="61" t="s">
        <v>27</v>
      </c>
      <c r="C533" s="62">
        <f>SUM(E526,P526,AA526,AL526,AW526,BH526,BQ526)</f>
        <v>0</v>
      </c>
      <c r="E533" s="68"/>
      <c r="F533" s="68"/>
      <c r="G533" s="68"/>
      <c r="H533" s="34" t="b">
        <f t="shared" si="119"/>
        <v>0</v>
      </c>
      <c r="I533" s="55"/>
      <c r="J533" s="65"/>
      <c r="K533" s="57"/>
      <c r="L533" s="66"/>
      <c r="M533" s="67"/>
      <c r="N533" s="58"/>
      <c r="P533" s="68"/>
      <c r="Q533" s="68"/>
      <c r="R533" s="68"/>
      <c r="S533" s="34" t="b">
        <f t="shared" si="120"/>
        <v>0</v>
      </c>
      <c r="T533" s="55"/>
      <c r="U533" s="65"/>
      <c r="V533" s="57"/>
      <c r="W533" s="66"/>
      <c r="X533" s="67"/>
      <c r="Y533" s="58"/>
      <c r="AA533" s="68"/>
      <c r="AB533" s="68"/>
      <c r="AC533" s="68"/>
      <c r="AD533" s="34" t="b">
        <f t="shared" si="121"/>
        <v>0</v>
      </c>
      <c r="AE533" s="55"/>
      <c r="AF533" s="65"/>
      <c r="AG533" s="57"/>
      <c r="AH533" s="66"/>
      <c r="AI533" s="67"/>
      <c r="AJ533" s="58"/>
      <c r="AL533" s="68"/>
      <c r="AM533" s="68"/>
      <c r="AN533" s="68"/>
      <c r="AO533" s="34" t="b">
        <f t="shared" si="122"/>
        <v>0</v>
      </c>
      <c r="AP533" s="55"/>
      <c r="AQ533" s="65"/>
      <c r="AR533" s="57"/>
      <c r="AS533" s="66"/>
      <c r="AT533" s="67"/>
      <c r="AU533" s="58"/>
      <c r="AW533" s="68"/>
      <c r="AX533" s="68"/>
      <c r="AY533" s="68"/>
      <c r="AZ533" s="34" t="b">
        <f t="shared" si="123"/>
        <v>0</v>
      </c>
      <c r="BA533" s="55"/>
      <c r="BB533" s="65"/>
      <c r="BC533" s="57"/>
      <c r="BD533" s="66"/>
      <c r="BE533" s="67"/>
      <c r="BF533" s="58"/>
      <c r="BH533" s="68"/>
      <c r="BI533" s="34" t="b">
        <f t="shared" si="124"/>
        <v>0</v>
      </c>
      <c r="BJ533" s="55"/>
      <c r="BK533" s="65"/>
      <c r="BL533" s="57"/>
      <c r="BM533" s="66"/>
      <c r="BN533" s="67"/>
      <c r="BO533" s="58"/>
      <c r="BQ533" s="68"/>
      <c r="BR533" s="34" t="b">
        <f t="shared" si="125"/>
        <v>0</v>
      </c>
      <c r="BS533" s="55"/>
      <c r="BT533" s="65"/>
      <c r="BU533" s="57"/>
      <c r="BV533" s="66"/>
      <c r="BW533" s="67"/>
      <c r="BX533" s="58"/>
    </row>
    <row r="534" spans="2:78" x14ac:dyDescent="0.25">
      <c r="B534" s="61" t="s">
        <v>28</v>
      </c>
      <c r="C534" s="48">
        <f>SUM(H526,S526,AD526,AO526,AZ526,BI526,BR526)</f>
        <v>0</v>
      </c>
      <c r="E534" s="68"/>
      <c r="F534" s="68"/>
      <c r="G534" s="68"/>
      <c r="H534" s="34" t="b">
        <f t="shared" si="119"/>
        <v>0</v>
      </c>
      <c r="I534" s="55"/>
      <c r="J534" s="71"/>
      <c r="K534" s="57"/>
      <c r="L534" s="72"/>
      <c r="M534" s="73"/>
      <c r="N534" s="58"/>
      <c r="P534" s="68"/>
      <c r="Q534" s="68"/>
      <c r="R534" s="68"/>
      <c r="S534" s="34" t="b">
        <f t="shared" si="120"/>
        <v>0</v>
      </c>
      <c r="T534" s="55"/>
      <c r="U534" s="71"/>
      <c r="V534" s="57"/>
      <c r="W534" s="72"/>
      <c r="X534" s="73"/>
      <c r="Y534" s="58"/>
      <c r="AA534" s="68"/>
      <c r="AB534" s="68"/>
      <c r="AC534" s="68"/>
      <c r="AD534" s="34" t="b">
        <f t="shared" si="121"/>
        <v>0</v>
      </c>
      <c r="AE534" s="55"/>
      <c r="AF534" s="71"/>
      <c r="AG534" s="57"/>
      <c r="AH534" s="72"/>
      <c r="AI534" s="73"/>
      <c r="AJ534" s="58"/>
      <c r="AL534" s="68"/>
      <c r="AM534" s="68"/>
      <c r="AN534" s="68"/>
      <c r="AO534" s="34" t="b">
        <f t="shared" si="122"/>
        <v>0</v>
      </c>
      <c r="AP534" s="55"/>
      <c r="AQ534" s="71"/>
      <c r="AR534" s="57"/>
      <c r="AS534" s="72"/>
      <c r="AT534" s="73"/>
      <c r="AU534" s="58"/>
      <c r="AW534" s="68"/>
      <c r="AX534" s="68"/>
      <c r="AY534" s="68"/>
      <c r="AZ534" s="34" t="b">
        <f t="shared" si="123"/>
        <v>0</v>
      </c>
      <c r="BA534" s="55"/>
      <c r="BB534" s="71"/>
      <c r="BC534" s="57"/>
      <c r="BD534" s="72"/>
      <c r="BE534" s="73"/>
      <c r="BF534" s="58"/>
      <c r="BH534" s="68"/>
      <c r="BI534" s="34" t="b">
        <f t="shared" si="124"/>
        <v>0</v>
      </c>
      <c r="BJ534" s="55"/>
      <c r="BK534" s="71"/>
      <c r="BL534" s="57"/>
      <c r="BM534" s="72"/>
      <c r="BN534" s="73"/>
      <c r="BO534" s="58"/>
      <c r="BQ534" s="68"/>
      <c r="BR534" s="34" t="b">
        <f t="shared" si="125"/>
        <v>0</v>
      </c>
      <c r="BS534" s="55"/>
      <c r="BT534" s="71"/>
      <c r="BU534" s="57"/>
      <c r="BV534" s="72"/>
      <c r="BW534" s="73"/>
      <c r="BX534" s="58"/>
    </row>
    <row r="535" spans="2:78" x14ac:dyDescent="0.25">
      <c r="B535" s="61"/>
      <c r="C535" s="62"/>
      <c r="E535" s="68"/>
      <c r="F535" s="68"/>
      <c r="G535" s="68"/>
      <c r="H535" s="34" t="b">
        <f t="shared" si="119"/>
        <v>0</v>
      </c>
      <c r="I535" s="55"/>
      <c r="J535" s="65"/>
      <c r="K535" s="57"/>
      <c r="L535" s="66"/>
      <c r="M535" s="67"/>
      <c r="N535" s="58"/>
      <c r="P535" s="68"/>
      <c r="Q535" s="68"/>
      <c r="R535" s="68"/>
      <c r="S535" s="34" t="b">
        <f t="shared" si="120"/>
        <v>0</v>
      </c>
      <c r="T535" s="55"/>
      <c r="U535" s="65"/>
      <c r="V535" s="57"/>
      <c r="W535" s="66"/>
      <c r="X535" s="67"/>
      <c r="Y535" s="58"/>
      <c r="AA535" s="68"/>
      <c r="AB535" s="68"/>
      <c r="AC535" s="68"/>
      <c r="AD535" s="34" t="b">
        <f t="shared" si="121"/>
        <v>0</v>
      </c>
      <c r="AE535" s="55"/>
      <c r="AF535" s="65"/>
      <c r="AG535" s="57"/>
      <c r="AH535" s="66"/>
      <c r="AI535" s="67"/>
      <c r="AJ535" s="58"/>
      <c r="AL535" s="68"/>
      <c r="AM535" s="68"/>
      <c r="AN535" s="68"/>
      <c r="AO535" s="34" t="b">
        <f t="shared" si="122"/>
        <v>0</v>
      </c>
      <c r="AP535" s="55"/>
      <c r="AQ535" s="65"/>
      <c r="AR535" s="57"/>
      <c r="AS535" s="66"/>
      <c r="AT535" s="67"/>
      <c r="AU535" s="58"/>
      <c r="AW535" s="68"/>
      <c r="AX535" s="68"/>
      <c r="AY535" s="68"/>
      <c r="AZ535" s="34" t="b">
        <f t="shared" si="123"/>
        <v>0</v>
      </c>
      <c r="BA535" s="55"/>
      <c r="BB535" s="65"/>
      <c r="BC535" s="57"/>
      <c r="BD535" s="66"/>
      <c r="BE535" s="67"/>
      <c r="BF535" s="58"/>
      <c r="BH535" s="68"/>
      <c r="BI535" s="34" t="b">
        <f t="shared" si="124"/>
        <v>0</v>
      </c>
      <c r="BJ535" s="55"/>
      <c r="BK535" s="65"/>
      <c r="BL535" s="57"/>
      <c r="BM535" s="66"/>
      <c r="BN535" s="67"/>
      <c r="BO535" s="58"/>
      <c r="BQ535" s="68"/>
      <c r="BR535" s="34" t="b">
        <f t="shared" si="125"/>
        <v>0</v>
      </c>
      <c r="BS535" s="55"/>
      <c r="BT535" s="65"/>
      <c r="BU535" s="57"/>
      <c r="BV535" s="66"/>
      <c r="BW535" s="67"/>
      <c r="BX535" s="58"/>
    </row>
    <row r="536" spans="2:78" x14ac:dyDescent="0.25">
      <c r="B536" s="61"/>
      <c r="C536" s="62"/>
      <c r="E536" s="68"/>
      <c r="F536" s="68"/>
      <c r="G536" s="68"/>
      <c r="H536" s="34" t="b">
        <f t="shared" si="119"/>
        <v>0</v>
      </c>
      <c r="I536" s="55"/>
      <c r="J536" s="71"/>
      <c r="K536" s="57"/>
      <c r="L536" s="72"/>
      <c r="M536" s="73"/>
      <c r="N536" s="58"/>
      <c r="P536" s="68"/>
      <c r="Q536" s="68"/>
      <c r="R536" s="68"/>
      <c r="S536" s="34" t="b">
        <f t="shared" si="120"/>
        <v>0</v>
      </c>
      <c r="T536" s="55"/>
      <c r="U536" s="71"/>
      <c r="V536" s="57"/>
      <c r="W536" s="72"/>
      <c r="X536" s="73"/>
      <c r="Y536" s="58"/>
      <c r="AA536" s="68"/>
      <c r="AB536" s="68"/>
      <c r="AC536" s="68"/>
      <c r="AD536" s="34" t="b">
        <f t="shared" si="121"/>
        <v>0</v>
      </c>
      <c r="AE536" s="55"/>
      <c r="AF536" s="71"/>
      <c r="AG536" s="57"/>
      <c r="AH536" s="72"/>
      <c r="AI536" s="73"/>
      <c r="AJ536" s="58"/>
      <c r="AL536" s="68"/>
      <c r="AM536" s="68"/>
      <c r="AN536" s="68"/>
      <c r="AO536" s="34" t="b">
        <f t="shared" si="122"/>
        <v>0</v>
      </c>
      <c r="AP536" s="55"/>
      <c r="AQ536" s="71"/>
      <c r="AR536" s="57"/>
      <c r="AS536" s="72"/>
      <c r="AT536" s="73"/>
      <c r="AU536" s="58"/>
      <c r="AW536" s="68"/>
      <c r="AX536" s="68"/>
      <c r="AY536" s="68"/>
      <c r="AZ536" s="34" t="b">
        <f t="shared" si="123"/>
        <v>0</v>
      </c>
      <c r="BA536" s="55"/>
      <c r="BB536" s="71"/>
      <c r="BC536" s="57"/>
      <c r="BD536" s="72"/>
      <c r="BE536" s="73"/>
      <c r="BF536" s="58"/>
      <c r="BH536" s="68"/>
      <c r="BI536" s="34" t="b">
        <f t="shared" si="124"/>
        <v>0</v>
      </c>
      <c r="BJ536" s="55"/>
      <c r="BK536" s="71"/>
      <c r="BL536" s="57"/>
      <c r="BM536" s="72"/>
      <c r="BN536" s="73"/>
      <c r="BO536" s="58"/>
      <c r="BQ536" s="68"/>
      <c r="BR536" s="34" t="b">
        <f t="shared" si="125"/>
        <v>0</v>
      </c>
      <c r="BS536" s="55"/>
      <c r="BT536" s="71"/>
      <c r="BU536" s="57"/>
      <c r="BV536" s="72"/>
      <c r="BW536" s="73"/>
      <c r="BX536" s="58"/>
    </row>
    <row r="537" spans="2:78" x14ac:dyDescent="0.25">
      <c r="B537" s="61"/>
      <c r="C537" s="62"/>
      <c r="E537" s="68"/>
      <c r="F537" s="68"/>
      <c r="G537" s="68"/>
      <c r="H537" s="34" t="b">
        <f t="shared" si="119"/>
        <v>0</v>
      </c>
      <c r="I537" s="55"/>
      <c r="J537" s="65"/>
      <c r="K537" s="57"/>
      <c r="L537" s="66"/>
      <c r="M537" s="67"/>
      <c r="N537" s="58"/>
      <c r="P537" s="68"/>
      <c r="Q537" s="68"/>
      <c r="R537" s="68"/>
      <c r="S537" s="34" t="b">
        <f t="shared" si="120"/>
        <v>0</v>
      </c>
      <c r="T537" s="55"/>
      <c r="U537" s="65"/>
      <c r="V537" s="57"/>
      <c r="W537" s="66"/>
      <c r="X537" s="67"/>
      <c r="Y537" s="58"/>
      <c r="AA537" s="68"/>
      <c r="AB537" s="68"/>
      <c r="AC537" s="68"/>
      <c r="AD537" s="34" t="b">
        <f t="shared" si="121"/>
        <v>0</v>
      </c>
      <c r="AE537" s="55"/>
      <c r="AF537" s="65"/>
      <c r="AG537" s="57"/>
      <c r="AH537" s="66"/>
      <c r="AI537" s="67"/>
      <c r="AJ537" s="58"/>
      <c r="AL537" s="68"/>
      <c r="AM537" s="68"/>
      <c r="AN537" s="68"/>
      <c r="AO537" s="34" t="b">
        <f t="shared" si="122"/>
        <v>0</v>
      </c>
      <c r="AP537" s="55"/>
      <c r="AQ537" s="65"/>
      <c r="AR537" s="57"/>
      <c r="AS537" s="66"/>
      <c r="AT537" s="67"/>
      <c r="AU537" s="58"/>
      <c r="AW537" s="68"/>
      <c r="AX537" s="68"/>
      <c r="AY537" s="68"/>
      <c r="AZ537" s="34" t="b">
        <f t="shared" si="123"/>
        <v>0</v>
      </c>
      <c r="BA537" s="55"/>
      <c r="BB537" s="65"/>
      <c r="BC537" s="57"/>
      <c r="BD537" s="66"/>
      <c r="BE537" s="67"/>
      <c r="BF537" s="58"/>
      <c r="BH537" s="68"/>
      <c r="BI537" s="34" t="b">
        <f t="shared" si="124"/>
        <v>0</v>
      </c>
      <c r="BJ537" s="55"/>
      <c r="BK537" s="65"/>
      <c r="BL537" s="57"/>
      <c r="BM537" s="66"/>
      <c r="BN537" s="67"/>
      <c r="BO537" s="58"/>
      <c r="BQ537" s="68"/>
      <c r="BR537" s="34" t="b">
        <f t="shared" si="125"/>
        <v>0</v>
      </c>
      <c r="BS537" s="55"/>
      <c r="BT537" s="65"/>
      <c r="BU537" s="57"/>
      <c r="BV537" s="66"/>
      <c r="BW537" s="67"/>
      <c r="BX537" s="58"/>
    </row>
    <row r="538" spans="2:78" x14ac:dyDescent="0.25">
      <c r="B538" s="61"/>
      <c r="C538" s="62"/>
      <c r="E538" s="68"/>
      <c r="F538" s="68"/>
      <c r="G538" s="68"/>
      <c r="H538" s="34" t="b">
        <f t="shared" si="119"/>
        <v>0</v>
      </c>
      <c r="I538" s="55"/>
      <c r="J538" s="71"/>
      <c r="K538" s="57"/>
      <c r="L538" s="72"/>
      <c r="M538" s="73"/>
      <c r="N538" s="58"/>
      <c r="P538" s="68"/>
      <c r="Q538" s="68"/>
      <c r="R538" s="68"/>
      <c r="S538" s="34" t="b">
        <f t="shared" si="120"/>
        <v>0</v>
      </c>
      <c r="T538" s="55"/>
      <c r="U538" s="71"/>
      <c r="V538" s="57"/>
      <c r="W538" s="72"/>
      <c r="X538" s="73"/>
      <c r="Y538" s="58"/>
      <c r="AA538" s="68"/>
      <c r="AB538" s="68"/>
      <c r="AC538" s="68"/>
      <c r="AD538" s="34" t="b">
        <f t="shared" si="121"/>
        <v>0</v>
      </c>
      <c r="AE538" s="55"/>
      <c r="AF538" s="71"/>
      <c r="AG538" s="57"/>
      <c r="AH538" s="72"/>
      <c r="AI538" s="73"/>
      <c r="AJ538" s="58"/>
      <c r="AL538" s="68"/>
      <c r="AM538" s="68"/>
      <c r="AN538" s="68"/>
      <c r="AO538" s="34" t="b">
        <f t="shared" si="122"/>
        <v>0</v>
      </c>
      <c r="AP538" s="55"/>
      <c r="AQ538" s="71"/>
      <c r="AR538" s="57"/>
      <c r="AS538" s="72"/>
      <c r="AT538" s="73"/>
      <c r="AU538" s="58"/>
      <c r="AW538" s="68"/>
      <c r="AX538" s="68"/>
      <c r="AY538" s="68"/>
      <c r="AZ538" s="34" t="b">
        <f t="shared" si="123"/>
        <v>0</v>
      </c>
      <c r="BA538" s="55"/>
      <c r="BB538" s="71"/>
      <c r="BC538" s="57"/>
      <c r="BD538" s="72"/>
      <c r="BE538" s="73"/>
      <c r="BF538" s="58"/>
      <c r="BH538" s="68"/>
      <c r="BI538" s="34" t="b">
        <f t="shared" si="124"/>
        <v>0</v>
      </c>
      <c r="BJ538" s="55"/>
      <c r="BK538" s="71"/>
      <c r="BL538" s="57"/>
      <c r="BM538" s="72"/>
      <c r="BN538" s="73"/>
      <c r="BO538" s="58"/>
      <c r="BQ538" s="68"/>
      <c r="BR538" s="34" t="b">
        <f t="shared" si="125"/>
        <v>0</v>
      </c>
      <c r="BS538" s="55"/>
      <c r="BT538" s="71"/>
      <c r="BU538" s="57"/>
      <c r="BV538" s="72"/>
      <c r="BW538" s="73"/>
      <c r="BX538" s="58"/>
    </row>
    <row r="539" spans="2:78" x14ac:dyDescent="0.25">
      <c r="B539" s="61"/>
      <c r="C539" s="62"/>
      <c r="E539" s="68"/>
      <c r="F539" s="68"/>
      <c r="G539" s="68"/>
      <c r="H539" s="34" t="b">
        <f t="shared" si="119"/>
        <v>0</v>
      </c>
      <c r="I539" s="55"/>
      <c r="J539" s="65"/>
      <c r="K539" s="57"/>
      <c r="L539" s="66"/>
      <c r="M539" s="67"/>
      <c r="N539" s="58"/>
      <c r="P539" s="68"/>
      <c r="Q539" s="68"/>
      <c r="R539" s="68"/>
      <c r="S539" s="34" t="b">
        <f t="shared" si="120"/>
        <v>0</v>
      </c>
      <c r="T539" s="55"/>
      <c r="U539" s="65"/>
      <c r="V539" s="57"/>
      <c r="W539" s="66"/>
      <c r="X539" s="67"/>
      <c r="Y539" s="58"/>
      <c r="AA539" s="68"/>
      <c r="AB539" s="68"/>
      <c r="AC539" s="68"/>
      <c r="AD539" s="34" t="b">
        <f t="shared" si="121"/>
        <v>0</v>
      </c>
      <c r="AE539" s="55"/>
      <c r="AF539" s="65"/>
      <c r="AG539" s="57"/>
      <c r="AH539" s="66"/>
      <c r="AI539" s="67"/>
      <c r="AJ539" s="58"/>
      <c r="AL539" s="68"/>
      <c r="AM539" s="68"/>
      <c r="AN539" s="68"/>
      <c r="AO539" s="34" t="b">
        <f t="shared" si="122"/>
        <v>0</v>
      </c>
      <c r="AP539" s="55"/>
      <c r="AQ539" s="65"/>
      <c r="AR539" s="57"/>
      <c r="AS539" s="66"/>
      <c r="AT539" s="67"/>
      <c r="AU539" s="58"/>
      <c r="AW539" s="68"/>
      <c r="AX539" s="68"/>
      <c r="AY539" s="68"/>
      <c r="AZ539" s="34" t="b">
        <f t="shared" si="123"/>
        <v>0</v>
      </c>
      <c r="BA539" s="55"/>
      <c r="BB539" s="65"/>
      <c r="BC539" s="57"/>
      <c r="BD539" s="66"/>
      <c r="BE539" s="67"/>
      <c r="BF539" s="58"/>
      <c r="BH539" s="68"/>
      <c r="BI539" s="34" t="b">
        <f t="shared" si="124"/>
        <v>0</v>
      </c>
      <c r="BJ539" s="55"/>
      <c r="BK539" s="65"/>
      <c r="BL539" s="57"/>
      <c r="BM539" s="66"/>
      <c r="BN539" s="67"/>
      <c r="BO539" s="58"/>
      <c r="BQ539" s="68"/>
      <c r="BR539" s="34" t="b">
        <f t="shared" si="125"/>
        <v>0</v>
      </c>
      <c r="BS539" s="55"/>
      <c r="BT539" s="65"/>
      <c r="BU539" s="57"/>
      <c r="BV539" s="66"/>
      <c r="BW539" s="67"/>
      <c r="BX539" s="58"/>
    </row>
    <row r="540" spans="2:78" x14ac:dyDescent="0.25">
      <c r="B540" s="61"/>
      <c r="C540" s="62"/>
      <c r="E540" s="68"/>
      <c r="F540" s="68"/>
      <c r="G540" s="68"/>
      <c r="H540" s="34" t="b">
        <f t="shared" si="119"/>
        <v>0</v>
      </c>
      <c r="I540" s="55"/>
      <c r="J540" s="71"/>
      <c r="K540" s="57"/>
      <c r="L540" s="72"/>
      <c r="M540" s="73"/>
      <c r="N540" s="58"/>
      <c r="P540" s="68"/>
      <c r="Q540" s="68"/>
      <c r="R540" s="68"/>
      <c r="S540" s="34" t="b">
        <f t="shared" si="120"/>
        <v>0</v>
      </c>
      <c r="T540" s="55"/>
      <c r="U540" s="71"/>
      <c r="V540" s="57"/>
      <c r="W540" s="72"/>
      <c r="X540" s="73"/>
      <c r="Y540" s="58"/>
      <c r="AA540" s="68"/>
      <c r="AB540" s="68"/>
      <c r="AC540" s="68"/>
      <c r="AD540" s="34" t="b">
        <f t="shared" si="121"/>
        <v>0</v>
      </c>
      <c r="AE540" s="55"/>
      <c r="AF540" s="71"/>
      <c r="AG540" s="57"/>
      <c r="AH540" s="72"/>
      <c r="AI540" s="73"/>
      <c r="AJ540" s="58"/>
      <c r="AL540" s="68"/>
      <c r="AM540" s="68"/>
      <c r="AN540" s="68"/>
      <c r="AO540" s="34" t="b">
        <f t="shared" si="122"/>
        <v>0</v>
      </c>
      <c r="AP540" s="55"/>
      <c r="AQ540" s="71"/>
      <c r="AR540" s="57"/>
      <c r="AS540" s="72"/>
      <c r="AT540" s="73"/>
      <c r="AU540" s="58"/>
      <c r="AW540" s="68"/>
      <c r="AX540" s="68"/>
      <c r="AY540" s="68"/>
      <c r="AZ540" s="34" t="b">
        <f t="shared" si="123"/>
        <v>0</v>
      </c>
      <c r="BA540" s="55"/>
      <c r="BB540" s="71"/>
      <c r="BC540" s="57"/>
      <c r="BD540" s="72"/>
      <c r="BE540" s="73"/>
      <c r="BF540" s="58"/>
      <c r="BH540" s="68"/>
      <c r="BI540" s="34" t="b">
        <f t="shared" si="124"/>
        <v>0</v>
      </c>
      <c r="BJ540" s="55"/>
      <c r="BK540" s="71"/>
      <c r="BL540" s="57"/>
      <c r="BM540" s="72"/>
      <c r="BN540" s="73"/>
      <c r="BO540" s="58"/>
      <c r="BQ540" s="68"/>
      <c r="BR540" s="34" t="b">
        <f t="shared" si="125"/>
        <v>0</v>
      </c>
      <c r="BS540" s="55"/>
      <c r="BT540" s="71"/>
      <c r="BU540" s="57"/>
      <c r="BV540" s="72"/>
      <c r="BW540" s="73"/>
      <c r="BX540" s="58"/>
    </row>
    <row r="541" spans="2:78" x14ac:dyDescent="0.25">
      <c r="B541" s="61"/>
      <c r="C541" s="62"/>
      <c r="E541" s="68"/>
      <c r="F541" s="68"/>
      <c r="G541" s="68"/>
      <c r="H541" s="34" t="b">
        <f t="shared" si="119"/>
        <v>0</v>
      </c>
      <c r="I541" s="55"/>
      <c r="J541" s="65"/>
      <c r="K541" s="57"/>
      <c r="L541" s="66"/>
      <c r="M541" s="67"/>
      <c r="N541" s="58"/>
      <c r="P541" s="68"/>
      <c r="Q541" s="68"/>
      <c r="R541" s="68"/>
      <c r="S541" s="34" t="b">
        <f t="shared" si="120"/>
        <v>0</v>
      </c>
      <c r="T541" s="55"/>
      <c r="U541" s="65"/>
      <c r="V541" s="57"/>
      <c r="W541" s="66"/>
      <c r="X541" s="67"/>
      <c r="Y541" s="58"/>
      <c r="AA541" s="68"/>
      <c r="AB541" s="68"/>
      <c r="AC541" s="68"/>
      <c r="AD541" s="34" t="b">
        <f t="shared" si="121"/>
        <v>0</v>
      </c>
      <c r="AE541" s="55"/>
      <c r="AF541" s="65"/>
      <c r="AG541" s="57"/>
      <c r="AH541" s="66"/>
      <c r="AI541" s="67"/>
      <c r="AJ541" s="58"/>
      <c r="AL541" s="68"/>
      <c r="AM541" s="68"/>
      <c r="AN541" s="68"/>
      <c r="AO541" s="34" t="b">
        <f t="shared" si="122"/>
        <v>0</v>
      </c>
      <c r="AP541" s="55"/>
      <c r="AQ541" s="65"/>
      <c r="AR541" s="57"/>
      <c r="AS541" s="66"/>
      <c r="AT541" s="67"/>
      <c r="AU541" s="58"/>
      <c r="AW541" s="68"/>
      <c r="AX541" s="68"/>
      <c r="AY541" s="68"/>
      <c r="AZ541" s="34" t="b">
        <f t="shared" si="123"/>
        <v>0</v>
      </c>
      <c r="BA541" s="55"/>
      <c r="BB541" s="65"/>
      <c r="BC541" s="57"/>
      <c r="BD541" s="66"/>
      <c r="BE541" s="67"/>
      <c r="BF541" s="58"/>
      <c r="BH541" s="68"/>
      <c r="BI541" s="34" t="b">
        <f t="shared" si="124"/>
        <v>0</v>
      </c>
      <c r="BJ541" s="55"/>
      <c r="BK541" s="65"/>
      <c r="BL541" s="57"/>
      <c r="BM541" s="66"/>
      <c r="BN541" s="67"/>
      <c r="BO541" s="58"/>
      <c r="BQ541" s="68"/>
      <c r="BR541" s="34" t="b">
        <f t="shared" si="125"/>
        <v>0</v>
      </c>
      <c r="BS541" s="55"/>
      <c r="BT541" s="65"/>
      <c r="BU541" s="57"/>
      <c r="BV541" s="66"/>
      <c r="BW541" s="67"/>
      <c r="BX541" s="58"/>
    </row>
    <row r="542" spans="2:78" x14ac:dyDescent="0.25">
      <c r="B542" s="61"/>
      <c r="C542" s="62"/>
      <c r="E542" s="68"/>
      <c r="F542" s="68"/>
      <c r="G542" s="68"/>
      <c r="H542" s="34" t="b">
        <f t="shared" si="119"/>
        <v>0</v>
      </c>
      <c r="I542" s="55"/>
      <c r="J542" s="71"/>
      <c r="K542" s="57"/>
      <c r="L542" s="72"/>
      <c r="M542" s="73"/>
      <c r="N542" s="58"/>
      <c r="P542" s="68"/>
      <c r="Q542" s="68"/>
      <c r="R542" s="68"/>
      <c r="S542" s="34" t="b">
        <f t="shared" si="120"/>
        <v>0</v>
      </c>
      <c r="T542" s="55"/>
      <c r="U542" s="71"/>
      <c r="V542" s="57"/>
      <c r="W542" s="72"/>
      <c r="X542" s="73"/>
      <c r="Y542" s="58"/>
      <c r="AA542" s="68"/>
      <c r="AB542" s="68"/>
      <c r="AC542" s="68"/>
      <c r="AD542" s="34" t="b">
        <f t="shared" si="121"/>
        <v>0</v>
      </c>
      <c r="AE542" s="55"/>
      <c r="AF542" s="71"/>
      <c r="AG542" s="57"/>
      <c r="AH542" s="72"/>
      <c r="AI542" s="73"/>
      <c r="AJ542" s="58"/>
      <c r="AL542" s="68"/>
      <c r="AM542" s="68"/>
      <c r="AN542" s="68"/>
      <c r="AO542" s="34" t="b">
        <f t="shared" si="122"/>
        <v>0</v>
      </c>
      <c r="AP542" s="55"/>
      <c r="AQ542" s="71"/>
      <c r="AR542" s="57"/>
      <c r="AS542" s="72"/>
      <c r="AT542" s="73"/>
      <c r="AU542" s="58"/>
      <c r="AW542" s="68"/>
      <c r="AX542" s="68"/>
      <c r="AY542" s="68"/>
      <c r="AZ542" s="34" t="b">
        <f t="shared" si="123"/>
        <v>0</v>
      </c>
      <c r="BA542" s="55"/>
      <c r="BB542" s="71"/>
      <c r="BC542" s="57"/>
      <c r="BD542" s="72"/>
      <c r="BE542" s="73"/>
      <c r="BF542" s="58"/>
      <c r="BH542" s="68"/>
      <c r="BI542" s="34" t="b">
        <f t="shared" si="124"/>
        <v>0</v>
      </c>
      <c r="BJ542" s="55"/>
      <c r="BK542" s="71"/>
      <c r="BL542" s="57"/>
      <c r="BM542" s="72"/>
      <c r="BN542" s="73"/>
      <c r="BO542" s="58"/>
      <c r="BQ542" s="68"/>
      <c r="BR542" s="34" t="b">
        <f t="shared" si="125"/>
        <v>0</v>
      </c>
      <c r="BS542" s="55"/>
      <c r="BT542" s="71"/>
      <c r="BU542" s="57"/>
      <c r="BV542" s="72"/>
      <c r="BW542" s="73"/>
      <c r="BX542" s="58"/>
    </row>
    <row r="543" spans="2:78" x14ac:dyDescent="0.25">
      <c r="B543" s="61"/>
      <c r="C543" s="62"/>
      <c r="E543" s="68"/>
      <c r="F543" s="68"/>
      <c r="G543" s="68"/>
      <c r="H543" s="34" t="b">
        <f t="shared" si="119"/>
        <v>0</v>
      </c>
      <c r="I543" s="55"/>
      <c r="J543" s="65"/>
      <c r="K543" s="57"/>
      <c r="L543" s="66"/>
      <c r="M543" s="67"/>
      <c r="N543" s="58"/>
      <c r="P543" s="68"/>
      <c r="Q543" s="68"/>
      <c r="R543" s="68"/>
      <c r="S543" s="34" t="b">
        <f t="shared" si="120"/>
        <v>0</v>
      </c>
      <c r="T543" s="55"/>
      <c r="U543" s="65"/>
      <c r="V543" s="57"/>
      <c r="W543" s="66"/>
      <c r="X543" s="67"/>
      <c r="Y543" s="58"/>
      <c r="AA543" s="68"/>
      <c r="AB543" s="68"/>
      <c r="AC543" s="68"/>
      <c r="AD543" s="34" t="b">
        <f t="shared" si="121"/>
        <v>0</v>
      </c>
      <c r="AE543" s="55"/>
      <c r="AF543" s="65"/>
      <c r="AG543" s="57"/>
      <c r="AH543" s="66"/>
      <c r="AI543" s="67"/>
      <c r="AJ543" s="58"/>
      <c r="AL543" s="68"/>
      <c r="AM543" s="68"/>
      <c r="AN543" s="68"/>
      <c r="AO543" s="34" t="b">
        <f t="shared" si="122"/>
        <v>0</v>
      </c>
      <c r="AP543" s="55"/>
      <c r="AQ543" s="65"/>
      <c r="AR543" s="57"/>
      <c r="AS543" s="66"/>
      <c r="AT543" s="67"/>
      <c r="AU543" s="58"/>
      <c r="AW543" s="68"/>
      <c r="AX543" s="68"/>
      <c r="AY543" s="68"/>
      <c r="AZ543" s="34" t="b">
        <f t="shared" si="123"/>
        <v>0</v>
      </c>
      <c r="BA543" s="55"/>
      <c r="BB543" s="65"/>
      <c r="BC543" s="57"/>
      <c r="BD543" s="66"/>
      <c r="BE543" s="67"/>
      <c r="BF543" s="58"/>
      <c r="BH543" s="68"/>
      <c r="BI543" s="34" t="b">
        <f t="shared" si="124"/>
        <v>0</v>
      </c>
      <c r="BJ543" s="55"/>
      <c r="BK543" s="65"/>
      <c r="BL543" s="57"/>
      <c r="BM543" s="66"/>
      <c r="BN543" s="67"/>
      <c r="BO543" s="58"/>
      <c r="BQ543" s="68"/>
      <c r="BR543" s="34" t="b">
        <f t="shared" si="125"/>
        <v>0</v>
      </c>
      <c r="BS543" s="55"/>
      <c r="BT543" s="65"/>
      <c r="BU543" s="57"/>
      <c r="BV543" s="66"/>
      <c r="BW543" s="67"/>
      <c r="BX543" s="58"/>
    </row>
    <row r="544" spans="2:78" x14ac:dyDescent="0.25">
      <c r="B544" s="61"/>
      <c r="C544" s="62"/>
      <c r="E544" s="68"/>
      <c r="F544" s="68"/>
      <c r="G544" s="68"/>
      <c r="H544" s="34" t="b">
        <f t="shared" si="119"/>
        <v>0</v>
      </c>
      <c r="I544" s="55"/>
      <c r="J544" s="71"/>
      <c r="K544" s="57"/>
      <c r="L544" s="72"/>
      <c r="M544" s="73"/>
      <c r="N544" s="58"/>
      <c r="P544" s="68"/>
      <c r="Q544" s="68"/>
      <c r="R544" s="68"/>
      <c r="S544" s="34" t="b">
        <f t="shared" si="120"/>
        <v>0</v>
      </c>
      <c r="T544" s="55"/>
      <c r="U544" s="71"/>
      <c r="V544" s="57"/>
      <c r="W544" s="72"/>
      <c r="X544" s="73"/>
      <c r="Y544" s="58"/>
      <c r="AA544" s="68"/>
      <c r="AB544" s="68"/>
      <c r="AC544" s="68"/>
      <c r="AD544" s="34" t="b">
        <f t="shared" si="121"/>
        <v>0</v>
      </c>
      <c r="AE544" s="55"/>
      <c r="AF544" s="71"/>
      <c r="AG544" s="57"/>
      <c r="AH544" s="72"/>
      <c r="AI544" s="73"/>
      <c r="AJ544" s="58"/>
      <c r="AL544" s="68"/>
      <c r="AM544" s="68"/>
      <c r="AN544" s="68"/>
      <c r="AO544" s="34" t="b">
        <f t="shared" si="122"/>
        <v>0</v>
      </c>
      <c r="AP544" s="55"/>
      <c r="AQ544" s="71"/>
      <c r="AR544" s="57"/>
      <c r="AS544" s="72"/>
      <c r="AT544" s="73"/>
      <c r="AU544" s="58"/>
      <c r="AW544" s="68"/>
      <c r="AX544" s="68"/>
      <c r="AY544" s="68"/>
      <c r="AZ544" s="34" t="b">
        <f t="shared" si="123"/>
        <v>0</v>
      </c>
      <c r="BA544" s="55"/>
      <c r="BB544" s="71"/>
      <c r="BC544" s="57"/>
      <c r="BD544" s="72"/>
      <c r="BE544" s="73"/>
      <c r="BF544" s="58"/>
      <c r="BH544" s="68"/>
      <c r="BI544" s="34" t="b">
        <f t="shared" si="124"/>
        <v>0</v>
      </c>
      <c r="BJ544" s="55"/>
      <c r="BK544" s="71"/>
      <c r="BL544" s="57"/>
      <c r="BM544" s="72"/>
      <c r="BN544" s="73"/>
      <c r="BO544" s="58"/>
      <c r="BQ544" s="68"/>
      <c r="BR544" s="34" t="b">
        <f t="shared" si="125"/>
        <v>0</v>
      </c>
      <c r="BS544" s="55"/>
      <c r="BT544" s="71"/>
      <c r="BU544" s="57"/>
      <c r="BV544" s="72"/>
      <c r="BW544" s="73"/>
      <c r="BX544" s="58"/>
    </row>
    <row r="545" spans="2:78" x14ac:dyDescent="0.25">
      <c r="B545" s="61"/>
      <c r="C545" s="62"/>
      <c r="E545" s="68"/>
      <c r="F545" s="68"/>
      <c r="G545" s="68"/>
      <c r="H545" s="34" t="b">
        <f t="shared" si="119"/>
        <v>0</v>
      </c>
      <c r="I545" s="55"/>
      <c r="J545" s="65"/>
      <c r="K545" s="57"/>
      <c r="L545" s="66"/>
      <c r="M545" s="67"/>
      <c r="N545" s="58"/>
      <c r="P545" s="68"/>
      <c r="Q545" s="68"/>
      <c r="R545" s="68"/>
      <c r="S545" s="34" t="b">
        <f t="shared" si="120"/>
        <v>0</v>
      </c>
      <c r="T545" s="55"/>
      <c r="U545" s="65"/>
      <c r="V545" s="57"/>
      <c r="W545" s="66"/>
      <c r="X545" s="67"/>
      <c r="Y545" s="58"/>
      <c r="AA545" s="68"/>
      <c r="AB545" s="68"/>
      <c r="AC545" s="68"/>
      <c r="AD545" s="34" t="b">
        <f t="shared" si="121"/>
        <v>0</v>
      </c>
      <c r="AE545" s="55"/>
      <c r="AF545" s="65"/>
      <c r="AG545" s="57"/>
      <c r="AH545" s="66"/>
      <c r="AI545" s="67"/>
      <c r="AJ545" s="58"/>
      <c r="AL545" s="68"/>
      <c r="AM545" s="68"/>
      <c r="AN545" s="68"/>
      <c r="AO545" s="34" t="b">
        <f t="shared" si="122"/>
        <v>0</v>
      </c>
      <c r="AP545" s="55"/>
      <c r="AQ545" s="65"/>
      <c r="AR545" s="57"/>
      <c r="AS545" s="66"/>
      <c r="AT545" s="67"/>
      <c r="AU545" s="58"/>
      <c r="AW545" s="68"/>
      <c r="AX545" s="68"/>
      <c r="AY545" s="68"/>
      <c r="AZ545" s="34" t="b">
        <f t="shared" si="123"/>
        <v>0</v>
      </c>
      <c r="BA545" s="55"/>
      <c r="BB545" s="65"/>
      <c r="BC545" s="57"/>
      <c r="BD545" s="66"/>
      <c r="BE545" s="67"/>
      <c r="BF545" s="58"/>
      <c r="BH545" s="68"/>
      <c r="BI545" s="34" t="b">
        <f t="shared" si="124"/>
        <v>0</v>
      </c>
      <c r="BJ545" s="55"/>
      <c r="BK545" s="65"/>
      <c r="BL545" s="57"/>
      <c r="BM545" s="66"/>
      <c r="BN545" s="67"/>
      <c r="BO545" s="58"/>
      <c r="BQ545" s="68"/>
      <c r="BR545" s="34" t="b">
        <f t="shared" si="125"/>
        <v>0</v>
      </c>
      <c r="BS545" s="55"/>
      <c r="BT545" s="65"/>
      <c r="BU545" s="57"/>
      <c r="BV545" s="66"/>
      <c r="BW545" s="67"/>
      <c r="BX545" s="58"/>
    </row>
    <row r="546" spans="2:78" x14ac:dyDescent="0.25">
      <c r="B546" s="61"/>
      <c r="C546" s="62"/>
      <c r="E546" s="68"/>
      <c r="F546" s="68"/>
      <c r="G546" s="68"/>
      <c r="H546" s="34" t="b">
        <f t="shared" si="119"/>
        <v>0</v>
      </c>
      <c r="I546" s="55"/>
      <c r="J546" s="71"/>
      <c r="K546" s="57"/>
      <c r="L546" s="72"/>
      <c r="M546" s="73"/>
      <c r="N546" s="58"/>
      <c r="P546" s="68"/>
      <c r="Q546" s="68"/>
      <c r="R546" s="68"/>
      <c r="S546" s="34" t="b">
        <f t="shared" si="120"/>
        <v>0</v>
      </c>
      <c r="T546" s="55"/>
      <c r="U546" s="71"/>
      <c r="V546" s="57"/>
      <c r="W546" s="72"/>
      <c r="X546" s="73"/>
      <c r="Y546" s="58"/>
      <c r="AA546" s="68"/>
      <c r="AB546" s="68"/>
      <c r="AC546" s="68"/>
      <c r="AD546" s="34" t="b">
        <f t="shared" si="121"/>
        <v>0</v>
      </c>
      <c r="AE546" s="55"/>
      <c r="AF546" s="71"/>
      <c r="AG546" s="57"/>
      <c r="AH546" s="72"/>
      <c r="AI546" s="73"/>
      <c r="AJ546" s="58"/>
      <c r="AL546" s="68"/>
      <c r="AM546" s="68"/>
      <c r="AN546" s="68"/>
      <c r="AO546" s="34" t="b">
        <f t="shared" si="122"/>
        <v>0</v>
      </c>
      <c r="AP546" s="55"/>
      <c r="AQ546" s="71"/>
      <c r="AR546" s="57"/>
      <c r="AS546" s="72"/>
      <c r="AT546" s="73"/>
      <c r="AU546" s="58"/>
      <c r="AW546" s="68"/>
      <c r="AX546" s="68"/>
      <c r="AY546" s="68"/>
      <c r="AZ546" s="34" t="b">
        <f t="shared" si="123"/>
        <v>0</v>
      </c>
      <c r="BA546" s="55"/>
      <c r="BB546" s="71"/>
      <c r="BC546" s="57"/>
      <c r="BD546" s="72"/>
      <c r="BE546" s="73"/>
      <c r="BF546" s="58"/>
      <c r="BH546" s="68"/>
      <c r="BI546" s="34" t="b">
        <f t="shared" si="124"/>
        <v>0</v>
      </c>
      <c r="BJ546" s="55"/>
      <c r="BK546" s="71"/>
      <c r="BL546" s="57"/>
      <c r="BM546" s="72"/>
      <c r="BN546" s="73"/>
      <c r="BO546" s="58"/>
      <c r="BQ546" s="68"/>
      <c r="BR546" s="34" t="b">
        <f t="shared" si="125"/>
        <v>0</v>
      </c>
      <c r="BS546" s="55"/>
      <c r="BT546" s="71"/>
      <c r="BU546" s="57"/>
      <c r="BV546" s="72"/>
      <c r="BW546" s="73"/>
      <c r="BX546" s="58"/>
    </row>
    <row r="547" spans="2:78" x14ac:dyDescent="0.25">
      <c r="B547" s="61"/>
      <c r="C547" s="62"/>
      <c r="E547" s="68"/>
      <c r="F547" s="68"/>
      <c r="G547" s="68"/>
      <c r="H547" s="34" t="b">
        <f t="shared" si="119"/>
        <v>0</v>
      </c>
      <c r="I547" s="55"/>
      <c r="J547" s="65"/>
      <c r="K547" s="57"/>
      <c r="L547" s="66"/>
      <c r="M547" s="67"/>
      <c r="N547" s="58"/>
      <c r="P547" s="68"/>
      <c r="Q547" s="68"/>
      <c r="R547" s="68"/>
      <c r="S547" s="34" t="b">
        <f t="shared" si="120"/>
        <v>0</v>
      </c>
      <c r="T547" s="55"/>
      <c r="U547" s="65"/>
      <c r="V547" s="57"/>
      <c r="W547" s="66"/>
      <c r="X547" s="67"/>
      <c r="Y547" s="58"/>
      <c r="AA547" s="68"/>
      <c r="AB547" s="68"/>
      <c r="AC547" s="68"/>
      <c r="AD547" s="34" t="b">
        <f t="shared" si="121"/>
        <v>0</v>
      </c>
      <c r="AE547" s="55"/>
      <c r="AF547" s="65"/>
      <c r="AG547" s="57"/>
      <c r="AH547" s="66"/>
      <c r="AI547" s="67"/>
      <c r="AJ547" s="58"/>
      <c r="AL547" s="68"/>
      <c r="AM547" s="68"/>
      <c r="AN547" s="68"/>
      <c r="AO547" s="34" t="b">
        <f t="shared" si="122"/>
        <v>0</v>
      </c>
      <c r="AP547" s="55"/>
      <c r="AQ547" s="65"/>
      <c r="AR547" s="57"/>
      <c r="AS547" s="66"/>
      <c r="AT547" s="67"/>
      <c r="AU547" s="58"/>
      <c r="AW547" s="68"/>
      <c r="AX547" s="68"/>
      <c r="AY547" s="68"/>
      <c r="AZ547" s="34" t="b">
        <f t="shared" si="123"/>
        <v>0</v>
      </c>
      <c r="BA547" s="55"/>
      <c r="BB547" s="65"/>
      <c r="BC547" s="57"/>
      <c r="BD547" s="66"/>
      <c r="BE547" s="67"/>
      <c r="BF547" s="58"/>
      <c r="BH547" s="68"/>
      <c r="BI547" s="34" t="b">
        <f t="shared" si="124"/>
        <v>0</v>
      </c>
      <c r="BJ547" s="55"/>
      <c r="BK547" s="65"/>
      <c r="BL547" s="57"/>
      <c r="BM547" s="66"/>
      <c r="BN547" s="67"/>
      <c r="BO547" s="58"/>
      <c r="BQ547" s="68"/>
      <c r="BR547" s="34" t="b">
        <f t="shared" si="125"/>
        <v>0</v>
      </c>
      <c r="BS547" s="55"/>
      <c r="BT547" s="65"/>
      <c r="BU547" s="57"/>
      <c r="BV547" s="66"/>
      <c r="BW547" s="67"/>
      <c r="BX547" s="58"/>
    </row>
    <row r="548" spans="2:78" x14ac:dyDescent="0.25">
      <c r="B548" s="61"/>
      <c r="C548" s="62"/>
      <c r="E548" s="68"/>
      <c r="F548" s="68"/>
      <c r="G548" s="68"/>
      <c r="H548" s="34" t="b">
        <f t="shared" si="119"/>
        <v>0</v>
      </c>
      <c r="I548" s="55"/>
      <c r="J548" s="71"/>
      <c r="K548" s="57"/>
      <c r="L548" s="72"/>
      <c r="M548" s="73"/>
      <c r="N548" s="58"/>
      <c r="P548" s="68"/>
      <c r="Q548" s="68"/>
      <c r="R548" s="68"/>
      <c r="S548" s="34" t="b">
        <f t="shared" si="120"/>
        <v>0</v>
      </c>
      <c r="T548" s="55"/>
      <c r="U548" s="71"/>
      <c r="V548" s="57"/>
      <c r="W548" s="72"/>
      <c r="X548" s="73"/>
      <c r="Y548" s="58"/>
      <c r="AA548" s="68"/>
      <c r="AB548" s="68"/>
      <c r="AC548" s="68"/>
      <c r="AD548" s="34" t="b">
        <f t="shared" si="121"/>
        <v>0</v>
      </c>
      <c r="AE548" s="55"/>
      <c r="AF548" s="71"/>
      <c r="AG548" s="57"/>
      <c r="AH548" s="72"/>
      <c r="AI548" s="73"/>
      <c r="AJ548" s="58"/>
      <c r="AL548" s="68"/>
      <c r="AM548" s="68"/>
      <c r="AN548" s="68"/>
      <c r="AO548" s="34" t="b">
        <f t="shared" si="122"/>
        <v>0</v>
      </c>
      <c r="AP548" s="55"/>
      <c r="AQ548" s="71"/>
      <c r="AR548" s="57"/>
      <c r="AS548" s="72"/>
      <c r="AT548" s="73"/>
      <c r="AU548" s="58"/>
      <c r="AW548" s="68"/>
      <c r="AX548" s="68"/>
      <c r="AY548" s="68"/>
      <c r="AZ548" s="34" t="b">
        <f t="shared" si="123"/>
        <v>0</v>
      </c>
      <c r="BA548" s="55"/>
      <c r="BB548" s="71"/>
      <c r="BC548" s="57"/>
      <c r="BD548" s="72"/>
      <c r="BE548" s="73"/>
      <c r="BF548" s="58"/>
      <c r="BH548" s="68"/>
      <c r="BI548" s="34" t="b">
        <f t="shared" si="124"/>
        <v>0</v>
      </c>
      <c r="BJ548" s="55"/>
      <c r="BK548" s="71"/>
      <c r="BL548" s="57"/>
      <c r="BM548" s="72"/>
      <c r="BN548" s="73"/>
      <c r="BO548" s="58"/>
      <c r="BQ548" s="68"/>
      <c r="BR548" s="34" t="b">
        <f t="shared" si="125"/>
        <v>0</v>
      </c>
      <c r="BS548" s="55"/>
      <c r="BT548" s="71"/>
      <c r="BU548" s="57"/>
      <c r="BV548" s="72"/>
      <c r="BW548" s="73"/>
      <c r="BX548" s="58"/>
    </row>
    <row r="549" spans="2:78" x14ac:dyDescent="0.25">
      <c r="B549" s="61"/>
      <c r="C549" s="62"/>
      <c r="E549" s="68"/>
      <c r="F549" s="68"/>
      <c r="G549" s="68"/>
      <c r="H549" s="34" t="b">
        <f t="shared" si="119"/>
        <v>0</v>
      </c>
      <c r="I549" s="55"/>
      <c r="J549" s="65"/>
      <c r="K549" s="57"/>
      <c r="L549" s="66"/>
      <c r="M549" s="67"/>
      <c r="N549" s="58"/>
      <c r="P549" s="68"/>
      <c r="Q549" s="68"/>
      <c r="R549" s="68"/>
      <c r="S549" s="34" t="b">
        <f t="shared" si="120"/>
        <v>0</v>
      </c>
      <c r="T549" s="55"/>
      <c r="U549" s="65"/>
      <c r="V549" s="57"/>
      <c r="W549" s="66"/>
      <c r="X549" s="67"/>
      <c r="Y549" s="58"/>
      <c r="AA549" s="68"/>
      <c r="AB549" s="68"/>
      <c r="AC549" s="68"/>
      <c r="AD549" s="34" t="b">
        <f t="shared" si="121"/>
        <v>0</v>
      </c>
      <c r="AE549" s="55"/>
      <c r="AF549" s="65"/>
      <c r="AG549" s="57"/>
      <c r="AH549" s="66"/>
      <c r="AI549" s="67"/>
      <c r="AJ549" s="58"/>
      <c r="AL549" s="68"/>
      <c r="AM549" s="68"/>
      <c r="AN549" s="68"/>
      <c r="AO549" s="34" t="b">
        <f t="shared" si="122"/>
        <v>0</v>
      </c>
      <c r="AP549" s="55"/>
      <c r="AQ549" s="65"/>
      <c r="AR549" s="57"/>
      <c r="AS549" s="66"/>
      <c r="AT549" s="67"/>
      <c r="AU549" s="58"/>
      <c r="AW549" s="68"/>
      <c r="AX549" s="68"/>
      <c r="AY549" s="68"/>
      <c r="AZ549" s="34" t="b">
        <f t="shared" si="123"/>
        <v>0</v>
      </c>
      <c r="BA549" s="55"/>
      <c r="BB549" s="65"/>
      <c r="BC549" s="57"/>
      <c r="BD549" s="66"/>
      <c r="BE549" s="67"/>
      <c r="BF549" s="58"/>
      <c r="BH549" s="68"/>
      <c r="BI549" s="34" t="b">
        <f t="shared" si="124"/>
        <v>0</v>
      </c>
      <c r="BJ549" s="55"/>
      <c r="BK549" s="65"/>
      <c r="BL549" s="57"/>
      <c r="BM549" s="66"/>
      <c r="BN549" s="67"/>
      <c r="BO549" s="58"/>
      <c r="BQ549" s="68"/>
      <c r="BR549" s="34" t="b">
        <f t="shared" si="125"/>
        <v>0</v>
      </c>
      <c r="BS549" s="55"/>
      <c r="BT549" s="65"/>
      <c r="BU549" s="57"/>
      <c r="BV549" s="66"/>
      <c r="BW549" s="67"/>
      <c r="BX549" s="58"/>
    </row>
    <row r="550" spans="2:78" x14ac:dyDescent="0.25">
      <c r="B550" s="52"/>
      <c r="C550" s="53"/>
      <c r="D550" s="63"/>
      <c r="E550" s="64"/>
      <c r="F550" s="64"/>
      <c r="G550" s="64"/>
      <c r="H550" s="34" t="b">
        <f t="shared" si="119"/>
        <v>0</v>
      </c>
      <c r="I550" s="55"/>
      <c r="J550" s="71"/>
      <c r="K550" s="57"/>
      <c r="L550" s="72"/>
      <c r="M550" s="73"/>
      <c r="N550" s="58"/>
      <c r="P550" s="68"/>
      <c r="Q550" s="68"/>
      <c r="R550" s="68"/>
      <c r="S550" s="34" t="b">
        <f t="shared" si="120"/>
        <v>0</v>
      </c>
      <c r="T550" s="55"/>
      <c r="U550" s="71"/>
      <c r="V550" s="57"/>
      <c r="W550" s="72"/>
      <c r="X550" s="73"/>
      <c r="Y550" s="58"/>
      <c r="AA550" s="68"/>
      <c r="AB550" s="68"/>
      <c r="AC550" s="68"/>
      <c r="AD550" s="34" t="b">
        <f t="shared" si="121"/>
        <v>0</v>
      </c>
      <c r="AE550" s="55"/>
      <c r="AF550" s="71"/>
      <c r="AG550" s="57"/>
      <c r="AH550" s="72"/>
      <c r="AI550" s="73"/>
      <c r="AJ550" s="58"/>
      <c r="AL550" s="68"/>
      <c r="AM550" s="68"/>
      <c r="AN550" s="68"/>
      <c r="AO550" s="34" t="b">
        <f t="shared" si="122"/>
        <v>0</v>
      </c>
      <c r="AP550" s="55"/>
      <c r="AQ550" s="71"/>
      <c r="AR550" s="57"/>
      <c r="AS550" s="72"/>
      <c r="AT550" s="73"/>
      <c r="AU550" s="58"/>
      <c r="AW550" s="68"/>
      <c r="AX550" s="68"/>
      <c r="AY550" s="68"/>
      <c r="AZ550" s="34" t="b">
        <f t="shared" si="123"/>
        <v>0</v>
      </c>
      <c r="BA550" s="55"/>
      <c r="BB550" s="71"/>
      <c r="BC550" s="57"/>
      <c r="BD550" s="72"/>
      <c r="BE550" s="73"/>
      <c r="BF550" s="58"/>
      <c r="BH550" s="68"/>
      <c r="BI550" s="34" t="b">
        <f t="shared" si="124"/>
        <v>0</v>
      </c>
      <c r="BJ550" s="55"/>
      <c r="BK550" s="71"/>
      <c r="BL550" s="57"/>
      <c r="BM550" s="72"/>
      <c r="BN550" s="73"/>
      <c r="BO550" s="58"/>
      <c r="BQ550" s="68"/>
      <c r="BR550" s="34" t="b">
        <f t="shared" si="125"/>
        <v>0</v>
      </c>
      <c r="BS550" s="55"/>
      <c r="BT550" s="71"/>
      <c r="BU550" s="57"/>
      <c r="BV550" s="72"/>
      <c r="BW550" s="73"/>
      <c r="BX550" s="58"/>
    </row>
    <row r="551" spans="2:78" ht="6" customHeight="1" x14ac:dyDescent="0.25">
      <c r="H551" s="30"/>
      <c r="I551" s="76"/>
      <c r="J551" s="77"/>
      <c r="K551" s="77"/>
      <c r="L551" s="77"/>
      <c r="M551" s="77"/>
      <c r="N551" s="78"/>
      <c r="S551" s="30"/>
      <c r="T551" s="76"/>
      <c r="U551" s="77"/>
      <c r="V551" s="77"/>
      <c r="W551" s="77"/>
      <c r="X551" s="77"/>
      <c r="Y551" s="78"/>
      <c r="AD551" s="30"/>
      <c r="AE551" s="76"/>
      <c r="AF551" s="77"/>
      <c r="AG551" s="77"/>
      <c r="AH551" s="77"/>
      <c r="AI551" s="77"/>
      <c r="AJ551" s="78"/>
      <c r="AO551" s="30"/>
      <c r="AP551" s="76"/>
      <c r="AQ551" s="77"/>
      <c r="AR551" s="77"/>
      <c r="AS551" s="77"/>
      <c r="AT551" s="77"/>
      <c r="AU551" s="78"/>
      <c r="AZ551" s="30"/>
      <c r="BA551" s="76"/>
      <c r="BB551" s="77"/>
      <c r="BC551" s="77"/>
      <c r="BD551" s="77"/>
      <c r="BE551" s="77"/>
      <c r="BF551" s="78"/>
      <c r="BI551" s="30"/>
      <c r="BJ551" s="76"/>
      <c r="BK551" s="77"/>
      <c r="BL551" s="77"/>
      <c r="BM551" s="77"/>
      <c r="BN551" s="77"/>
      <c r="BO551" s="78"/>
      <c r="BR551" s="30"/>
      <c r="BS551" s="76"/>
      <c r="BT551" s="77"/>
      <c r="BU551" s="77"/>
      <c r="BV551" s="77"/>
      <c r="BW551" s="77"/>
      <c r="BX551" s="78"/>
    </row>
    <row r="552" spans="2:78" ht="6" customHeight="1" x14ac:dyDescent="0.25">
      <c r="H552" s="30"/>
      <c r="I552" s="27"/>
      <c r="J552" s="27"/>
      <c r="K552" s="27"/>
      <c r="L552" s="31"/>
      <c r="M552" s="31"/>
      <c r="N552" s="27"/>
      <c r="S552" s="30"/>
      <c r="T552" s="27"/>
      <c r="U552" s="27"/>
      <c r="V552" s="27"/>
      <c r="W552" s="31"/>
      <c r="X552" s="31"/>
      <c r="Y552" s="27"/>
      <c r="AD552" s="30"/>
      <c r="AE552" s="27"/>
      <c r="AF552" s="27"/>
      <c r="AG552" s="27"/>
      <c r="AH552" s="31"/>
      <c r="AI552" s="31"/>
      <c r="AJ552" s="27"/>
      <c r="AO552" s="30"/>
      <c r="AP552" s="27"/>
      <c r="AQ552" s="27"/>
      <c r="AR552" s="27"/>
      <c r="AS552" s="31"/>
      <c r="AT552" s="31"/>
      <c r="AU552" s="27"/>
      <c r="AZ552" s="30"/>
      <c r="BA552" s="27"/>
      <c r="BB552" s="27"/>
      <c r="BC552" s="27"/>
      <c r="BD552" s="31"/>
      <c r="BE552" s="31"/>
      <c r="BF552" s="27"/>
      <c r="BI552" s="30"/>
      <c r="BJ552" s="27"/>
      <c r="BK552" s="27"/>
      <c r="BL552" s="27"/>
      <c r="BM552" s="31"/>
      <c r="BN552" s="31"/>
      <c r="BO552" s="27"/>
      <c r="BR552" s="30"/>
      <c r="BS552" s="27"/>
      <c r="BT552" s="27"/>
      <c r="BU552" s="27"/>
      <c r="BV552" s="31"/>
      <c r="BW552" s="31"/>
      <c r="BX552" s="27"/>
    </row>
    <row r="553" spans="2:78" x14ac:dyDescent="0.25">
      <c r="B553" s="32" t="s">
        <v>22</v>
      </c>
      <c r="C553" s="33">
        <f>WEEKNUM(J553)</f>
        <v>19</v>
      </c>
      <c r="D553" s="30"/>
      <c r="E553" s="34"/>
      <c r="F553" s="34"/>
      <c r="G553" s="34"/>
      <c r="H553" s="35"/>
      <c r="I553" s="36"/>
      <c r="J553" s="37">
        <f>BT525+1</f>
        <v>45418</v>
      </c>
      <c r="K553" s="38"/>
      <c r="L553" s="39" t="str">
        <f>VLOOKUP(WEEKDAY(J553,1),meta!$D$2:$F$8,2,FALSE)</f>
        <v>Segunda-Feira</v>
      </c>
      <c r="M553" s="40"/>
      <c r="N553" s="41"/>
      <c r="P553" s="34"/>
      <c r="Q553" s="34"/>
      <c r="R553" s="34"/>
      <c r="S553" s="35"/>
      <c r="T553" s="36"/>
      <c r="U553" s="37">
        <f>J553+1</f>
        <v>45419</v>
      </c>
      <c r="V553" s="38"/>
      <c r="W553" s="39" t="str">
        <f>VLOOKUP(WEEKDAY(U553,1),meta!$D$2:$F$8,2,FALSE)</f>
        <v>Terça-Feira</v>
      </c>
      <c r="X553" s="40"/>
      <c r="Y553" s="41"/>
      <c r="AA553" s="34"/>
      <c r="AB553" s="34"/>
      <c r="AC553" s="34"/>
      <c r="AD553" s="35"/>
      <c r="AE553" s="36"/>
      <c r="AF553" s="37">
        <f>U553+1</f>
        <v>45420</v>
      </c>
      <c r="AG553" s="38"/>
      <c r="AH553" s="39" t="str">
        <f>VLOOKUP(WEEKDAY(AF553,1),meta!$D$2:$F$8,2,FALSE)</f>
        <v>Quarta-Feira</v>
      </c>
      <c r="AI553" s="40"/>
      <c r="AJ553" s="41"/>
      <c r="AL553" s="34"/>
      <c r="AM553" s="34"/>
      <c r="AN553" s="34"/>
      <c r="AO553" s="35"/>
      <c r="AP553" s="36"/>
      <c r="AQ553" s="37">
        <f>AF553+1</f>
        <v>45421</v>
      </c>
      <c r="AR553" s="38"/>
      <c r="AS553" s="39" t="str">
        <f>VLOOKUP(WEEKDAY(AQ553,1),meta!$D$2:$F$8,2,FALSE)</f>
        <v>Quinta-Feira</v>
      </c>
      <c r="AT553" s="40"/>
      <c r="AU553" s="41"/>
      <c r="AW553" s="34"/>
      <c r="AX553" s="34"/>
      <c r="AY553" s="34"/>
      <c r="AZ553" s="35"/>
      <c r="BA553" s="36"/>
      <c r="BB553" s="37">
        <f>AQ553+1</f>
        <v>45422</v>
      </c>
      <c r="BC553" s="38"/>
      <c r="BD553" s="39" t="str">
        <f>VLOOKUP(WEEKDAY(BB553,1),meta!$D$2:$F$8,2,FALSE)</f>
        <v>Sexta-Feira</v>
      </c>
      <c r="BE553" s="40"/>
      <c r="BF553" s="41"/>
      <c r="BH553" s="34"/>
      <c r="BI553" s="35"/>
      <c r="BJ553" s="36"/>
      <c r="BK553" s="37">
        <f>BB553+1</f>
        <v>45423</v>
      </c>
      <c r="BL553" s="38"/>
      <c r="BM553" s="39" t="str">
        <f>VLOOKUP(WEEKDAY(BK553,1),meta!$D$2:$F$8,2,FALSE)</f>
        <v>Sábado</v>
      </c>
      <c r="BN553" s="40"/>
      <c r="BO553" s="41"/>
      <c r="BQ553" s="34"/>
      <c r="BR553" s="35"/>
      <c r="BS553" s="36"/>
      <c r="BT553" s="37">
        <f>BK553+1</f>
        <v>45424</v>
      </c>
      <c r="BU553" s="38"/>
      <c r="BV553" s="39" t="str">
        <f>VLOOKUP(WEEKDAY(BT553,1),meta!$D$2:$F$8,2,FALSE)</f>
        <v>Domingo</v>
      </c>
      <c r="BW553" s="40"/>
      <c r="BX553" s="41"/>
    </row>
    <row r="554" spans="2:78" s="42" customFormat="1" ht="6" customHeight="1" x14ac:dyDescent="0.15">
      <c r="B554" s="101" t="str">
        <f>IF(C558&lt;&gt;0,C560/C558,"")</f>
        <v/>
      </c>
      <c r="C554" s="102"/>
      <c r="D554" s="30" t="s">
        <v>21</v>
      </c>
      <c r="E554" s="43">
        <f>COUNTIFS(H557:H578,FALSE,J557:J578,"&gt;0")</f>
        <v>0</v>
      </c>
      <c r="F554" s="43"/>
      <c r="G554" s="43"/>
      <c r="H554" s="44">
        <f>SUMIF(H557:H578,FALSE,J557:J578)</f>
        <v>0</v>
      </c>
      <c r="I554" s="45"/>
      <c r="J554" s="98" t="str">
        <f>IF(H556&lt;&gt;0,H555/H556,"")</f>
        <v/>
      </c>
      <c r="K554" s="99"/>
      <c r="L554" s="99"/>
      <c r="M554" s="100"/>
      <c r="N554" s="46"/>
      <c r="P554" s="43">
        <f>COUNTIFS(S557:S578,FALSE,U557:U578,"&gt;0")</f>
        <v>0</v>
      </c>
      <c r="Q554" s="43"/>
      <c r="R554" s="43"/>
      <c r="S554" s="44">
        <f>SUMIF(S557:S578,FALSE,U557:U578)</f>
        <v>0</v>
      </c>
      <c r="T554" s="45"/>
      <c r="U554" s="98" t="str">
        <f>IF(S556&lt;&gt;0,S555/S556,"")</f>
        <v/>
      </c>
      <c r="V554" s="99"/>
      <c r="W554" s="99"/>
      <c r="X554" s="100"/>
      <c r="Y554" s="46"/>
      <c r="AA554" s="43">
        <f>COUNTIFS(AD557:AD578,FALSE,AF557:AF578,"&gt;0")</f>
        <v>0</v>
      </c>
      <c r="AB554" s="43"/>
      <c r="AC554" s="43"/>
      <c r="AD554" s="44">
        <f>SUMIF(AD557:AD578,FALSE,AF557:AF578)</f>
        <v>0</v>
      </c>
      <c r="AE554" s="45"/>
      <c r="AF554" s="98" t="str">
        <f>IF(AD556&lt;&gt;0,AD555/AD556,"")</f>
        <v/>
      </c>
      <c r="AG554" s="99"/>
      <c r="AH554" s="99"/>
      <c r="AI554" s="100"/>
      <c r="AJ554" s="46"/>
      <c r="AL554" s="43">
        <f>COUNTIFS(AO557:AO578,FALSE,AQ557:AQ578,"&gt;0")</f>
        <v>0</v>
      </c>
      <c r="AM554" s="43"/>
      <c r="AN554" s="43"/>
      <c r="AO554" s="44">
        <f>SUMIF(AO557:AO578,FALSE,AQ557:AQ578)</f>
        <v>0</v>
      </c>
      <c r="AP554" s="45"/>
      <c r="AQ554" s="98" t="str">
        <f>IF(AO556&lt;&gt;0,AO555/AO556,"")</f>
        <v/>
      </c>
      <c r="AR554" s="99"/>
      <c r="AS554" s="99"/>
      <c r="AT554" s="100"/>
      <c r="AU554" s="46"/>
      <c r="AW554" s="43">
        <f>COUNTIFS(AZ557:AZ578,FALSE,BB557:BB578,"&gt;0")</f>
        <v>0</v>
      </c>
      <c r="AX554" s="43"/>
      <c r="AY554" s="43"/>
      <c r="AZ554" s="44">
        <f>SUMIF(AZ557:AZ578,FALSE,BB557:BB578)</f>
        <v>0</v>
      </c>
      <c r="BA554" s="45"/>
      <c r="BB554" s="98" t="str">
        <f>IF(AZ556&lt;&gt;0,AZ555/AZ556,"")</f>
        <v/>
      </c>
      <c r="BC554" s="99"/>
      <c r="BD554" s="99"/>
      <c r="BE554" s="100"/>
      <c r="BF554" s="46"/>
      <c r="BH554" s="43">
        <f>COUNTIFS(BI557:BI578,FALSE,BK557:BK578,"&gt;0")</f>
        <v>0</v>
      </c>
      <c r="BI554" s="44">
        <f>SUMIF(BI557:BI578,FALSE,BK557:BK578)</f>
        <v>0</v>
      </c>
      <c r="BJ554" s="45"/>
      <c r="BK554" s="98" t="str">
        <f>IF(BI556&lt;&gt;0,BI555/BI556,"")</f>
        <v/>
      </c>
      <c r="BL554" s="99"/>
      <c r="BM554" s="99"/>
      <c r="BN554" s="100"/>
      <c r="BO554" s="46"/>
      <c r="BQ554" s="43">
        <f>COUNTIFS(BR557:BR578,FALSE,BT557:BT578,"&gt;0")</f>
        <v>0</v>
      </c>
      <c r="BR554" s="44">
        <f>SUMIF(BR557:BR578,FALSE,BT557:BT578)</f>
        <v>0</v>
      </c>
      <c r="BS554" s="45"/>
      <c r="BT554" s="98" t="str">
        <f>IF(BR556&lt;&gt;0,BR555/BR556,"")</f>
        <v/>
      </c>
      <c r="BU554" s="99"/>
      <c r="BV554" s="99"/>
      <c r="BW554" s="100"/>
      <c r="BX554" s="46"/>
    </row>
    <row r="555" spans="2:78" s="42" customFormat="1" ht="9" customHeight="1" x14ac:dyDescent="0.25">
      <c r="B555" s="47"/>
      <c r="C555" s="79"/>
      <c r="D555" s="49" t="s">
        <v>20</v>
      </c>
      <c r="E555" s="43">
        <f>COUNTIFS(J557:J578,"&gt;0",L557:L578,"")</f>
        <v>0</v>
      </c>
      <c r="F555" s="43"/>
      <c r="G555" s="43"/>
      <c r="H555" s="44">
        <f>SUMIFS(J557:J578,L557:L578,"")</f>
        <v>0</v>
      </c>
      <c r="I555" s="45"/>
      <c r="J555" s="50" t="str">
        <f>IF(H556=0,"",_xlfn.CONCAT("(",E555,")    ",TEXT(H555,"R$ #.##0,00")))</f>
        <v/>
      </c>
      <c r="K555" s="51" t="str">
        <f>IF(H556&lt;&gt;0,"/","")</f>
        <v/>
      </c>
      <c r="L555" s="94" t="str">
        <f>IF(H556=0,"",_xlfn.CONCAT(TEXT(H556,"R$ #.##0,00"),"    (",E556,")"))</f>
        <v/>
      </c>
      <c r="M555" s="94"/>
      <c r="N555" s="46"/>
      <c r="P555" s="43">
        <f>COUNTIFS(U557:U578,"&gt;0",W557:W578,"")</f>
        <v>0</v>
      </c>
      <c r="Q555" s="43"/>
      <c r="R555" s="43"/>
      <c r="S555" s="44">
        <f>SUMIFS(U557:U578,W557:W578,"")</f>
        <v>0</v>
      </c>
      <c r="T555" s="45"/>
      <c r="U555" s="50" t="str">
        <f>IF(S556=0,"",_xlfn.CONCAT("(",P555,")    ",TEXT(S555,"R$ #.##0,00")))</f>
        <v/>
      </c>
      <c r="V555" s="51" t="str">
        <f>IF(S556&lt;&gt;0,"/","")</f>
        <v/>
      </c>
      <c r="W555" s="94" t="str">
        <f>IF(S556=0,"",_xlfn.CONCAT(TEXT(S556,"R$ #.##0,00"),"    (",P556,")"))</f>
        <v/>
      </c>
      <c r="X555" s="94"/>
      <c r="Y555" s="46"/>
      <c r="AA555" s="43">
        <f>COUNTIFS(AF557:AF578,"&gt;0",AH557:AH578,"")</f>
        <v>0</v>
      </c>
      <c r="AB555" s="43"/>
      <c r="AC555" s="43"/>
      <c r="AD555" s="44">
        <f>SUMIFS(AF557:AF578,AH557:AH578,"")</f>
        <v>0</v>
      </c>
      <c r="AE555" s="45"/>
      <c r="AF555" s="50" t="str">
        <f>IF(AD556=0,"",_xlfn.CONCAT("(",AA555,")    ",TEXT(AD555,"R$ #.##0,00")))</f>
        <v/>
      </c>
      <c r="AG555" s="51" t="str">
        <f>IF(AD556&lt;&gt;0,"/","")</f>
        <v/>
      </c>
      <c r="AH555" s="94" t="str">
        <f>IF(AD556=0,"",_xlfn.CONCAT(TEXT(AD556,"R$ #.##0,00"),"    (",AA556,")"))</f>
        <v/>
      </c>
      <c r="AI555" s="94"/>
      <c r="AJ555" s="46"/>
      <c r="AL555" s="43">
        <f>COUNTIFS(AQ557:AQ578,"&gt;0",AS557:AS578,"")</f>
        <v>0</v>
      </c>
      <c r="AM555" s="43"/>
      <c r="AN555" s="43"/>
      <c r="AO555" s="44">
        <f>SUMIFS(AQ557:AQ578,AS557:AS578,"")</f>
        <v>0</v>
      </c>
      <c r="AP555" s="45"/>
      <c r="AQ555" s="50" t="str">
        <f>IF(AO556=0,"",_xlfn.CONCAT("(",AL555,")    ",TEXT(AO555,"R$ #.##0,00")))</f>
        <v/>
      </c>
      <c r="AR555" s="51" t="str">
        <f>IF(AO556&lt;&gt;0,"/","")</f>
        <v/>
      </c>
      <c r="AS555" s="94" t="str">
        <f>IF(AO556=0,"",_xlfn.CONCAT(TEXT(AO556,"R$ #.##0,00"),"    (",AL556,")"))</f>
        <v/>
      </c>
      <c r="AT555" s="94"/>
      <c r="AU555" s="46"/>
      <c r="AW555" s="43">
        <f>COUNTIFS(BB557:BB578,"&gt;0",BD557:BD578,"")</f>
        <v>0</v>
      </c>
      <c r="AX555" s="43"/>
      <c r="AY555" s="43"/>
      <c r="AZ555" s="44">
        <f>SUMIFS(BB557:BB578,BD557:BD578,"")</f>
        <v>0</v>
      </c>
      <c r="BA555" s="45"/>
      <c r="BB555" s="50" t="str">
        <f>IF(AZ556=0,"",_xlfn.CONCAT("(",AW555,")    ",TEXT(AZ555,"R$ #.##0,00")))</f>
        <v/>
      </c>
      <c r="BC555" s="51" t="str">
        <f>IF(AZ556&lt;&gt;0,"/","")</f>
        <v/>
      </c>
      <c r="BD555" s="94" t="str">
        <f>IF(AZ556=0,"",_xlfn.CONCAT(TEXT(AZ556,"R$ #.##0,00"),"    (",AW556,")"))</f>
        <v/>
      </c>
      <c r="BE555" s="94"/>
      <c r="BF555" s="46"/>
      <c r="BH555" s="43">
        <f>COUNTIFS(BK557:BK578,"&gt;0",BM557:BM578,"")</f>
        <v>0</v>
      </c>
      <c r="BI555" s="44">
        <f>SUMIFS(BK557:BK578,BM557:BM578,"")</f>
        <v>0</v>
      </c>
      <c r="BJ555" s="45"/>
      <c r="BK555" s="50" t="str">
        <f>IF(BI556=0,"",_xlfn.CONCAT("(",BH555,")    ",TEXT(BI555,"R$ #.##0,00")))</f>
        <v/>
      </c>
      <c r="BL555" s="51" t="str">
        <f>IF(BI556&lt;&gt;0,"/","")</f>
        <v/>
      </c>
      <c r="BM555" s="94" t="str">
        <f>IF(BI556=0,"",_xlfn.CONCAT(TEXT(BI556,"R$ #.##0,00"),"    (",BH556,")"))</f>
        <v/>
      </c>
      <c r="BN555" s="94"/>
      <c r="BO555" s="46"/>
      <c r="BQ555" s="43">
        <f>COUNTIFS(BT557:BT578,"&gt;0",BV557:BV578,"")</f>
        <v>0</v>
      </c>
      <c r="BR555" s="44">
        <f>SUMIFS(BT557:BT578,BV557:BV578,"")</f>
        <v>0</v>
      </c>
      <c r="BS555" s="45"/>
      <c r="BT555" s="50" t="str">
        <f>IF(BR556=0,"",_xlfn.CONCAT("(",BQ555,")    ",TEXT(BR555,"R$ #.##0,00")))</f>
        <v/>
      </c>
      <c r="BU555" s="51" t="str">
        <f>IF(BR556&lt;&gt;0,"/","")</f>
        <v/>
      </c>
      <c r="BV555" s="94" t="str">
        <f>IF(BR556=0,"",_xlfn.CONCAT(TEXT(BR556,"R$ #.##0,00"),"    (",BQ556,")"))</f>
        <v/>
      </c>
      <c r="BW555" s="94"/>
      <c r="BX555" s="46"/>
    </row>
    <row r="556" spans="2:78" x14ac:dyDescent="0.25">
      <c r="B556" s="52"/>
      <c r="C556" s="80"/>
      <c r="D556" s="54" t="s">
        <v>19</v>
      </c>
      <c r="E556" s="34">
        <f>COUNTIF(J557:J578,"&gt;0")</f>
        <v>0</v>
      </c>
      <c r="F556" s="34"/>
      <c r="G556" s="34"/>
      <c r="H556" s="35">
        <f>SUM(J557:J578)</f>
        <v>0</v>
      </c>
      <c r="I556" s="55"/>
      <c r="J556" s="56" t="s">
        <v>0</v>
      </c>
      <c r="K556" s="57"/>
      <c r="L556" s="56" t="s">
        <v>1</v>
      </c>
      <c r="M556" s="56" t="s">
        <v>17</v>
      </c>
      <c r="N556" s="58"/>
      <c r="P556" s="34">
        <f>COUNTIF(U557:U578,"&gt;0")</f>
        <v>0</v>
      </c>
      <c r="Q556" s="34"/>
      <c r="R556" s="34"/>
      <c r="S556" s="35">
        <f>SUM(U557:U578)</f>
        <v>0</v>
      </c>
      <c r="T556" s="55"/>
      <c r="U556" s="56" t="s">
        <v>0</v>
      </c>
      <c r="V556" s="57"/>
      <c r="W556" s="56" t="s">
        <v>1</v>
      </c>
      <c r="X556" s="56" t="s">
        <v>17</v>
      </c>
      <c r="Y556" s="58"/>
      <c r="AA556" s="34">
        <f>COUNTIF(AF557:AF578,"&gt;0")</f>
        <v>0</v>
      </c>
      <c r="AB556" s="34"/>
      <c r="AC556" s="34"/>
      <c r="AD556" s="35">
        <f>SUM(AF557:AF578)</f>
        <v>0</v>
      </c>
      <c r="AE556" s="55"/>
      <c r="AF556" s="56" t="s">
        <v>0</v>
      </c>
      <c r="AG556" s="57"/>
      <c r="AH556" s="56" t="s">
        <v>1</v>
      </c>
      <c r="AI556" s="56" t="s">
        <v>17</v>
      </c>
      <c r="AJ556" s="58"/>
      <c r="AL556" s="34">
        <f>COUNTIF(AQ557:AQ578,"&gt;0")</f>
        <v>0</v>
      </c>
      <c r="AM556" s="34"/>
      <c r="AN556" s="34"/>
      <c r="AO556" s="35">
        <f>SUM(AQ557:AQ578)</f>
        <v>0</v>
      </c>
      <c r="AP556" s="55"/>
      <c r="AQ556" s="56" t="s">
        <v>0</v>
      </c>
      <c r="AR556" s="57"/>
      <c r="AS556" s="56" t="s">
        <v>1</v>
      </c>
      <c r="AT556" s="56" t="s">
        <v>17</v>
      </c>
      <c r="AU556" s="58"/>
      <c r="AW556" s="34">
        <f>COUNTIF(BB557:BB578,"&gt;0")</f>
        <v>0</v>
      </c>
      <c r="AX556" s="34"/>
      <c r="AY556" s="34"/>
      <c r="AZ556" s="35">
        <f>SUM(BB557:BB578)</f>
        <v>0</v>
      </c>
      <c r="BA556" s="55"/>
      <c r="BB556" s="56" t="s">
        <v>0</v>
      </c>
      <c r="BC556" s="57"/>
      <c r="BD556" s="56" t="s">
        <v>1</v>
      </c>
      <c r="BE556" s="56" t="s">
        <v>17</v>
      </c>
      <c r="BF556" s="58"/>
      <c r="BH556" s="34">
        <f>COUNTIF(BK557:BK578,"&gt;0")</f>
        <v>0</v>
      </c>
      <c r="BI556" s="35">
        <f>SUM(BK557:BK578)</f>
        <v>0</v>
      </c>
      <c r="BJ556" s="55"/>
      <c r="BK556" s="56" t="s">
        <v>0</v>
      </c>
      <c r="BL556" s="57"/>
      <c r="BM556" s="56" t="s">
        <v>1</v>
      </c>
      <c r="BN556" s="56" t="s">
        <v>17</v>
      </c>
      <c r="BO556" s="58"/>
      <c r="BQ556" s="34">
        <f>COUNTIF(BT557:BT578,"&gt;0")</f>
        <v>0</v>
      </c>
      <c r="BR556" s="35">
        <f>SUM(BT557:BT578)</f>
        <v>0</v>
      </c>
      <c r="BS556" s="55"/>
      <c r="BT556" s="56" t="s">
        <v>0</v>
      </c>
      <c r="BU556" s="57"/>
      <c r="BV556" s="56" t="s">
        <v>1</v>
      </c>
      <c r="BW556" s="56" t="s">
        <v>17</v>
      </c>
      <c r="BX556" s="58"/>
      <c r="BY556" s="59"/>
      <c r="BZ556" s="60"/>
    </row>
    <row r="557" spans="2:78" x14ac:dyDescent="0.25">
      <c r="B557" s="32" t="s">
        <v>23</v>
      </c>
      <c r="C557" s="33">
        <f>SUM(E556,P556,AA556,AL556,AW556,BH556,BQ556)</f>
        <v>0</v>
      </c>
      <c r="D557" s="63"/>
      <c r="E557" s="64"/>
      <c r="F557" s="64"/>
      <c r="G557" s="64"/>
      <c r="H557" s="34" t="b">
        <f>AND(L557&lt;&gt;"",M557&lt;&gt;"")</f>
        <v>0</v>
      </c>
      <c r="I557" s="55"/>
      <c r="J557" s="65"/>
      <c r="K557" s="57"/>
      <c r="L557" s="66"/>
      <c r="M557" s="67"/>
      <c r="N557" s="58"/>
      <c r="P557" s="68"/>
      <c r="Q557" s="68"/>
      <c r="R557" s="68"/>
      <c r="S557" s="34" t="b">
        <f>AND(W557&lt;&gt;"",X557&lt;&gt;"")</f>
        <v>0</v>
      </c>
      <c r="T557" s="55"/>
      <c r="U557" s="65"/>
      <c r="V557" s="57"/>
      <c r="W557" s="66"/>
      <c r="X557" s="67"/>
      <c r="Y557" s="58"/>
      <c r="AA557" s="68"/>
      <c r="AB557" s="68"/>
      <c r="AC557" s="68"/>
      <c r="AD557" s="34" t="b">
        <f>AND(AH557&lt;&gt;"",AI557&lt;&gt;"")</f>
        <v>0</v>
      </c>
      <c r="AE557" s="55"/>
      <c r="AF557" s="65"/>
      <c r="AG557" s="57"/>
      <c r="AH557" s="66"/>
      <c r="AI557" s="67"/>
      <c r="AJ557" s="58"/>
      <c r="AL557" s="68"/>
      <c r="AM557" s="68"/>
      <c r="AN557" s="68"/>
      <c r="AO557" s="34" t="b">
        <f>AND(AS557&lt;&gt;"",AT557&lt;&gt;"")</f>
        <v>0</v>
      </c>
      <c r="AP557" s="55"/>
      <c r="AQ557" s="65"/>
      <c r="AR557" s="57"/>
      <c r="AS557" s="66"/>
      <c r="AT557" s="67"/>
      <c r="AU557" s="58"/>
      <c r="AW557" s="68"/>
      <c r="AX557" s="68"/>
      <c r="AY557" s="68"/>
      <c r="AZ557" s="34" t="b">
        <f>AND(BD557&lt;&gt;"",BE557&lt;&gt;"")</f>
        <v>0</v>
      </c>
      <c r="BA557" s="55"/>
      <c r="BB557" s="65"/>
      <c r="BC557" s="57"/>
      <c r="BD557" s="66"/>
      <c r="BE557" s="67"/>
      <c r="BF557" s="58"/>
      <c r="BH557" s="68"/>
      <c r="BI557" s="34" t="b">
        <f>AND(BM557&lt;&gt;"",BN557&lt;&gt;"")</f>
        <v>0</v>
      </c>
      <c r="BJ557" s="55"/>
      <c r="BK557" s="65"/>
      <c r="BL557" s="57"/>
      <c r="BM557" s="66"/>
      <c r="BN557" s="67"/>
      <c r="BO557" s="58"/>
      <c r="BQ557" s="68"/>
      <c r="BR557" s="34" t="b">
        <f>AND(BV557&lt;&gt;"",BW557&lt;&gt;"")</f>
        <v>0</v>
      </c>
      <c r="BS557" s="55"/>
      <c r="BT557" s="65"/>
      <c r="BU557" s="57"/>
      <c r="BV557" s="66"/>
      <c r="BW557" s="67"/>
      <c r="BX557" s="58"/>
      <c r="BY557" s="59"/>
    </row>
    <row r="558" spans="2:78" x14ac:dyDescent="0.25">
      <c r="B558" s="61" t="s">
        <v>24</v>
      </c>
      <c r="C558" s="48">
        <f>SUM(H556,S556,AD556,AO556,AZ556,BI556,BR556)</f>
        <v>0</v>
      </c>
      <c r="D558" s="69"/>
      <c r="E558" s="70"/>
      <c r="F558" s="70"/>
      <c r="G558" s="70"/>
      <c r="H558" s="34" t="b">
        <f t="shared" ref="H558:H578" si="126">AND(L558&lt;&gt;"",M558&lt;&gt;"")</f>
        <v>0</v>
      </c>
      <c r="I558" s="55"/>
      <c r="J558" s="71"/>
      <c r="K558" s="57"/>
      <c r="L558" s="72"/>
      <c r="M558" s="73"/>
      <c r="N558" s="58"/>
      <c r="P558" s="68"/>
      <c r="Q558" s="68"/>
      <c r="R558" s="68"/>
      <c r="S558" s="34" t="b">
        <f t="shared" ref="S558:S578" si="127">AND(W558&lt;&gt;"",X558&lt;&gt;"")</f>
        <v>0</v>
      </c>
      <c r="T558" s="55"/>
      <c r="U558" s="71"/>
      <c r="V558" s="57"/>
      <c r="W558" s="72"/>
      <c r="X558" s="73"/>
      <c r="Y558" s="58"/>
      <c r="AA558" s="68"/>
      <c r="AB558" s="68"/>
      <c r="AC558" s="68"/>
      <c r="AD558" s="34" t="b">
        <f t="shared" ref="AD558:AD578" si="128">AND(AH558&lt;&gt;"",AI558&lt;&gt;"")</f>
        <v>0</v>
      </c>
      <c r="AE558" s="55"/>
      <c r="AF558" s="71"/>
      <c r="AG558" s="57"/>
      <c r="AH558" s="72"/>
      <c r="AI558" s="73"/>
      <c r="AJ558" s="58"/>
      <c r="AL558" s="68"/>
      <c r="AM558" s="68"/>
      <c r="AN558" s="68"/>
      <c r="AO558" s="34" t="b">
        <f t="shared" ref="AO558:AO578" si="129">AND(AS558&lt;&gt;"",AT558&lt;&gt;"")</f>
        <v>0</v>
      </c>
      <c r="AP558" s="55"/>
      <c r="AQ558" s="71"/>
      <c r="AR558" s="57">
        <v>0</v>
      </c>
      <c r="AS558" s="72"/>
      <c r="AT558" s="73"/>
      <c r="AU558" s="58"/>
      <c r="AW558" s="68"/>
      <c r="AX558" s="68"/>
      <c r="AY558" s="68"/>
      <c r="AZ558" s="34" t="b">
        <f t="shared" ref="AZ558:AZ578" si="130">AND(BD558&lt;&gt;"",BE558&lt;&gt;"")</f>
        <v>0</v>
      </c>
      <c r="BA558" s="55"/>
      <c r="BB558" s="71"/>
      <c r="BC558" s="57"/>
      <c r="BD558" s="72"/>
      <c r="BE558" s="73"/>
      <c r="BF558" s="58"/>
      <c r="BH558" s="68"/>
      <c r="BI558" s="34" t="b">
        <f t="shared" ref="BI558:BI578" si="131">AND(BM558&lt;&gt;"",BN558&lt;&gt;"")</f>
        <v>0</v>
      </c>
      <c r="BJ558" s="55"/>
      <c r="BK558" s="71"/>
      <c r="BL558" s="57"/>
      <c r="BM558" s="72"/>
      <c r="BN558" s="73"/>
      <c r="BO558" s="58"/>
      <c r="BQ558" s="68"/>
      <c r="BR558" s="34" t="b">
        <f t="shared" ref="BR558:BR578" si="132">AND(BV558&lt;&gt;"",BW558&lt;&gt;"")</f>
        <v>0</v>
      </c>
      <c r="BS558" s="55"/>
      <c r="BT558" s="71"/>
      <c r="BU558" s="57"/>
      <c r="BV558" s="72"/>
      <c r="BW558" s="73"/>
      <c r="BX558" s="58"/>
      <c r="BY558" s="59"/>
      <c r="BZ558" s="60"/>
    </row>
    <row r="559" spans="2:78" x14ac:dyDescent="0.25">
      <c r="B559" s="61" t="s">
        <v>25</v>
      </c>
      <c r="C559" s="62">
        <f>SUM(E555,P555,AA555,AL555,AW555,BH555,BQ555)</f>
        <v>0</v>
      </c>
      <c r="D559" s="74"/>
      <c r="E559" s="75"/>
      <c r="F559" s="75"/>
      <c r="G559" s="75"/>
      <c r="H559" s="34" t="b">
        <f t="shared" si="126"/>
        <v>0</v>
      </c>
      <c r="I559" s="55"/>
      <c r="J559" s="65"/>
      <c r="K559" s="57"/>
      <c r="L559" s="66"/>
      <c r="M559" s="67"/>
      <c r="N559" s="58"/>
      <c r="P559" s="68"/>
      <c r="Q559" s="68"/>
      <c r="R559" s="68"/>
      <c r="S559" s="34" t="b">
        <f t="shared" si="127"/>
        <v>0</v>
      </c>
      <c r="T559" s="55"/>
      <c r="U559" s="65"/>
      <c r="V559" s="57"/>
      <c r="W559" s="66"/>
      <c r="X559" s="67"/>
      <c r="Y559" s="58"/>
      <c r="AA559" s="68"/>
      <c r="AB559" s="68"/>
      <c r="AC559" s="68"/>
      <c r="AD559" s="34" t="b">
        <f t="shared" si="128"/>
        <v>0</v>
      </c>
      <c r="AE559" s="55"/>
      <c r="AF559" s="65"/>
      <c r="AG559" s="57"/>
      <c r="AH559" s="66"/>
      <c r="AI559" s="67"/>
      <c r="AJ559" s="58"/>
      <c r="AL559" s="68"/>
      <c r="AM559" s="68"/>
      <c r="AN559" s="68"/>
      <c r="AO559" s="34" t="b">
        <f t="shared" si="129"/>
        <v>0</v>
      </c>
      <c r="AP559" s="55"/>
      <c r="AQ559" s="65"/>
      <c r="AR559" s="57"/>
      <c r="AS559" s="66"/>
      <c r="AT559" s="67"/>
      <c r="AU559" s="58"/>
      <c r="AW559" s="68"/>
      <c r="AX559" s="68"/>
      <c r="AY559" s="68"/>
      <c r="AZ559" s="34" t="b">
        <f t="shared" si="130"/>
        <v>0</v>
      </c>
      <c r="BA559" s="55"/>
      <c r="BB559" s="65"/>
      <c r="BC559" s="57"/>
      <c r="BD559" s="66"/>
      <c r="BE559" s="67"/>
      <c r="BF559" s="58"/>
      <c r="BH559" s="68"/>
      <c r="BI559" s="34" t="b">
        <f t="shared" si="131"/>
        <v>0</v>
      </c>
      <c r="BJ559" s="55"/>
      <c r="BK559" s="65"/>
      <c r="BL559" s="57"/>
      <c r="BM559" s="66"/>
      <c r="BN559" s="67"/>
      <c r="BO559" s="58"/>
      <c r="BQ559" s="68"/>
      <c r="BR559" s="34" t="b">
        <f t="shared" si="132"/>
        <v>0</v>
      </c>
      <c r="BS559" s="55"/>
      <c r="BT559" s="65"/>
      <c r="BU559" s="57"/>
      <c r="BV559" s="66"/>
      <c r="BW559" s="67"/>
      <c r="BX559" s="58"/>
      <c r="BY559" s="59"/>
    </row>
    <row r="560" spans="2:78" x14ac:dyDescent="0.25">
      <c r="B560" s="61" t="s">
        <v>26</v>
      </c>
      <c r="C560" s="48">
        <f>SUM(H555,S555,AD555,AO555,AZ555,BI555,BR555)</f>
        <v>0</v>
      </c>
      <c r="D560" s="69"/>
      <c r="E560" s="70"/>
      <c r="F560" s="70"/>
      <c r="G560" s="70"/>
      <c r="H560" s="34" t="b">
        <f t="shared" si="126"/>
        <v>0</v>
      </c>
      <c r="I560" s="55"/>
      <c r="J560" s="71"/>
      <c r="K560" s="57"/>
      <c r="L560" s="72"/>
      <c r="M560" s="73"/>
      <c r="N560" s="58"/>
      <c r="P560" s="68"/>
      <c r="Q560" s="68"/>
      <c r="R560" s="68"/>
      <c r="S560" s="34" t="b">
        <f t="shared" si="127"/>
        <v>0</v>
      </c>
      <c r="T560" s="55"/>
      <c r="U560" s="71"/>
      <c r="V560" s="57"/>
      <c r="W560" s="72"/>
      <c r="X560" s="73"/>
      <c r="Y560" s="58"/>
      <c r="AA560" s="68"/>
      <c r="AB560" s="68"/>
      <c r="AC560" s="68"/>
      <c r="AD560" s="34" t="b">
        <f t="shared" si="128"/>
        <v>0</v>
      </c>
      <c r="AE560" s="55"/>
      <c r="AF560" s="71"/>
      <c r="AG560" s="57"/>
      <c r="AH560" s="72"/>
      <c r="AI560" s="73"/>
      <c r="AJ560" s="58"/>
      <c r="AL560" s="68"/>
      <c r="AM560" s="68"/>
      <c r="AN560" s="68"/>
      <c r="AO560" s="34" t="b">
        <f t="shared" si="129"/>
        <v>0</v>
      </c>
      <c r="AP560" s="55"/>
      <c r="AQ560" s="71"/>
      <c r="AR560" s="57"/>
      <c r="AS560" s="72"/>
      <c r="AT560" s="73"/>
      <c r="AU560" s="58"/>
      <c r="AW560" s="68"/>
      <c r="AX560" s="68"/>
      <c r="AY560" s="68"/>
      <c r="AZ560" s="34" t="b">
        <f t="shared" si="130"/>
        <v>0</v>
      </c>
      <c r="BA560" s="55"/>
      <c r="BB560" s="71"/>
      <c r="BC560" s="57"/>
      <c r="BD560" s="72"/>
      <c r="BE560" s="73"/>
      <c r="BF560" s="58"/>
      <c r="BH560" s="68"/>
      <c r="BI560" s="34" t="b">
        <f t="shared" si="131"/>
        <v>0</v>
      </c>
      <c r="BJ560" s="55"/>
      <c r="BK560" s="71"/>
      <c r="BL560" s="57"/>
      <c r="BM560" s="72"/>
      <c r="BN560" s="73"/>
      <c r="BO560" s="58"/>
      <c r="BQ560" s="68"/>
      <c r="BR560" s="34" t="b">
        <f t="shared" si="132"/>
        <v>0</v>
      </c>
      <c r="BS560" s="55"/>
      <c r="BT560" s="71"/>
      <c r="BU560" s="57"/>
      <c r="BV560" s="72"/>
      <c r="BW560" s="73"/>
      <c r="BX560" s="58"/>
    </row>
    <row r="561" spans="2:76" x14ac:dyDescent="0.25">
      <c r="B561" s="61" t="s">
        <v>27</v>
      </c>
      <c r="C561" s="62">
        <f>SUM(E554,P554,AA554,AL554,AW554,BH554,BQ554)</f>
        <v>0</v>
      </c>
      <c r="E561" s="68"/>
      <c r="F561" s="68"/>
      <c r="G561" s="68"/>
      <c r="H561" s="34" t="b">
        <f t="shared" si="126"/>
        <v>0</v>
      </c>
      <c r="I561" s="55"/>
      <c r="J561" s="65"/>
      <c r="K561" s="57"/>
      <c r="L561" s="66"/>
      <c r="M561" s="67"/>
      <c r="N561" s="58"/>
      <c r="P561" s="68"/>
      <c r="Q561" s="68"/>
      <c r="R561" s="68"/>
      <c r="S561" s="34" t="b">
        <f t="shared" si="127"/>
        <v>0</v>
      </c>
      <c r="T561" s="55"/>
      <c r="U561" s="65"/>
      <c r="V561" s="57"/>
      <c r="W561" s="66"/>
      <c r="X561" s="67"/>
      <c r="Y561" s="58"/>
      <c r="AA561" s="68"/>
      <c r="AB561" s="68"/>
      <c r="AC561" s="68"/>
      <c r="AD561" s="34" t="b">
        <f t="shared" si="128"/>
        <v>0</v>
      </c>
      <c r="AE561" s="55"/>
      <c r="AF561" s="65"/>
      <c r="AG561" s="57"/>
      <c r="AH561" s="66"/>
      <c r="AI561" s="67"/>
      <c r="AJ561" s="58"/>
      <c r="AL561" s="68"/>
      <c r="AM561" s="68"/>
      <c r="AN561" s="68"/>
      <c r="AO561" s="34" t="b">
        <f t="shared" si="129"/>
        <v>0</v>
      </c>
      <c r="AP561" s="55"/>
      <c r="AQ561" s="65"/>
      <c r="AR561" s="57"/>
      <c r="AS561" s="66"/>
      <c r="AT561" s="67"/>
      <c r="AU561" s="58"/>
      <c r="AW561" s="68"/>
      <c r="AX561" s="68"/>
      <c r="AY561" s="68"/>
      <c r="AZ561" s="34" t="b">
        <f t="shared" si="130"/>
        <v>0</v>
      </c>
      <c r="BA561" s="55"/>
      <c r="BB561" s="65"/>
      <c r="BC561" s="57"/>
      <c r="BD561" s="66"/>
      <c r="BE561" s="67"/>
      <c r="BF561" s="58"/>
      <c r="BH561" s="68"/>
      <c r="BI561" s="34" t="b">
        <f t="shared" si="131"/>
        <v>0</v>
      </c>
      <c r="BJ561" s="55"/>
      <c r="BK561" s="65"/>
      <c r="BL561" s="57"/>
      <c r="BM561" s="66"/>
      <c r="BN561" s="67"/>
      <c r="BO561" s="58"/>
      <c r="BQ561" s="68"/>
      <c r="BR561" s="34" t="b">
        <f t="shared" si="132"/>
        <v>0</v>
      </c>
      <c r="BS561" s="55"/>
      <c r="BT561" s="65"/>
      <c r="BU561" s="57"/>
      <c r="BV561" s="66"/>
      <c r="BW561" s="67"/>
      <c r="BX561" s="58"/>
    </row>
    <row r="562" spans="2:76" x14ac:dyDescent="0.25">
      <c r="B562" s="61" t="s">
        <v>28</v>
      </c>
      <c r="C562" s="48">
        <f>SUM(H554,S554,AD554,AO554,AZ554,BI554,BR554)</f>
        <v>0</v>
      </c>
      <c r="E562" s="68"/>
      <c r="F562" s="68"/>
      <c r="G562" s="68"/>
      <c r="H562" s="34" t="b">
        <f t="shared" si="126"/>
        <v>0</v>
      </c>
      <c r="I562" s="55"/>
      <c r="J562" s="71"/>
      <c r="K562" s="57"/>
      <c r="L562" s="72"/>
      <c r="M562" s="73"/>
      <c r="N562" s="58"/>
      <c r="P562" s="68"/>
      <c r="Q562" s="68"/>
      <c r="R562" s="68"/>
      <c r="S562" s="34" t="b">
        <f t="shared" si="127"/>
        <v>0</v>
      </c>
      <c r="T562" s="55"/>
      <c r="U562" s="71"/>
      <c r="V562" s="57"/>
      <c r="W562" s="72"/>
      <c r="X562" s="73"/>
      <c r="Y562" s="58"/>
      <c r="AA562" s="68"/>
      <c r="AB562" s="68"/>
      <c r="AC562" s="68"/>
      <c r="AD562" s="34" t="b">
        <f t="shared" si="128"/>
        <v>0</v>
      </c>
      <c r="AE562" s="55"/>
      <c r="AF562" s="71"/>
      <c r="AG562" s="57"/>
      <c r="AH562" s="72"/>
      <c r="AI562" s="73"/>
      <c r="AJ562" s="58"/>
      <c r="AL562" s="68"/>
      <c r="AM562" s="68"/>
      <c r="AN562" s="68"/>
      <c r="AO562" s="34" t="b">
        <f t="shared" si="129"/>
        <v>0</v>
      </c>
      <c r="AP562" s="55"/>
      <c r="AQ562" s="71"/>
      <c r="AR562" s="57"/>
      <c r="AS562" s="72"/>
      <c r="AT562" s="73"/>
      <c r="AU562" s="58"/>
      <c r="AW562" s="68"/>
      <c r="AX562" s="68"/>
      <c r="AY562" s="68"/>
      <c r="AZ562" s="34" t="b">
        <f t="shared" si="130"/>
        <v>0</v>
      </c>
      <c r="BA562" s="55"/>
      <c r="BB562" s="71"/>
      <c r="BC562" s="57"/>
      <c r="BD562" s="72"/>
      <c r="BE562" s="73"/>
      <c r="BF562" s="58"/>
      <c r="BH562" s="68"/>
      <c r="BI562" s="34" t="b">
        <f t="shared" si="131"/>
        <v>0</v>
      </c>
      <c r="BJ562" s="55"/>
      <c r="BK562" s="71"/>
      <c r="BL562" s="57"/>
      <c r="BM562" s="72"/>
      <c r="BN562" s="73"/>
      <c r="BO562" s="58"/>
      <c r="BQ562" s="68"/>
      <c r="BR562" s="34" t="b">
        <f t="shared" si="132"/>
        <v>0</v>
      </c>
      <c r="BS562" s="55"/>
      <c r="BT562" s="71"/>
      <c r="BU562" s="57"/>
      <c r="BV562" s="72"/>
      <c r="BW562" s="73"/>
      <c r="BX562" s="58"/>
    </row>
    <row r="563" spans="2:76" x14ac:dyDescent="0.25">
      <c r="B563" s="61"/>
      <c r="C563" s="62"/>
      <c r="E563" s="68"/>
      <c r="F563" s="68"/>
      <c r="G563" s="68"/>
      <c r="H563" s="34" t="b">
        <f t="shared" si="126"/>
        <v>0</v>
      </c>
      <c r="I563" s="55"/>
      <c r="J563" s="65"/>
      <c r="K563" s="57"/>
      <c r="L563" s="66"/>
      <c r="M563" s="67"/>
      <c r="N563" s="58"/>
      <c r="P563" s="68"/>
      <c r="Q563" s="68"/>
      <c r="R563" s="68"/>
      <c r="S563" s="34" t="b">
        <f t="shared" si="127"/>
        <v>0</v>
      </c>
      <c r="T563" s="55"/>
      <c r="U563" s="65"/>
      <c r="V563" s="57"/>
      <c r="W563" s="66"/>
      <c r="X563" s="67"/>
      <c r="Y563" s="58"/>
      <c r="AA563" s="68"/>
      <c r="AB563" s="68"/>
      <c r="AC563" s="68"/>
      <c r="AD563" s="34" t="b">
        <f t="shared" si="128"/>
        <v>0</v>
      </c>
      <c r="AE563" s="55"/>
      <c r="AF563" s="65"/>
      <c r="AG563" s="57"/>
      <c r="AH563" s="66"/>
      <c r="AI563" s="67"/>
      <c r="AJ563" s="58"/>
      <c r="AL563" s="68"/>
      <c r="AM563" s="68"/>
      <c r="AN563" s="68"/>
      <c r="AO563" s="34" t="b">
        <f t="shared" si="129"/>
        <v>0</v>
      </c>
      <c r="AP563" s="55"/>
      <c r="AQ563" s="65"/>
      <c r="AR563" s="57"/>
      <c r="AS563" s="66"/>
      <c r="AT563" s="67"/>
      <c r="AU563" s="58"/>
      <c r="AW563" s="68"/>
      <c r="AX563" s="68"/>
      <c r="AY563" s="68"/>
      <c r="AZ563" s="34" t="b">
        <f t="shared" si="130"/>
        <v>0</v>
      </c>
      <c r="BA563" s="55"/>
      <c r="BB563" s="65"/>
      <c r="BC563" s="57"/>
      <c r="BD563" s="66"/>
      <c r="BE563" s="67"/>
      <c r="BF563" s="58"/>
      <c r="BH563" s="68"/>
      <c r="BI563" s="34" t="b">
        <f t="shared" si="131"/>
        <v>0</v>
      </c>
      <c r="BJ563" s="55"/>
      <c r="BK563" s="65"/>
      <c r="BL563" s="57"/>
      <c r="BM563" s="66"/>
      <c r="BN563" s="67"/>
      <c r="BO563" s="58"/>
      <c r="BQ563" s="68"/>
      <c r="BR563" s="34" t="b">
        <f t="shared" si="132"/>
        <v>0</v>
      </c>
      <c r="BS563" s="55"/>
      <c r="BT563" s="65"/>
      <c r="BU563" s="57"/>
      <c r="BV563" s="66"/>
      <c r="BW563" s="67"/>
      <c r="BX563" s="58"/>
    </row>
    <row r="564" spans="2:76" x14ac:dyDescent="0.25">
      <c r="B564" s="61"/>
      <c r="C564" s="62"/>
      <c r="E564" s="68"/>
      <c r="F564" s="68"/>
      <c r="G564" s="68"/>
      <c r="H564" s="34" t="b">
        <f t="shared" si="126"/>
        <v>0</v>
      </c>
      <c r="I564" s="55"/>
      <c r="J564" s="71"/>
      <c r="K564" s="57"/>
      <c r="L564" s="72"/>
      <c r="M564" s="73"/>
      <c r="N564" s="58"/>
      <c r="P564" s="68"/>
      <c r="Q564" s="68"/>
      <c r="R564" s="68"/>
      <c r="S564" s="34" t="b">
        <f t="shared" si="127"/>
        <v>0</v>
      </c>
      <c r="T564" s="55"/>
      <c r="U564" s="71"/>
      <c r="V564" s="57"/>
      <c r="W564" s="72"/>
      <c r="X564" s="73"/>
      <c r="Y564" s="58"/>
      <c r="AA564" s="68"/>
      <c r="AB564" s="68"/>
      <c r="AC564" s="68"/>
      <c r="AD564" s="34" t="b">
        <f t="shared" si="128"/>
        <v>0</v>
      </c>
      <c r="AE564" s="55"/>
      <c r="AF564" s="71"/>
      <c r="AG564" s="57"/>
      <c r="AH564" s="72"/>
      <c r="AI564" s="73"/>
      <c r="AJ564" s="58"/>
      <c r="AL564" s="68"/>
      <c r="AM564" s="68"/>
      <c r="AN564" s="68"/>
      <c r="AO564" s="34" t="b">
        <f t="shared" si="129"/>
        <v>0</v>
      </c>
      <c r="AP564" s="55"/>
      <c r="AQ564" s="71"/>
      <c r="AR564" s="57"/>
      <c r="AS564" s="72"/>
      <c r="AT564" s="73"/>
      <c r="AU564" s="58"/>
      <c r="AW564" s="68"/>
      <c r="AX564" s="68"/>
      <c r="AY564" s="68"/>
      <c r="AZ564" s="34" t="b">
        <f t="shared" si="130"/>
        <v>0</v>
      </c>
      <c r="BA564" s="55"/>
      <c r="BB564" s="71"/>
      <c r="BC564" s="57"/>
      <c r="BD564" s="72"/>
      <c r="BE564" s="73"/>
      <c r="BF564" s="58"/>
      <c r="BH564" s="68"/>
      <c r="BI564" s="34" t="b">
        <f t="shared" si="131"/>
        <v>0</v>
      </c>
      <c r="BJ564" s="55"/>
      <c r="BK564" s="71"/>
      <c r="BL564" s="57"/>
      <c r="BM564" s="72"/>
      <c r="BN564" s="73"/>
      <c r="BO564" s="58"/>
      <c r="BQ564" s="68"/>
      <c r="BR564" s="34" t="b">
        <f t="shared" si="132"/>
        <v>0</v>
      </c>
      <c r="BS564" s="55"/>
      <c r="BT564" s="71"/>
      <c r="BU564" s="57"/>
      <c r="BV564" s="72"/>
      <c r="BW564" s="73"/>
      <c r="BX564" s="58"/>
    </row>
    <row r="565" spans="2:76" x14ac:dyDescent="0.25">
      <c r="B565" s="61"/>
      <c r="C565" s="62"/>
      <c r="E565" s="68"/>
      <c r="F565" s="68"/>
      <c r="G565" s="68"/>
      <c r="H565" s="34" t="b">
        <f t="shared" si="126"/>
        <v>0</v>
      </c>
      <c r="I565" s="55"/>
      <c r="J565" s="65"/>
      <c r="K565" s="57"/>
      <c r="L565" s="66"/>
      <c r="M565" s="67"/>
      <c r="N565" s="58"/>
      <c r="P565" s="68"/>
      <c r="Q565" s="68"/>
      <c r="R565" s="68"/>
      <c r="S565" s="34" t="b">
        <f t="shared" si="127"/>
        <v>0</v>
      </c>
      <c r="T565" s="55"/>
      <c r="U565" s="65"/>
      <c r="V565" s="57"/>
      <c r="W565" s="66"/>
      <c r="X565" s="67"/>
      <c r="Y565" s="58"/>
      <c r="AA565" s="68"/>
      <c r="AB565" s="68"/>
      <c r="AC565" s="68"/>
      <c r="AD565" s="34" t="b">
        <f t="shared" si="128"/>
        <v>0</v>
      </c>
      <c r="AE565" s="55"/>
      <c r="AF565" s="65"/>
      <c r="AG565" s="57"/>
      <c r="AH565" s="66"/>
      <c r="AI565" s="67"/>
      <c r="AJ565" s="58"/>
      <c r="AL565" s="68"/>
      <c r="AM565" s="68"/>
      <c r="AN565" s="68"/>
      <c r="AO565" s="34" t="b">
        <f t="shared" si="129"/>
        <v>0</v>
      </c>
      <c r="AP565" s="55"/>
      <c r="AQ565" s="65"/>
      <c r="AR565" s="57"/>
      <c r="AS565" s="66"/>
      <c r="AT565" s="67"/>
      <c r="AU565" s="58"/>
      <c r="AW565" s="68"/>
      <c r="AX565" s="68"/>
      <c r="AY565" s="68"/>
      <c r="AZ565" s="34" t="b">
        <f t="shared" si="130"/>
        <v>0</v>
      </c>
      <c r="BA565" s="55"/>
      <c r="BB565" s="65"/>
      <c r="BC565" s="57"/>
      <c r="BD565" s="66"/>
      <c r="BE565" s="67"/>
      <c r="BF565" s="58"/>
      <c r="BH565" s="68"/>
      <c r="BI565" s="34" t="b">
        <f t="shared" si="131"/>
        <v>0</v>
      </c>
      <c r="BJ565" s="55"/>
      <c r="BK565" s="65"/>
      <c r="BL565" s="57"/>
      <c r="BM565" s="66"/>
      <c r="BN565" s="67"/>
      <c r="BO565" s="58"/>
      <c r="BQ565" s="68"/>
      <c r="BR565" s="34" t="b">
        <f t="shared" si="132"/>
        <v>0</v>
      </c>
      <c r="BS565" s="55"/>
      <c r="BT565" s="65"/>
      <c r="BU565" s="57"/>
      <c r="BV565" s="66"/>
      <c r="BW565" s="67"/>
      <c r="BX565" s="58"/>
    </row>
    <row r="566" spans="2:76" x14ac:dyDescent="0.25">
      <c r="B566" s="61"/>
      <c r="C566" s="62"/>
      <c r="E566" s="68"/>
      <c r="F566" s="68"/>
      <c r="G566" s="68"/>
      <c r="H566" s="34" t="b">
        <f t="shared" si="126"/>
        <v>0</v>
      </c>
      <c r="I566" s="55"/>
      <c r="J566" s="71"/>
      <c r="K566" s="57"/>
      <c r="L566" s="72"/>
      <c r="M566" s="73"/>
      <c r="N566" s="58"/>
      <c r="P566" s="68"/>
      <c r="Q566" s="68"/>
      <c r="R566" s="68"/>
      <c r="S566" s="34" t="b">
        <f t="shared" si="127"/>
        <v>0</v>
      </c>
      <c r="T566" s="55"/>
      <c r="U566" s="71"/>
      <c r="V566" s="57"/>
      <c r="W566" s="72"/>
      <c r="X566" s="73"/>
      <c r="Y566" s="58"/>
      <c r="AA566" s="68"/>
      <c r="AB566" s="68"/>
      <c r="AC566" s="68"/>
      <c r="AD566" s="34" t="b">
        <f t="shared" si="128"/>
        <v>0</v>
      </c>
      <c r="AE566" s="55"/>
      <c r="AF566" s="71"/>
      <c r="AG566" s="57"/>
      <c r="AH566" s="72"/>
      <c r="AI566" s="73"/>
      <c r="AJ566" s="58"/>
      <c r="AL566" s="68"/>
      <c r="AM566" s="68"/>
      <c r="AN566" s="68"/>
      <c r="AO566" s="34" t="b">
        <f t="shared" si="129"/>
        <v>0</v>
      </c>
      <c r="AP566" s="55"/>
      <c r="AQ566" s="71"/>
      <c r="AR566" s="57"/>
      <c r="AS566" s="72"/>
      <c r="AT566" s="73"/>
      <c r="AU566" s="58"/>
      <c r="AW566" s="68"/>
      <c r="AX566" s="68"/>
      <c r="AY566" s="68"/>
      <c r="AZ566" s="34" t="b">
        <f t="shared" si="130"/>
        <v>0</v>
      </c>
      <c r="BA566" s="55"/>
      <c r="BB566" s="71"/>
      <c r="BC566" s="57"/>
      <c r="BD566" s="72"/>
      <c r="BE566" s="73"/>
      <c r="BF566" s="58"/>
      <c r="BH566" s="68"/>
      <c r="BI566" s="34" t="b">
        <f t="shared" si="131"/>
        <v>0</v>
      </c>
      <c r="BJ566" s="55"/>
      <c r="BK566" s="71"/>
      <c r="BL566" s="57"/>
      <c r="BM566" s="72"/>
      <c r="BN566" s="73"/>
      <c r="BO566" s="58"/>
      <c r="BQ566" s="68"/>
      <c r="BR566" s="34" t="b">
        <f t="shared" si="132"/>
        <v>0</v>
      </c>
      <c r="BS566" s="55"/>
      <c r="BT566" s="71"/>
      <c r="BU566" s="57"/>
      <c r="BV566" s="72"/>
      <c r="BW566" s="73"/>
      <c r="BX566" s="58"/>
    </row>
    <row r="567" spans="2:76" x14ac:dyDescent="0.25">
      <c r="B567" s="61"/>
      <c r="C567" s="62"/>
      <c r="E567" s="68"/>
      <c r="F567" s="68"/>
      <c r="G567" s="68"/>
      <c r="H567" s="34" t="b">
        <f t="shared" si="126"/>
        <v>0</v>
      </c>
      <c r="I567" s="55"/>
      <c r="J567" s="65"/>
      <c r="K567" s="57"/>
      <c r="L567" s="66"/>
      <c r="M567" s="67"/>
      <c r="N567" s="58"/>
      <c r="P567" s="68"/>
      <c r="Q567" s="68"/>
      <c r="R567" s="68"/>
      <c r="S567" s="34" t="b">
        <f t="shared" si="127"/>
        <v>0</v>
      </c>
      <c r="T567" s="55"/>
      <c r="U567" s="65"/>
      <c r="V567" s="57"/>
      <c r="W567" s="66"/>
      <c r="X567" s="67"/>
      <c r="Y567" s="58"/>
      <c r="AA567" s="68"/>
      <c r="AB567" s="68"/>
      <c r="AC567" s="68"/>
      <c r="AD567" s="34" t="b">
        <f t="shared" si="128"/>
        <v>0</v>
      </c>
      <c r="AE567" s="55"/>
      <c r="AF567" s="65"/>
      <c r="AG567" s="57"/>
      <c r="AH567" s="66"/>
      <c r="AI567" s="67"/>
      <c r="AJ567" s="58"/>
      <c r="AL567" s="68"/>
      <c r="AM567" s="68"/>
      <c r="AN567" s="68"/>
      <c r="AO567" s="34" t="b">
        <f t="shared" si="129"/>
        <v>0</v>
      </c>
      <c r="AP567" s="55"/>
      <c r="AQ567" s="65"/>
      <c r="AR567" s="57"/>
      <c r="AS567" s="66"/>
      <c r="AT567" s="67"/>
      <c r="AU567" s="58"/>
      <c r="AW567" s="68"/>
      <c r="AX567" s="68"/>
      <c r="AY567" s="68"/>
      <c r="AZ567" s="34" t="b">
        <f t="shared" si="130"/>
        <v>0</v>
      </c>
      <c r="BA567" s="55"/>
      <c r="BB567" s="65"/>
      <c r="BC567" s="57"/>
      <c r="BD567" s="66"/>
      <c r="BE567" s="67"/>
      <c r="BF567" s="58"/>
      <c r="BH567" s="68"/>
      <c r="BI567" s="34" t="b">
        <f t="shared" si="131"/>
        <v>0</v>
      </c>
      <c r="BJ567" s="55"/>
      <c r="BK567" s="65"/>
      <c r="BL567" s="57"/>
      <c r="BM567" s="66"/>
      <c r="BN567" s="67"/>
      <c r="BO567" s="58"/>
      <c r="BQ567" s="68"/>
      <c r="BR567" s="34" t="b">
        <f t="shared" si="132"/>
        <v>0</v>
      </c>
      <c r="BS567" s="55"/>
      <c r="BT567" s="65"/>
      <c r="BU567" s="57"/>
      <c r="BV567" s="66"/>
      <c r="BW567" s="67"/>
      <c r="BX567" s="58"/>
    </row>
    <row r="568" spans="2:76" x14ac:dyDescent="0.25">
      <c r="B568" s="61"/>
      <c r="C568" s="62"/>
      <c r="E568" s="68"/>
      <c r="F568" s="68"/>
      <c r="G568" s="68"/>
      <c r="H568" s="34" t="b">
        <f t="shared" si="126"/>
        <v>0</v>
      </c>
      <c r="I568" s="55"/>
      <c r="J568" s="71"/>
      <c r="K568" s="57"/>
      <c r="L568" s="72"/>
      <c r="M568" s="73"/>
      <c r="N568" s="58"/>
      <c r="P568" s="68"/>
      <c r="Q568" s="68"/>
      <c r="R568" s="68"/>
      <c r="S568" s="34" t="b">
        <f t="shared" si="127"/>
        <v>0</v>
      </c>
      <c r="T568" s="55"/>
      <c r="U568" s="71"/>
      <c r="V568" s="57"/>
      <c r="W568" s="72"/>
      <c r="X568" s="73"/>
      <c r="Y568" s="58"/>
      <c r="AA568" s="68"/>
      <c r="AB568" s="68"/>
      <c r="AC568" s="68"/>
      <c r="AD568" s="34" t="b">
        <f t="shared" si="128"/>
        <v>0</v>
      </c>
      <c r="AE568" s="55"/>
      <c r="AF568" s="71"/>
      <c r="AG568" s="57"/>
      <c r="AH568" s="72"/>
      <c r="AI568" s="73"/>
      <c r="AJ568" s="58"/>
      <c r="AL568" s="68"/>
      <c r="AM568" s="68"/>
      <c r="AN568" s="68"/>
      <c r="AO568" s="34" t="b">
        <f t="shared" si="129"/>
        <v>0</v>
      </c>
      <c r="AP568" s="55"/>
      <c r="AQ568" s="71"/>
      <c r="AR568" s="57"/>
      <c r="AS568" s="72"/>
      <c r="AT568" s="73"/>
      <c r="AU568" s="58"/>
      <c r="AW568" s="68"/>
      <c r="AX568" s="68"/>
      <c r="AY568" s="68"/>
      <c r="AZ568" s="34" t="b">
        <f t="shared" si="130"/>
        <v>0</v>
      </c>
      <c r="BA568" s="55"/>
      <c r="BB568" s="71"/>
      <c r="BC568" s="57"/>
      <c r="BD568" s="72"/>
      <c r="BE568" s="73"/>
      <c r="BF568" s="58"/>
      <c r="BH568" s="68"/>
      <c r="BI568" s="34" t="b">
        <f t="shared" si="131"/>
        <v>0</v>
      </c>
      <c r="BJ568" s="55"/>
      <c r="BK568" s="71"/>
      <c r="BL568" s="57"/>
      <c r="BM568" s="72"/>
      <c r="BN568" s="73"/>
      <c r="BO568" s="58"/>
      <c r="BQ568" s="68"/>
      <c r="BR568" s="34" t="b">
        <f t="shared" si="132"/>
        <v>0</v>
      </c>
      <c r="BS568" s="55"/>
      <c r="BT568" s="71"/>
      <c r="BU568" s="57"/>
      <c r="BV568" s="72"/>
      <c r="BW568" s="73"/>
      <c r="BX568" s="58"/>
    </row>
    <row r="569" spans="2:76" x14ac:dyDescent="0.25">
      <c r="B569" s="61"/>
      <c r="C569" s="62"/>
      <c r="E569" s="68"/>
      <c r="F569" s="68"/>
      <c r="G569" s="68"/>
      <c r="H569" s="34" t="b">
        <f t="shared" si="126"/>
        <v>0</v>
      </c>
      <c r="I569" s="55"/>
      <c r="J569" s="65"/>
      <c r="K569" s="57"/>
      <c r="L569" s="66"/>
      <c r="M569" s="67"/>
      <c r="N569" s="58"/>
      <c r="P569" s="68"/>
      <c r="Q569" s="68"/>
      <c r="R569" s="68"/>
      <c r="S569" s="34" t="b">
        <f t="shared" si="127"/>
        <v>0</v>
      </c>
      <c r="T569" s="55"/>
      <c r="U569" s="65"/>
      <c r="V569" s="57"/>
      <c r="W569" s="66"/>
      <c r="X569" s="67"/>
      <c r="Y569" s="58"/>
      <c r="AA569" s="68"/>
      <c r="AB569" s="68"/>
      <c r="AC569" s="68"/>
      <c r="AD569" s="34" t="b">
        <f t="shared" si="128"/>
        <v>0</v>
      </c>
      <c r="AE569" s="55"/>
      <c r="AF569" s="65"/>
      <c r="AG569" s="57"/>
      <c r="AH569" s="66"/>
      <c r="AI569" s="67"/>
      <c r="AJ569" s="58"/>
      <c r="AL569" s="68"/>
      <c r="AM569" s="68"/>
      <c r="AN569" s="68"/>
      <c r="AO569" s="34" t="b">
        <f t="shared" si="129"/>
        <v>0</v>
      </c>
      <c r="AP569" s="55"/>
      <c r="AQ569" s="65"/>
      <c r="AR569" s="57"/>
      <c r="AS569" s="66"/>
      <c r="AT569" s="67"/>
      <c r="AU569" s="58"/>
      <c r="AW569" s="68"/>
      <c r="AX569" s="68"/>
      <c r="AY569" s="68"/>
      <c r="AZ569" s="34" t="b">
        <f t="shared" si="130"/>
        <v>0</v>
      </c>
      <c r="BA569" s="55"/>
      <c r="BB569" s="65"/>
      <c r="BC569" s="57"/>
      <c r="BD569" s="66"/>
      <c r="BE569" s="67"/>
      <c r="BF569" s="58"/>
      <c r="BH569" s="68"/>
      <c r="BI569" s="34" t="b">
        <f t="shared" si="131"/>
        <v>0</v>
      </c>
      <c r="BJ569" s="55"/>
      <c r="BK569" s="65"/>
      <c r="BL569" s="57"/>
      <c r="BM569" s="66"/>
      <c r="BN569" s="67"/>
      <c r="BO569" s="58"/>
      <c r="BQ569" s="68"/>
      <c r="BR569" s="34" t="b">
        <f t="shared" si="132"/>
        <v>0</v>
      </c>
      <c r="BS569" s="55"/>
      <c r="BT569" s="65"/>
      <c r="BU569" s="57"/>
      <c r="BV569" s="66"/>
      <c r="BW569" s="67"/>
      <c r="BX569" s="58"/>
    </row>
    <row r="570" spans="2:76" x14ac:dyDescent="0.25">
      <c r="B570" s="61"/>
      <c r="C570" s="62"/>
      <c r="E570" s="68"/>
      <c r="F570" s="68"/>
      <c r="G570" s="68"/>
      <c r="H570" s="34" t="b">
        <f t="shared" si="126"/>
        <v>0</v>
      </c>
      <c r="I570" s="55"/>
      <c r="J570" s="71"/>
      <c r="K570" s="57"/>
      <c r="L570" s="72"/>
      <c r="M570" s="73"/>
      <c r="N570" s="58"/>
      <c r="P570" s="68"/>
      <c r="Q570" s="68"/>
      <c r="R570" s="68"/>
      <c r="S570" s="34" t="b">
        <f t="shared" si="127"/>
        <v>0</v>
      </c>
      <c r="T570" s="55"/>
      <c r="U570" s="71"/>
      <c r="V570" s="57"/>
      <c r="W570" s="72"/>
      <c r="X570" s="73"/>
      <c r="Y570" s="58"/>
      <c r="AA570" s="68"/>
      <c r="AB570" s="68"/>
      <c r="AC570" s="68"/>
      <c r="AD570" s="34" t="b">
        <f t="shared" si="128"/>
        <v>0</v>
      </c>
      <c r="AE570" s="55"/>
      <c r="AF570" s="71"/>
      <c r="AG570" s="57"/>
      <c r="AH570" s="72"/>
      <c r="AI570" s="73"/>
      <c r="AJ570" s="58"/>
      <c r="AL570" s="68"/>
      <c r="AM570" s="68"/>
      <c r="AN570" s="68"/>
      <c r="AO570" s="34" t="b">
        <f t="shared" si="129"/>
        <v>0</v>
      </c>
      <c r="AP570" s="55"/>
      <c r="AQ570" s="71"/>
      <c r="AR570" s="57"/>
      <c r="AS570" s="72"/>
      <c r="AT570" s="73"/>
      <c r="AU570" s="58"/>
      <c r="AW570" s="68"/>
      <c r="AX570" s="68"/>
      <c r="AY570" s="68"/>
      <c r="AZ570" s="34" t="b">
        <f t="shared" si="130"/>
        <v>0</v>
      </c>
      <c r="BA570" s="55"/>
      <c r="BB570" s="71"/>
      <c r="BC570" s="57"/>
      <c r="BD570" s="72"/>
      <c r="BE570" s="73"/>
      <c r="BF570" s="58"/>
      <c r="BH570" s="68"/>
      <c r="BI570" s="34" t="b">
        <f t="shared" si="131"/>
        <v>0</v>
      </c>
      <c r="BJ570" s="55"/>
      <c r="BK570" s="71"/>
      <c r="BL570" s="57"/>
      <c r="BM570" s="72"/>
      <c r="BN570" s="73"/>
      <c r="BO570" s="58"/>
      <c r="BQ570" s="68"/>
      <c r="BR570" s="34" t="b">
        <f t="shared" si="132"/>
        <v>0</v>
      </c>
      <c r="BS570" s="55"/>
      <c r="BT570" s="71"/>
      <c r="BU570" s="57"/>
      <c r="BV570" s="72"/>
      <c r="BW570" s="73"/>
      <c r="BX570" s="58"/>
    </row>
    <row r="571" spans="2:76" x14ac:dyDescent="0.25">
      <c r="B571" s="61"/>
      <c r="C571" s="62"/>
      <c r="E571" s="68"/>
      <c r="F571" s="68"/>
      <c r="G571" s="68"/>
      <c r="H571" s="34" t="b">
        <f t="shared" si="126"/>
        <v>0</v>
      </c>
      <c r="I571" s="55"/>
      <c r="J571" s="65"/>
      <c r="K571" s="57"/>
      <c r="L571" s="66"/>
      <c r="M571" s="67"/>
      <c r="N571" s="58"/>
      <c r="P571" s="68"/>
      <c r="Q571" s="68"/>
      <c r="R571" s="68"/>
      <c r="S571" s="34" t="b">
        <f t="shared" si="127"/>
        <v>0</v>
      </c>
      <c r="T571" s="55"/>
      <c r="U571" s="65"/>
      <c r="V571" s="57"/>
      <c r="W571" s="66"/>
      <c r="X571" s="67"/>
      <c r="Y571" s="58"/>
      <c r="AA571" s="68"/>
      <c r="AB571" s="68"/>
      <c r="AC571" s="68"/>
      <c r="AD571" s="34" t="b">
        <f t="shared" si="128"/>
        <v>0</v>
      </c>
      <c r="AE571" s="55"/>
      <c r="AF571" s="65"/>
      <c r="AG571" s="57"/>
      <c r="AH571" s="66"/>
      <c r="AI571" s="67"/>
      <c r="AJ571" s="58"/>
      <c r="AL571" s="68"/>
      <c r="AM571" s="68"/>
      <c r="AN571" s="68"/>
      <c r="AO571" s="34" t="b">
        <f t="shared" si="129"/>
        <v>0</v>
      </c>
      <c r="AP571" s="55"/>
      <c r="AQ571" s="65"/>
      <c r="AR571" s="57"/>
      <c r="AS571" s="66"/>
      <c r="AT571" s="67"/>
      <c r="AU571" s="58"/>
      <c r="AW571" s="68"/>
      <c r="AX571" s="68"/>
      <c r="AY571" s="68"/>
      <c r="AZ571" s="34" t="b">
        <f t="shared" si="130"/>
        <v>0</v>
      </c>
      <c r="BA571" s="55"/>
      <c r="BB571" s="65"/>
      <c r="BC571" s="57"/>
      <c r="BD571" s="66"/>
      <c r="BE571" s="67"/>
      <c r="BF571" s="58"/>
      <c r="BH571" s="68"/>
      <c r="BI571" s="34" t="b">
        <f t="shared" si="131"/>
        <v>0</v>
      </c>
      <c r="BJ571" s="55"/>
      <c r="BK571" s="65"/>
      <c r="BL571" s="57"/>
      <c r="BM571" s="66"/>
      <c r="BN571" s="67"/>
      <c r="BO571" s="58"/>
      <c r="BQ571" s="68"/>
      <c r="BR571" s="34" t="b">
        <f t="shared" si="132"/>
        <v>0</v>
      </c>
      <c r="BS571" s="55"/>
      <c r="BT571" s="65"/>
      <c r="BU571" s="57"/>
      <c r="BV571" s="66"/>
      <c r="BW571" s="67"/>
      <c r="BX571" s="58"/>
    </row>
    <row r="572" spans="2:76" x14ac:dyDescent="0.25">
      <c r="B572" s="61"/>
      <c r="C572" s="62"/>
      <c r="E572" s="68"/>
      <c r="F572" s="68"/>
      <c r="G572" s="68"/>
      <c r="H572" s="34" t="b">
        <f t="shared" si="126"/>
        <v>0</v>
      </c>
      <c r="I572" s="55"/>
      <c r="J572" s="71"/>
      <c r="K572" s="57"/>
      <c r="L572" s="72"/>
      <c r="M572" s="73"/>
      <c r="N572" s="58"/>
      <c r="P572" s="68"/>
      <c r="Q572" s="68"/>
      <c r="R572" s="68"/>
      <c r="S572" s="34" t="b">
        <f t="shared" si="127"/>
        <v>0</v>
      </c>
      <c r="T572" s="55"/>
      <c r="U572" s="71"/>
      <c r="V572" s="57"/>
      <c r="W572" s="72"/>
      <c r="X572" s="73"/>
      <c r="Y572" s="58"/>
      <c r="AA572" s="68"/>
      <c r="AB572" s="68"/>
      <c r="AC572" s="68"/>
      <c r="AD572" s="34" t="b">
        <f t="shared" si="128"/>
        <v>0</v>
      </c>
      <c r="AE572" s="55"/>
      <c r="AF572" s="71"/>
      <c r="AG572" s="57"/>
      <c r="AH572" s="72"/>
      <c r="AI572" s="73"/>
      <c r="AJ572" s="58"/>
      <c r="AL572" s="68"/>
      <c r="AM572" s="68"/>
      <c r="AN572" s="68"/>
      <c r="AO572" s="34" t="b">
        <f t="shared" si="129"/>
        <v>0</v>
      </c>
      <c r="AP572" s="55"/>
      <c r="AQ572" s="71"/>
      <c r="AR572" s="57"/>
      <c r="AS572" s="72"/>
      <c r="AT572" s="73"/>
      <c r="AU572" s="58"/>
      <c r="AW572" s="68"/>
      <c r="AX572" s="68"/>
      <c r="AY572" s="68"/>
      <c r="AZ572" s="34" t="b">
        <f t="shared" si="130"/>
        <v>0</v>
      </c>
      <c r="BA572" s="55"/>
      <c r="BB572" s="71"/>
      <c r="BC572" s="57"/>
      <c r="BD572" s="72"/>
      <c r="BE572" s="73"/>
      <c r="BF572" s="58"/>
      <c r="BH572" s="68"/>
      <c r="BI572" s="34" t="b">
        <f t="shared" si="131"/>
        <v>0</v>
      </c>
      <c r="BJ572" s="55"/>
      <c r="BK572" s="71"/>
      <c r="BL572" s="57"/>
      <c r="BM572" s="72"/>
      <c r="BN572" s="73"/>
      <c r="BO572" s="58"/>
      <c r="BQ572" s="68"/>
      <c r="BR572" s="34" t="b">
        <f t="shared" si="132"/>
        <v>0</v>
      </c>
      <c r="BS572" s="55"/>
      <c r="BT572" s="71"/>
      <c r="BU572" s="57"/>
      <c r="BV572" s="72"/>
      <c r="BW572" s="73"/>
      <c r="BX572" s="58"/>
    </row>
    <row r="573" spans="2:76" x14ac:dyDescent="0.25">
      <c r="B573" s="61"/>
      <c r="C573" s="62"/>
      <c r="E573" s="68"/>
      <c r="F573" s="68"/>
      <c r="G573" s="68"/>
      <c r="H573" s="34" t="b">
        <f t="shared" si="126"/>
        <v>0</v>
      </c>
      <c r="I573" s="55"/>
      <c r="J573" s="65"/>
      <c r="K573" s="57"/>
      <c r="L573" s="66"/>
      <c r="M573" s="67"/>
      <c r="N573" s="58"/>
      <c r="P573" s="68"/>
      <c r="Q573" s="68"/>
      <c r="R573" s="68"/>
      <c r="S573" s="34" t="b">
        <f t="shared" si="127"/>
        <v>0</v>
      </c>
      <c r="T573" s="55"/>
      <c r="U573" s="65"/>
      <c r="V573" s="57"/>
      <c r="W573" s="66"/>
      <c r="X573" s="67"/>
      <c r="Y573" s="58"/>
      <c r="AA573" s="68"/>
      <c r="AB573" s="68"/>
      <c r="AC573" s="68"/>
      <c r="AD573" s="34" t="b">
        <f t="shared" si="128"/>
        <v>0</v>
      </c>
      <c r="AE573" s="55"/>
      <c r="AF573" s="65"/>
      <c r="AG573" s="57"/>
      <c r="AH573" s="66"/>
      <c r="AI573" s="67"/>
      <c r="AJ573" s="58"/>
      <c r="AL573" s="68"/>
      <c r="AM573" s="68"/>
      <c r="AN573" s="68"/>
      <c r="AO573" s="34" t="b">
        <f t="shared" si="129"/>
        <v>0</v>
      </c>
      <c r="AP573" s="55"/>
      <c r="AQ573" s="65"/>
      <c r="AR573" s="57"/>
      <c r="AS573" s="66"/>
      <c r="AT573" s="67"/>
      <c r="AU573" s="58"/>
      <c r="AW573" s="68"/>
      <c r="AX573" s="68"/>
      <c r="AY573" s="68"/>
      <c r="AZ573" s="34" t="b">
        <f t="shared" si="130"/>
        <v>0</v>
      </c>
      <c r="BA573" s="55"/>
      <c r="BB573" s="65"/>
      <c r="BC573" s="57"/>
      <c r="BD573" s="66"/>
      <c r="BE573" s="67"/>
      <c r="BF573" s="58"/>
      <c r="BH573" s="68"/>
      <c r="BI573" s="34" t="b">
        <f t="shared" si="131"/>
        <v>0</v>
      </c>
      <c r="BJ573" s="55"/>
      <c r="BK573" s="65"/>
      <c r="BL573" s="57"/>
      <c r="BM573" s="66"/>
      <c r="BN573" s="67"/>
      <c r="BO573" s="58"/>
      <c r="BQ573" s="68"/>
      <c r="BR573" s="34" t="b">
        <f t="shared" si="132"/>
        <v>0</v>
      </c>
      <c r="BS573" s="55"/>
      <c r="BT573" s="65"/>
      <c r="BU573" s="57"/>
      <c r="BV573" s="66"/>
      <c r="BW573" s="67"/>
      <c r="BX573" s="58"/>
    </row>
    <row r="574" spans="2:76" x14ac:dyDescent="0.25">
      <c r="B574" s="61"/>
      <c r="C574" s="62"/>
      <c r="E574" s="68"/>
      <c r="F574" s="68"/>
      <c r="G574" s="68"/>
      <c r="H574" s="34" t="b">
        <f t="shared" si="126"/>
        <v>0</v>
      </c>
      <c r="I574" s="55"/>
      <c r="J574" s="71"/>
      <c r="K574" s="57"/>
      <c r="L574" s="72"/>
      <c r="M574" s="73"/>
      <c r="N574" s="58"/>
      <c r="P574" s="68"/>
      <c r="Q574" s="68"/>
      <c r="R574" s="68"/>
      <c r="S574" s="34" t="b">
        <f t="shared" si="127"/>
        <v>0</v>
      </c>
      <c r="T574" s="55"/>
      <c r="U574" s="71"/>
      <c r="V574" s="57"/>
      <c r="W574" s="72"/>
      <c r="X574" s="73"/>
      <c r="Y574" s="58"/>
      <c r="AA574" s="68"/>
      <c r="AB574" s="68"/>
      <c r="AC574" s="68"/>
      <c r="AD574" s="34" t="b">
        <f t="shared" si="128"/>
        <v>0</v>
      </c>
      <c r="AE574" s="55"/>
      <c r="AF574" s="71"/>
      <c r="AG574" s="57"/>
      <c r="AH574" s="72"/>
      <c r="AI574" s="73"/>
      <c r="AJ574" s="58"/>
      <c r="AL574" s="68"/>
      <c r="AM574" s="68"/>
      <c r="AN574" s="68"/>
      <c r="AO574" s="34" t="b">
        <f t="shared" si="129"/>
        <v>0</v>
      </c>
      <c r="AP574" s="55"/>
      <c r="AQ574" s="71"/>
      <c r="AR574" s="57"/>
      <c r="AS574" s="72"/>
      <c r="AT574" s="73"/>
      <c r="AU574" s="58"/>
      <c r="AW574" s="68"/>
      <c r="AX574" s="68"/>
      <c r="AY574" s="68"/>
      <c r="AZ574" s="34" t="b">
        <f t="shared" si="130"/>
        <v>0</v>
      </c>
      <c r="BA574" s="55"/>
      <c r="BB574" s="71"/>
      <c r="BC574" s="57"/>
      <c r="BD574" s="72"/>
      <c r="BE574" s="73"/>
      <c r="BF574" s="58"/>
      <c r="BH574" s="68"/>
      <c r="BI574" s="34" t="b">
        <f t="shared" si="131"/>
        <v>0</v>
      </c>
      <c r="BJ574" s="55"/>
      <c r="BK574" s="71"/>
      <c r="BL574" s="57"/>
      <c r="BM574" s="72"/>
      <c r="BN574" s="73"/>
      <c r="BO574" s="58"/>
      <c r="BQ574" s="68"/>
      <c r="BR574" s="34" t="b">
        <f t="shared" si="132"/>
        <v>0</v>
      </c>
      <c r="BS574" s="55"/>
      <c r="BT574" s="71"/>
      <c r="BU574" s="57"/>
      <c r="BV574" s="72"/>
      <c r="BW574" s="73"/>
      <c r="BX574" s="58"/>
    </row>
    <row r="575" spans="2:76" x14ac:dyDescent="0.25">
      <c r="B575" s="61"/>
      <c r="C575" s="62"/>
      <c r="E575" s="68"/>
      <c r="F575" s="68"/>
      <c r="G575" s="68"/>
      <c r="H575" s="34" t="b">
        <f t="shared" si="126"/>
        <v>0</v>
      </c>
      <c r="I575" s="55"/>
      <c r="J575" s="65"/>
      <c r="K575" s="57"/>
      <c r="L575" s="66"/>
      <c r="M575" s="67"/>
      <c r="N575" s="58"/>
      <c r="P575" s="68"/>
      <c r="Q575" s="68"/>
      <c r="R575" s="68"/>
      <c r="S575" s="34" t="b">
        <f t="shared" si="127"/>
        <v>0</v>
      </c>
      <c r="T575" s="55"/>
      <c r="U575" s="65"/>
      <c r="V575" s="57"/>
      <c r="W575" s="66"/>
      <c r="X575" s="67"/>
      <c r="Y575" s="58"/>
      <c r="AA575" s="68"/>
      <c r="AB575" s="68"/>
      <c r="AC575" s="68"/>
      <c r="AD575" s="34" t="b">
        <f t="shared" si="128"/>
        <v>0</v>
      </c>
      <c r="AE575" s="55"/>
      <c r="AF575" s="65"/>
      <c r="AG575" s="57"/>
      <c r="AH575" s="66"/>
      <c r="AI575" s="67"/>
      <c r="AJ575" s="58"/>
      <c r="AL575" s="68"/>
      <c r="AM575" s="68"/>
      <c r="AN575" s="68"/>
      <c r="AO575" s="34" t="b">
        <f t="shared" si="129"/>
        <v>0</v>
      </c>
      <c r="AP575" s="55"/>
      <c r="AQ575" s="65"/>
      <c r="AR575" s="57"/>
      <c r="AS575" s="66"/>
      <c r="AT575" s="67"/>
      <c r="AU575" s="58"/>
      <c r="AW575" s="68"/>
      <c r="AX575" s="68"/>
      <c r="AY575" s="68"/>
      <c r="AZ575" s="34" t="b">
        <f t="shared" si="130"/>
        <v>0</v>
      </c>
      <c r="BA575" s="55"/>
      <c r="BB575" s="65"/>
      <c r="BC575" s="57"/>
      <c r="BD575" s="66"/>
      <c r="BE575" s="67"/>
      <c r="BF575" s="58"/>
      <c r="BH575" s="68"/>
      <c r="BI575" s="34" t="b">
        <f t="shared" si="131"/>
        <v>0</v>
      </c>
      <c r="BJ575" s="55"/>
      <c r="BK575" s="65"/>
      <c r="BL575" s="57"/>
      <c r="BM575" s="66"/>
      <c r="BN575" s="67"/>
      <c r="BO575" s="58"/>
      <c r="BQ575" s="68"/>
      <c r="BR575" s="34" t="b">
        <f t="shared" si="132"/>
        <v>0</v>
      </c>
      <c r="BS575" s="55"/>
      <c r="BT575" s="65"/>
      <c r="BU575" s="57"/>
      <c r="BV575" s="66"/>
      <c r="BW575" s="67"/>
      <c r="BX575" s="58"/>
    </row>
    <row r="576" spans="2:76" x14ac:dyDescent="0.25">
      <c r="B576" s="61"/>
      <c r="C576" s="62"/>
      <c r="E576" s="68"/>
      <c r="F576" s="68"/>
      <c r="G576" s="68"/>
      <c r="H576" s="34" t="b">
        <f t="shared" si="126"/>
        <v>0</v>
      </c>
      <c r="I576" s="55"/>
      <c r="J576" s="71"/>
      <c r="K576" s="57"/>
      <c r="L576" s="72"/>
      <c r="M576" s="73"/>
      <c r="N576" s="58"/>
      <c r="P576" s="68"/>
      <c r="Q576" s="68"/>
      <c r="R576" s="68"/>
      <c r="S576" s="34" t="b">
        <f t="shared" si="127"/>
        <v>0</v>
      </c>
      <c r="T576" s="55"/>
      <c r="U576" s="71"/>
      <c r="V576" s="57"/>
      <c r="W576" s="72"/>
      <c r="X576" s="73"/>
      <c r="Y576" s="58"/>
      <c r="AA576" s="68"/>
      <c r="AB576" s="68"/>
      <c r="AC576" s="68"/>
      <c r="AD576" s="34" t="b">
        <f t="shared" si="128"/>
        <v>0</v>
      </c>
      <c r="AE576" s="55"/>
      <c r="AF576" s="71"/>
      <c r="AG576" s="57"/>
      <c r="AH576" s="72"/>
      <c r="AI576" s="73"/>
      <c r="AJ576" s="58"/>
      <c r="AL576" s="68"/>
      <c r="AM576" s="68"/>
      <c r="AN576" s="68"/>
      <c r="AO576" s="34" t="b">
        <f t="shared" si="129"/>
        <v>0</v>
      </c>
      <c r="AP576" s="55"/>
      <c r="AQ576" s="71"/>
      <c r="AR576" s="57"/>
      <c r="AS576" s="72"/>
      <c r="AT576" s="73"/>
      <c r="AU576" s="58"/>
      <c r="AW576" s="68"/>
      <c r="AX576" s="68"/>
      <c r="AY576" s="68"/>
      <c r="AZ576" s="34" t="b">
        <f t="shared" si="130"/>
        <v>0</v>
      </c>
      <c r="BA576" s="55"/>
      <c r="BB576" s="71"/>
      <c r="BC576" s="57"/>
      <c r="BD576" s="72"/>
      <c r="BE576" s="73"/>
      <c r="BF576" s="58"/>
      <c r="BH576" s="68"/>
      <c r="BI576" s="34" t="b">
        <f t="shared" si="131"/>
        <v>0</v>
      </c>
      <c r="BJ576" s="55"/>
      <c r="BK576" s="71"/>
      <c r="BL576" s="57"/>
      <c r="BM576" s="72"/>
      <c r="BN576" s="73"/>
      <c r="BO576" s="58"/>
      <c r="BQ576" s="68"/>
      <c r="BR576" s="34" t="b">
        <f t="shared" si="132"/>
        <v>0</v>
      </c>
      <c r="BS576" s="55"/>
      <c r="BT576" s="71"/>
      <c r="BU576" s="57"/>
      <c r="BV576" s="72"/>
      <c r="BW576" s="73"/>
      <c r="BX576" s="58"/>
    </row>
    <row r="577" spans="2:78" x14ac:dyDescent="0.25">
      <c r="B577" s="61"/>
      <c r="C577" s="62"/>
      <c r="E577" s="68"/>
      <c r="F577" s="68"/>
      <c r="G577" s="68"/>
      <c r="H577" s="34" t="b">
        <f t="shared" si="126"/>
        <v>0</v>
      </c>
      <c r="I577" s="55"/>
      <c r="J577" s="65"/>
      <c r="K577" s="57"/>
      <c r="L577" s="66"/>
      <c r="M577" s="67"/>
      <c r="N577" s="58"/>
      <c r="P577" s="68"/>
      <c r="Q577" s="68"/>
      <c r="R577" s="68"/>
      <c r="S577" s="34" t="b">
        <f t="shared" si="127"/>
        <v>0</v>
      </c>
      <c r="T577" s="55"/>
      <c r="U577" s="65"/>
      <c r="V577" s="57"/>
      <c r="W577" s="66"/>
      <c r="X577" s="67"/>
      <c r="Y577" s="58"/>
      <c r="AA577" s="68"/>
      <c r="AB577" s="68"/>
      <c r="AC577" s="68"/>
      <c r="AD577" s="34" t="b">
        <f t="shared" si="128"/>
        <v>0</v>
      </c>
      <c r="AE577" s="55"/>
      <c r="AF577" s="65"/>
      <c r="AG577" s="57"/>
      <c r="AH577" s="66"/>
      <c r="AI577" s="67"/>
      <c r="AJ577" s="58"/>
      <c r="AL577" s="68"/>
      <c r="AM577" s="68"/>
      <c r="AN577" s="68"/>
      <c r="AO577" s="34" t="b">
        <f t="shared" si="129"/>
        <v>0</v>
      </c>
      <c r="AP577" s="55"/>
      <c r="AQ577" s="65"/>
      <c r="AR577" s="57"/>
      <c r="AS577" s="66"/>
      <c r="AT577" s="67"/>
      <c r="AU577" s="58"/>
      <c r="AW577" s="68"/>
      <c r="AX577" s="68"/>
      <c r="AY577" s="68"/>
      <c r="AZ577" s="34" t="b">
        <f t="shared" si="130"/>
        <v>0</v>
      </c>
      <c r="BA577" s="55"/>
      <c r="BB577" s="65"/>
      <c r="BC577" s="57"/>
      <c r="BD577" s="66"/>
      <c r="BE577" s="67"/>
      <c r="BF577" s="58"/>
      <c r="BH577" s="68"/>
      <c r="BI577" s="34" t="b">
        <f t="shared" si="131"/>
        <v>0</v>
      </c>
      <c r="BJ577" s="55"/>
      <c r="BK577" s="65"/>
      <c r="BL577" s="57"/>
      <c r="BM577" s="66"/>
      <c r="BN577" s="67"/>
      <c r="BO577" s="58"/>
      <c r="BQ577" s="68"/>
      <c r="BR577" s="34" t="b">
        <f t="shared" si="132"/>
        <v>0</v>
      </c>
      <c r="BS577" s="55"/>
      <c r="BT577" s="65"/>
      <c r="BU577" s="57"/>
      <c r="BV577" s="66"/>
      <c r="BW577" s="67"/>
      <c r="BX577" s="58"/>
    </row>
    <row r="578" spans="2:78" x14ac:dyDescent="0.25">
      <c r="B578" s="52"/>
      <c r="C578" s="53"/>
      <c r="D578" s="63"/>
      <c r="E578" s="64"/>
      <c r="F578" s="64"/>
      <c r="G578" s="64"/>
      <c r="H578" s="34" t="b">
        <f t="shared" si="126"/>
        <v>0</v>
      </c>
      <c r="I578" s="55"/>
      <c r="J578" s="71"/>
      <c r="K578" s="57"/>
      <c r="L578" s="72"/>
      <c r="M578" s="73"/>
      <c r="N578" s="58"/>
      <c r="P578" s="68"/>
      <c r="Q578" s="68"/>
      <c r="R578" s="68"/>
      <c r="S578" s="34" t="b">
        <f t="shared" si="127"/>
        <v>0</v>
      </c>
      <c r="T578" s="55"/>
      <c r="U578" s="71"/>
      <c r="V578" s="57"/>
      <c r="W578" s="72"/>
      <c r="X578" s="73"/>
      <c r="Y578" s="58"/>
      <c r="AA578" s="68"/>
      <c r="AB578" s="68"/>
      <c r="AC578" s="68"/>
      <c r="AD578" s="34" t="b">
        <f t="shared" si="128"/>
        <v>0</v>
      </c>
      <c r="AE578" s="55"/>
      <c r="AF578" s="71"/>
      <c r="AG578" s="57"/>
      <c r="AH578" s="72"/>
      <c r="AI578" s="73"/>
      <c r="AJ578" s="58"/>
      <c r="AL578" s="68"/>
      <c r="AM578" s="68"/>
      <c r="AN578" s="68"/>
      <c r="AO578" s="34" t="b">
        <f t="shared" si="129"/>
        <v>0</v>
      </c>
      <c r="AP578" s="55"/>
      <c r="AQ578" s="71"/>
      <c r="AR578" s="57"/>
      <c r="AS578" s="72"/>
      <c r="AT578" s="73"/>
      <c r="AU578" s="58"/>
      <c r="AW578" s="68"/>
      <c r="AX578" s="68"/>
      <c r="AY578" s="68"/>
      <c r="AZ578" s="34" t="b">
        <f t="shared" si="130"/>
        <v>0</v>
      </c>
      <c r="BA578" s="55"/>
      <c r="BB578" s="71"/>
      <c r="BC578" s="57"/>
      <c r="BD578" s="72"/>
      <c r="BE578" s="73"/>
      <c r="BF578" s="58"/>
      <c r="BH578" s="68"/>
      <c r="BI578" s="34" t="b">
        <f t="shared" si="131"/>
        <v>0</v>
      </c>
      <c r="BJ578" s="55"/>
      <c r="BK578" s="71"/>
      <c r="BL578" s="57"/>
      <c r="BM578" s="72"/>
      <c r="BN578" s="73"/>
      <c r="BO578" s="58"/>
      <c r="BQ578" s="68"/>
      <c r="BR578" s="34" t="b">
        <f t="shared" si="132"/>
        <v>0</v>
      </c>
      <c r="BS578" s="55"/>
      <c r="BT578" s="71"/>
      <c r="BU578" s="57"/>
      <c r="BV578" s="72"/>
      <c r="BW578" s="73"/>
      <c r="BX578" s="58"/>
    </row>
    <row r="579" spans="2:78" ht="6" customHeight="1" x14ac:dyDescent="0.25">
      <c r="H579" s="30"/>
      <c r="I579" s="76"/>
      <c r="J579" s="77"/>
      <c r="K579" s="77"/>
      <c r="L579" s="77"/>
      <c r="M579" s="77"/>
      <c r="N579" s="78"/>
      <c r="S579" s="30"/>
      <c r="T579" s="76"/>
      <c r="U579" s="77"/>
      <c r="V579" s="77"/>
      <c r="W579" s="77"/>
      <c r="X579" s="77"/>
      <c r="Y579" s="78"/>
      <c r="AD579" s="30"/>
      <c r="AE579" s="76"/>
      <c r="AF579" s="77"/>
      <c r="AG579" s="77"/>
      <c r="AH579" s="77"/>
      <c r="AI579" s="77"/>
      <c r="AJ579" s="78"/>
      <c r="AO579" s="30"/>
      <c r="AP579" s="76"/>
      <c r="AQ579" s="77"/>
      <c r="AR579" s="77"/>
      <c r="AS579" s="77"/>
      <c r="AT579" s="77"/>
      <c r="AU579" s="78"/>
      <c r="AZ579" s="30"/>
      <c r="BA579" s="76"/>
      <c r="BB579" s="77"/>
      <c r="BC579" s="77"/>
      <c r="BD579" s="77"/>
      <c r="BE579" s="77"/>
      <c r="BF579" s="78"/>
      <c r="BI579" s="30"/>
      <c r="BJ579" s="76"/>
      <c r="BK579" s="77"/>
      <c r="BL579" s="77"/>
      <c r="BM579" s="77"/>
      <c r="BN579" s="77"/>
      <c r="BO579" s="78"/>
      <c r="BR579" s="30"/>
      <c r="BS579" s="76"/>
      <c r="BT579" s="77"/>
      <c r="BU579" s="77"/>
      <c r="BV579" s="77"/>
      <c r="BW579" s="77"/>
      <c r="BX579" s="78"/>
    </row>
    <row r="580" spans="2:78" ht="6" customHeight="1" x14ac:dyDescent="0.25">
      <c r="H580" s="30"/>
      <c r="I580" s="27"/>
      <c r="J580" s="27"/>
      <c r="K580" s="27"/>
      <c r="L580" s="31"/>
      <c r="M580" s="31"/>
      <c r="N580" s="27"/>
      <c r="S580" s="30"/>
      <c r="T580" s="27"/>
      <c r="U580" s="27"/>
      <c r="V580" s="27"/>
      <c r="W580" s="31"/>
      <c r="X580" s="31"/>
      <c r="Y580" s="27"/>
      <c r="AD580" s="30"/>
      <c r="AE580" s="27"/>
      <c r="AF580" s="27"/>
      <c r="AG580" s="27"/>
      <c r="AH580" s="31"/>
      <c r="AI580" s="31"/>
      <c r="AJ580" s="27"/>
      <c r="AO580" s="30"/>
      <c r="AP580" s="27"/>
      <c r="AQ580" s="27"/>
      <c r="AR580" s="27"/>
      <c r="AS580" s="31"/>
      <c r="AT580" s="31"/>
      <c r="AU580" s="27"/>
      <c r="AZ580" s="30"/>
      <c r="BA580" s="27"/>
      <c r="BB580" s="27"/>
      <c r="BC580" s="27"/>
      <c r="BD580" s="31"/>
      <c r="BE580" s="31"/>
      <c r="BF580" s="27"/>
      <c r="BI580" s="30"/>
      <c r="BJ580" s="27"/>
      <c r="BK580" s="27"/>
      <c r="BL580" s="27"/>
      <c r="BM580" s="31"/>
      <c r="BN580" s="31"/>
      <c r="BO580" s="27"/>
      <c r="BR580" s="30"/>
      <c r="BS580" s="27"/>
      <c r="BT580" s="27"/>
      <c r="BU580" s="27"/>
      <c r="BV580" s="31"/>
      <c r="BW580" s="31"/>
      <c r="BX580" s="27"/>
    </row>
    <row r="581" spans="2:78" x14ac:dyDescent="0.25">
      <c r="B581" s="32" t="s">
        <v>22</v>
      </c>
      <c r="C581" s="33">
        <f>WEEKNUM(J581)</f>
        <v>20</v>
      </c>
      <c r="D581" s="30"/>
      <c r="E581" s="34"/>
      <c r="F581" s="34"/>
      <c r="G581" s="34"/>
      <c r="H581" s="35"/>
      <c r="I581" s="36"/>
      <c r="J581" s="37">
        <f>BT553+1</f>
        <v>45425</v>
      </c>
      <c r="K581" s="38"/>
      <c r="L581" s="39" t="str">
        <f>VLOOKUP(WEEKDAY(J581,1),meta!$D$2:$F$8,2,FALSE)</f>
        <v>Segunda-Feira</v>
      </c>
      <c r="M581" s="40"/>
      <c r="N581" s="41"/>
      <c r="P581" s="34"/>
      <c r="Q581" s="34"/>
      <c r="R581" s="34"/>
      <c r="S581" s="35"/>
      <c r="T581" s="36"/>
      <c r="U581" s="37">
        <f>J581+1</f>
        <v>45426</v>
      </c>
      <c r="V581" s="38"/>
      <c r="W581" s="39" t="str">
        <f>VLOOKUP(WEEKDAY(U581,1),meta!$D$2:$F$8,2,FALSE)</f>
        <v>Terça-Feira</v>
      </c>
      <c r="X581" s="40"/>
      <c r="Y581" s="41"/>
      <c r="AA581" s="34"/>
      <c r="AB581" s="34"/>
      <c r="AC581" s="34"/>
      <c r="AD581" s="35"/>
      <c r="AE581" s="36"/>
      <c r="AF581" s="37">
        <f>U581+1</f>
        <v>45427</v>
      </c>
      <c r="AG581" s="38"/>
      <c r="AH581" s="39" t="str">
        <f>VLOOKUP(WEEKDAY(AF581,1),meta!$D$2:$F$8,2,FALSE)</f>
        <v>Quarta-Feira</v>
      </c>
      <c r="AI581" s="40"/>
      <c r="AJ581" s="41"/>
      <c r="AL581" s="34"/>
      <c r="AM581" s="34"/>
      <c r="AN581" s="34"/>
      <c r="AO581" s="35"/>
      <c r="AP581" s="36"/>
      <c r="AQ581" s="37">
        <f>AF581+1</f>
        <v>45428</v>
      </c>
      <c r="AR581" s="38"/>
      <c r="AS581" s="39" t="str">
        <f>VLOOKUP(WEEKDAY(AQ581,1),meta!$D$2:$F$8,2,FALSE)</f>
        <v>Quinta-Feira</v>
      </c>
      <c r="AT581" s="40"/>
      <c r="AU581" s="41"/>
      <c r="AW581" s="34"/>
      <c r="AX581" s="34"/>
      <c r="AY581" s="34"/>
      <c r="AZ581" s="35"/>
      <c r="BA581" s="36"/>
      <c r="BB581" s="37">
        <f>AQ581+1</f>
        <v>45429</v>
      </c>
      <c r="BC581" s="38"/>
      <c r="BD581" s="39" t="str">
        <f>VLOOKUP(WEEKDAY(BB581,1),meta!$D$2:$F$8,2,FALSE)</f>
        <v>Sexta-Feira</v>
      </c>
      <c r="BE581" s="40"/>
      <c r="BF581" s="41"/>
      <c r="BH581" s="34"/>
      <c r="BI581" s="35"/>
      <c r="BJ581" s="36"/>
      <c r="BK581" s="37">
        <f>BB581+1</f>
        <v>45430</v>
      </c>
      <c r="BL581" s="38"/>
      <c r="BM581" s="39" t="str">
        <f>VLOOKUP(WEEKDAY(BK581,1),meta!$D$2:$F$8,2,FALSE)</f>
        <v>Sábado</v>
      </c>
      <c r="BN581" s="40"/>
      <c r="BO581" s="41"/>
      <c r="BQ581" s="34"/>
      <c r="BR581" s="35"/>
      <c r="BS581" s="36"/>
      <c r="BT581" s="37">
        <f>BK581+1</f>
        <v>45431</v>
      </c>
      <c r="BU581" s="38"/>
      <c r="BV581" s="39" t="str">
        <f>VLOOKUP(WEEKDAY(BT581,1),meta!$D$2:$F$8,2,FALSE)</f>
        <v>Domingo</v>
      </c>
      <c r="BW581" s="40"/>
      <c r="BX581" s="41"/>
    </row>
    <row r="582" spans="2:78" s="42" customFormat="1" ht="6" customHeight="1" x14ac:dyDescent="0.15">
      <c r="B582" s="101" t="str">
        <f>IF(C586&lt;&gt;0,C588/C586,"")</f>
        <v/>
      </c>
      <c r="C582" s="102"/>
      <c r="D582" s="30" t="s">
        <v>21</v>
      </c>
      <c r="E582" s="43">
        <f>COUNTIFS(H585:H606,FALSE,J585:J606,"&gt;0")</f>
        <v>0</v>
      </c>
      <c r="F582" s="43"/>
      <c r="G582" s="43"/>
      <c r="H582" s="44">
        <f>SUMIF(H585:H606,FALSE,J585:J606)</f>
        <v>0</v>
      </c>
      <c r="I582" s="45"/>
      <c r="J582" s="98" t="str">
        <f>IF(H584&lt;&gt;0,H583/H584,"")</f>
        <v/>
      </c>
      <c r="K582" s="99"/>
      <c r="L582" s="99"/>
      <c r="M582" s="100"/>
      <c r="N582" s="46"/>
      <c r="P582" s="43">
        <f>COUNTIFS(S585:S606,FALSE,U585:U606,"&gt;0")</f>
        <v>0</v>
      </c>
      <c r="Q582" s="43"/>
      <c r="R582" s="43"/>
      <c r="S582" s="44">
        <f>SUMIF(S585:S606,FALSE,U585:U606)</f>
        <v>0</v>
      </c>
      <c r="T582" s="45"/>
      <c r="U582" s="98" t="str">
        <f>IF(S584&lt;&gt;0,S583/S584,"")</f>
        <v/>
      </c>
      <c r="V582" s="99"/>
      <c r="W582" s="99"/>
      <c r="X582" s="100"/>
      <c r="Y582" s="46"/>
      <c r="AA582" s="43">
        <f>COUNTIFS(AD585:AD606,FALSE,AF585:AF606,"&gt;0")</f>
        <v>0</v>
      </c>
      <c r="AB582" s="43"/>
      <c r="AC582" s="43"/>
      <c r="AD582" s="44">
        <f>SUMIF(AD585:AD606,FALSE,AF585:AF606)</f>
        <v>0</v>
      </c>
      <c r="AE582" s="45"/>
      <c r="AF582" s="98" t="str">
        <f>IF(AD584&lt;&gt;0,AD583/AD584,"")</f>
        <v/>
      </c>
      <c r="AG582" s="99"/>
      <c r="AH582" s="99"/>
      <c r="AI582" s="100"/>
      <c r="AJ582" s="46"/>
      <c r="AL582" s="43">
        <f>COUNTIFS(AO585:AO606,FALSE,AQ585:AQ606,"&gt;0")</f>
        <v>0</v>
      </c>
      <c r="AM582" s="43"/>
      <c r="AN582" s="43"/>
      <c r="AO582" s="44">
        <f>SUMIF(AO585:AO606,FALSE,AQ585:AQ606)</f>
        <v>0</v>
      </c>
      <c r="AP582" s="45"/>
      <c r="AQ582" s="98" t="str">
        <f>IF(AO584&lt;&gt;0,AO583/AO584,"")</f>
        <v/>
      </c>
      <c r="AR582" s="99"/>
      <c r="AS582" s="99"/>
      <c r="AT582" s="100"/>
      <c r="AU582" s="46"/>
      <c r="AW582" s="43">
        <f>COUNTIFS(AZ585:AZ606,FALSE,BB585:BB606,"&gt;0")</f>
        <v>0</v>
      </c>
      <c r="AX582" s="43"/>
      <c r="AY582" s="43"/>
      <c r="AZ582" s="44">
        <f>SUMIF(AZ585:AZ606,FALSE,BB585:BB606)</f>
        <v>0</v>
      </c>
      <c r="BA582" s="45"/>
      <c r="BB582" s="98" t="str">
        <f>IF(AZ584&lt;&gt;0,AZ583/AZ584,"")</f>
        <v/>
      </c>
      <c r="BC582" s="99"/>
      <c r="BD582" s="99"/>
      <c r="BE582" s="100"/>
      <c r="BF582" s="46"/>
      <c r="BH582" s="43">
        <f>COUNTIFS(BI585:BI606,FALSE,BK585:BK606,"&gt;0")</f>
        <v>0</v>
      </c>
      <c r="BI582" s="44">
        <f>SUMIF(BI585:BI606,FALSE,BK585:BK606)</f>
        <v>0</v>
      </c>
      <c r="BJ582" s="45"/>
      <c r="BK582" s="98" t="str">
        <f>IF(BI584&lt;&gt;0,BI583/BI584,"")</f>
        <v/>
      </c>
      <c r="BL582" s="99"/>
      <c r="BM582" s="99"/>
      <c r="BN582" s="100"/>
      <c r="BO582" s="46"/>
      <c r="BQ582" s="43">
        <f>COUNTIFS(BR585:BR606,FALSE,BT585:BT606,"&gt;0")</f>
        <v>0</v>
      </c>
      <c r="BR582" s="44">
        <f>SUMIF(BR585:BR606,FALSE,BT585:BT606)</f>
        <v>0</v>
      </c>
      <c r="BS582" s="45"/>
      <c r="BT582" s="98" t="str">
        <f>IF(BR584&lt;&gt;0,BR583/BR584,"")</f>
        <v/>
      </c>
      <c r="BU582" s="99"/>
      <c r="BV582" s="99"/>
      <c r="BW582" s="100"/>
      <c r="BX582" s="46"/>
    </row>
    <row r="583" spans="2:78" s="42" customFormat="1" ht="9" customHeight="1" x14ac:dyDescent="0.25">
      <c r="B583" s="47"/>
      <c r="C583" s="79"/>
      <c r="D583" s="49" t="s">
        <v>20</v>
      </c>
      <c r="E583" s="43">
        <f>COUNTIFS(J585:J606,"&gt;0",L585:L606,"")</f>
        <v>0</v>
      </c>
      <c r="F583" s="43"/>
      <c r="G583" s="43"/>
      <c r="H583" s="44">
        <f>SUMIFS(J585:J606,L585:L606,"")</f>
        <v>0</v>
      </c>
      <c r="I583" s="45"/>
      <c r="J583" s="50" t="str">
        <f>IF(H584=0,"",_xlfn.CONCAT("(",E583,")    ",TEXT(H583,"R$ #.##0,00")))</f>
        <v/>
      </c>
      <c r="K583" s="51" t="str">
        <f>IF(H584&lt;&gt;0,"/","")</f>
        <v/>
      </c>
      <c r="L583" s="94" t="str">
        <f>IF(H584=0,"",_xlfn.CONCAT(TEXT(H584,"R$ #.##0,00"),"    (",E584,")"))</f>
        <v/>
      </c>
      <c r="M583" s="94"/>
      <c r="N583" s="46"/>
      <c r="P583" s="43">
        <f>COUNTIFS(U585:U606,"&gt;0",W585:W606,"")</f>
        <v>0</v>
      </c>
      <c r="Q583" s="43"/>
      <c r="R583" s="43"/>
      <c r="S583" s="44">
        <f>SUMIFS(U585:U606,W585:W606,"")</f>
        <v>0</v>
      </c>
      <c r="T583" s="45"/>
      <c r="U583" s="50" t="str">
        <f>IF(S584=0,"",_xlfn.CONCAT("(",P583,")    ",TEXT(S583,"R$ #.##0,00")))</f>
        <v/>
      </c>
      <c r="V583" s="51" t="str">
        <f>IF(S584&lt;&gt;0,"/","")</f>
        <v/>
      </c>
      <c r="W583" s="94" t="str">
        <f>IF(S584=0,"",_xlfn.CONCAT(TEXT(S584,"R$ #.##0,00"),"    (",P584,")"))</f>
        <v/>
      </c>
      <c r="X583" s="94"/>
      <c r="Y583" s="46"/>
      <c r="AA583" s="43">
        <f>COUNTIFS(AF585:AF606,"&gt;0",AH585:AH606,"")</f>
        <v>0</v>
      </c>
      <c r="AB583" s="43"/>
      <c r="AC583" s="43"/>
      <c r="AD583" s="44">
        <f>SUMIFS(AF585:AF606,AH585:AH606,"")</f>
        <v>0</v>
      </c>
      <c r="AE583" s="45"/>
      <c r="AF583" s="50" t="str">
        <f>IF(AD584=0,"",_xlfn.CONCAT("(",AA583,")    ",TEXT(AD583,"R$ #.##0,00")))</f>
        <v/>
      </c>
      <c r="AG583" s="51" t="str">
        <f>IF(AD584&lt;&gt;0,"/","")</f>
        <v/>
      </c>
      <c r="AH583" s="94" t="str">
        <f>IF(AD584=0,"",_xlfn.CONCAT(TEXT(AD584,"R$ #.##0,00"),"    (",AA584,")"))</f>
        <v/>
      </c>
      <c r="AI583" s="94"/>
      <c r="AJ583" s="46"/>
      <c r="AL583" s="43">
        <f>COUNTIFS(AQ585:AQ606,"&gt;0",AS585:AS606,"")</f>
        <v>0</v>
      </c>
      <c r="AM583" s="43"/>
      <c r="AN583" s="43"/>
      <c r="AO583" s="44">
        <f>SUMIFS(AQ585:AQ606,AS585:AS606,"")</f>
        <v>0</v>
      </c>
      <c r="AP583" s="45"/>
      <c r="AQ583" s="50" t="str">
        <f>IF(AO584=0,"",_xlfn.CONCAT("(",AL583,")    ",TEXT(AO583,"R$ #.##0,00")))</f>
        <v/>
      </c>
      <c r="AR583" s="51" t="str">
        <f>IF(AO584&lt;&gt;0,"/","")</f>
        <v/>
      </c>
      <c r="AS583" s="94" t="str">
        <f>IF(AO584=0,"",_xlfn.CONCAT(TEXT(AO584,"R$ #.##0,00"),"    (",AL584,")"))</f>
        <v/>
      </c>
      <c r="AT583" s="94"/>
      <c r="AU583" s="46"/>
      <c r="AW583" s="43">
        <f>COUNTIFS(BB585:BB606,"&gt;0",BD585:BD606,"")</f>
        <v>0</v>
      </c>
      <c r="AX583" s="43"/>
      <c r="AY583" s="43"/>
      <c r="AZ583" s="44">
        <f>SUMIFS(BB585:BB606,BD585:BD606,"")</f>
        <v>0</v>
      </c>
      <c r="BA583" s="45"/>
      <c r="BB583" s="50" t="str">
        <f>IF(AZ584=0,"",_xlfn.CONCAT("(",AW583,")    ",TEXT(AZ583,"R$ #.##0,00")))</f>
        <v/>
      </c>
      <c r="BC583" s="51" t="str">
        <f>IF(AZ584&lt;&gt;0,"/","")</f>
        <v/>
      </c>
      <c r="BD583" s="94" t="str">
        <f>IF(AZ584=0,"",_xlfn.CONCAT(TEXT(AZ584,"R$ #.##0,00"),"    (",AW584,")"))</f>
        <v/>
      </c>
      <c r="BE583" s="94"/>
      <c r="BF583" s="46"/>
      <c r="BH583" s="43">
        <f>COUNTIFS(BK585:BK606,"&gt;0",BM585:BM606,"")</f>
        <v>0</v>
      </c>
      <c r="BI583" s="44">
        <f>SUMIFS(BK585:BK606,BM585:BM606,"")</f>
        <v>0</v>
      </c>
      <c r="BJ583" s="45"/>
      <c r="BK583" s="50" t="str">
        <f>IF(BI584=0,"",_xlfn.CONCAT("(",BH583,")    ",TEXT(BI583,"R$ #.##0,00")))</f>
        <v/>
      </c>
      <c r="BL583" s="51" t="str">
        <f>IF(BI584&lt;&gt;0,"/","")</f>
        <v/>
      </c>
      <c r="BM583" s="94" t="str">
        <f>IF(BI584=0,"",_xlfn.CONCAT(TEXT(BI584,"R$ #.##0,00"),"    (",BH584,")"))</f>
        <v/>
      </c>
      <c r="BN583" s="94"/>
      <c r="BO583" s="46"/>
      <c r="BQ583" s="43">
        <f>COUNTIFS(BT585:BT606,"&gt;0",BV585:BV606,"")</f>
        <v>0</v>
      </c>
      <c r="BR583" s="44">
        <f>SUMIFS(BT585:BT606,BV585:BV606,"")</f>
        <v>0</v>
      </c>
      <c r="BS583" s="45"/>
      <c r="BT583" s="50" t="str">
        <f>IF(BR584=0,"",_xlfn.CONCAT("(",BQ583,")    ",TEXT(BR583,"R$ #.##0,00")))</f>
        <v/>
      </c>
      <c r="BU583" s="51" t="str">
        <f>IF(BR584&lt;&gt;0,"/","")</f>
        <v/>
      </c>
      <c r="BV583" s="94" t="str">
        <f>IF(BR584=0,"",_xlfn.CONCAT(TEXT(BR584,"R$ #.##0,00"),"    (",BQ584,")"))</f>
        <v/>
      </c>
      <c r="BW583" s="94"/>
      <c r="BX583" s="46"/>
    </row>
    <row r="584" spans="2:78" x14ac:dyDescent="0.25">
      <c r="B584" s="52"/>
      <c r="C584" s="80"/>
      <c r="D584" s="54" t="s">
        <v>19</v>
      </c>
      <c r="E584" s="34">
        <f>COUNTIF(J585:J606,"&gt;0")</f>
        <v>0</v>
      </c>
      <c r="F584" s="34"/>
      <c r="G584" s="34"/>
      <c r="H584" s="35">
        <f>SUM(J585:J606)</f>
        <v>0</v>
      </c>
      <c r="I584" s="55"/>
      <c r="J584" s="56" t="s">
        <v>0</v>
      </c>
      <c r="K584" s="57"/>
      <c r="L584" s="56" t="s">
        <v>1</v>
      </c>
      <c r="M584" s="56" t="s">
        <v>17</v>
      </c>
      <c r="N584" s="58"/>
      <c r="P584" s="34">
        <f>COUNTIF(U585:U606,"&gt;0")</f>
        <v>0</v>
      </c>
      <c r="Q584" s="34"/>
      <c r="R584" s="34"/>
      <c r="S584" s="35">
        <f>SUM(U585:U606)</f>
        <v>0</v>
      </c>
      <c r="T584" s="55"/>
      <c r="U584" s="56" t="s">
        <v>0</v>
      </c>
      <c r="V584" s="57"/>
      <c r="W584" s="56" t="s">
        <v>1</v>
      </c>
      <c r="X584" s="56" t="s">
        <v>17</v>
      </c>
      <c r="Y584" s="58"/>
      <c r="AA584" s="34">
        <f>COUNTIF(AF585:AF606,"&gt;0")</f>
        <v>0</v>
      </c>
      <c r="AB584" s="34"/>
      <c r="AC584" s="34"/>
      <c r="AD584" s="35">
        <f>SUM(AF585:AF606)</f>
        <v>0</v>
      </c>
      <c r="AE584" s="55"/>
      <c r="AF584" s="56" t="s">
        <v>0</v>
      </c>
      <c r="AG584" s="57"/>
      <c r="AH584" s="56" t="s">
        <v>1</v>
      </c>
      <c r="AI584" s="56" t="s">
        <v>17</v>
      </c>
      <c r="AJ584" s="58"/>
      <c r="AL584" s="34">
        <f>COUNTIF(AQ585:AQ606,"&gt;0")</f>
        <v>0</v>
      </c>
      <c r="AM584" s="34"/>
      <c r="AN584" s="34"/>
      <c r="AO584" s="35">
        <f>SUM(AQ585:AQ606)</f>
        <v>0</v>
      </c>
      <c r="AP584" s="55"/>
      <c r="AQ584" s="56" t="s">
        <v>0</v>
      </c>
      <c r="AR584" s="57"/>
      <c r="AS584" s="56" t="s">
        <v>1</v>
      </c>
      <c r="AT584" s="56" t="s">
        <v>17</v>
      </c>
      <c r="AU584" s="58"/>
      <c r="AW584" s="34">
        <f>COUNTIF(BB585:BB606,"&gt;0")</f>
        <v>0</v>
      </c>
      <c r="AX584" s="34"/>
      <c r="AY584" s="34"/>
      <c r="AZ584" s="35">
        <f>SUM(BB585:BB606)</f>
        <v>0</v>
      </c>
      <c r="BA584" s="55"/>
      <c r="BB584" s="56" t="s">
        <v>0</v>
      </c>
      <c r="BC584" s="57"/>
      <c r="BD584" s="56" t="s">
        <v>1</v>
      </c>
      <c r="BE584" s="56" t="s">
        <v>17</v>
      </c>
      <c r="BF584" s="58"/>
      <c r="BH584" s="34">
        <f>COUNTIF(BK585:BK606,"&gt;0")</f>
        <v>0</v>
      </c>
      <c r="BI584" s="35">
        <f>SUM(BK585:BK606)</f>
        <v>0</v>
      </c>
      <c r="BJ584" s="55"/>
      <c r="BK584" s="56" t="s">
        <v>0</v>
      </c>
      <c r="BL584" s="57"/>
      <c r="BM584" s="56" t="s">
        <v>1</v>
      </c>
      <c r="BN584" s="56" t="s">
        <v>17</v>
      </c>
      <c r="BO584" s="58"/>
      <c r="BQ584" s="34">
        <f>COUNTIF(BT585:BT606,"&gt;0")</f>
        <v>0</v>
      </c>
      <c r="BR584" s="35">
        <f>SUM(BT585:BT606)</f>
        <v>0</v>
      </c>
      <c r="BS584" s="55"/>
      <c r="BT584" s="56" t="s">
        <v>0</v>
      </c>
      <c r="BU584" s="57"/>
      <c r="BV584" s="56" t="s">
        <v>1</v>
      </c>
      <c r="BW584" s="56" t="s">
        <v>17</v>
      </c>
      <c r="BX584" s="58"/>
      <c r="BY584" s="59"/>
      <c r="BZ584" s="60"/>
    </row>
    <row r="585" spans="2:78" x14ac:dyDescent="0.25">
      <c r="B585" s="32" t="s">
        <v>23</v>
      </c>
      <c r="C585" s="33">
        <f>SUM(E584,P584,AA584,AL584,AW584,BH584,BQ584)</f>
        <v>0</v>
      </c>
      <c r="D585" s="63"/>
      <c r="E585" s="64"/>
      <c r="F585" s="64"/>
      <c r="G585" s="64"/>
      <c r="H585" s="34" t="b">
        <f>AND(L585&lt;&gt;"",M585&lt;&gt;"")</f>
        <v>0</v>
      </c>
      <c r="I585" s="55"/>
      <c r="J585" s="65"/>
      <c r="K585" s="57"/>
      <c r="L585" s="66"/>
      <c r="M585" s="67"/>
      <c r="N585" s="58"/>
      <c r="P585" s="68"/>
      <c r="Q585" s="68"/>
      <c r="R585" s="68"/>
      <c r="S585" s="34" t="b">
        <f>AND(W585&lt;&gt;"",X585&lt;&gt;"")</f>
        <v>0</v>
      </c>
      <c r="T585" s="55"/>
      <c r="U585" s="65"/>
      <c r="V585" s="57"/>
      <c r="W585" s="66"/>
      <c r="X585" s="67"/>
      <c r="Y585" s="58"/>
      <c r="AA585" s="68"/>
      <c r="AB585" s="68"/>
      <c r="AC585" s="68"/>
      <c r="AD585" s="34" t="b">
        <f>AND(AH585&lt;&gt;"",AI585&lt;&gt;"")</f>
        <v>0</v>
      </c>
      <c r="AE585" s="55"/>
      <c r="AF585" s="65"/>
      <c r="AG585" s="57"/>
      <c r="AH585" s="66"/>
      <c r="AI585" s="67"/>
      <c r="AJ585" s="58"/>
      <c r="AL585" s="68"/>
      <c r="AM585" s="68"/>
      <c r="AN585" s="68"/>
      <c r="AO585" s="34" t="b">
        <f>AND(AS585&lt;&gt;"",AT585&lt;&gt;"")</f>
        <v>0</v>
      </c>
      <c r="AP585" s="55"/>
      <c r="AQ585" s="65"/>
      <c r="AR585" s="57"/>
      <c r="AS585" s="66"/>
      <c r="AT585" s="67"/>
      <c r="AU585" s="58"/>
      <c r="AW585" s="68"/>
      <c r="AX585" s="68"/>
      <c r="AY585" s="68"/>
      <c r="AZ585" s="34" t="b">
        <f>AND(BD585&lt;&gt;"",BE585&lt;&gt;"")</f>
        <v>0</v>
      </c>
      <c r="BA585" s="55"/>
      <c r="BB585" s="65"/>
      <c r="BC585" s="57"/>
      <c r="BD585" s="66"/>
      <c r="BE585" s="67"/>
      <c r="BF585" s="58"/>
      <c r="BH585" s="68"/>
      <c r="BI585" s="34" t="b">
        <f>AND(BM585&lt;&gt;"",BN585&lt;&gt;"")</f>
        <v>0</v>
      </c>
      <c r="BJ585" s="55"/>
      <c r="BK585" s="65"/>
      <c r="BL585" s="57"/>
      <c r="BM585" s="66"/>
      <c r="BN585" s="67"/>
      <c r="BO585" s="58"/>
      <c r="BQ585" s="68"/>
      <c r="BR585" s="34" t="b">
        <f>AND(BV585&lt;&gt;"",BW585&lt;&gt;"")</f>
        <v>0</v>
      </c>
      <c r="BS585" s="55"/>
      <c r="BT585" s="65"/>
      <c r="BU585" s="57"/>
      <c r="BV585" s="66"/>
      <c r="BW585" s="67"/>
      <c r="BX585" s="58"/>
      <c r="BY585" s="59"/>
    </row>
    <row r="586" spans="2:78" x14ac:dyDescent="0.25">
      <c r="B586" s="61" t="s">
        <v>24</v>
      </c>
      <c r="C586" s="48">
        <f>SUM(H584,S584,AD584,AO584,AZ584,BI584,BR584)</f>
        <v>0</v>
      </c>
      <c r="D586" s="69"/>
      <c r="E586" s="70"/>
      <c r="F586" s="70"/>
      <c r="G586" s="70"/>
      <c r="H586" s="34" t="b">
        <f t="shared" ref="H586:H606" si="133">AND(L586&lt;&gt;"",M586&lt;&gt;"")</f>
        <v>0</v>
      </c>
      <c r="I586" s="55"/>
      <c r="J586" s="71"/>
      <c r="K586" s="57"/>
      <c r="L586" s="72"/>
      <c r="M586" s="73"/>
      <c r="N586" s="58"/>
      <c r="P586" s="68"/>
      <c r="Q586" s="68"/>
      <c r="R586" s="68"/>
      <c r="S586" s="34" t="b">
        <f t="shared" ref="S586:S606" si="134">AND(W586&lt;&gt;"",X586&lt;&gt;"")</f>
        <v>0</v>
      </c>
      <c r="T586" s="55"/>
      <c r="U586" s="71"/>
      <c r="V586" s="57"/>
      <c r="W586" s="72"/>
      <c r="X586" s="73"/>
      <c r="Y586" s="58"/>
      <c r="AA586" s="68"/>
      <c r="AB586" s="68"/>
      <c r="AC586" s="68"/>
      <c r="AD586" s="34" t="b">
        <f t="shared" ref="AD586:AD606" si="135">AND(AH586&lt;&gt;"",AI586&lt;&gt;"")</f>
        <v>0</v>
      </c>
      <c r="AE586" s="55"/>
      <c r="AF586" s="71"/>
      <c r="AG586" s="57"/>
      <c r="AH586" s="72"/>
      <c r="AI586" s="73"/>
      <c r="AJ586" s="58"/>
      <c r="AL586" s="68"/>
      <c r="AM586" s="68"/>
      <c r="AN586" s="68"/>
      <c r="AO586" s="34" t="b">
        <f t="shared" ref="AO586:AO606" si="136">AND(AS586&lt;&gt;"",AT586&lt;&gt;"")</f>
        <v>0</v>
      </c>
      <c r="AP586" s="55"/>
      <c r="AQ586" s="71"/>
      <c r="AR586" s="57">
        <v>0</v>
      </c>
      <c r="AS586" s="72"/>
      <c r="AT586" s="73"/>
      <c r="AU586" s="58"/>
      <c r="AW586" s="68"/>
      <c r="AX586" s="68"/>
      <c r="AY586" s="68"/>
      <c r="AZ586" s="34" t="b">
        <f t="shared" ref="AZ586:AZ606" si="137">AND(BD586&lt;&gt;"",BE586&lt;&gt;"")</f>
        <v>0</v>
      </c>
      <c r="BA586" s="55"/>
      <c r="BB586" s="71"/>
      <c r="BC586" s="57"/>
      <c r="BD586" s="72"/>
      <c r="BE586" s="73"/>
      <c r="BF586" s="58"/>
      <c r="BH586" s="68"/>
      <c r="BI586" s="34" t="b">
        <f t="shared" ref="BI586:BI606" si="138">AND(BM586&lt;&gt;"",BN586&lt;&gt;"")</f>
        <v>0</v>
      </c>
      <c r="BJ586" s="55"/>
      <c r="BK586" s="71"/>
      <c r="BL586" s="57"/>
      <c r="BM586" s="72"/>
      <c r="BN586" s="73"/>
      <c r="BO586" s="58"/>
      <c r="BQ586" s="68"/>
      <c r="BR586" s="34" t="b">
        <f t="shared" ref="BR586:BR606" si="139">AND(BV586&lt;&gt;"",BW586&lt;&gt;"")</f>
        <v>0</v>
      </c>
      <c r="BS586" s="55"/>
      <c r="BT586" s="71"/>
      <c r="BU586" s="57"/>
      <c r="BV586" s="72"/>
      <c r="BW586" s="73"/>
      <c r="BX586" s="58"/>
      <c r="BY586" s="59"/>
      <c r="BZ586" s="60"/>
    </row>
    <row r="587" spans="2:78" x14ac:dyDescent="0.25">
      <c r="B587" s="61" t="s">
        <v>25</v>
      </c>
      <c r="C587" s="62">
        <f>SUM(E583,P583,AA583,AL583,AW583,BH583,BQ583)</f>
        <v>0</v>
      </c>
      <c r="D587" s="74"/>
      <c r="E587" s="75"/>
      <c r="F587" s="75"/>
      <c r="G587" s="75"/>
      <c r="H587" s="34" t="b">
        <f t="shared" si="133"/>
        <v>0</v>
      </c>
      <c r="I587" s="55"/>
      <c r="J587" s="65"/>
      <c r="K587" s="57"/>
      <c r="L587" s="66"/>
      <c r="M587" s="67"/>
      <c r="N587" s="58"/>
      <c r="P587" s="68"/>
      <c r="Q587" s="68"/>
      <c r="R587" s="68"/>
      <c r="S587" s="34" t="b">
        <f t="shared" si="134"/>
        <v>0</v>
      </c>
      <c r="T587" s="55"/>
      <c r="U587" s="65"/>
      <c r="V587" s="57"/>
      <c r="W587" s="66"/>
      <c r="X587" s="67"/>
      <c r="Y587" s="58"/>
      <c r="AA587" s="68"/>
      <c r="AB587" s="68"/>
      <c r="AC587" s="68"/>
      <c r="AD587" s="34" t="b">
        <f t="shared" si="135"/>
        <v>0</v>
      </c>
      <c r="AE587" s="55"/>
      <c r="AF587" s="65"/>
      <c r="AG587" s="57"/>
      <c r="AH587" s="66"/>
      <c r="AI587" s="67"/>
      <c r="AJ587" s="58"/>
      <c r="AL587" s="68"/>
      <c r="AM587" s="68"/>
      <c r="AN587" s="68"/>
      <c r="AO587" s="34" t="b">
        <f t="shared" si="136"/>
        <v>0</v>
      </c>
      <c r="AP587" s="55"/>
      <c r="AQ587" s="65"/>
      <c r="AR587" s="57"/>
      <c r="AS587" s="66"/>
      <c r="AT587" s="67"/>
      <c r="AU587" s="58"/>
      <c r="AW587" s="68"/>
      <c r="AX587" s="68"/>
      <c r="AY587" s="68"/>
      <c r="AZ587" s="34" t="b">
        <f t="shared" si="137"/>
        <v>0</v>
      </c>
      <c r="BA587" s="55"/>
      <c r="BB587" s="65"/>
      <c r="BC587" s="57"/>
      <c r="BD587" s="66"/>
      <c r="BE587" s="67"/>
      <c r="BF587" s="58"/>
      <c r="BH587" s="68"/>
      <c r="BI587" s="34" t="b">
        <f t="shared" si="138"/>
        <v>0</v>
      </c>
      <c r="BJ587" s="55"/>
      <c r="BK587" s="65"/>
      <c r="BL587" s="57"/>
      <c r="BM587" s="66"/>
      <c r="BN587" s="67"/>
      <c r="BO587" s="58"/>
      <c r="BQ587" s="68"/>
      <c r="BR587" s="34" t="b">
        <f t="shared" si="139"/>
        <v>0</v>
      </c>
      <c r="BS587" s="55"/>
      <c r="BT587" s="65"/>
      <c r="BU587" s="57"/>
      <c r="BV587" s="66"/>
      <c r="BW587" s="67"/>
      <c r="BX587" s="58"/>
      <c r="BY587" s="59"/>
    </row>
    <row r="588" spans="2:78" x14ac:dyDescent="0.25">
      <c r="B588" s="61" t="s">
        <v>26</v>
      </c>
      <c r="C588" s="48">
        <f>SUM(H583,S583,AD583,AO583,AZ583,BI583,BR583)</f>
        <v>0</v>
      </c>
      <c r="D588" s="69"/>
      <c r="E588" s="70"/>
      <c r="F588" s="70"/>
      <c r="G588" s="70"/>
      <c r="H588" s="34" t="b">
        <f t="shared" si="133"/>
        <v>0</v>
      </c>
      <c r="I588" s="55"/>
      <c r="J588" s="71"/>
      <c r="K588" s="57"/>
      <c r="L588" s="72"/>
      <c r="M588" s="73"/>
      <c r="N588" s="58"/>
      <c r="P588" s="68"/>
      <c r="Q588" s="68"/>
      <c r="R588" s="68"/>
      <c r="S588" s="34" t="b">
        <f t="shared" si="134"/>
        <v>0</v>
      </c>
      <c r="T588" s="55"/>
      <c r="U588" s="71"/>
      <c r="V588" s="57"/>
      <c r="W588" s="72"/>
      <c r="X588" s="73"/>
      <c r="Y588" s="58"/>
      <c r="AA588" s="68"/>
      <c r="AB588" s="68"/>
      <c r="AC588" s="68"/>
      <c r="AD588" s="34" t="b">
        <f t="shared" si="135"/>
        <v>0</v>
      </c>
      <c r="AE588" s="55"/>
      <c r="AF588" s="71"/>
      <c r="AG588" s="57"/>
      <c r="AH588" s="72"/>
      <c r="AI588" s="73"/>
      <c r="AJ588" s="58"/>
      <c r="AL588" s="68"/>
      <c r="AM588" s="68"/>
      <c r="AN588" s="68"/>
      <c r="AO588" s="34" t="b">
        <f t="shared" si="136"/>
        <v>0</v>
      </c>
      <c r="AP588" s="55"/>
      <c r="AQ588" s="71"/>
      <c r="AR588" s="57"/>
      <c r="AS588" s="72"/>
      <c r="AT588" s="73"/>
      <c r="AU588" s="58"/>
      <c r="AW588" s="68"/>
      <c r="AX588" s="68"/>
      <c r="AY588" s="68"/>
      <c r="AZ588" s="34" t="b">
        <f t="shared" si="137"/>
        <v>0</v>
      </c>
      <c r="BA588" s="55"/>
      <c r="BB588" s="71"/>
      <c r="BC588" s="57"/>
      <c r="BD588" s="72"/>
      <c r="BE588" s="73"/>
      <c r="BF588" s="58"/>
      <c r="BH588" s="68"/>
      <c r="BI588" s="34" t="b">
        <f t="shared" si="138"/>
        <v>0</v>
      </c>
      <c r="BJ588" s="55"/>
      <c r="BK588" s="71"/>
      <c r="BL588" s="57"/>
      <c r="BM588" s="72"/>
      <c r="BN588" s="73"/>
      <c r="BO588" s="58"/>
      <c r="BQ588" s="68"/>
      <c r="BR588" s="34" t="b">
        <f t="shared" si="139"/>
        <v>0</v>
      </c>
      <c r="BS588" s="55"/>
      <c r="BT588" s="71"/>
      <c r="BU588" s="57"/>
      <c r="BV588" s="72"/>
      <c r="BW588" s="73"/>
      <c r="BX588" s="58"/>
    </row>
    <row r="589" spans="2:78" x14ac:dyDescent="0.25">
      <c r="B589" s="61" t="s">
        <v>27</v>
      </c>
      <c r="C589" s="62">
        <f>SUM(E582,P582,AA582,AL582,AW582,BH582,BQ582)</f>
        <v>0</v>
      </c>
      <c r="E589" s="68"/>
      <c r="F589" s="68"/>
      <c r="G589" s="68"/>
      <c r="H589" s="34" t="b">
        <f t="shared" si="133"/>
        <v>0</v>
      </c>
      <c r="I589" s="55"/>
      <c r="J589" s="65"/>
      <c r="K589" s="57"/>
      <c r="L589" s="66"/>
      <c r="M589" s="67"/>
      <c r="N589" s="58"/>
      <c r="P589" s="68"/>
      <c r="Q589" s="68"/>
      <c r="R589" s="68"/>
      <c r="S589" s="34" t="b">
        <f t="shared" si="134"/>
        <v>0</v>
      </c>
      <c r="T589" s="55"/>
      <c r="U589" s="65"/>
      <c r="V589" s="57"/>
      <c r="W589" s="66"/>
      <c r="X589" s="67"/>
      <c r="Y589" s="58"/>
      <c r="AA589" s="68"/>
      <c r="AB589" s="68"/>
      <c r="AC589" s="68"/>
      <c r="AD589" s="34" t="b">
        <f t="shared" si="135"/>
        <v>0</v>
      </c>
      <c r="AE589" s="55"/>
      <c r="AF589" s="65"/>
      <c r="AG589" s="57"/>
      <c r="AH589" s="66"/>
      <c r="AI589" s="67"/>
      <c r="AJ589" s="58"/>
      <c r="AL589" s="68"/>
      <c r="AM589" s="68"/>
      <c r="AN589" s="68"/>
      <c r="AO589" s="34" t="b">
        <f t="shared" si="136"/>
        <v>0</v>
      </c>
      <c r="AP589" s="55"/>
      <c r="AQ589" s="65"/>
      <c r="AR589" s="57"/>
      <c r="AS589" s="66"/>
      <c r="AT589" s="67"/>
      <c r="AU589" s="58"/>
      <c r="AW589" s="68"/>
      <c r="AX589" s="68"/>
      <c r="AY589" s="68"/>
      <c r="AZ589" s="34" t="b">
        <f t="shared" si="137"/>
        <v>0</v>
      </c>
      <c r="BA589" s="55"/>
      <c r="BB589" s="65"/>
      <c r="BC589" s="57"/>
      <c r="BD589" s="66"/>
      <c r="BE589" s="67"/>
      <c r="BF589" s="58"/>
      <c r="BH589" s="68"/>
      <c r="BI589" s="34" t="b">
        <f t="shared" si="138"/>
        <v>0</v>
      </c>
      <c r="BJ589" s="55"/>
      <c r="BK589" s="65"/>
      <c r="BL589" s="57"/>
      <c r="BM589" s="66"/>
      <c r="BN589" s="67"/>
      <c r="BO589" s="58"/>
      <c r="BQ589" s="68"/>
      <c r="BR589" s="34" t="b">
        <f t="shared" si="139"/>
        <v>0</v>
      </c>
      <c r="BS589" s="55"/>
      <c r="BT589" s="65"/>
      <c r="BU589" s="57"/>
      <c r="BV589" s="66"/>
      <c r="BW589" s="67"/>
      <c r="BX589" s="58"/>
    </row>
    <row r="590" spans="2:78" x14ac:dyDescent="0.25">
      <c r="B590" s="61" t="s">
        <v>28</v>
      </c>
      <c r="C590" s="48">
        <f>SUM(H582,S582,AD582,AO582,AZ582,BI582,BR582)</f>
        <v>0</v>
      </c>
      <c r="E590" s="68"/>
      <c r="F590" s="68"/>
      <c r="G590" s="68"/>
      <c r="H590" s="34" t="b">
        <f t="shared" si="133"/>
        <v>0</v>
      </c>
      <c r="I590" s="55"/>
      <c r="J590" s="71"/>
      <c r="K590" s="57"/>
      <c r="L590" s="72"/>
      <c r="M590" s="73"/>
      <c r="N590" s="58"/>
      <c r="P590" s="68"/>
      <c r="Q590" s="68"/>
      <c r="R590" s="68"/>
      <c r="S590" s="34" t="b">
        <f t="shared" si="134"/>
        <v>0</v>
      </c>
      <c r="T590" s="55"/>
      <c r="U590" s="71"/>
      <c r="V590" s="57"/>
      <c r="W590" s="72"/>
      <c r="X590" s="73"/>
      <c r="Y590" s="58"/>
      <c r="AA590" s="68"/>
      <c r="AB590" s="68"/>
      <c r="AC590" s="68"/>
      <c r="AD590" s="34" t="b">
        <f t="shared" si="135"/>
        <v>0</v>
      </c>
      <c r="AE590" s="55"/>
      <c r="AF590" s="71"/>
      <c r="AG590" s="57"/>
      <c r="AH590" s="72"/>
      <c r="AI590" s="73"/>
      <c r="AJ590" s="58"/>
      <c r="AL590" s="68"/>
      <c r="AM590" s="68"/>
      <c r="AN590" s="68"/>
      <c r="AO590" s="34" t="b">
        <f t="shared" si="136"/>
        <v>0</v>
      </c>
      <c r="AP590" s="55"/>
      <c r="AQ590" s="71"/>
      <c r="AR590" s="57"/>
      <c r="AS590" s="72"/>
      <c r="AT590" s="73"/>
      <c r="AU590" s="58"/>
      <c r="AW590" s="68"/>
      <c r="AX590" s="68"/>
      <c r="AY590" s="68"/>
      <c r="AZ590" s="34" t="b">
        <f t="shared" si="137"/>
        <v>0</v>
      </c>
      <c r="BA590" s="55"/>
      <c r="BB590" s="71"/>
      <c r="BC590" s="57"/>
      <c r="BD590" s="72"/>
      <c r="BE590" s="73"/>
      <c r="BF590" s="58"/>
      <c r="BH590" s="68"/>
      <c r="BI590" s="34" t="b">
        <f t="shared" si="138"/>
        <v>0</v>
      </c>
      <c r="BJ590" s="55"/>
      <c r="BK590" s="71"/>
      <c r="BL590" s="57"/>
      <c r="BM590" s="72"/>
      <c r="BN590" s="73"/>
      <c r="BO590" s="58"/>
      <c r="BQ590" s="68"/>
      <c r="BR590" s="34" t="b">
        <f t="shared" si="139"/>
        <v>0</v>
      </c>
      <c r="BS590" s="55"/>
      <c r="BT590" s="71"/>
      <c r="BU590" s="57"/>
      <c r="BV590" s="72"/>
      <c r="BW590" s="73"/>
      <c r="BX590" s="58"/>
    </row>
    <row r="591" spans="2:78" x14ac:dyDescent="0.25">
      <c r="B591" s="61"/>
      <c r="C591" s="62"/>
      <c r="E591" s="68"/>
      <c r="F591" s="68"/>
      <c r="G591" s="68"/>
      <c r="H591" s="34" t="b">
        <f t="shared" si="133"/>
        <v>0</v>
      </c>
      <c r="I591" s="55"/>
      <c r="J591" s="65"/>
      <c r="K591" s="57"/>
      <c r="L591" s="66"/>
      <c r="M591" s="67"/>
      <c r="N591" s="58"/>
      <c r="P591" s="68"/>
      <c r="Q591" s="68"/>
      <c r="R591" s="68"/>
      <c r="S591" s="34" t="b">
        <f t="shared" si="134"/>
        <v>0</v>
      </c>
      <c r="T591" s="55"/>
      <c r="U591" s="65"/>
      <c r="V591" s="57"/>
      <c r="W591" s="66"/>
      <c r="X591" s="67"/>
      <c r="Y591" s="58"/>
      <c r="AA591" s="68"/>
      <c r="AB591" s="68"/>
      <c r="AC591" s="68"/>
      <c r="AD591" s="34" t="b">
        <f t="shared" si="135"/>
        <v>0</v>
      </c>
      <c r="AE591" s="55"/>
      <c r="AF591" s="65"/>
      <c r="AG591" s="57"/>
      <c r="AH591" s="66"/>
      <c r="AI591" s="67"/>
      <c r="AJ591" s="58"/>
      <c r="AL591" s="68"/>
      <c r="AM591" s="68"/>
      <c r="AN591" s="68"/>
      <c r="AO591" s="34" t="b">
        <f t="shared" si="136"/>
        <v>0</v>
      </c>
      <c r="AP591" s="55"/>
      <c r="AQ591" s="65"/>
      <c r="AR591" s="57"/>
      <c r="AS591" s="66"/>
      <c r="AT591" s="67"/>
      <c r="AU591" s="58"/>
      <c r="AW591" s="68"/>
      <c r="AX591" s="68"/>
      <c r="AY591" s="68"/>
      <c r="AZ591" s="34" t="b">
        <f t="shared" si="137"/>
        <v>0</v>
      </c>
      <c r="BA591" s="55"/>
      <c r="BB591" s="65"/>
      <c r="BC591" s="57"/>
      <c r="BD591" s="66"/>
      <c r="BE591" s="67"/>
      <c r="BF591" s="58"/>
      <c r="BH591" s="68"/>
      <c r="BI591" s="34" t="b">
        <f t="shared" si="138"/>
        <v>0</v>
      </c>
      <c r="BJ591" s="55"/>
      <c r="BK591" s="65"/>
      <c r="BL591" s="57"/>
      <c r="BM591" s="66"/>
      <c r="BN591" s="67"/>
      <c r="BO591" s="58"/>
      <c r="BQ591" s="68"/>
      <c r="BR591" s="34" t="b">
        <f t="shared" si="139"/>
        <v>0</v>
      </c>
      <c r="BS591" s="55"/>
      <c r="BT591" s="65"/>
      <c r="BU591" s="57"/>
      <c r="BV591" s="66"/>
      <c r="BW591" s="67"/>
      <c r="BX591" s="58"/>
    </row>
    <row r="592" spans="2:78" x14ac:dyDescent="0.25">
      <c r="B592" s="61"/>
      <c r="C592" s="62"/>
      <c r="E592" s="68"/>
      <c r="F592" s="68"/>
      <c r="G592" s="68"/>
      <c r="H592" s="34" t="b">
        <f t="shared" si="133"/>
        <v>0</v>
      </c>
      <c r="I592" s="55"/>
      <c r="J592" s="71"/>
      <c r="K592" s="57"/>
      <c r="L592" s="72"/>
      <c r="M592" s="73"/>
      <c r="N592" s="58"/>
      <c r="P592" s="68"/>
      <c r="Q592" s="68"/>
      <c r="R592" s="68"/>
      <c r="S592" s="34" t="b">
        <f t="shared" si="134"/>
        <v>0</v>
      </c>
      <c r="T592" s="55"/>
      <c r="U592" s="71"/>
      <c r="V592" s="57"/>
      <c r="W592" s="72"/>
      <c r="X592" s="73"/>
      <c r="Y592" s="58"/>
      <c r="AA592" s="68"/>
      <c r="AB592" s="68"/>
      <c r="AC592" s="68"/>
      <c r="AD592" s="34" t="b">
        <f t="shared" si="135"/>
        <v>0</v>
      </c>
      <c r="AE592" s="55"/>
      <c r="AF592" s="71"/>
      <c r="AG592" s="57"/>
      <c r="AH592" s="72"/>
      <c r="AI592" s="73"/>
      <c r="AJ592" s="58"/>
      <c r="AL592" s="68"/>
      <c r="AM592" s="68"/>
      <c r="AN592" s="68"/>
      <c r="AO592" s="34" t="b">
        <f t="shared" si="136"/>
        <v>0</v>
      </c>
      <c r="AP592" s="55"/>
      <c r="AQ592" s="71"/>
      <c r="AR592" s="57"/>
      <c r="AS592" s="72"/>
      <c r="AT592" s="73"/>
      <c r="AU592" s="58"/>
      <c r="AW592" s="68"/>
      <c r="AX592" s="68"/>
      <c r="AY592" s="68"/>
      <c r="AZ592" s="34" t="b">
        <f t="shared" si="137"/>
        <v>0</v>
      </c>
      <c r="BA592" s="55"/>
      <c r="BB592" s="71"/>
      <c r="BC592" s="57"/>
      <c r="BD592" s="72"/>
      <c r="BE592" s="73"/>
      <c r="BF592" s="58"/>
      <c r="BH592" s="68"/>
      <c r="BI592" s="34" t="b">
        <f t="shared" si="138"/>
        <v>0</v>
      </c>
      <c r="BJ592" s="55"/>
      <c r="BK592" s="71"/>
      <c r="BL592" s="57"/>
      <c r="BM592" s="72"/>
      <c r="BN592" s="73"/>
      <c r="BO592" s="58"/>
      <c r="BQ592" s="68"/>
      <c r="BR592" s="34" t="b">
        <f t="shared" si="139"/>
        <v>0</v>
      </c>
      <c r="BS592" s="55"/>
      <c r="BT592" s="71"/>
      <c r="BU592" s="57"/>
      <c r="BV592" s="72"/>
      <c r="BW592" s="73"/>
      <c r="BX592" s="58"/>
    </row>
    <row r="593" spans="2:76" x14ac:dyDescent="0.25">
      <c r="B593" s="61"/>
      <c r="C593" s="62"/>
      <c r="E593" s="68"/>
      <c r="F593" s="68"/>
      <c r="G593" s="68"/>
      <c r="H593" s="34" t="b">
        <f t="shared" si="133"/>
        <v>0</v>
      </c>
      <c r="I593" s="55"/>
      <c r="J593" s="65"/>
      <c r="K593" s="57"/>
      <c r="L593" s="66"/>
      <c r="M593" s="67"/>
      <c r="N593" s="58"/>
      <c r="P593" s="68"/>
      <c r="Q593" s="68"/>
      <c r="R593" s="68"/>
      <c r="S593" s="34" t="b">
        <f t="shared" si="134"/>
        <v>0</v>
      </c>
      <c r="T593" s="55"/>
      <c r="U593" s="65"/>
      <c r="V593" s="57"/>
      <c r="W593" s="66"/>
      <c r="X593" s="67"/>
      <c r="Y593" s="58"/>
      <c r="AA593" s="68"/>
      <c r="AB593" s="68"/>
      <c r="AC593" s="68"/>
      <c r="AD593" s="34" t="b">
        <f t="shared" si="135"/>
        <v>0</v>
      </c>
      <c r="AE593" s="55"/>
      <c r="AF593" s="65"/>
      <c r="AG593" s="57"/>
      <c r="AH593" s="66"/>
      <c r="AI593" s="67"/>
      <c r="AJ593" s="58"/>
      <c r="AL593" s="68"/>
      <c r="AM593" s="68"/>
      <c r="AN593" s="68"/>
      <c r="AO593" s="34" t="b">
        <f t="shared" si="136"/>
        <v>0</v>
      </c>
      <c r="AP593" s="55"/>
      <c r="AQ593" s="65"/>
      <c r="AR593" s="57"/>
      <c r="AS593" s="66"/>
      <c r="AT593" s="67"/>
      <c r="AU593" s="58"/>
      <c r="AW593" s="68"/>
      <c r="AX593" s="68"/>
      <c r="AY593" s="68"/>
      <c r="AZ593" s="34" t="b">
        <f t="shared" si="137"/>
        <v>0</v>
      </c>
      <c r="BA593" s="55"/>
      <c r="BB593" s="65"/>
      <c r="BC593" s="57"/>
      <c r="BD593" s="66"/>
      <c r="BE593" s="67"/>
      <c r="BF593" s="58"/>
      <c r="BH593" s="68"/>
      <c r="BI593" s="34" t="b">
        <f t="shared" si="138"/>
        <v>0</v>
      </c>
      <c r="BJ593" s="55"/>
      <c r="BK593" s="65"/>
      <c r="BL593" s="57"/>
      <c r="BM593" s="66"/>
      <c r="BN593" s="67"/>
      <c r="BO593" s="58"/>
      <c r="BQ593" s="68"/>
      <c r="BR593" s="34" t="b">
        <f t="shared" si="139"/>
        <v>0</v>
      </c>
      <c r="BS593" s="55"/>
      <c r="BT593" s="65"/>
      <c r="BU593" s="57"/>
      <c r="BV593" s="66"/>
      <c r="BW593" s="67"/>
      <c r="BX593" s="58"/>
    </row>
    <row r="594" spans="2:76" x14ac:dyDescent="0.25">
      <c r="B594" s="61"/>
      <c r="C594" s="62"/>
      <c r="E594" s="68"/>
      <c r="F594" s="68"/>
      <c r="G594" s="68"/>
      <c r="H594" s="34" t="b">
        <f t="shared" si="133"/>
        <v>0</v>
      </c>
      <c r="I594" s="55"/>
      <c r="J594" s="71"/>
      <c r="K594" s="57"/>
      <c r="L594" s="72"/>
      <c r="M594" s="73"/>
      <c r="N594" s="58"/>
      <c r="P594" s="68"/>
      <c r="Q594" s="68"/>
      <c r="R594" s="68"/>
      <c r="S594" s="34" t="b">
        <f t="shared" si="134"/>
        <v>0</v>
      </c>
      <c r="T594" s="55"/>
      <c r="U594" s="71"/>
      <c r="V594" s="57"/>
      <c r="W594" s="72"/>
      <c r="X594" s="73"/>
      <c r="Y594" s="58"/>
      <c r="AA594" s="68"/>
      <c r="AB594" s="68"/>
      <c r="AC594" s="68"/>
      <c r="AD594" s="34" t="b">
        <f t="shared" si="135"/>
        <v>0</v>
      </c>
      <c r="AE594" s="55"/>
      <c r="AF594" s="71"/>
      <c r="AG594" s="57"/>
      <c r="AH594" s="72"/>
      <c r="AI594" s="73"/>
      <c r="AJ594" s="58"/>
      <c r="AL594" s="68"/>
      <c r="AM594" s="68"/>
      <c r="AN594" s="68"/>
      <c r="AO594" s="34" t="b">
        <f t="shared" si="136"/>
        <v>0</v>
      </c>
      <c r="AP594" s="55"/>
      <c r="AQ594" s="71"/>
      <c r="AR594" s="57"/>
      <c r="AS594" s="72"/>
      <c r="AT594" s="73"/>
      <c r="AU594" s="58"/>
      <c r="AW594" s="68"/>
      <c r="AX594" s="68"/>
      <c r="AY594" s="68"/>
      <c r="AZ594" s="34" t="b">
        <f t="shared" si="137"/>
        <v>0</v>
      </c>
      <c r="BA594" s="55"/>
      <c r="BB594" s="71"/>
      <c r="BC594" s="57"/>
      <c r="BD594" s="72"/>
      <c r="BE594" s="73"/>
      <c r="BF594" s="58"/>
      <c r="BH594" s="68"/>
      <c r="BI594" s="34" t="b">
        <f t="shared" si="138"/>
        <v>0</v>
      </c>
      <c r="BJ594" s="55"/>
      <c r="BK594" s="71"/>
      <c r="BL594" s="57"/>
      <c r="BM594" s="72"/>
      <c r="BN594" s="73"/>
      <c r="BO594" s="58"/>
      <c r="BQ594" s="68"/>
      <c r="BR594" s="34" t="b">
        <f t="shared" si="139"/>
        <v>0</v>
      </c>
      <c r="BS594" s="55"/>
      <c r="BT594" s="71"/>
      <c r="BU594" s="57"/>
      <c r="BV594" s="72"/>
      <c r="BW594" s="73"/>
      <c r="BX594" s="58"/>
    </row>
    <row r="595" spans="2:76" x14ac:dyDescent="0.25">
      <c r="B595" s="61"/>
      <c r="C595" s="62"/>
      <c r="E595" s="68"/>
      <c r="F595" s="68"/>
      <c r="G595" s="68"/>
      <c r="H595" s="34" t="b">
        <f t="shared" si="133"/>
        <v>0</v>
      </c>
      <c r="I595" s="55"/>
      <c r="J595" s="65"/>
      <c r="K595" s="57"/>
      <c r="L595" s="66"/>
      <c r="M595" s="67"/>
      <c r="N595" s="58"/>
      <c r="P595" s="68"/>
      <c r="Q595" s="68"/>
      <c r="R595" s="68"/>
      <c r="S595" s="34" t="b">
        <f t="shared" si="134"/>
        <v>0</v>
      </c>
      <c r="T595" s="55"/>
      <c r="U595" s="65"/>
      <c r="V595" s="57"/>
      <c r="W595" s="66"/>
      <c r="X595" s="67"/>
      <c r="Y595" s="58"/>
      <c r="AA595" s="68"/>
      <c r="AB595" s="68"/>
      <c r="AC595" s="68"/>
      <c r="AD595" s="34" t="b">
        <f t="shared" si="135"/>
        <v>0</v>
      </c>
      <c r="AE595" s="55"/>
      <c r="AF595" s="65"/>
      <c r="AG595" s="57"/>
      <c r="AH595" s="66"/>
      <c r="AI595" s="67"/>
      <c r="AJ595" s="58"/>
      <c r="AL595" s="68"/>
      <c r="AM595" s="68"/>
      <c r="AN595" s="68"/>
      <c r="AO595" s="34" t="b">
        <f t="shared" si="136"/>
        <v>0</v>
      </c>
      <c r="AP595" s="55"/>
      <c r="AQ595" s="65"/>
      <c r="AR595" s="57"/>
      <c r="AS595" s="66"/>
      <c r="AT595" s="67"/>
      <c r="AU595" s="58"/>
      <c r="AW595" s="68"/>
      <c r="AX595" s="68"/>
      <c r="AY595" s="68"/>
      <c r="AZ595" s="34" t="b">
        <f t="shared" si="137"/>
        <v>0</v>
      </c>
      <c r="BA595" s="55"/>
      <c r="BB595" s="65"/>
      <c r="BC595" s="57"/>
      <c r="BD595" s="66"/>
      <c r="BE595" s="67"/>
      <c r="BF595" s="58"/>
      <c r="BH595" s="68"/>
      <c r="BI595" s="34" t="b">
        <f t="shared" si="138"/>
        <v>0</v>
      </c>
      <c r="BJ595" s="55"/>
      <c r="BK595" s="65"/>
      <c r="BL595" s="57"/>
      <c r="BM595" s="66"/>
      <c r="BN595" s="67"/>
      <c r="BO595" s="58"/>
      <c r="BQ595" s="68"/>
      <c r="BR595" s="34" t="b">
        <f t="shared" si="139"/>
        <v>0</v>
      </c>
      <c r="BS595" s="55"/>
      <c r="BT595" s="65"/>
      <c r="BU595" s="57"/>
      <c r="BV595" s="66"/>
      <c r="BW595" s="67"/>
      <c r="BX595" s="58"/>
    </row>
    <row r="596" spans="2:76" x14ac:dyDescent="0.25">
      <c r="B596" s="61"/>
      <c r="C596" s="62"/>
      <c r="E596" s="68"/>
      <c r="F596" s="68"/>
      <c r="G596" s="68"/>
      <c r="H596" s="34" t="b">
        <f t="shared" si="133"/>
        <v>0</v>
      </c>
      <c r="I596" s="55"/>
      <c r="J596" s="71"/>
      <c r="K596" s="57"/>
      <c r="L596" s="72"/>
      <c r="M596" s="73"/>
      <c r="N596" s="58"/>
      <c r="P596" s="68"/>
      <c r="Q596" s="68"/>
      <c r="R596" s="68"/>
      <c r="S596" s="34" t="b">
        <f t="shared" si="134"/>
        <v>0</v>
      </c>
      <c r="T596" s="55"/>
      <c r="U596" s="71"/>
      <c r="V596" s="57"/>
      <c r="W596" s="72"/>
      <c r="X596" s="73"/>
      <c r="Y596" s="58"/>
      <c r="AA596" s="68"/>
      <c r="AB596" s="68"/>
      <c r="AC596" s="68"/>
      <c r="AD596" s="34" t="b">
        <f t="shared" si="135"/>
        <v>0</v>
      </c>
      <c r="AE596" s="55"/>
      <c r="AF596" s="71"/>
      <c r="AG596" s="57"/>
      <c r="AH596" s="72"/>
      <c r="AI596" s="73"/>
      <c r="AJ596" s="58"/>
      <c r="AL596" s="68"/>
      <c r="AM596" s="68"/>
      <c r="AN596" s="68"/>
      <c r="AO596" s="34" t="b">
        <f t="shared" si="136"/>
        <v>0</v>
      </c>
      <c r="AP596" s="55"/>
      <c r="AQ596" s="71"/>
      <c r="AR596" s="57"/>
      <c r="AS596" s="72"/>
      <c r="AT596" s="73"/>
      <c r="AU596" s="58"/>
      <c r="AW596" s="68"/>
      <c r="AX596" s="68"/>
      <c r="AY596" s="68"/>
      <c r="AZ596" s="34" t="b">
        <f t="shared" si="137"/>
        <v>0</v>
      </c>
      <c r="BA596" s="55"/>
      <c r="BB596" s="71"/>
      <c r="BC596" s="57"/>
      <c r="BD596" s="72"/>
      <c r="BE596" s="73"/>
      <c r="BF596" s="58"/>
      <c r="BH596" s="68"/>
      <c r="BI596" s="34" t="b">
        <f t="shared" si="138"/>
        <v>0</v>
      </c>
      <c r="BJ596" s="55"/>
      <c r="BK596" s="71"/>
      <c r="BL596" s="57"/>
      <c r="BM596" s="72"/>
      <c r="BN596" s="73"/>
      <c r="BO596" s="58"/>
      <c r="BQ596" s="68"/>
      <c r="BR596" s="34" t="b">
        <f t="shared" si="139"/>
        <v>0</v>
      </c>
      <c r="BS596" s="55"/>
      <c r="BT596" s="71"/>
      <c r="BU596" s="57"/>
      <c r="BV596" s="72"/>
      <c r="BW596" s="73"/>
      <c r="BX596" s="58"/>
    </row>
    <row r="597" spans="2:76" x14ac:dyDescent="0.25">
      <c r="B597" s="61"/>
      <c r="C597" s="62"/>
      <c r="E597" s="68"/>
      <c r="F597" s="68"/>
      <c r="G597" s="68"/>
      <c r="H597" s="34" t="b">
        <f t="shared" si="133"/>
        <v>0</v>
      </c>
      <c r="I597" s="55"/>
      <c r="J597" s="65"/>
      <c r="K597" s="57"/>
      <c r="L597" s="66"/>
      <c r="M597" s="67"/>
      <c r="N597" s="58"/>
      <c r="P597" s="68"/>
      <c r="Q597" s="68"/>
      <c r="R597" s="68"/>
      <c r="S597" s="34" t="b">
        <f t="shared" si="134"/>
        <v>0</v>
      </c>
      <c r="T597" s="55"/>
      <c r="U597" s="65"/>
      <c r="V597" s="57"/>
      <c r="W597" s="66"/>
      <c r="X597" s="67"/>
      <c r="Y597" s="58"/>
      <c r="AA597" s="68"/>
      <c r="AB597" s="68"/>
      <c r="AC597" s="68"/>
      <c r="AD597" s="34" t="b">
        <f t="shared" si="135"/>
        <v>0</v>
      </c>
      <c r="AE597" s="55"/>
      <c r="AF597" s="65"/>
      <c r="AG597" s="57"/>
      <c r="AH597" s="66"/>
      <c r="AI597" s="67"/>
      <c r="AJ597" s="58"/>
      <c r="AL597" s="68"/>
      <c r="AM597" s="68"/>
      <c r="AN597" s="68"/>
      <c r="AO597" s="34" t="b">
        <f t="shared" si="136"/>
        <v>0</v>
      </c>
      <c r="AP597" s="55"/>
      <c r="AQ597" s="65"/>
      <c r="AR597" s="57"/>
      <c r="AS597" s="66"/>
      <c r="AT597" s="67"/>
      <c r="AU597" s="58"/>
      <c r="AW597" s="68"/>
      <c r="AX597" s="68"/>
      <c r="AY597" s="68"/>
      <c r="AZ597" s="34" t="b">
        <f t="shared" si="137"/>
        <v>0</v>
      </c>
      <c r="BA597" s="55"/>
      <c r="BB597" s="65"/>
      <c r="BC597" s="57"/>
      <c r="BD597" s="66"/>
      <c r="BE597" s="67"/>
      <c r="BF597" s="58"/>
      <c r="BH597" s="68"/>
      <c r="BI597" s="34" t="b">
        <f t="shared" si="138"/>
        <v>0</v>
      </c>
      <c r="BJ597" s="55"/>
      <c r="BK597" s="65"/>
      <c r="BL597" s="57"/>
      <c r="BM597" s="66"/>
      <c r="BN597" s="67"/>
      <c r="BO597" s="58"/>
      <c r="BQ597" s="68"/>
      <c r="BR597" s="34" t="b">
        <f t="shared" si="139"/>
        <v>0</v>
      </c>
      <c r="BS597" s="55"/>
      <c r="BT597" s="65"/>
      <c r="BU597" s="57"/>
      <c r="BV597" s="66"/>
      <c r="BW597" s="67"/>
      <c r="BX597" s="58"/>
    </row>
    <row r="598" spans="2:76" x14ac:dyDescent="0.25">
      <c r="B598" s="61"/>
      <c r="C598" s="62"/>
      <c r="E598" s="68"/>
      <c r="F598" s="68"/>
      <c r="G598" s="68"/>
      <c r="H598" s="34" t="b">
        <f t="shared" si="133"/>
        <v>0</v>
      </c>
      <c r="I598" s="55"/>
      <c r="J598" s="71"/>
      <c r="K598" s="57"/>
      <c r="L598" s="72"/>
      <c r="M598" s="73"/>
      <c r="N598" s="58"/>
      <c r="P598" s="68"/>
      <c r="Q598" s="68"/>
      <c r="R598" s="68"/>
      <c r="S598" s="34" t="b">
        <f t="shared" si="134"/>
        <v>0</v>
      </c>
      <c r="T598" s="55"/>
      <c r="U598" s="71"/>
      <c r="V598" s="57"/>
      <c r="W598" s="72"/>
      <c r="X598" s="73"/>
      <c r="Y598" s="58"/>
      <c r="AA598" s="68"/>
      <c r="AB598" s="68"/>
      <c r="AC598" s="68"/>
      <c r="AD598" s="34" t="b">
        <f t="shared" si="135"/>
        <v>0</v>
      </c>
      <c r="AE598" s="55"/>
      <c r="AF598" s="71"/>
      <c r="AG598" s="57"/>
      <c r="AH598" s="72"/>
      <c r="AI598" s="73"/>
      <c r="AJ598" s="58"/>
      <c r="AL598" s="68"/>
      <c r="AM598" s="68"/>
      <c r="AN598" s="68"/>
      <c r="AO598" s="34" t="b">
        <f t="shared" si="136"/>
        <v>0</v>
      </c>
      <c r="AP598" s="55"/>
      <c r="AQ598" s="71"/>
      <c r="AR598" s="57"/>
      <c r="AS598" s="72"/>
      <c r="AT598" s="73"/>
      <c r="AU598" s="58"/>
      <c r="AW598" s="68"/>
      <c r="AX598" s="68"/>
      <c r="AY598" s="68"/>
      <c r="AZ598" s="34" t="b">
        <f t="shared" si="137"/>
        <v>0</v>
      </c>
      <c r="BA598" s="55"/>
      <c r="BB598" s="71"/>
      <c r="BC598" s="57"/>
      <c r="BD598" s="72"/>
      <c r="BE598" s="73"/>
      <c r="BF598" s="58"/>
      <c r="BH598" s="68"/>
      <c r="BI598" s="34" t="b">
        <f t="shared" si="138"/>
        <v>0</v>
      </c>
      <c r="BJ598" s="55"/>
      <c r="BK598" s="71"/>
      <c r="BL598" s="57"/>
      <c r="BM598" s="72"/>
      <c r="BN598" s="73"/>
      <c r="BO598" s="58"/>
      <c r="BQ598" s="68"/>
      <c r="BR598" s="34" t="b">
        <f t="shared" si="139"/>
        <v>0</v>
      </c>
      <c r="BS598" s="55"/>
      <c r="BT598" s="71"/>
      <c r="BU598" s="57"/>
      <c r="BV598" s="72"/>
      <c r="BW598" s="73"/>
      <c r="BX598" s="58"/>
    </row>
    <row r="599" spans="2:76" x14ac:dyDescent="0.25">
      <c r="B599" s="61"/>
      <c r="C599" s="62"/>
      <c r="E599" s="68"/>
      <c r="F599" s="68"/>
      <c r="G599" s="68"/>
      <c r="H599" s="34" t="b">
        <f t="shared" si="133"/>
        <v>0</v>
      </c>
      <c r="I599" s="55"/>
      <c r="J599" s="65"/>
      <c r="K599" s="57"/>
      <c r="L599" s="66"/>
      <c r="M599" s="67"/>
      <c r="N599" s="58"/>
      <c r="P599" s="68"/>
      <c r="Q599" s="68"/>
      <c r="R599" s="68"/>
      <c r="S599" s="34" t="b">
        <f t="shared" si="134"/>
        <v>0</v>
      </c>
      <c r="T599" s="55"/>
      <c r="U599" s="65"/>
      <c r="V599" s="57"/>
      <c r="W599" s="66"/>
      <c r="X599" s="67"/>
      <c r="Y599" s="58"/>
      <c r="AA599" s="68"/>
      <c r="AB599" s="68"/>
      <c r="AC599" s="68"/>
      <c r="AD599" s="34" t="b">
        <f t="shared" si="135"/>
        <v>0</v>
      </c>
      <c r="AE599" s="55"/>
      <c r="AF599" s="65"/>
      <c r="AG599" s="57"/>
      <c r="AH599" s="66"/>
      <c r="AI599" s="67"/>
      <c r="AJ599" s="58"/>
      <c r="AL599" s="68"/>
      <c r="AM599" s="68"/>
      <c r="AN599" s="68"/>
      <c r="AO599" s="34" t="b">
        <f t="shared" si="136"/>
        <v>0</v>
      </c>
      <c r="AP599" s="55"/>
      <c r="AQ599" s="65"/>
      <c r="AR599" s="57"/>
      <c r="AS599" s="66"/>
      <c r="AT599" s="67"/>
      <c r="AU599" s="58"/>
      <c r="AW599" s="68"/>
      <c r="AX599" s="68"/>
      <c r="AY599" s="68"/>
      <c r="AZ599" s="34" t="b">
        <f t="shared" si="137"/>
        <v>0</v>
      </c>
      <c r="BA599" s="55"/>
      <c r="BB599" s="65"/>
      <c r="BC599" s="57"/>
      <c r="BD599" s="66"/>
      <c r="BE599" s="67"/>
      <c r="BF599" s="58"/>
      <c r="BH599" s="68"/>
      <c r="BI599" s="34" t="b">
        <f t="shared" si="138"/>
        <v>0</v>
      </c>
      <c r="BJ599" s="55"/>
      <c r="BK599" s="65"/>
      <c r="BL599" s="57"/>
      <c r="BM599" s="66"/>
      <c r="BN599" s="67"/>
      <c r="BO599" s="58"/>
      <c r="BQ599" s="68"/>
      <c r="BR599" s="34" t="b">
        <f t="shared" si="139"/>
        <v>0</v>
      </c>
      <c r="BS599" s="55"/>
      <c r="BT599" s="65"/>
      <c r="BU599" s="57"/>
      <c r="BV599" s="66"/>
      <c r="BW599" s="67"/>
      <c r="BX599" s="58"/>
    </row>
    <row r="600" spans="2:76" x14ac:dyDescent="0.25">
      <c r="B600" s="61"/>
      <c r="C600" s="62"/>
      <c r="E600" s="68"/>
      <c r="F600" s="68"/>
      <c r="G600" s="68"/>
      <c r="H600" s="34" t="b">
        <f t="shared" si="133"/>
        <v>0</v>
      </c>
      <c r="I600" s="55"/>
      <c r="J600" s="71"/>
      <c r="K600" s="57"/>
      <c r="L600" s="72"/>
      <c r="M600" s="73"/>
      <c r="N600" s="58"/>
      <c r="P600" s="68"/>
      <c r="Q600" s="68"/>
      <c r="R600" s="68"/>
      <c r="S600" s="34" t="b">
        <f t="shared" si="134"/>
        <v>0</v>
      </c>
      <c r="T600" s="55"/>
      <c r="U600" s="71"/>
      <c r="V600" s="57"/>
      <c r="W600" s="72"/>
      <c r="X600" s="73"/>
      <c r="Y600" s="58"/>
      <c r="AA600" s="68"/>
      <c r="AB600" s="68"/>
      <c r="AC600" s="68"/>
      <c r="AD600" s="34" t="b">
        <f t="shared" si="135"/>
        <v>0</v>
      </c>
      <c r="AE600" s="55"/>
      <c r="AF600" s="71"/>
      <c r="AG600" s="57"/>
      <c r="AH600" s="72"/>
      <c r="AI600" s="73"/>
      <c r="AJ600" s="58"/>
      <c r="AL600" s="68"/>
      <c r="AM600" s="68"/>
      <c r="AN600" s="68"/>
      <c r="AO600" s="34" t="b">
        <f t="shared" si="136"/>
        <v>0</v>
      </c>
      <c r="AP600" s="55"/>
      <c r="AQ600" s="71"/>
      <c r="AR600" s="57"/>
      <c r="AS600" s="72"/>
      <c r="AT600" s="73"/>
      <c r="AU600" s="58"/>
      <c r="AW600" s="68"/>
      <c r="AX600" s="68"/>
      <c r="AY600" s="68"/>
      <c r="AZ600" s="34" t="b">
        <f t="shared" si="137"/>
        <v>0</v>
      </c>
      <c r="BA600" s="55"/>
      <c r="BB600" s="71"/>
      <c r="BC600" s="57"/>
      <c r="BD600" s="72"/>
      <c r="BE600" s="73"/>
      <c r="BF600" s="58"/>
      <c r="BH600" s="68"/>
      <c r="BI600" s="34" t="b">
        <f t="shared" si="138"/>
        <v>0</v>
      </c>
      <c r="BJ600" s="55"/>
      <c r="BK600" s="71"/>
      <c r="BL600" s="57"/>
      <c r="BM600" s="72"/>
      <c r="BN600" s="73"/>
      <c r="BO600" s="58"/>
      <c r="BQ600" s="68"/>
      <c r="BR600" s="34" t="b">
        <f t="shared" si="139"/>
        <v>0</v>
      </c>
      <c r="BS600" s="55"/>
      <c r="BT600" s="71"/>
      <c r="BU600" s="57"/>
      <c r="BV600" s="72"/>
      <c r="BW600" s="73"/>
      <c r="BX600" s="58"/>
    </row>
    <row r="601" spans="2:76" x14ac:dyDescent="0.25">
      <c r="B601" s="61"/>
      <c r="C601" s="62"/>
      <c r="E601" s="68"/>
      <c r="F601" s="68"/>
      <c r="G601" s="68"/>
      <c r="H601" s="34" t="b">
        <f t="shared" si="133"/>
        <v>0</v>
      </c>
      <c r="I601" s="55"/>
      <c r="J601" s="65"/>
      <c r="K601" s="57"/>
      <c r="L601" s="66"/>
      <c r="M601" s="67"/>
      <c r="N601" s="58"/>
      <c r="P601" s="68"/>
      <c r="Q601" s="68"/>
      <c r="R601" s="68"/>
      <c r="S601" s="34" t="b">
        <f t="shared" si="134"/>
        <v>0</v>
      </c>
      <c r="T601" s="55"/>
      <c r="U601" s="65"/>
      <c r="V601" s="57"/>
      <c r="W601" s="66"/>
      <c r="X601" s="67"/>
      <c r="Y601" s="58"/>
      <c r="AA601" s="68"/>
      <c r="AB601" s="68"/>
      <c r="AC601" s="68"/>
      <c r="AD601" s="34" t="b">
        <f t="shared" si="135"/>
        <v>0</v>
      </c>
      <c r="AE601" s="55"/>
      <c r="AF601" s="65"/>
      <c r="AG601" s="57"/>
      <c r="AH601" s="66"/>
      <c r="AI601" s="67"/>
      <c r="AJ601" s="58"/>
      <c r="AL601" s="68"/>
      <c r="AM601" s="68"/>
      <c r="AN601" s="68"/>
      <c r="AO601" s="34" t="b">
        <f t="shared" si="136"/>
        <v>0</v>
      </c>
      <c r="AP601" s="55"/>
      <c r="AQ601" s="65"/>
      <c r="AR601" s="57"/>
      <c r="AS601" s="66"/>
      <c r="AT601" s="67"/>
      <c r="AU601" s="58"/>
      <c r="AW601" s="68"/>
      <c r="AX601" s="68"/>
      <c r="AY601" s="68"/>
      <c r="AZ601" s="34" t="b">
        <f t="shared" si="137"/>
        <v>0</v>
      </c>
      <c r="BA601" s="55"/>
      <c r="BB601" s="65"/>
      <c r="BC601" s="57"/>
      <c r="BD601" s="66"/>
      <c r="BE601" s="67"/>
      <c r="BF601" s="58"/>
      <c r="BH601" s="68"/>
      <c r="BI601" s="34" t="b">
        <f t="shared" si="138"/>
        <v>0</v>
      </c>
      <c r="BJ601" s="55"/>
      <c r="BK601" s="65"/>
      <c r="BL601" s="57"/>
      <c r="BM601" s="66"/>
      <c r="BN601" s="67"/>
      <c r="BO601" s="58"/>
      <c r="BQ601" s="68"/>
      <c r="BR601" s="34" t="b">
        <f t="shared" si="139"/>
        <v>0</v>
      </c>
      <c r="BS601" s="55"/>
      <c r="BT601" s="65"/>
      <c r="BU601" s="57"/>
      <c r="BV601" s="66"/>
      <c r="BW601" s="67"/>
      <c r="BX601" s="58"/>
    </row>
    <row r="602" spans="2:76" x14ac:dyDescent="0.25">
      <c r="B602" s="61"/>
      <c r="C602" s="62"/>
      <c r="E602" s="68"/>
      <c r="F602" s="68"/>
      <c r="G602" s="68"/>
      <c r="H602" s="34" t="b">
        <f t="shared" si="133"/>
        <v>0</v>
      </c>
      <c r="I602" s="55"/>
      <c r="J602" s="71"/>
      <c r="K602" s="57"/>
      <c r="L602" s="72"/>
      <c r="M602" s="73"/>
      <c r="N602" s="58"/>
      <c r="P602" s="68"/>
      <c r="Q602" s="68"/>
      <c r="R602" s="68"/>
      <c r="S602" s="34" t="b">
        <f t="shared" si="134"/>
        <v>0</v>
      </c>
      <c r="T602" s="55"/>
      <c r="U602" s="71"/>
      <c r="V602" s="57"/>
      <c r="W602" s="72"/>
      <c r="X602" s="73"/>
      <c r="Y602" s="58"/>
      <c r="AA602" s="68"/>
      <c r="AB602" s="68"/>
      <c r="AC602" s="68"/>
      <c r="AD602" s="34" t="b">
        <f t="shared" si="135"/>
        <v>0</v>
      </c>
      <c r="AE602" s="55"/>
      <c r="AF602" s="71"/>
      <c r="AG602" s="57"/>
      <c r="AH602" s="72"/>
      <c r="AI602" s="73"/>
      <c r="AJ602" s="58"/>
      <c r="AL602" s="68"/>
      <c r="AM602" s="68"/>
      <c r="AN602" s="68"/>
      <c r="AO602" s="34" t="b">
        <f t="shared" si="136"/>
        <v>0</v>
      </c>
      <c r="AP602" s="55"/>
      <c r="AQ602" s="71"/>
      <c r="AR602" s="57"/>
      <c r="AS602" s="72"/>
      <c r="AT602" s="73"/>
      <c r="AU602" s="58"/>
      <c r="AW602" s="68"/>
      <c r="AX602" s="68"/>
      <c r="AY602" s="68"/>
      <c r="AZ602" s="34" t="b">
        <f t="shared" si="137"/>
        <v>0</v>
      </c>
      <c r="BA602" s="55"/>
      <c r="BB602" s="71"/>
      <c r="BC602" s="57"/>
      <c r="BD602" s="72"/>
      <c r="BE602" s="73"/>
      <c r="BF602" s="58"/>
      <c r="BH602" s="68"/>
      <c r="BI602" s="34" t="b">
        <f t="shared" si="138"/>
        <v>0</v>
      </c>
      <c r="BJ602" s="55"/>
      <c r="BK602" s="71"/>
      <c r="BL602" s="57"/>
      <c r="BM602" s="72"/>
      <c r="BN602" s="73"/>
      <c r="BO602" s="58"/>
      <c r="BQ602" s="68"/>
      <c r="BR602" s="34" t="b">
        <f t="shared" si="139"/>
        <v>0</v>
      </c>
      <c r="BS602" s="55"/>
      <c r="BT602" s="71"/>
      <c r="BU602" s="57"/>
      <c r="BV602" s="72"/>
      <c r="BW602" s="73"/>
      <c r="BX602" s="58"/>
    </row>
    <row r="603" spans="2:76" x14ac:dyDescent="0.25">
      <c r="B603" s="61"/>
      <c r="C603" s="62"/>
      <c r="E603" s="68"/>
      <c r="F603" s="68"/>
      <c r="G603" s="68"/>
      <c r="H603" s="34" t="b">
        <f t="shared" si="133"/>
        <v>0</v>
      </c>
      <c r="I603" s="55"/>
      <c r="J603" s="65"/>
      <c r="K603" s="57"/>
      <c r="L603" s="66"/>
      <c r="M603" s="67"/>
      <c r="N603" s="58"/>
      <c r="P603" s="68"/>
      <c r="Q603" s="68"/>
      <c r="R603" s="68"/>
      <c r="S603" s="34" t="b">
        <f t="shared" si="134"/>
        <v>0</v>
      </c>
      <c r="T603" s="55"/>
      <c r="U603" s="65"/>
      <c r="V603" s="57"/>
      <c r="W603" s="66"/>
      <c r="X603" s="67"/>
      <c r="Y603" s="58"/>
      <c r="AA603" s="68"/>
      <c r="AB603" s="68"/>
      <c r="AC603" s="68"/>
      <c r="AD603" s="34" t="b">
        <f t="shared" si="135"/>
        <v>0</v>
      </c>
      <c r="AE603" s="55"/>
      <c r="AF603" s="65"/>
      <c r="AG603" s="57"/>
      <c r="AH603" s="66"/>
      <c r="AI603" s="67"/>
      <c r="AJ603" s="58"/>
      <c r="AL603" s="68"/>
      <c r="AM603" s="68"/>
      <c r="AN603" s="68"/>
      <c r="AO603" s="34" t="b">
        <f t="shared" si="136"/>
        <v>0</v>
      </c>
      <c r="AP603" s="55"/>
      <c r="AQ603" s="65"/>
      <c r="AR603" s="57"/>
      <c r="AS603" s="66"/>
      <c r="AT603" s="67"/>
      <c r="AU603" s="58"/>
      <c r="AW603" s="68"/>
      <c r="AX603" s="68"/>
      <c r="AY603" s="68"/>
      <c r="AZ603" s="34" t="b">
        <f t="shared" si="137"/>
        <v>0</v>
      </c>
      <c r="BA603" s="55"/>
      <c r="BB603" s="65"/>
      <c r="BC603" s="57"/>
      <c r="BD603" s="66"/>
      <c r="BE603" s="67"/>
      <c r="BF603" s="58"/>
      <c r="BH603" s="68"/>
      <c r="BI603" s="34" t="b">
        <f t="shared" si="138"/>
        <v>0</v>
      </c>
      <c r="BJ603" s="55"/>
      <c r="BK603" s="65"/>
      <c r="BL603" s="57"/>
      <c r="BM603" s="66"/>
      <c r="BN603" s="67"/>
      <c r="BO603" s="58"/>
      <c r="BQ603" s="68"/>
      <c r="BR603" s="34" t="b">
        <f t="shared" si="139"/>
        <v>0</v>
      </c>
      <c r="BS603" s="55"/>
      <c r="BT603" s="65"/>
      <c r="BU603" s="57"/>
      <c r="BV603" s="66"/>
      <c r="BW603" s="67"/>
      <c r="BX603" s="58"/>
    </row>
    <row r="604" spans="2:76" x14ac:dyDescent="0.25">
      <c r="B604" s="61"/>
      <c r="C604" s="62"/>
      <c r="E604" s="68"/>
      <c r="F604" s="68"/>
      <c r="G604" s="68"/>
      <c r="H604" s="34" t="b">
        <f t="shared" si="133"/>
        <v>0</v>
      </c>
      <c r="I604" s="55"/>
      <c r="J604" s="71"/>
      <c r="K604" s="57"/>
      <c r="L604" s="72"/>
      <c r="M604" s="73"/>
      <c r="N604" s="58"/>
      <c r="P604" s="68"/>
      <c r="Q604" s="68"/>
      <c r="R604" s="68"/>
      <c r="S604" s="34" t="b">
        <f t="shared" si="134"/>
        <v>0</v>
      </c>
      <c r="T604" s="55"/>
      <c r="U604" s="71"/>
      <c r="V604" s="57"/>
      <c r="W604" s="72"/>
      <c r="X604" s="73"/>
      <c r="Y604" s="58"/>
      <c r="AA604" s="68"/>
      <c r="AB604" s="68"/>
      <c r="AC604" s="68"/>
      <c r="AD604" s="34" t="b">
        <f t="shared" si="135"/>
        <v>0</v>
      </c>
      <c r="AE604" s="55"/>
      <c r="AF604" s="71"/>
      <c r="AG604" s="57"/>
      <c r="AH604" s="72"/>
      <c r="AI604" s="73"/>
      <c r="AJ604" s="58"/>
      <c r="AL604" s="68"/>
      <c r="AM604" s="68"/>
      <c r="AN604" s="68"/>
      <c r="AO604" s="34" t="b">
        <f t="shared" si="136"/>
        <v>0</v>
      </c>
      <c r="AP604" s="55"/>
      <c r="AQ604" s="71"/>
      <c r="AR604" s="57"/>
      <c r="AS604" s="72"/>
      <c r="AT604" s="73"/>
      <c r="AU604" s="58"/>
      <c r="AW604" s="68"/>
      <c r="AX604" s="68"/>
      <c r="AY604" s="68"/>
      <c r="AZ604" s="34" t="b">
        <f t="shared" si="137"/>
        <v>0</v>
      </c>
      <c r="BA604" s="55"/>
      <c r="BB604" s="71"/>
      <c r="BC604" s="57"/>
      <c r="BD604" s="72"/>
      <c r="BE604" s="73"/>
      <c r="BF604" s="58"/>
      <c r="BH604" s="68"/>
      <c r="BI604" s="34" t="b">
        <f t="shared" si="138"/>
        <v>0</v>
      </c>
      <c r="BJ604" s="55"/>
      <c r="BK604" s="71"/>
      <c r="BL604" s="57"/>
      <c r="BM604" s="72"/>
      <c r="BN604" s="73"/>
      <c r="BO604" s="58"/>
      <c r="BQ604" s="68"/>
      <c r="BR604" s="34" t="b">
        <f t="shared" si="139"/>
        <v>0</v>
      </c>
      <c r="BS604" s="55"/>
      <c r="BT604" s="71"/>
      <c r="BU604" s="57"/>
      <c r="BV604" s="72"/>
      <c r="BW604" s="73"/>
      <c r="BX604" s="58"/>
    </row>
    <row r="605" spans="2:76" x14ac:dyDescent="0.25">
      <c r="B605" s="61"/>
      <c r="C605" s="62"/>
      <c r="E605" s="68"/>
      <c r="F605" s="68"/>
      <c r="G605" s="68"/>
      <c r="H605" s="34" t="b">
        <f t="shared" si="133"/>
        <v>0</v>
      </c>
      <c r="I605" s="55"/>
      <c r="J605" s="65"/>
      <c r="K605" s="57"/>
      <c r="L605" s="66"/>
      <c r="M605" s="67"/>
      <c r="N605" s="58"/>
      <c r="P605" s="68"/>
      <c r="Q605" s="68"/>
      <c r="R605" s="68"/>
      <c r="S605" s="34" t="b">
        <f t="shared" si="134"/>
        <v>0</v>
      </c>
      <c r="T605" s="55"/>
      <c r="U605" s="65"/>
      <c r="V605" s="57"/>
      <c r="W605" s="66"/>
      <c r="X605" s="67"/>
      <c r="Y605" s="58"/>
      <c r="AA605" s="68"/>
      <c r="AB605" s="68"/>
      <c r="AC605" s="68"/>
      <c r="AD605" s="34" t="b">
        <f t="shared" si="135"/>
        <v>0</v>
      </c>
      <c r="AE605" s="55"/>
      <c r="AF605" s="65"/>
      <c r="AG605" s="57"/>
      <c r="AH605" s="66"/>
      <c r="AI605" s="67"/>
      <c r="AJ605" s="58"/>
      <c r="AL605" s="68"/>
      <c r="AM605" s="68"/>
      <c r="AN605" s="68"/>
      <c r="AO605" s="34" t="b">
        <f t="shared" si="136"/>
        <v>0</v>
      </c>
      <c r="AP605" s="55"/>
      <c r="AQ605" s="65"/>
      <c r="AR605" s="57"/>
      <c r="AS605" s="66"/>
      <c r="AT605" s="67"/>
      <c r="AU605" s="58"/>
      <c r="AW605" s="68"/>
      <c r="AX605" s="68"/>
      <c r="AY605" s="68"/>
      <c r="AZ605" s="34" t="b">
        <f t="shared" si="137"/>
        <v>0</v>
      </c>
      <c r="BA605" s="55"/>
      <c r="BB605" s="65"/>
      <c r="BC605" s="57"/>
      <c r="BD605" s="66"/>
      <c r="BE605" s="67"/>
      <c r="BF605" s="58"/>
      <c r="BH605" s="68"/>
      <c r="BI605" s="34" t="b">
        <f t="shared" si="138"/>
        <v>0</v>
      </c>
      <c r="BJ605" s="55"/>
      <c r="BK605" s="65"/>
      <c r="BL605" s="57"/>
      <c r="BM605" s="66"/>
      <c r="BN605" s="67"/>
      <c r="BO605" s="58"/>
      <c r="BQ605" s="68"/>
      <c r="BR605" s="34" t="b">
        <f t="shared" si="139"/>
        <v>0</v>
      </c>
      <c r="BS605" s="55"/>
      <c r="BT605" s="65"/>
      <c r="BU605" s="57"/>
      <c r="BV605" s="66"/>
      <c r="BW605" s="67"/>
      <c r="BX605" s="58"/>
    </row>
    <row r="606" spans="2:76" x14ac:dyDescent="0.25">
      <c r="B606" s="52"/>
      <c r="C606" s="53"/>
      <c r="D606" s="63"/>
      <c r="E606" s="64"/>
      <c r="F606" s="64"/>
      <c r="G606" s="64"/>
      <c r="H606" s="34" t="b">
        <f t="shared" si="133"/>
        <v>0</v>
      </c>
      <c r="I606" s="55"/>
      <c r="J606" s="71"/>
      <c r="K606" s="57"/>
      <c r="L606" s="72"/>
      <c r="M606" s="73"/>
      <c r="N606" s="58"/>
      <c r="P606" s="68"/>
      <c r="Q606" s="68"/>
      <c r="R606" s="68"/>
      <c r="S606" s="34" t="b">
        <f t="shared" si="134"/>
        <v>0</v>
      </c>
      <c r="T606" s="55"/>
      <c r="U606" s="71"/>
      <c r="V606" s="57"/>
      <c r="W606" s="72"/>
      <c r="X606" s="73"/>
      <c r="Y606" s="58"/>
      <c r="AA606" s="68"/>
      <c r="AB606" s="68"/>
      <c r="AC606" s="68"/>
      <c r="AD606" s="34" t="b">
        <f t="shared" si="135"/>
        <v>0</v>
      </c>
      <c r="AE606" s="55"/>
      <c r="AF606" s="71"/>
      <c r="AG606" s="57"/>
      <c r="AH606" s="72"/>
      <c r="AI606" s="73"/>
      <c r="AJ606" s="58"/>
      <c r="AL606" s="68"/>
      <c r="AM606" s="68"/>
      <c r="AN606" s="68"/>
      <c r="AO606" s="34" t="b">
        <f t="shared" si="136"/>
        <v>0</v>
      </c>
      <c r="AP606" s="55"/>
      <c r="AQ606" s="71"/>
      <c r="AR606" s="57"/>
      <c r="AS606" s="72"/>
      <c r="AT606" s="73"/>
      <c r="AU606" s="58"/>
      <c r="AW606" s="68"/>
      <c r="AX606" s="68"/>
      <c r="AY606" s="68"/>
      <c r="AZ606" s="34" t="b">
        <f t="shared" si="137"/>
        <v>0</v>
      </c>
      <c r="BA606" s="55"/>
      <c r="BB606" s="71"/>
      <c r="BC606" s="57"/>
      <c r="BD606" s="72"/>
      <c r="BE606" s="73"/>
      <c r="BF606" s="58"/>
      <c r="BH606" s="68"/>
      <c r="BI606" s="34" t="b">
        <f t="shared" si="138"/>
        <v>0</v>
      </c>
      <c r="BJ606" s="55"/>
      <c r="BK606" s="71"/>
      <c r="BL606" s="57"/>
      <c r="BM606" s="72"/>
      <c r="BN606" s="73"/>
      <c r="BO606" s="58"/>
      <c r="BQ606" s="68"/>
      <c r="BR606" s="34" t="b">
        <f t="shared" si="139"/>
        <v>0</v>
      </c>
      <c r="BS606" s="55"/>
      <c r="BT606" s="71"/>
      <c r="BU606" s="57"/>
      <c r="BV606" s="72"/>
      <c r="BW606" s="73"/>
      <c r="BX606" s="58"/>
    </row>
    <row r="607" spans="2:76" ht="6" customHeight="1" x14ac:dyDescent="0.25">
      <c r="H607" s="30"/>
      <c r="I607" s="76"/>
      <c r="J607" s="77"/>
      <c r="K607" s="77"/>
      <c r="L607" s="77"/>
      <c r="M607" s="77"/>
      <c r="N607" s="78"/>
      <c r="S607" s="30"/>
      <c r="T607" s="76"/>
      <c r="U607" s="77"/>
      <c r="V607" s="77"/>
      <c r="W607" s="77"/>
      <c r="X607" s="77"/>
      <c r="Y607" s="78"/>
      <c r="AD607" s="30"/>
      <c r="AE607" s="76"/>
      <c r="AF607" s="77"/>
      <c r="AG607" s="77"/>
      <c r="AH607" s="77"/>
      <c r="AI607" s="77"/>
      <c r="AJ607" s="78"/>
      <c r="AO607" s="30"/>
      <c r="AP607" s="76"/>
      <c r="AQ607" s="77"/>
      <c r="AR607" s="77"/>
      <c r="AS607" s="77"/>
      <c r="AT607" s="77"/>
      <c r="AU607" s="78"/>
      <c r="AZ607" s="30"/>
      <c r="BA607" s="76"/>
      <c r="BB607" s="77"/>
      <c r="BC607" s="77"/>
      <c r="BD607" s="77"/>
      <c r="BE607" s="77"/>
      <c r="BF607" s="78"/>
      <c r="BI607" s="30"/>
      <c r="BJ607" s="76"/>
      <c r="BK607" s="77"/>
      <c r="BL607" s="77"/>
      <c r="BM607" s="77"/>
      <c r="BN607" s="77"/>
      <c r="BO607" s="78"/>
      <c r="BR607" s="30"/>
      <c r="BS607" s="76"/>
      <c r="BT607" s="77"/>
      <c r="BU607" s="77"/>
      <c r="BV607" s="77"/>
      <c r="BW607" s="77"/>
      <c r="BX607" s="78"/>
    </row>
    <row r="608" spans="2:76" ht="6" customHeight="1" x14ac:dyDescent="0.25">
      <c r="H608" s="30"/>
      <c r="I608" s="27"/>
      <c r="J608" s="27"/>
      <c r="K608" s="27"/>
      <c r="L608" s="31"/>
      <c r="M608" s="31"/>
      <c r="N608" s="27"/>
      <c r="S608" s="30"/>
      <c r="T608" s="27"/>
      <c r="U608" s="27"/>
      <c r="V608" s="27"/>
      <c r="W608" s="31"/>
      <c r="X608" s="31"/>
      <c r="Y608" s="27"/>
      <c r="AD608" s="30"/>
      <c r="AE608" s="27"/>
      <c r="AF608" s="27"/>
      <c r="AG608" s="27"/>
      <c r="AH608" s="31"/>
      <c r="AI608" s="31"/>
      <c r="AJ608" s="27"/>
      <c r="AO608" s="30"/>
      <c r="AP608" s="27"/>
      <c r="AQ608" s="27"/>
      <c r="AR608" s="27"/>
      <c r="AS608" s="31"/>
      <c r="AT608" s="31"/>
      <c r="AU608" s="27"/>
      <c r="AZ608" s="30"/>
      <c r="BA608" s="27"/>
      <c r="BB608" s="27"/>
      <c r="BC608" s="27"/>
      <c r="BD608" s="31"/>
      <c r="BE608" s="31"/>
      <c r="BF608" s="27"/>
      <c r="BI608" s="30"/>
      <c r="BJ608" s="27"/>
      <c r="BK608" s="27"/>
      <c r="BL608" s="27"/>
      <c r="BM608" s="31"/>
      <c r="BN608" s="31"/>
      <c r="BO608" s="27"/>
      <c r="BR608" s="30"/>
      <c r="BS608" s="27"/>
      <c r="BT608" s="27"/>
      <c r="BU608" s="27"/>
      <c r="BV608" s="31"/>
      <c r="BW608" s="31"/>
      <c r="BX608" s="27"/>
    </row>
    <row r="609" spans="2:78" x14ac:dyDescent="0.25">
      <c r="B609" s="32" t="s">
        <v>22</v>
      </c>
      <c r="C609" s="33">
        <f>WEEKNUM(J609)</f>
        <v>21</v>
      </c>
      <c r="D609" s="30"/>
      <c r="E609" s="34"/>
      <c r="F609" s="34"/>
      <c r="G609" s="34"/>
      <c r="H609" s="35"/>
      <c r="I609" s="36"/>
      <c r="J609" s="37">
        <f>BT581+1</f>
        <v>45432</v>
      </c>
      <c r="K609" s="38"/>
      <c r="L609" s="39" t="str">
        <f>VLOOKUP(WEEKDAY(J609,1),meta!$D$2:$F$8,2,FALSE)</f>
        <v>Segunda-Feira</v>
      </c>
      <c r="M609" s="40"/>
      <c r="N609" s="41"/>
      <c r="P609" s="34"/>
      <c r="Q609" s="34"/>
      <c r="R609" s="34"/>
      <c r="S609" s="35"/>
      <c r="T609" s="36"/>
      <c r="U609" s="37">
        <f>J609+1</f>
        <v>45433</v>
      </c>
      <c r="V609" s="38"/>
      <c r="W609" s="39" t="str">
        <f>VLOOKUP(WEEKDAY(U609,1),meta!$D$2:$F$8,2,FALSE)</f>
        <v>Terça-Feira</v>
      </c>
      <c r="X609" s="40"/>
      <c r="Y609" s="41"/>
      <c r="AA609" s="34"/>
      <c r="AB609" s="34"/>
      <c r="AC609" s="34"/>
      <c r="AD609" s="35"/>
      <c r="AE609" s="36"/>
      <c r="AF609" s="37">
        <f>U609+1</f>
        <v>45434</v>
      </c>
      <c r="AG609" s="38"/>
      <c r="AH609" s="39" t="str">
        <f>VLOOKUP(WEEKDAY(AF609,1),meta!$D$2:$F$8,2,FALSE)</f>
        <v>Quarta-Feira</v>
      </c>
      <c r="AI609" s="40"/>
      <c r="AJ609" s="41"/>
      <c r="AL609" s="34"/>
      <c r="AM609" s="34"/>
      <c r="AN609" s="34"/>
      <c r="AO609" s="35"/>
      <c r="AP609" s="36"/>
      <c r="AQ609" s="37">
        <f>AF609+1</f>
        <v>45435</v>
      </c>
      <c r="AR609" s="38"/>
      <c r="AS609" s="39" t="str">
        <f>VLOOKUP(WEEKDAY(AQ609,1),meta!$D$2:$F$8,2,FALSE)</f>
        <v>Quinta-Feira</v>
      </c>
      <c r="AT609" s="40"/>
      <c r="AU609" s="41"/>
      <c r="AW609" s="34"/>
      <c r="AX609" s="34"/>
      <c r="AY609" s="34"/>
      <c r="AZ609" s="35"/>
      <c r="BA609" s="36"/>
      <c r="BB609" s="37">
        <f>AQ609+1</f>
        <v>45436</v>
      </c>
      <c r="BC609" s="38"/>
      <c r="BD609" s="39" t="str">
        <f>VLOOKUP(WEEKDAY(BB609,1),meta!$D$2:$F$8,2,FALSE)</f>
        <v>Sexta-Feira</v>
      </c>
      <c r="BE609" s="40"/>
      <c r="BF609" s="41"/>
      <c r="BH609" s="34"/>
      <c r="BI609" s="35"/>
      <c r="BJ609" s="36"/>
      <c r="BK609" s="37">
        <f>BB609+1</f>
        <v>45437</v>
      </c>
      <c r="BL609" s="38"/>
      <c r="BM609" s="39" t="str">
        <f>VLOOKUP(WEEKDAY(BK609,1),meta!$D$2:$F$8,2,FALSE)</f>
        <v>Sábado</v>
      </c>
      <c r="BN609" s="40"/>
      <c r="BO609" s="41"/>
      <c r="BQ609" s="34"/>
      <c r="BR609" s="35"/>
      <c r="BS609" s="36"/>
      <c r="BT609" s="37">
        <f>BK609+1</f>
        <v>45438</v>
      </c>
      <c r="BU609" s="38"/>
      <c r="BV609" s="39" t="str">
        <f>VLOOKUP(WEEKDAY(BT609,1),meta!$D$2:$F$8,2,FALSE)</f>
        <v>Domingo</v>
      </c>
      <c r="BW609" s="40"/>
      <c r="BX609" s="41"/>
    </row>
    <row r="610" spans="2:78" s="42" customFormat="1" ht="6" customHeight="1" x14ac:dyDescent="0.15">
      <c r="B610" s="101" t="str">
        <f>IF(C614&lt;&gt;0,C616/C614,"")</f>
        <v/>
      </c>
      <c r="C610" s="102"/>
      <c r="D610" s="30" t="s">
        <v>21</v>
      </c>
      <c r="E610" s="43">
        <f>COUNTIFS(H613:H634,FALSE,J613:J634,"&gt;0")</f>
        <v>0</v>
      </c>
      <c r="F610" s="43"/>
      <c r="G610" s="43"/>
      <c r="H610" s="44">
        <f>SUMIF(H613:H634,FALSE,J613:J634)</f>
        <v>0</v>
      </c>
      <c r="I610" s="45"/>
      <c r="J610" s="98" t="str">
        <f>IF(H612&lt;&gt;0,H611/H612,"")</f>
        <v/>
      </c>
      <c r="K610" s="99"/>
      <c r="L610" s="99"/>
      <c r="M610" s="100"/>
      <c r="N610" s="46"/>
      <c r="P610" s="43">
        <f>COUNTIFS(S613:S634,FALSE,U613:U634,"&gt;0")</f>
        <v>0</v>
      </c>
      <c r="Q610" s="43"/>
      <c r="R610" s="43"/>
      <c r="S610" s="44">
        <f>SUMIF(S613:S634,FALSE,U613:U634)</f>
        <v>0</v>
      </c>
      <c r="T610" s="45"/>
      <c r="U610" s="98" t="str">
        <f>IF(S612&lt;&gt;0,S611/S612,"")</f>
        <v/>
      </c>
      <c r="V610" s="99"/>
      <c r="W610" s="99"/>
      <c r="X610" s="100"/>
      <c r="Y610" s="46"/>
      <c r="AA610" s="43">
        <f>COUNTIFS(AD613:AD634,FALSE,AF613:AF634,"&gt;0")</f>
        <v>0</v>
      </c>
      <c r="AB610" s="43"/>
      <c r="AC610" s="43"/>
      <c r="AD610" s="44">
        <f>SUMIF(AD613:AD634,FALSE,AF613:AF634)</f>
        <v>0</v>
      </c>
      <c r="AE610" s="45"/>
      <c r="AF610" s="98" t="str">
        <f>IF(AD612&lt;&gt;0,AD611/AD612,"")</f>
        <v/>
      </c>
      <c r="AG610" s="99"/>
      <c r="AH610" s="99"/>
      <c r="AI610" s="100"/>
      <c r="AJ610" s="46"/>
      <c r="AL610" s="43">
        <f>COUNTIFS(AO613:AO634,FALSE,AQ613:AQ634,"&gt;0")</f>
        <v>0</v>
      </c>
      <c r="AM610" s="43"/>
      <c r="AN610" s="43"/>
      <c r="AO610" s="44">
        <f>SUMIF(AO613:AO634,FALSE,AQ613:AQ634)</f>
        <v>0</v>
      </c>
      <c r="AP610" s="45"/>
      <c r="AQ610" s="98" t="str">
        <f>IF(AO612&lt;&gt;0,AO611/AO612,"")</f>
        <v/>
      </c>
      <c r="AR610" s="99"/>
      <c r="AS610" s="99"/>
      <c r="AT610" s="100"/>
      <c r="AU610" s="46"/>
      <c r="AW610" s="43">
        <f>COUNTIFS(AZ613:AZ634,FALSE,BB613:BB634,"&gt;0")</f>
        <v>0</v>
      </c>
      <c r="AX610" s="43"/>
      <c r="AY610" s="43"/>
      <c r="AZ610" s="44">
        <f>SUMIF(AZ613:AZ634,FALSE,BB613:BB634)</f>
        <v>0</v>
      </c>
      <c r="BA610" s="45"/>
      <c r="BB610" s="98" t="str">
        <f>IF(AZ612&lt;&gt;0,AZ611/AZ612,"")</f>
        <v/>
      </c>
      <c r="BC610" s="99"/>
      <c r="BD610" s="99"/>
      <c r="BE610" s="100"/>
      <c r="BF610" s="46"/>
      <c r="BH610" s="43">
        <f>COUNTIFS(BI613:BI634,FALSE,BK613:BK634,"&gt;0")</f>
        <v>0</v>
      </c>
      <c r="BI610" s="44">
        <f>SUMIF(BI613:BI634,FALSE,BK613:BK634)</f>
        <v>0</v>
      </c>
      <c r="BJ610" s="45"/>
      <c r="BK610" s="98" t="str">
        <f>IF(BI612&lt;&gt;0,BI611/BI612,"")</f>
        <v/>
      </c>
      <c r="BL610" s="99"/>
      <c r="BM610" s="99"/>
      <c r="BN610" s="100"/>
      <c r="BO610" s="46"/>
      <c r="BQ610" s="43">
        <f>COUNTIFS(BR613:BR634,FALSE,BT613:BT634,"&gt;0")</f>
        <v>0</v>
      </c>
      <c r="BR610" s="44">
        <f>SUMIF(BR613:BR634,FALSE,BT613:BT634)</f>
        <v>0</v>
      </c>
      <c r="BS610" s="45"/>
      <c r="BT610" s="98" t="str">
        <f>IF(BR612&lt;&gt;0,BR611/BR612,"")</f>
        <v/>
      </c>
      <c r="BU610" s="99"/>
      <c r="BV610" s="99"/>
      <c r="BW610" s="100"/>
      <c r="BX610" s="46"/>
    </row>
    <row r="611" spans="2:78" s="42" customFormat="1" ht="9" customHeight="1" x14ac:dyDescent="0.25">
      <c r="B611" s="47"/>
      <c r="C611" s="79"/>
      <c r="D611" s="49" t="s">
        <v>20</v>
      </c>
      <c r="E611" s="43">
        <f>COUNTIFS(J613:J634,"&gt;0",L613:L634,"")</f>
        <v>0</v>
      </c>
      <c r="F611" s="43"/>
      <c r="G611" s="43"/>
      <c r="H611" s="44">
        <f>SUMIFS(J613:J634,L613:L634,"")</f>
        <v>0</v>
      </c>
      <c r="I611" s="45"/>
      <c r="J611" s="50" t="str">
        <f>IF(H612=0,"",_xlfn.CONCAT("(",E611,")    ",TEXT(H611,"R$ #.##0,00")))</f>
        <v/>
      </c>
      <c r="K611" s="51" t="str">
        <f>IF(H612&lt;&gt;0,"/","")</f>
        <v/>
      </c>
      <c r="L611" s="94" t="str">
        <f>IF(H612=0,"",_xlfn.CONCAT(TEXT(H612,"R$ #.##0,00"),"    (",E612,")"))</f>
        <v/>
      </c>
      <c r="M611" s="94"/>
      <c r="N611" s="46"/>
      <c r="P611" s="43">
        <f>COUNTIFS(U613:U634,"&gt;0",W613:W634,"")</f>
        <v>0</v>
      </c>
      <c r="Q611" s="43"/>
      <c r="R611" s="43"/>
      <c r="S611" s="44">
        <f>SUMIFS(U613:U634,W613:W634,"")</f>
        <v>0</v>
      </c>
      <c r="T611" s="45"/>
      <c r="U611" s="50" t="str">
        <f>IF(S612=0,"",_xlfn.CONCAT("(",P611,")    ",TEXT(S611,"R$ #.##0,00")))</f>
        <v/>
      </c>
      <c r="V611" s="51" t="str">
        <f>IF(S612&lt;&gt;0,"/","")</f>
        <v/>
      </c>
      <c r="W611" s="94" t="str">
        <f>IF(S612=0,"",_xlfn.CONCAT(TEXT(S612,"R$ #.##0,00"),"    (",P612,")"))</f>
        <v/>
      </c>
      <c r="X611" s="94"/>
      <c r="Y611" s="46"/>
      <c r="AA611" s="43">
        <f>COUNTIFS(AF613:AF634,"&gt;0",AH613:AH634,"")</f>
        <v>0</v>
      </c>
      <c r="AB611" s="43"/>
      <c r="AC611" s="43"/>
      <c r="AD611" s="44">
        <f>SUMIFS(AF613:AF634,AH613:AH634,"")</f>
        <v>0</v>
      </c>
      <c r="AE611" s="45"/>
      <c r="AF611" s="50" t="str">
        <f>IF(AD612=0,"",_xlfn.CONCAT("(",AA611,")    ",TEXT(AD611,"R$ #.##0,00")))</f>
        <v/>
      </c>
      <c r="AG611" s="51" t="str">
        <f>IF(AD612&lt;&gt;0,"/","")</f>
        <v/>
      </c>
      <c r="AH611" s="94" t="str">
        <f>IF(AD612=0,"",_xlfn.CONCAT(TEXT(AD612,"R$ #.##0,00"),"    (",AA612,")"))</f>
        <v/>
      </c>
      <c r="AI611" s="94"/>
      <c r="AJ611" s="46"/>
      <c r="AL611" s="43">
        <f>COUNTIFS(AQ613:AQ634,"&gt;0",AS613:AS634,"")</f>
        <v>0</v>
      </c>
      <c r="AM611" s="43"/>
      <c r="AN611" s="43"/>
      <c r="AO611" s="44">
        <f>SUMIFS(AQ613:AQ634,AS613:AS634,"")</f>
        <v>0</v>
      </c>
      <c r="AP611" s="45"/>
      <c r="AQ611" s="50" t="str">
        <f>IF(AO612=0,"",_xlfn.CONCAT("(",AL611,")    ",TEXT(AO611,"R$ #.##0,00")))</f>
        <v/>
      </c>
      <c r="AR611" s="51" t="str">
        <f>IF(AO612&lt;&gt;0,"/","")</f>
        <v/>
      </c>
      <c r="AS611" s="94" t="str">
        <f>IF(AO612=0,"",_xlfn.CONCAT(TEXT(AO612,"R$ #.##0,00"),"    (",AL612,")"))</f>
        <v/>
      </c>
      <c r="AT611" s="94"/>
      <c r="AU611" s="46"/>
      <c r="AW611" s="43">
        <f>COUNTIFS(BB613:BB634,"&gt;0",BD613:BD634,"")</f>
        <v>0</v>
      </c>
      <c r="AX611" s="43"/>
      <c r="AY611" s="43"/>
      <c r="AZ611" s="44">
        <f>SUMIFS(BB613:BB634,BD613:BD634,"")</f>
        <v>0</v>
      </c>
      <c r="BA611" s="45"/>
      <c r="BB611" s="50" t="str">
        <f>IF(AZ612=0,"",_xlfn.CONCAT("(",AW611,")    ",TEXT(AZ611,"R$ #.##0,00")))</f>
        <v/>
      </c>
      <c r="BC611" s="51" t="str">
        <f>IF(AZ612&lt;&gt;0,"/","")</f>
        <v/>
      </c>
      <c r="BD611" s="94" t="str">
        <f>IF(AZ612=0,"",_xlfn.CONCAT(TEXT(AZ612,"R$ #.##0,00"),"    (",AW612,")"))</f>
        <v/>
      </c>
      <c r="BE611" s="94"/>
      <c r="BF611" s="46"/>
      <c r="BH611" s="43">
        <f>COUNTIFS(BK613:BK634,"&gt;0",BM613:BM634,"")</f>
        <v>0</v>
      </c>
      <c r="BI611" s="44">
        <f>SUMIFS(BK613:BK634,BM613:BM634,"")</f>
        <v>0</v>
      </c>
      <c r="BJ611" s="45"/>
      <c r="BK611" s="50" t="str">
        <f>IF(BI612=0,"",_xlfn.CONCAT("(",BH611,")    ",TEXT(BI611,"R$ #.##0,00")))</f>
        <v/>
      </c>
      <c r="BL611" s="51" t="str">
        <f>IF(BI612&lt;&gt;0,"/","")</f>
        <v/>
      </c>
      <c r="BM611" s="94" t="str">
        <f>IF(BI612=0,"",_xlfn.CONCAT(TEXT(BI612,"R$ #.##0,00"),"    (",BH612,")"))</f>
        <v/>
      </c>
      <c r="BN611" s="94"/>
      <c r="BO611" s="46"/>
      <c r="BQ611" s="43">
        <f>COUNTIFS(BT613:BT634,"&gt;0",BV613:BV634,"")</f>
        <v>0</v>
      </c>
      <c r="BR611" s="44">
        <f>SUMIFS(BT613:BT634,BV613:BV634,"")</f>
        <v>0</v>
      </c>
      <c r="BS611" s="45"/>
      <c r="BT611" s="50" t="str">
        <f>IF(BR612=0,"",_xlfn.CONCAT("(",BQ611,")    ",TEXT(BR611,"R$ #.##0,00")))</f>
        <v/>
      </c>
      <c r="BU611" s="51" t="str">
        <f>IF(BR612&lt;&gt;0,"/","")</f>
        <v/>
      </c>
      <c r="BV611" s="94" t="str">
        <f>IF(BR612=0,"",_xlfn.CONCAT(TEXT(BR612,"R$ #.##0,00"),"    (",BQ612,")"))</f>
        <v/>
      </c>
      <c r="BW611" s="94"/>
      <c r="BX611" s="46"/>
    </row>
    <row r="612" spans="2:78" x14ac:dyDescent="0.25">
      <c r="B612" s="52"/>
      <c r="C612" s="80"/>
      <c r="D612" s="54" t="s">
        <v>19</v>
      </c>
      <c r="E612" s="34">
        <f>COUNTIF(J613:J634,"&gt;0")</f>
        <v>0</v>
      </c>
      <c r="F612" s="34"/>
      <c r="G612" s="34"/>
      <c r="H612" s="35">
        <f>SUM(J613:J634)</f>
        <v>0</v>
      </c>
      <c r="I612" s="55"/>
      <c r="J612" s="56" t="s">
        <v>0</v>
      </c>
      <c r="K612" s="57"/>
      <c r="L612" s="56" t="s">
        <v>1</v>
      </c>
      <c r="M612" s="56" t="s">
        <v>17</v>
      </c>
      <c r="N612" s="58"/>
      <c r="P612" s="34">
        <f>COUNTIF(U613:U634,"&gt;0")</f>
        <v>0</v>
      </c>
      <c r="Q612" s="34"/>
      <c r="R612" s="34"/>
      <c r="S612" s="35">
        <f>SUM(U613:U634)</f>
        <v>0</v>
      </c>
      <c r="T612" s="55"/>
      <c r="U612" s="56" t="s">
        <v>0</v>
      </c>
      <c r="V612" s="57"/>
      <c r="W612" s="56" t="s">
        <v>1</v>
      </c>
      <c r="X612" s="56" t="s">
        <v>17</v>
      </c>
      <c r="Y612" s="58"/>
      <c r="AA612" s="34">
        <f>COUNTIF(AF613:AF634,"&gt;0")</f>
        <v>0</v>
      </c>
      <c r="AB612" s="34"/>
      <c r="AC612" s="34"/>
      <c r="AD612" s="35">
        <f>SUM(AF613:AF634)</f>
        <v>0</v>
      </c>
      <c r="AE612" s="55"/>
      <c r="AF612" s="56" t="s">
        <v>0</v>
      </c>
      <c r="AG612" s="57"/>
      <c r="AH612" s="56" t="s">
        <v>1</v>
      </c>
      <c r="AI612" s="56" t="s">
        <v>17</v>
      </c>
      <c r="AJ612" s="58"/>
      <c r="AL612" s="34">
        <f>COUNTIF(AQ613:AQ634,"&gt;0")</f>
        <v>0</v>
      </c>
      <c r="AM612" s="34"/>
      <c r="AN612" s="34"/>
      <c r="AO612" s="35">
        <f>SUM(AQ613:AQ634)</f>
        <v>0</v>
      </c>
      <c r="AP612" s="55"/>
      <c r="AQ612" s="56" t="s">
        <v>0</v>
      </c>
      <c r="AR612" s="57"/>
      <c r="AS612" s="56" t="s">
        <v>1</v>
      </c>
      <c r="AT612" s="56" t="s">
        <v>17</v>
      </c>
      <c r="AU612" s="58"/>
      <c r="AW612" s="34">
        <f>COUNTIF(BB613:BB634,"&gt;0")</f>
        <v>0</v>
      </c>
      <c r="AX612" s="34"/>
      <c r="AY612" s="34"/>
      <c r="AZ612" s="35">
        <f>SUM(BB613:BB634)</f>
        <v>0</v>
      </c>
      <c r="BA612" s="55"/>
      <c r="BB612" s="56" t="s">
        <v>0</v>
      </c>
      <c r="BC612" s="57"/>
      <c r="BD612" s="56" t="s">
        <v>1</v>
      </c>
      <c r="BE612" s="56" t="s">
        <v>17</v>
      </c>
      <c r="BF612" s="58"/>
      <c r="BH612" s="34">
        <f>COUNTIF(BK613:BK634,"&gt;0")</f>
        <v>0</v>
      </c>
      <c r="BI612" s="35">
        <f>SUM(BK613:BK634)</f>
        <v>0</v>
      </c>
      <c r="BJ612" s="55"/>
      <c r="BK612" s="56" t="s">
        <v>0</v>
      </c>
      <c r="BL612" s="57"/>
      <c r="BM612" s="56" t="s">
        <v>1</v>
      </c>
      <c r="BN612" s="56" t="s">
        <v>17</v>
      </c>
      <c r="BO612" s="58"/>
      <c r="BQ612" s="34">
        <f>COUNTIF(BT613:BT634,"&gt;0")</f>
        <v>0</v>
      </c>
      <c r="BR612" s="35">
        <f>SUM(BT613:BT634)</f>
        <v>0</v>
      </c>
      <c r="BS612" s="55"/>
      <c r="BT612" s="56" t="s">
        <v>0</v>
      </c>
      <c r="BU612" s="57"/>
      <c r="BV612" s="56" t="s">
        <v>1</v>
      </c>
      <c r="BW612" s="56" t="s">
        <v>17</v>
      </c>
      <c r="BX612" s="58"/>
      <c r="BY612" s="59"/>
      <c r="BZ612" s="60"/>
    </row>
    <row r="613" spans="2:78" x14ac:dyDescent="0.25">
      <c r="B613" s="32" t="s">
        <v>23</v>
      </c>
      <c r="C613" s="33">
        <f>SUM(E612,P612,AA612,AL612,AW612,BH612,BQ612)</f>
        <v>0</v>
      </c>
      <c r="D613" s="63"/>
      <c r="E613" s="64"/>
      <c r="F613" s="64"/>
      <c r="G613" s="64"/>
      <c r="H613" s="34" t="b">
        <f>AND(L613&lt;&gt;"",M613&lt;&gt;"")</f>
        <v>0</v>
      </c>
      <c r="I613" s="55"/>
      <c r="J613" s="65"/>
      <c r="K613" s="57"/>
      <c r="L613" s="66"/>
      <c r="M613" s="67"/>
      <c r="N613" s="58"/>
      <c r="P613" s="68"/>
      <c r="Q613" s="68"/>
      <c r="R613" s="68"/>
      <c r="S613" s="34" t="b">
        <f>AND(W613&lt;&gt;"",X613&lt;&gt;"")</f>
        <v>0</v>
      </c>
      <c r="T613" s="55"/>
      <c r="U613" s="65"/>
      <c r="V613" s="57"/>
      <c r="W613" s="66"/>
      <c r="X613" s="67"/>
      <c r="Y613" s="58"/>
      <c r="AA613" s="68"/>
      <c r="AB613" s="68"/>
      <c r="AC613" s="68"/>
      <c r="AD613" s="34" t="b">
        <f>AND(AH613&lt;&gt;"",AI613&lt;&gt;"")</f>
        <v>0</v>
      </c>
      <c r="AE613" s="55"/>
      <c r="AF613" s="65"/>
      <c r="AG613" s="57"/>
      <c r="AH613" s="66"/>
      <c r="AI613" s="67"/>
      <c r="AJ613" s="58"/>
      <c r="AL613" s="68"/>
      <c r="AM613" s="68"/>
      <c r="AN613" s="68"/>
      <c r="AO613" s="34" t="b">
        <f>AND(AS613&lt;&gt;"",AT613&lt;&gt;"")</f>
        <v>0</v>
      </c>
      <c r="AP613" s="55"/>
      <c r="AQ613" s="65"/>
      <c r="AR613" s="57"/>
      <c r="AS613" s="66"/>
      <c r="AT613" s="67"/>
      <c r="AU613" s="58"/>
      <c r="AW613" s="68"/>
      <c r="AX613" s="68"/>
      <c r="AY613" s="68"/>
      <c r="AZ613" s="34" t="b">
        <f>AND(BD613&lt;&gt;"",BE613&lt;&gt;"")</f>
        <v>0</v>
      </c>
      <c r="BA613" s="55"/>
      <c r="BB613" s="65"/>
      <c r="BC613" s="57"/>
      <c r="BD613" s="66"/>
      <c r="BE613" s="67"/>
      <c r="BF613" s="58"/>
      <c r="BH613" s="68"/>
      <c r="BI613" s="34" t="b">
        <f>AND(BM613&lt;&gt;"",BN613&lt;&gt;"")</f>
        <v>0</v>
      </c>
      <c r="BJ613" s="55"/>
      <c r="BK613" s="65"/>
      <c r="BL613" s="57"/>
      <c r="BM613" s="66"/>
      <c r="BN613" s="67"/>
      <c r="BO613" s="58"/>
      <c r="BQ613" s="68"/>
      <c r="BR613" s="34" t="b">
        <f>AND(BV613&lt;&gt;"",BW613&lt;&gt;"")</f>
        <v>0</v>
      </c>
      <c r="BS613" s="55"/>
      <c r="BT613" s="65"/>
      <c r="BU613" s="57"/>
      <c r="BV613" s="66"/>
      <c r="BW613" s="67"/>
      <c r="BX613" s="58"/>
      <c r="BY613" s="59"/>
    </row>
    <row r="614" spans="2:78" x14ac:dyDescent="0.25">
      <c r="B614" s="61" t="s">
        <v>24</v>
      </c>
      <c r="C614" s="48">
        <f>SUM(H612,S612,AD612,AO612,AZ612,BI612,BR612)</f>
        <v>0</v>
      </c>
      <c r="D614" s="69"/>
      <c r="E614" s="70"/>
      <c r="F614" s="70"/>
      <c r="G614" s="70"/>
      <c r="H614" s="34" t="b">
        <f t="shared" ref="H614:H634" si="140">AND(L614&lt;&gt;"",M614&lt;&gt;"")</f>
        <v>0</v>
      </c>
      <c r="I614" s="55"/>
      <c r="J614" s="71"/>
      <c r="K614" s="57"/>
      <c r="L614" s="72"/>
      <c r="M614" s="73"/>
      <c r="N614" s="58"/>
      <c r="P614" s="68"/>
      <c r="Q614" s="68"/>
      <c r="R614" s="68"/>
      <c r="S614" s="34" t="b">
        <f t="shared" ref="S614:S634" si="141">AND(W614&lt;&gt;"",X614&lt;&gt;"")</f>
        <v>0</v>
      </c>
      <c r="T614" s="55"/>
      <c r="U614" s="71"/>
      <c r="V614" s="57"/>
      <c r="W614" s="72"/>
      <c r="X614" s="73"/>
      <c r="Y614" s="58"/>
      <c r="AA614" s="68"/>
      <c r="AB614" s="68"/>
      <c r="AC614" s="68"/>
      <c r="AD614" s="34" t="b">
        <f t="shared" ref="AD614:AD634" si="142">AND(AH614&lt;&gt;"",AI614&lt;&gt;"")</f>
        <v>0</v>
      </c>
      <c r="AE614" s="55"/>
      <c r="AF614" s="71"/>
      <c r="AG614" s="57"/>
      <c r="AH614" s="72"/>
      <c r="AI614" s="73"/>
      <c r="AJ614" s="58"/>
      <c r="AL614" s="68"/>
      <c r="AM614" s="68"/>
      <c r="AN614" s="68"/>
      <c r="AO614" s="34" t="b">
        <f t="shared" ref="AO614:AO634" si="143">AND(AS614&lt;&gt;"",AT614&lt;&gt;"")</f>
        <v>0</v>
      </c>
      <c r="AP614" s="55"/>
      <c r="AQ614" s="71"/>
      <c r="AR614" s="57">
        <v>0</v>
      </c>
      <c r="AS614" s="72"/>
      <c r="AT614" s="73"/>
      <c r="AU614" s="58"/>
      <c r="AW614" s="68"/>
      <c r="AX614" s="68"/>
      <c r="AY614" s="68"/>
      <c r="AZ614" s="34" t="b">
        <f t="shared" ref="AZ614:AZ634" si="144">AND(BD614&lt;&gt;"",BE614&lt;&gt;"")</f>
        <v>0</v>
      </c>
      <c r="BA614" s="55"/>
      <c r="BB614" s="71"/>
      <c r="BC614" s="57"/>
      <c r="BD614" s="72"/>
      <c r="BE614" s="73"/>
      <c r="BF614" s="58"/>
      <c r="BH614" s="68"/>
      <c r="BI614" s="34" t="b">
        <f t="shared" ref="BI614:BI634" si="145">AND(BM614&lt;&gt;"",BN614&lt;&gt;"")</f>
        <v>0</v>
      </c>
      <c r="BJ614" s="55"/>
      <c r="BK614" s="71"/>
      <c r="BL614" s="57"/>
      <c r="BM614" s="72"/>
      <c r="BN614" s="73"/>
      <c r="BO614" s="58"/>
      <c r="BQ614" s="68"/>
      <c r="BR614" s="34" t="b">
        <f t="shared" ref="BR614:BR634" si="146">AND(BV614&lt;&gt;"",BW614&lt;&gt;"")</f>
        <v>0</v>
      </c>
      <c r="BS614" s="55"/>
      <c r="BT614" s="71"/>
      <c r="BU614" s="57"/>
      <c r="BV614" s="72"/>
      <c r="BW614" s="73"/>
      <c r="BX614" s="58"/>
      <c r="BY614" s="59"/>
      <c r="BZ614" s="60"/>
    </row>
    <row r="615" spans="2:78" x14ac:dyDescent="0.25">
      <c r="B615" s="61" t="s">
        <v>25</v>
      </c>
      <c r="C615" s="62">
        <f>SUM(E611,P611,AA611,AL611,AW611,BH611,BQ611)</f>
        <v>0</v>
      </c>
      <c r="D615" s="74"/>
      <c r="E615" s="75"/>
      <c r="F615" s="75"/>
      <c r="G615" s="75"/>
      <c r="H615" s="34" t="b">
        <f t="shared" si="140"/>
        <v>0</v>
      </c>
      <c r="I615" s="55"/>
      <c r="J615" s="65"/>
      <c r="K615" s="57"/>
      <c r="L615" s="66"/>
      <c r="M615" s="67"/>
      <c r="N615" s="58"/>
      <c r="P615" s="68"/>
      <c r="Q615" s="68"/>
      <c r="R615" s="68"/>
      <c r="S615" s="34" t="b">
        <f t="shared" si="141"/>
        <v>0</v>
      </c>
      <c r="T615" s="55"/>
      <c r="U615" s="65"/>
      <c r="V615" s="57"/>
      <c r="W615" s="66"/>
      <c r="X615" s="67"/>
      <c r="Y615" s="58"/>
      <c r="AA615" s="68"/>
      <c r="AB615" s="68"/>
      <c r="AC615" s="68"/>
      <c r="AD615" s="34" t="b">
        <f t="shared" si="142"/>
        <v>0</v>
      </c>
      <c r="AE615" s="55"/>
      <c r="AF615" s="65"/>
      <c r="AG615" s="57"/>
      <c r="AH615" s="66"/>
      <c r="AI615" s="67"/>
      <c r="AJ615" s="58"/>
      <c r="AL615" s="68"/>
      <c r="AM615" s="68"/>
      <c r="AN615" s="68"/>
      <c r="AO615" s="34" t="b">
        <f t="shared" si="143"/>
        <v>0</v>
      </c>
      <c r="AP615" s="55"/>
      <c r="AQ615" s="65"/>
      <c r="AR615" s="57"/>
      <c r="AS615" s="66"/>
      <c r="AT615" s="67"/>
      <c r="AU615" s="58"/>
      <c r="AW615" s="68"/>
      <c r="AX615" s="68"/>
      <c r="AY615" s="68"/>
      <c r="AZ615" s="34" t="b">
        <f t="shared" si="144"/>
        <v>0</v>
      </c>
      <c r="BA615" s="55"/>
      <c r="BB615" s="65"/>
      <c r="BC615" s="57"/>
      <c r="BD615" s="66"/>
      <c r="BE615" s="67"/>
      <c r="BF615" s="58"/>
      <c r="BH615" s="68"/>
      <c r="BI615" s="34" t="b">
        <f t="shared" si="145"/>
        <v>0</v>
      </c>
      <c r="BJ615" s="55"/>
      <c r="BK615" s="65"/>
      <c r="BL615" s="57"/>
      <c r="BM615" s="66"/>
      <c r="BN615" s="67"/>
      <c r="BO615" s="58"/>
      <c r="BQ615" s="68"/>
      <c r="BR615" s="34" t="b">
        <f t="shared" si="146"/>
        <v>0</v>
      </c>
      <c r="BS615" s="55"/>
      <c r="BT615" s="65"/>
      <c r="BU615" s="57"/>
      <c r="BV615" s="66"/>
      <c r="BW615" s="67"/>
      <c r="BX615" s="58"/>
      <c r="BY615" s="59"/>
    </row>
    <row r="616" spans="2:78" x14ac:dyDescent="0.25">
      <c r="B616" s="61" t="s">
        <v>26</v>
      </c>
      <c r="C616" s="48">
        <f>SUM(H611,S611,AD611,AO611,AZ611,BI611,BR611)</f>
        <v>0</v>
      </c>
      <c r="D616" s="69"/>
      <c r="E616" s="70"/>
      <c r="F616" s="70"/>
      <c r="G616" s="70"/>
      <c r="H616" s="34" t="b">
        <f t="shared" si="140"/>
        <v>0</v>
      </c>
      <c r="I616" s="55"/>
      <c r="J616" s="71"/>
      <c r="K616" s="57"/>
      <c r="L616" s="72"/>
      <c r="M616" s="73"/>
      <c r="N616" s="58"/>
      <c r="P616" s="68"/>
      <c r="Q616" s="68"/>
      <c r="R616" s="68"/>
      <c r="S616" s="34" t="b">
        <f t="shared" si="141"/>
        <v>0</v>
      </c>
      <c r="T616" s="55"/>
      <c r="U616" s="71"/>
      <c r="V616" s="57"/>
      <c r="W616" s="72"/>
      <c r="X616" s="73"/>
      <c r="Y616" s="58"/>
      <c r="AA616" s="68"/>
      <c r="AB616" s="68"/>
      <c r="AC616" s="68"/>
      <c r="AD616" s="34" t="b">
        <f t="shared" si="142"/>
        <v>0</v>
      </c>
      <c r="AE616" s="55"/>
      <c r="AF616" s="71"/>
      <c r="AG616" s="57"/>
      <c r="AH616" s="72"/>
      <c r="AI616" s="73"/>
      <c r="AJ616" s="58"/>
      <c r="AL616" s="68"/>
      <c r="AM616" s="68"/>
      <c r="AN616" s="68"/>
      <c r="AO616" s="34" t="b">
        <f t="shared" si="143"/>
        <v>0</v>
      </c>
      <c r="AP616" s="55"/>
      <c r="AQ616" s="71"/>
      <c r="AR616" s="57"/>
      <c r="AS616" s="72"/>
      <c r="AT616" s="73"/>
      <c r="AU616" s="58"/>
      <c r="AW616" s="68"/>
      <c r="AX616" s="68"/>
      <c r="AY616" s="68"/>
      <c r="AZ616" s="34" t="b">
        <f t="shared" si="144"/>
        <v>0</v>
      </c>
      <c r="BA616" s="55"/>
      <c r="BB616" s="71"/>
      <c r="BC616" s="57"/>
      <c r="BD616" s="72"/>
      <c r="BE616" s="73"/>
      <c r="BF616" s="58"/>
      <c r="BH616" s="68"/>
      <c r="BI616" s="34" t="b">
        <f t="shared" si="145"/>
        <v>0</v>
      </c>
      <c r="BJ616" s="55"/>
      <c r="BK616" s="71"/>
      <c r="BL616" s="57"/>
      <c r="BM616" s="72"/>
      <c r="BN616" s="73"/>
      <c r="BO616" s="58"/>
      <c r="BQ616" s="68"/>
      <c r="BR616" s="34" t="b">
        <f t="shared" si="146"/>
        <v>0</v>
      </c>
      <c r="BS616" s="55"/>
      <c r="BT616" s="71"/>
      <c r="BU616" s="57"/>
      <c r="BV616" s="72"/>
      <c r="BW616" s="73"/>
      <c r="BX616" s="58"/>
    </row>
    <row r="617" spans="2:78" x14ac:dyDescent="0.25">
      <c r="B617" s="61" t="s">
        <v>27</v>
      </c>
      <c r="C617" s="62">
        <f>SUM(E610,P610,AA610,AL610,AW610,BH610,BQ610)</f>
        <v>0</v>
      </c>
      <c r="E617" s="68"/>
      <c r="F617" s="68"/>
      <c r="G617" s="68"/>
      <c r="H617" s="34" t="b">
        <f t="shared" si="140"/>
        <v>0</v>
      </c>
      <c r="I617" s="55"/>
      <c r="J617" s="65"/>
      <c r="K617" s="57"/>
      <c r="L617" s="66"/>
      <c r="M617" s="67"/>
      <c r="N617" s="58"/>
      <c r="P617" s="68"/>
      <c r="Q617" s="68"/>
      <c r="R617" s="68"/>
      <c r="S617" s="34" t="b">
        <f t="shared" si="141"/>
        <v>0</v>
      </c>
      <c r="T617" s="55"/>
      <c r="U617" s="65"/>
      <c r="V617" s="57"/>
      <c r="W617" s="66"/>
      <c r="X617" s="67"/>
      <c r="Y617" s="58"/>
      <c r="AA617" s="68"/>
      <c r="AB617" s="68"/>
      <c r="AC617" s="68"/>
      <c r="AD617" s="34" t="b">
        <f t="shared" si="142"/>
        <v>0</v>
      </c>
      <c r="AE617" s="55"/>
      <c r="AF617" s="65"/>
      <c r="AG617" s="57"/>
      <c r="AH617" s="66"/>
      <c r="AI617" s="67"/>
      <c r="AJ617" s="58"/>
      <c r="AL617" s="68"/>
      <c r="AM617" s="68"/>
      <c r="AN617" s="68"/>
      <c r="AO617" s="34" t="b">
        <f t="shared" si="143"/>
        <v>0</v>
      </c>
      <c r="AP617" s="55"/>
      <c r="AQ617" s="65"/>
      <c r="AR617" s="57"/>
      <c r="AS617" s="66"/>
      <c r="AT617" s="67"/>
      <c r="AU617" s="58"/>
      <c r="AW617" s="68"/>
      <c r="AX617" s="68"/>
      <c r="AY617" s="68"/>
      <c r="AZ617" s="34" t="b">
        <f t="shared" si="144"/>
        <v>0</v>
      </c>
      <c r="BA617" s="55"/>
      <c r="BB617" s="65"/>
      <c r="BC617" s="57"/>
      <c r="BD617" s="66"/>
      <c r="BE617" s="67"/>
      <c r="BF617" s="58"/>
      <c r="BH617" s="68"/>
      <c r="BI617" s="34" t="b">
        <f t="shared" si="145"/>
        <v>0</v>
      </c>
      <c r="BJ617" s="55"/>
      <c r="BK617" s="65"/>
      <c r="BL617" s="57"/>
      <c r="BM617" s="66"/>
      <c r="BN617" s="67"/>
      <c r="BO617" s="58"/>
      <c r="BQ617" s="68"/>
      <c r="BR617" s="34" t="b">
        <f t="shared" si="146"/>
        <v>0</v>
      </c>
      <c r="BS617" s="55"/>
      <c r="BT617" s="65"/>
      <c r="BU617" s="57"/>
      <c r="BV617" s="66"/>
      <c r="BW617" s="67"/>
      <c r="BX617" s="58"/>
    </row>
    <row r="618" spans="2:78" x14ac:dyDescent="0.25">
      <c r="B618" s="61" t="s">
        <v>28</v>
      </c>
      <c r="C618" s="48">
        <f>SUM(H610,S610,AD610,AO610,AZ610,BI610,BR610)</f>
        <v>0</v>
      </c>
      <c r="E618" s="68"/>
      <c r="F618" s="68"/>
      <c r="G618" s="68"/>
      <c r="H618" s="34" t="b">
        <f t="shared" si="140"/>
        <v>0</v>
      </c>
      <c r="I618" s="55"/>
      <c r="J618" s="71"/>
      <c r="K618" s="57"/>
      <c r="L618" s="72"/>
      <c r="M618" s="73"/>
      <c r="N618" s="58"/>
      <c r="P618" s="68"/>
      <c r="Q618" s="68"/>
      <c r="R618" s="68"/>
      <c r="S618" s="34" t="b">
        <f t="shared" si="141"/>
        <v>0</v>
      </c>
      <c r="T618" s="55"/>
      <c r="U618" s="71"/>
      <c r="V618" s="57"/>
      <c r="W618" s="72"/>
      <c r="X618" s="73"/>
      <c r="Y618" s="58"/>
      <c r="AA618" s="68"/>
      <c r="AB618" s="68"/>
      <c r="AC618" s="68"/>
      <c r="AD618" s="34" t="b">
        <f t="shared" si="142"/>
        <v>0</v>
      </c>
      <c r="AE618" s="55"/>
      <c r="AF618" s="71"/>
      <c r="AG618" s="57"/>
      <c r="AH618" s="72"/>
      <c r="AI618" s="73"/>
      <c r="AJ618" s="58"/>
      <c r="AL618" s="68"/>
      <c r="AM618" s="68"/>
      <c r="AN618" s="68"/>
      <c r="AO618" s="34" t="b">
        <f t="shared" si="143"/>
        <v>0</v>
      </c>
      <c r="AP618" s="55"/>
      <c r="AQ618" s="71"/>
      <c r="AR618" s="57"/>
      <c r="AS618" s="72"/>
      <c r="AT618" s="73"/>
      <c r="AU618" s="58"/>
      <c r="AW618" s="68"/>
      <c r="AX618" s="68"/>
      <c r="AY618" s="68"/>
      <c r="AZ618" s="34" t="b">
        <f t="shared" si="144"/>
        <v>0</v>
      </c>
      <c r="BA618" s="55"/>
      <c r="BB618" s="71"/>
      <c r="BC618" s="57"/>
      <c r="BD618" s="72"/>
      <c r="BE618" s="73"/>
      <c r="BF618" s="58"/>
      <c r="BH618" s="68"/>
      <c r="BI618" s="34" t="b">
        <f t="shared" si="145"/>
        <v>0</v>
      </c>
      <c r="BJ618" s="55"/>
      <c r="BK618" s="71"/>
      <c r="BL618" s="57"/>
      <c r="BM618" s="72"/>
      <c r="BN618" s="73"/>
      <c r="BO618" s="58"/>
      <c r="BQ618" s="68"/>
      <c r="BR618" s="34" t="b">
        <f t="shared" si="146"/>
        <v>0</v>
      </c>
      <c r="BS618" s="55"/>
      <c r="BT618" s="71"/>
      <c r="BU618" s="57"/>
      <c r="BV618" s="72"/>
      <c r="BW618" s="73"/>
      <c r="BX618" s="58"/>
    </row>
    <row r="619" spans="2:78" x14ac:dyDescent="0.25">
      <c r="B619" s="61"/>
      <c r="C619" s="62"/>
      <c r="E619" s="68"/>
      <c r="F619" s="68"/>
      <c r="G619" s="68"/>
      <c r="H619" s="34" t="b">
        <f t="shared" si="140"/>
        <v>0</v>
      </c>
      <c r="I619" s="55"/>
      <c r="J619" s="65"/>
      <c r="K619" s="57"/>
      <c r="L619" s="66"/>
      <c r="M619" s="67"/>
      <c r="N619" s="58"/>
      <c r="P619" s="68"/>
      <c r="Q619" s="68"/>
      <c r="R619" s="68"/>
      <c r="S619" s="34" t="b">
        <f t="shared" si="141"/>
        <v>0</v>
      </c>
      <c r="T619" s="55"/>
      <c r="U619" s="65"/>
      <c r="V619" s="57"/>
      <c r="W619" s="66"/>
      <c r="X619" s="67"/>
      <c r="Y619" s="58"/>
      <c r="AA619" s="68"/>
      <c r="AB619" s="68"/>
      <c r="AC619" s="68"/>
      <c r="AD619" s="34" t="b">
        <f t="shared" si="142"/>
        <v>0</v>
      </c>
      <c r="AE619" s="55"/>
      <c r="AF619" s="65"/>
      <c r="AG619" s="57"/>
      <c r="AH619" s="66"/>
      <c r="AI619" s="67"/>
      <c r="AJ619" s="58"/>
      <c r="AL619" s="68"/>
      <c r="AM619" s="68"/>
      <c r="AN619" s="68"/>
      <c r="AO619" s="34" t="b">
        <f t="shared" si="143"/>
        <v>0</v>
      </c>
      <c r="AP619" s="55"/>
      <c r="AQ619" s="65"/>
      <c r="AR619" s="57"/>
      <c r="AS619" s="66"/>
      <c r="AT619" s="67"/>
      <c r="AU619" s="58"/>
      <c r="AW619" s="68"/>
      <c r="AX619" s="68"/>
      <c r="AY619" s="68"/>
      <c r="AZ619" s="34" t="b">
        <f t="shared" si="144"/>
        <v>0</v>
      </c>
      <c r="BA619" s="55"/>
      <c r="BB619" s="65"/>
      <c r="BC619" s="57"/>
      <c r="BD619" s="66"/>
      <c r="BE619" s="67"/>
      <c r="BF619" s="58"/>
      <c r="BH619" s="68"/>
      <c r="BI619" s="34" t="b">
        <f t="shared" si="145"/>
        <v>0</v>
      </c>
      <c r="BJ619" s="55"/>
      <c r="BK619" s="65"/>
      <c r="BL619" s="57"/>
      <c r="BM619" s="66"/>
      <c r="BN619" s="67"/>
      <c r="BO619" s="58"/>
      <c r="BQ619" s="68"/>
      <c r="BR619" s="34" t="b">
        <f t="shared" si="146"/>
        <v>0</v>
      </c>
      <c r="BS619" s="55"/>
      <c r="BT619" s="65"/>
      <c r="BU619" s="57"/>
      <c r="BV619" s="66"/>
      <c r="BW619" s="67"/>
      <c r="BX619" s="58"/>
    </row>
    <row r="620" spans="2:78" x14ac:dyDescent="0.25">
      <c r="B620" s="61"/>
      <c r="C620" s="62"/>
      <c r="E620" s="68"/>
      <c r="F620" s="68"/>
      <c r="G620" s="68"/>
      <c r="H620" s="34" t="b">
        <f t="shared" si="140"/>
        <v>0</v>
      </c>
      <c r="I620" s="55"/>
      <c r="J620" s="71"/>
      <c r="K620" s="57"/>
      <c r="L620" s="72"/>
      <c r="M620" s="73"/>
      <c r="N620" s="58"/>
      <c r="P620" s="68"/>
      <c r="Q620" s="68"/>
      <c r="R620" s="68"/>
      <c r="S620" s="34" t="b">
        <f t="shared" si="141"/>
        <v>0</v>
      </c>
      <c r="T620" s="55"/>
      <c r="U620" s="71"/>
      <c r="V620" s="57"/>
      <c r="W620" s="72"/>
      <c r="X620" s="73"/>
      <c r="Y620" s="58"/>
      <c r="AA620" s="68"/>
      <c r="AB620" s="68"/>
      <c r="AC620" s="68"/>
      <c r="AD620" s="34" t="b">
        <f t="shared" si="142"/>
        <v>0</v>
      </c>
      <c r="AE620" s="55"/>
      <c r="AF620" s="71"/>
      <c r="AG620" s="57"/>
      <c r="AH620" s="72"/>
      <c r="AI620" s="73"/>
      <c r="AJ620" s="58"/>
      <c r="AL620" s="68"/>
      <c r="AM620" s="68"/>
      <c r="AN620" s="68"/>
      <c r="AO620" s="34" t="b">
        <f t="shared" si="143"/>
        <v>0</v>
      </c>
      <c r="AP620" s="55"/>
      <c r="AQ620" s="71"/>
      <c r="AR620" s="57"/>
      <c r="AS620" s="72"/>
      <c r="AT620" s="73"/>
      <c r="AU620" s="58"/>
      <c r="AW620" s="68"/>
      <c r="AX620" s="68"/>
      <c r="AY620" s="68"/>
      <c r="AZ620" s="34" t="b">
        <f t="shared" si="144"/>
        <v>0</v>
      </c>
      <c r="BA620" s="55"/>
      <c r="BB620" s="71"/>
      <c r="BC620" s="57"/>
      <c r="BD620" s="72"/>
      <c r="BE620" s="73"/>
      <c r="BF620" s="58"/>
      <c r="BH620" s="68"/>
      <c r="BI620" s="34" t="b">
        <f t="shared" si="145"/>
        <v>0</v>
      </c>
      <c r="BJ620" s="55"/>
      <c r="BK620" s="71"/>
      <c r="BL620" s="57"/>
      <c r="BM620" s="72"/>
      <c r="BN620" s="73"/>
      <c r="BO620" s="58"/>
      <c r="BQ620" s="68"/>
      <c r="BR620" s="34" t="b">
        <f t="shared" si="146"/>
        <v>0</v>
      </c>
      <c r="BS620" s="55"/>
      <c r="BT620" s="71"/>
      <c r="BU620" s="57"/>
      <c r="BV620" s="72"/>
      <c r="BW620" s="73"/>
      <c r="BX620" s="58"/>
    </row>
    <row r="621" spans="2:78" x14ac:dyDescent="0.25">
      <c r="B621" s="61"/>
      <c r="C621" s="62"/>
      <c r="E621" s="68"/>
      <c r="F621" s="68"/>
      <c r="G621" s="68"/>
      <c r="H621" s="34" t="b">
        <f t="shared" si="140"/>
        <v>0</v>
      </c>
      <c r="I621" s="55"/>
      <c r="J621" s="65"/>
      <c r="K621" s="57"/>
      <c r="L621" s="66"/>
      <c r="M621" s="67"/>
      <c r="N621" s="58"/>
      <c r="P621" s="68"/>
      <c r="Q621" s="68"/>
      <c r="R621" s="68"/>
      <c r="S621" s="34" t="b">
        <f t="shared" si="141"/>
        <v>0</v>
      </c>
      <c r="T621" s="55"/>
      <c r="U621" s="65"/>
      <c r="V621" s="57"/>
      <c r="W621" s="66"/>
      <c r="X621" s="67"/>
      <c r="Y621" s="58"/>
      <c r="AA621" s="68"/>
      <c r="AB621" s="68"/>
      <c r="AC621" s="68"/>
      <c r="AD621" s="34" t="b">
        <f t="shared" si="142"/>
        <v>0</v>
      </c>
      <c r="AE621" s="55"/>
      <c r="AF621" s="65"/>
      <c r="AG621" s="57"/>
      <c r="AH621" s="66"/>
      <c r="AI621" s="67"/>
      <c r="AJ621" s="58"/>
      <c r="AL621" s="68"/>
      <c r="AM621" s="68"/>
      <c r="AN621" s="68"/>
      <c r="AO621" s="34" t="b">
        <f t="shared" si="143"/>
        <v>0</v>
      </c>
      <c r="AP621" s="55"/>
      <c r="AQ621" s="65"/>
      <c r="AR621" s="57"/>
      <c r="AS621" s="66"/>
      <c r="AT621" s="67"/>
      <c r="AU621" s="58"/>
      <c r="AW621" s="68"/>
      <c r="AX621" s="68"/>
      <c r="AY621" s="68"/>
      <c r="AZ621" s="34" t="b">
        <f t="shared" si="144"/>
        <v>0</v>
      </c>
      <c r="BA621" s="55"/>
      <c r="BB621" s="65"/>
      <c r="BC621" s="57"/>
      <c r="BD621" s="66"/>
      <c r="BE621" s="67"/>
      <c r="BF621" s="58"/>
      <c r="BH621" s="68"/>
      <c r="BI621" s="34" t="b">
        <f t="shared" si="145"/>
        <v>0</v>
      </c>
      <c r="BJ621" s="55"/>
      <c r="BK621" s="65"/>
      <c r="BL621" s="57"/>
      <c r="BM621" s="66"/>
      <c r="BN621" s="67"/>
      <c r="BO621" s="58"/>
      <c r="BQ621" s="68"/>
      <c r="BR621" s="34" t="b">
        <f t="shared" si="146"/>
        <v>0</v>
      </c>
      <c r="BS621" s="55"/>
      <c r="BT621" s="65"/>
      <c r="BU621" s="57"/>
      <c r="BV621" s="66"/>
      <c r="BW621" s="67"/>
      <c r="BX621" s="58"/>
    </row>
    <row r="622" spans="2:78" x14ac:dyDescent="0.25">
      <c r="B622" s="61"/>
      <c r="C622" s="62"/>
      <c r="E622" s="68"/>
      <c r="F622" s="68"/>
      <c r="G622" s="68"/>
      <c r="H622" s="34" t="b">
        <f t="shared" si="140"/>
        <v>0</v>
      </c>
      <c r="I622" s="55"/>
      <c r="J622" s="71"/>
      <c r="K622" s="57"/>
      <c r="L622" s="72"/>
      <c r="M622" s="73"/>
      <c r="N622" s="58"/>
      <c r="P622" s="68"/>
      <c r="Q622" s="68"/>
      <c r="R622" s="68"/>
      <c r="S622" s="34" t="b">
        <f t="shared" si="141"/>
        <v>0</v>
      </c>
      <c r="T622" s="55"/>
      <c r="U622" s="71"/>
      <c r="V622" s="57"/>
      <c r="W622" s="72"/>
      <c r="X622" s="73"/>
      <c r="Y622" s="58"/>
      <c r="AA622" s="68"/>
      <c r="AB622" s="68"/>
      <c r="AC622" s="68"/>
      <c r="AD622" s="34" t="b">
        <f t="shared" si="142"/>
        <v>0</v>
      </c>
      <c r="AE622" s="55"/>
      <c r="AF622" s="71"/>
      <c r="AG622" s="57"/>
      <c r="AH622" s="72"/>
      <c r="AI622" s="73"/>
      <c r="AJ622" s="58"/>
      <c r="AL622" s="68"/>
      <c r="AM622" s="68"/>
      <c r="AN622" s="68"/>
      <c r="AO622" s="34" t="b">
        <f t="shared" si="143"/>
        <v>0</v>
      </c>
      <c r="AP622" s="55"/>
      <c r="AQ622" s="71"/>
      <c r="AR622" s="57"/>
      <c r="AS622" s="72"/>
      <c r="AT622" s="73"/>
      <c r="AU622" s="58"/>
      <c r="AW622" s="68"/>
      <c r="AX622" s="68"/>
      <c r="AY622" s="68"/>
      <c r="AZ622" s="34" t="b">
        <f t="shared" si="144"/>
        <v>0</v>
      </c>
      <c r="BA622" s="55"/>
      <c r="BB622" s="71"/>
      <c r="BC622" s="57"/>
      <c r="BD622" s="72"/>
      <c r="BE622" s="73"/>
      <c r="BF622" s="58"/>
      <c r="BH622" s="68"/>
      <c r="BI622" s="34" t="b">
        <f t="shared" si="145"/>
        <v>0</v>
      </c>
      <c r="BJ622" s="55"/>
      <c r="BK622" s="71"/>
      <c r="BL622" s="57"/>
      <c r="BM622" s="72"/>
      <c r="BN622" s="73"/>
      <c r="BO622" s="58"/>
      <c r="BQ622" s="68"/>
      <c r="BR622" s="34" t="b">
        <f t="shared" si="146"/>
        <v>0</v>
      </c>
      <c r="BS622" s="55"/>
      <c r="BT622" s="71"/>
      <c r="BU622" s="57"/>
      <c r="BV622" s="72"/>
      <c r="BW622" s="73"/>
      <c r="BX622" s="58"/>
    </row>
    <row r="623" spans="2:78" x14ac:dyDescent="0.25">
      <c r="B623" s="61"/>
      <c r="C623" s="62"/>
      <c r="E623" s="68"/>
      <c r="F623" s="68"/>
      <c r="G623" s="68"/>
      <c r="H623" s="34" t="b">
        <f t="shared" si="140"/>
        <v>0</v>
      </c>
      <c r="I623" s="55"/>
      <c r="J623" s="65"/>
      <c r="K623" s="57"/>
      <c r="L623" s="66"/>
      <c r="M623" s="67"/>
      <c r="N623" s="58"/>
      <c r="P623" s="68"/>
      <c r="Q623" s="68"/>
      <c r="R623" s="68"/>
      <c r="S623" s="34" t="b">
        <f t="shared" si="141"/>
        <v>0</v>
      </c>
      <c r="T623" s="55"/>
      <c r="U623" s="65"/>
      <c r="V623" s="57"/>
      <c r="W623" s="66"/>
      <c r="X623" s="67"/>
      <c r="Y623" s="58"/>
      <c r="AA623" s="68"/>
      <c r="AB623" s="68"/>
      <c r="AC623" s="68"/>
      <c r="AD623" s="34" t="b">
        <f t="shared" si="142"/>
        <v>0</v>
      </c>
      <c r="AE623" s="55"/>
      <c r="AF623" s="65"/>
      <c r="AG623" s="57"/>
      <c r="AH623" s="66"/>
      <c r="AI623" s="67"/>
      <c r="AJ623" s="58"/>
      <c r="AL623" s="68"/>
      <c r="AM623" s="68"/>
      <c r="AN623" s="68"/>
      <c r="AO623" s="34" t="b">
        <f t="shared" si="143"/>
        <v>0</v>
      </c>
      <c r="AP623" s="55"/>
      <c r="AQ623" s="65"/>
      <c r="AR623" s="57"/>
      <c r="AS623" s="66"/>
      <c r="AT623" s="67"/>
      <c r="AU623" s="58"/>
      <c r="AW623" s="68"/>
      <c r="AX623" s="68"/>
      <c r="AY623" s="68"/>
      <c r="AZ623" s="34" t="b">
        <f t="shared" si="144"/>
        <v>0</v>
      </c>
      <c r="BA623" s="55"/>
      <c r="BB623" s="65"/>
      <c r="BC623" s="57"/>
      <c r="BD623" s="66"/>
      <c r="BE623" s="67"/>
      <c r="BF623" s="58"/>
      <c r="BH623" s="68"/>
      <c r="BI623" s="34" t="b">
        <f t="shared" si="145"/>
        <v>0</v>
      </c>
      <c r="BJ623" s="55"/>
      <c r="BK623" s="65"/>
      <c r="BL623" s="57"/>
      <c r="BM623" s="66"/>
      <c r="BN623" s="67"/>
      <c r="BO623" s="58"/>
      <c r="BQ623" s="68"/>
      <c r="BR623" s="34" t="b">
        <f t="shared" si="146"/>
        <v>0</v>
      </c>
      <c r="BS623" s="55"/>
      <c r="BT623" s="65"/>
      <c r="BU623" s="57"/>
      <c r="BV623" s="66"/>
      <c r="BW623" s="67"/>
      <c r="BX623" s="58"/>
    </row>
    <row r="624" spans="2:78" x14ac:dyDescent="0.25">
      <c r="B624" s="61"/>
      <c r="C624" s="62"/>
      <c r="E624" s="68"/>
      <c r="F624" s="68"/>
      <c r="G624" s="68"/>
      <c r="H624" s="34" t="b">
        <f t="shared" si="140"/>
        <v>0</v>
      </c>
      <c r="I624" s="55"/>
      <c r="J624" s="71"/>
      <c r="K624" s="57"/>
      <c r="L624" s="72"/>
      <c r="M624" s="73"/>
      <c r="N624" s="58"/>
      <c r="P624" s="68"/>
      <c r="Q624" s="68"/>
      <c r="R624" s="68"/>
      <c r="S624" s="34" t="b">
        <f t="shared" si="141"/>
        <v>0</v>
      </c>
      <c r="T624" s="55"/>
      <c r="U624" s="71"/>
      <c r="V624" s="57"/>
      <c r="W624" s="72"/>
      <c r="X624" s="73"/>
      <c r="Y624" s="58"/>
      <c r="AA624" s="68"/>
      <c r="AB624" s="68"/>
      <c r="AC624" s="68"/>
      <c r="AD624" s="34" t="b">
        <f t="shared" si="142"/>
        <v>0</v>
      </c>
      <c r="AE624" s="55"/>
      <c r="AF624" s="71"/>
      <c r="AG624" s="57"/>
      <c r="AH624" s="72"/>
      <c r="AI624" s="73"/>
      <c r="AJ624" s="58"/>
      <c r="AL624" s="68"/>
      <c r="AM624" s="68"/>
      <c r="AN624" s="68"/>
      <c r="AO624" s="34" t="b">
        <f t="shared" si="143"/>
        <v>0</v>
      </c>
      <c r="AP624" s="55"/>
      <c r="AQ624" s="71"/>
      <c r="AR624" s="57"/>
      <c r="AS624" s="72"/>
      <c r="AT624" s="73"/>
      <c r="AU624" s="58"/>
      <c r="AW624" s="68"/>
      <c r="AX624" s="68"/>
      <c r="AY624" s="68"/>
      <c r="AZ624" s="34" t="b">
        <f t="shared" si="144"/>
        <v>0</v>
      </c>
      <c r="BA624" s="55"/>
      <c r="BB624" s="71"/>
      <c r="BC624" s="57"/>
      <c r="BD624" s="72"/>
      <c r="BE624" s="73"/>
      <c r="BF624" s="58"/>
      <c r="BH624" s="68"/>
      <c r="BI624" s="34" t="b">
        <f t="shared" si="145"/>
        <v>0</v>
      </c>
      <c r="BJ624" s="55"/>
      <c r="BK624" s="71"/>
      <c r="BL624" s="57"/>
      <c r="BM624" s="72"/>
      <c r="BN624" s="73"/>
      <c r="BO624" s="58"/>
      <c r="BQ624" s="68"/>
      <c r="BR624" s="34" t="b">
        <f t="shared" si="146"/>
        <v>0</v>
      </c>
      <c r="BS624" s="55"/>
      <c r="BT624" s="71"/>
      <c r="BU624" s="57"/>
      <c r="BV624" s="72"/>
      <c r="BW624" s="73"/>
      <c r="BX624" s="58"/>
    </row>
    <row r="625" spans="2:78" x14ac:dyDescent="0.25">
      <c r="B625" s="61"/>
      <c r="C625" s="62"/>
      <c r="E625" s="68"/>
      <c r="F625" s="68"/>
      <c r="G625" s="68"/>
      <c r="H625" s="34" t="b">
        <f t="shared" si="140"/>
        <v>0</v>
      </c>
      <c r="I625" s="55"/>
      <c r="J625" s="65"/>
      <c r="K625" s="57"/>
      <c r="L625" s="66"/>
      <c r="M625" s="67"/>
      <c r="N625" s="58"/>
      <c r="P625" s="68"/>
      <c r="Q625" s="68"/>
      <c r="R625" s="68"/>
      <c r="S625" s="34" t="b">
        <f t="shared" si="141"/>
        <v>0</v>
      </c>
      <c r="T625" s="55"/>
      <c r="U625" s="65"/>
      <c r="V625" s="57"/>
      <c r="W625" s="66"/>
      <c r="X625" s="67"/>
      <c r="Y625" s="58"/>
      <c r="AA625" s="68"/>
      <c r="AB625" s="68"/>
      <c r="AC625" s="68"/>
      <c r="AD625" s="34" t="b">
        <f t="shared" si="142"/>
        <v>0</v>
      </c>
      <c r="AE625" s="55"/>
      <c r="AF625" s="65"/>
      <c r="AG625" s="57"/>
      <c r="AH625" s="66"/>
      <c r="AI625" s="67"/>
      <c r="AJ625" s="58"/>
      <c r="AL625" s="68"/>
      <c r="AM625" s="68"/>
      <c r="AN625" s="68"/>
      <c r="AO625" s="34" t="b">
        <f t="shared" si="143"/>
        <v>0</v>
      </c>
      <c r="AP625" s="55"/>
      <c r="AQ625" s="65"/>
      <c r="AR625" s="57"/>
      <c r="AS625" s="66"/>
      <c r="AT625" s="67"/>
      <c r="AU625" s="58"/>
      <c r="AW625" s="68"/>
      <c r="AX625" s="68"/>
      <c r="AY625" s="68"/>
      <c r="AZ625" s="34" t="b">
        <f t="shared" si="144"/>
        <v>0</v>
      </c>
      <c r="BA625" s="55"/>
      <c r="BB625" s="65"/>
      <c r="BC625" s="57"/>
      <c r="BD625" s="66"/>
      <c r="BE625" s="67"/>
      <c r="BF625" s="58"/>
      <c r="BH625" s="68"/>
      <c r="BI625" s="34" t="b">
        <f t="shared" si="145"/>
        <v>0</v>
      </c>
      <c r="BJ625" s="55"/>
      <c r="BK625" s="65"/>
      <c r="BL625" s="57"/>
      <c r="BM625" s="66"/>
      <c r="BN625" s="67"/>
      <c r="BO625" s="58"/>
      <c r="BQ625" s="68"/>
      <c r="BR625" s="34" t="b">
        <f t="shared" si="146"/>
        <v>0</v>
      </c>
      <c r="BS625" s="55"/>
      <c r="BT625" s="65"/>
      <c r="BU625" s="57"/>
      <c r="BV625" s="66"/>
      <c r="BW625" s="67"/>
      <c r="BX625" s="58"/>
    </row>
    <row r="626" spans="2:78" x14ac:dyDescent="0.25">
      <c r="B626" s="61"/>
      <c r="C626" s="62"/>
      <c r="E626" s="68"/>
      <c r="F626" s="68"/>
      <c r="G626" s="68"/>
      <c r="H626" s="34" t="b">
        <f t="shared" si="140"/>
        <v>0</v>
      </c>
      <c r="I626" s="55"/>
      <c r="J626" s="71"/>
      <c r="K626" s="57"/>
      <c r="L626" s="72"/>
      <c r="M626" s="73"/>
      <c r="N626" s="58"/>
      <c r="P626" s="68"/>
      <c r="Q626" s="68"/>
      <c r="R626" s="68"/>
      <c r="S626" s="34" t="b">
        <f t="shared" si="141"/>
        <v>0</v>
      </c>
      <c r="T626" s="55"/>
      <c r="U626" s="71"/>
      <c r="V626" s="57"/>
      <c r="W626" s="72"/>
      <c r="X626" s="73"/>
      <c r="Y626" s="58"/>
      <c r="AA626" s="68"/>
      <c r="AB626" s="68"/>
      <c r="AC626" s="68"/>
      <c r="AD626" s="34" t="b">
        <f t="shared" si="142"/>
        <v>0</v>
      </c>
      <c r="AE626" s="55"/>
      <c r="AF626" s="71"/>
      <c r="AG626" s="57"/>
      <c r="AH626" s="72"/>
      <c r="AI626" s="73"/>
      <c r="AJ626" s="58"/>
      <c r="AL626" s="68"/>
      <c r="AM626" s="68"/>
      <c r="AN626" s="68"/>
      <c r="AO626" s="34" t="b">
        <f t="shared" si="143"/>
        <v>0</v>
      </c>
      <c r="AP626" s="55"/>
      <c r="AQ626" s="71"/>
      <c r="AR626" s="57"/>
      <c r="AS626" s="72"/>
      <c r="AT626" s="73"/>
      <c r="AU626" s="58"/>
      <c r="AW626" s="68"/>
      <c r="AX626" s="68"/>
      <c r="AY626" s="68"/>
      <c r="AZ626" s="34" t="b">
        <f t="shared" si="144"/>
        <v>0</v>
      </c>
      <c r="BA626" s="55"/>
      <c r="BB626" s="71"/>
      <c r="BC626" s="57"/>
      <c r="BD626" s="72"/>
      <c r="BE626" s="73"/>
      <c r="BF626" s="58"/>
      <c r="BH626" s="68"/>
      <c r="BI626" s="34" t="b">
        <f t="shared" si="145"/>
        <v>0</v>
      </c>
      <c r="BJ626" s="55"/>
      <c r="BK626" s="71"/>
      <c r="BL626" s="57"/>
      <c r="BM626" s="72"/>
      <c r="BN626" s="73"/>
      <c r="BO626" s="58"/>
      <c r="BQ626" s="68"/>
      <c r="BR626" s="34" t="b">
        <f t="shared" si="146"/>
        <v>0</v>
      </c>
      <c r="BS626" s="55"/>
      <c r="BT626" s="71"/>
      <c r="BU626" s="57"/>
      <c r="BV626" s="72"/>
      <c r="BW626" s="73"/>
      <c r="BX626" s="58"/>
    </row>
    <row r="627" spans="2:78" x14ac:dyDescent="0.25">
      <c r="B627" s="61"/>
      <c r="C627" s="62"/>
      <c r="E627" s="68"/>
      <c r="F627" s="68"/>
      <c r="G627" s="68"/>
      <c r="H627" s="34" t="b">
        <f t="shared" si="140"/>
        <v>0</v>
      </c>
      <c r="I627" s="55"/>
      <c r="J627" s="65"/>
      <c r="K627" s="57"/>
      <c r="L627" s="66"/>
      <c r="M627" s="67"/>
      <c r="N627" s="58"/>
      <c r="P627" s="68"/>
      <c r="Q627" s="68"/>
      <c r="R627" s="68"/>
      <c r="S627" s="34" t="b">
        <f t="shared" si="141"/>
        <v>0</v>
      </c>
      <c r="T627" s="55"/>
      <c r="U627" s="65"/>
      <c r="V627" s="57"/>
      <c r="W627" s="66"/>
      <c r="X627" s="67"/>
      <c r="Y627" s="58"/>
      <c r="AA627" s="68"/>
      <c r="AB627" s="68"/>
      <c r="AC627" s="68"/>
      <c r="AD627" s="34" t="b">
        <f t="shared" si="142"/>
        <v>0</v>
      </c>
      <c r="AE627" s="55"/>
      <c r="AF627" s="65"/>
      <c r="AG627" s="57"/>
      <c r="AH627" s="66"/>
      <c r="AI627" s="67"/>
      <c r="AJ627" s="58"/>
      <c r="AL627" s="68"/>
      <c r="AM627" s="68"/>
      <c r="AN627" s="68"/>
      <c r="AO627" s="34" t="b">
        <f t="shared" si="143"/>
        <v>0</v>
      </c>
      <c r="AP627" s="55"/>
      <c r="AQ627" s="65"/>
      <c r="AR627" s="57"/>
      <c r="AS627" s="66"/>
      <c r="AT627" s="67"/>
      <c r="AU627" s="58"/>
      <c r="AW627" s="68"/>
      <c r="AX627" s="68"/>
      <c r="AY627" s="68"/>
      <c r="AZ627" s="34" t="b">
        <f t="shared" si="144"/>
        <v>0</v>
      </c>
      <c r="BA627" s="55"/>
      <c r="BB627" s="65"/>
      <c r="BC627" s="57"/>
      <c r="BD627" s="66"/>
      <c r="BE627" s="67"/>
      <c r="BF627" s="58"/>
      <c r="BH627" s="68"/>
      <c r="BI627" s="34" t="b">
        <f t="shared" si="145"/>
        <v>0</v>
      </c>
      <c r="BJ627" s="55"/>
      <c r="BK627" s="65"/>
      <c r="BL627" s="57"/>
      <c r="BM627" s="66"/>
      <c r="BN627" s="67"/>
      <c r="BO627" s="58"/>
      <c r="BQ627" s="68"/>
      <c r="BR627" s="34" t="b">
        <f t="shared" si="146"/>
        <v>0</v>
      </c>
      <c r="BS627" s="55"/>
      <c r="BT627" s="65"/>
      <c r="BU627" s="57"/>
      <c r="BV627" s="66"/>
      <c r="BW627" s="67"/>
      <c r="BX627" s="58"/>
    </row>
    <row r="628" spans="2:78" x14ac:dyDescent="0.25">
      <c r="B628" s="61"/>
      <c r="C628" s="62"/>
      <c r="E628" s="68"/>
      <c r="F628" s="68"/>
      <c r="G628" s="68"/>
      <c r="H628" s="34" t="b">
        <f t="shared" si="140"/>
        <v>0</v>
      </c>
      <c r="I628" s="55"/>
      <c r="J628" s="71"/>
      <c r="K628" s="57"/>
      <c r="L628" s="72"/>
      <c r="M628" s="73"/>
      <c r="N628" s="58"/>
      <c r="P628" s="68"/>
      <c r="Q628" s="68"/>
      <c r="R628" s="68"/>
      <c r="S628" s="34" t="b">
        <f t="shared" si="141"/>
        <v>0</v>
      </c>
      <c r="T628" s="55"/>
      <c r="U628" s="71"/>
      <c r="V628" s="57"/>
      <c r="W628" s="72"/>
      <c r="X628" s="73"/>
      <c r="Y628" s="58"/>
      <c r="AA628" s="68"/>
      <c r="AB628" s="68"/>
      <c r="AC628" s="68"/>
      <c r="AD628" s="34" t="b">
        <f t="shared" si="142"/>
        <v>0</v>
      </c>
      <c r="AE628" s="55"/>
      <c r="AF628" s="71"/>
      <c r="AG628" s="57"/>
      <c r="AH628" s="72"/>
      <c r="AI628" s="73"/>
      <c r="AJ628" s="58"/>
      <c r="AL628" s="68"/>
      <c r="AM628" s="68"/>
      <c r="AN628" s="68"/>
      <c r="AO628" s="34" t="b">
        <f t="shared" si="143"/>
        <v>0</v>
      </c>
      <c r="AP628" s="55"/>
      <c r="AQ628" s="71"/>
      <c r="AR628" s="57"/>
      <c r="AS628" s="72"/>
      <c r="AT628" s="73"/>
      <c r="AU628" s="58"/>
      <c r="AW628" s="68"/>
      <c r="AX628" s="68"/>
      <c r="AY628" s="68"/>
      <c r="AZ628" s="34" t="b">
        <f t="shared" si="144"/>
        <v>0</v>
      </c>
      <c r="BA628" s="55"/>
      <c r="BB628" s="71"/>
      <c r="BC628" s="57"/>
      <c r="BD628" s="72"/>
      <c r="BE628" s="73"/>
      <c r="BF628" s="58"/>
      <c r="BH628" s="68"/>
      <c r="BI628" s="34" t="b">
        <f t="shared" si="145"/>
        <v>0</v>
      </c>
      <c r="BJ628" s="55"/>
      <c r="BK628" s="71"/>
      <c r="BL628" s="57"/>
      <c r="BM628" s="72"/>
      <c r="BN628" s="73"/>
      <c r="BO628" s="58"/>
      <c r="BQ628" s="68"/>
      <c r="BR628" s="34" t="b">
        <f t="shared" si="146"/>
        <v>0</v>
      </c>
      <c r="BS628" s="55"/>
      <c r="BT628" s="71"/>
      <c r="BU628" s="57"/>
      <c r="BV628" s="72"/>
      <c r="BW628" s="73"/>
      <c r="BX628" s="58"/>
    </row>
    <row r="629" spans="2:78" x14ac:dyDescent="0.25">
      <c r="B629" s="61"/>
      <c r="C629" s="62"/>
      <c r="E629" s="68"/>
      <c r="F629" s="68"/>
      <c r="G629" s="68"/>
      <c r="H629" s="34" t="b">
        <f t="shared" si="140"/>
        <v>0</v>
      </c>
      <c r="I629" s="55"/>
      <c r="J629" s="65"/>
      <c r="K629" s="57"/>
      <c r="L629" s="66"/>
      <c r="M629" s="67"/>
      <c r="N629" s="58"/>
      <c r="P629" s="68"/>
      <c r="Q629" s="68"/>
      <c r="R629" s="68"/>
      <c r="S629" s="34" t="b">
        <f t="shared" si="141"/>
        <v>0</v>
      </c>
      <c r="T629" s="55"/>
      <c r="U629" s="65"/>
      <c r="V629" s="57"/>
      <c r="W629" s="66"/>
      <c r="X629" s="67"/>
      <c r="Y629" s="58"/>
      <c r="AA629" s="68"/>
      <c r="AB629" s="68"/>
      <c r="AC629" s="68"/>
      <c r="AD629" s="34" t="b">
        <f t="shared" si="142"/>
        <v>0</v>
      </c>
      <c r="AE629" s="55"/>
      <c r="AF629" s="65"/>
      <c r="AG629" s="57"/>
      <c r="AH629" s="66"/>
      <c r="AI629" s="67"/>
      <c r="AJ629" s="58"/>
      <c r="AL629" s="68"/>
      <c r="AM629" s="68"/>
      <c r="AN629" s="68"/>
      <c r="AO629" s="34" t="b">
        <f t="shared" si="143"/>
        <v>0</v>
      </c>
      <c r="AP629" s="55"/>
      <c r="AQ629" s="65"/>
      <c r="AR629" s="57"/>
      <c r="AS629" s="66"/>
      <c r="AT629" s="67"/>
      <c r="AU629" s="58"/>
      <c r="AW629" s="68"/>
      <c r="AX629" s="68"/>
      <c r="AY629" s="68"/>
      <c r="AZ629" s="34" t="b">
        <f t="shared" si="144"/>
        <v>0</v>
      </c>
      <c r="BA629" s="55"/>
      <c r="BB629" s="65"/>
      <c r="BC629" s="57"/>
      <c r="BD629" s="66"/>
      <c r="BE629" s="67"/>
      <c r="BF629" s="58"/>
      <c r="BH629" s="68"/>
      <c r="BI629" s="34" t="b">
        <f t="shared" si="145"/>
        <v>0</v>
      </c>
      <c r="BJ629" s="55"/>
      <c r="BK629" s="65"/>
      <c r="BL629" s="57"/>
      <c r="BM629" s="66"/>
      <c r="BN629" s="67"/>
      <c r="BO629" s="58"/>
      <c r="BQ629" s="68"/>
      <c r="BR629" s="34" t="b">
        <f t="shared" si="146"/>
        <v>0</v>
      </c>
      <c r="BS629" s="55"/>
      <c r="BT629" s="65"/>
      <c r="BU629" s="57"/>
      <c r="BV629" s="66"/>
      <c r="BW629" s="67"/>
      <c r="BX629" s="58"/>
    </row>
    <row r="630" spans="2:78" x14ac:dyDescent="0.25">
      <c r="B630" s="61"/>
      <c r="C630" s="62"/>
      <c r="E630" s="68"/>
      <c r="F630" s="68"/>
      <c r="G630" s="68"/>
      <c r="H630" s="34" t="b">
        <f t="shared" si="140"/>
        <v>0</v>
      </c>
      <c r="I630" s="55"/>
      <c r="J630" s="71"/>
      <c r="K630" s="57"/>
      <c r="L630" s="72"/>
      <c r="M630" s="73"/>
      <c r="N630" s="58"/>
      <c r="P630" s="68"/>
      <c r="Q630" s="68"/>
      <c r="R630" s="68"/>
      <c r="S630" s="34" t="b">
        <f t="shared" si="141"/>
        <v>0</v>
      </c>
      <c r="T630" s="55"/>
      <c r="U630" s="71"/>
      <c r="V630" s="57"/>
      <c r="W630" s="72"/>
      <c r="X630" s="73"/>
      <c r="Y630" s="58"/>
      <c r="AA630" s="68"/>
      <c r="AB630" s="68"/>
      <c r="AC630" s="68"/>
      <c r="AD630" s="34" t="b">
        <f t="shared" si="142"/>
        <v>0</v>
      </c>
      <c r="AE630" s="55"/>
      <c r="AF630" s="71"/>
      <c r="AG630" s="57"/>
      <c r="AH630" s="72"/>
      <c r="AI630" s="73"/>
      <c r="AJ630" s="58"/>
      <c r="AL630" s="68"/>
      <c r="AM630" s="68"/>
      <c r="AN630" s="68"/>
      <c r="AO630" s="34" t="b">
        <f t="shared" si="143"/>
        <v>0</v>
      </c>
      <c r="AP630" s="55"/>
      <c r="AQ630" s="71"/>
      <c r="AR630" s="57"/>
      <c r="AS630" s="72"/>
      <c r="AT630" s="73"/>
      <c r="AU630" s="58"/>
      <c r="AW630" s="68"/>
      <c r="AX630" s="68"/>
      <c r="AY630" s="68"/>
      <c r="AZ630" s="34" t="b">
        <f t="shared" si="144"/>
        <v>0</v>
      </c>
      <c r="BA630" s="55"/>
      <c r="BB630" s="71"/>
      <c r="BC630" s="57"/>
      <c r="BD630" s="72"/>
      <c r="BE630" s="73"/>
      <c r="BF630" s="58"/>
      <c r="BH630" s="68"/>
      <c r="BI630" s="34" t="b">
        <f t="shared" si="145"/>
        <v>0</v>
      </c>
      <c r="BJ630" s="55"/>
      <c r="BK630" s="71"/>
      <c r="BL630" s="57"/>
      <c r="BM630" s="72"/>
      <c r="BN630" s="73"/>
      <c r="BO630" s="58"/>
      <c r="BQ630" s="68"/>
      <c r="BR630" s="34" t="b">
        <f t="shared" si="146"/>
        <v>0</v>
      </c>
      <c r="BS630" s="55"/>
      <c r="BT630" s="71"/>
      <c r="BU630" s="57"/>
      <c r="BV630" s="72"/>
      <c r="BW630" s="73"/>
      <c r="BX630" s="58"/>
    </row>
    <row r="631" spans="2:78" x14ac:dyDescent="0.25">
      <c r="B631" s="61"/>
      <c r="C631" s="62"/>
      <c r="E631" s="68"/>
      <c r="F631" s="68"/>
      <c r="G631" s="68"/>
      <c r="H631" s="34" t="b">
        <f t="shared" si="140"/>
        <v>0</v>
      </c>
      <c r="I631" s="55"/>
      <c r="J631" s="65"/>
      <c r="K631" s="57"/>
      <c r="L631" s="66"/>
      <c r="M631" s="67"/>
      <c r="N631" s="58"/>
      <c r="P631" s="68"/>
      <c r="Q631" s="68"/>
      <c r="R631" s="68"/>
      <c r="S631" s="34" t="b">
        <f t="shared" si="141"/>
        <v>0</v>
      </c>
      <c r="T631" s="55"/>
      <c r="U631" s="65"/>
      <c r="V631" s="57"/>
      <c r="W631" s="66"/>
      <c r="X631" s="67"/>
      <c r="Y631" s="58"/>
      <c r="AA631" s="68"/>
      <c r="AB631" s="68"/>
      <c r="AC631" s="68"/>
      <c r="AD631" s="34" t="b">
        <f t="shared" si="142"/>
        <v>0</v>
      </c>
      <c r="AE631" s="55"/>
      <c r="AF631" s="65"/>
      <c r="AG631" s="57"/>
      <c r="AH631" s="66"/>
      <c r="AI631" s="67"/>
      <c r="AJ631" s="58"/>
      <c r="AL631" s="68"/>
      <c r="AM631" s="68"/>
      <c r="AN631" s="68"/>
      <c r="AO631" s="34" t="b">
        <f t="shared" si="143"/>
        <v>0</v>
      </c>
      <c r="AP631" s="55"/>
      <c r="AQ631" s="65"/>
      <c r="AR631" s="57"/>
      <c r="AS631" s="66"/>
      <c r="AT631" s="67"/>
      <c r="AU631" s="58"/>
      <c r="AW631" s="68"/>
      <c r="AX631" s="68"/>
      <c r="AY631" s="68"/>
      <c r="AZ631" s="34" t="b">
        <f t="shared" si="144"/>
        <v>0</v>
      </c>
      <c r="BA631" s="55"/>
      <c r="BB631" s="65"/>
      <c r="BC631" s="57"/>
      <c r="BD631" s="66"/>
      <c r="BE631" s="67"/>
      <c r="BF631" s="58"/>
      <c r="BH631" s="68"/>
      <c r="BI631" s="34" t="b">
        <f t="shared" si="145"/>
        <v>0</v>
      </c>
      <c r="BJ631" s="55"/>
      <c r="BK631" s="65"/>
      <c r="BL631" s="57"/>
      <c r="BM631" s="66"/>
      <c r="BN631" s="67"/>
      <c r="BO631" s="58"/>
      <c r="BQ631" s="68"/>
      <c r="BR631" s="34" t="b">
        <f t="shared" si="146"/>
        <v>0</v>
      </c>
      <c r="BS631" s="55"/>
      <c r="BT631" s="65"/>
      <c r="BU631" s="57"/>
      <c r="BV631" s="66"/>
      <c r="BW631" s="67"/>
      <c r="BX631" s="58"/>
    </row>
    <row r="632" spans="2:78" x14ac:dyDescent="0.25">
      <c r="B632" s="61"/>
      <c r="C632" s="62"/>
      <c r="E632" s="68"/>
      <c r="F632" s="68"/>
      <c r="G632" s="68"/>
      <c r="H632" s="34" t="b">
        <f t="shared" si="140"/>
        <v>0</v>
      </c>
      <c r="I632" s="55"/>
      <c r="J632" s="71"/>
      <c r="K632" s="57"/>
      <c r="L632" s="72"/>
      <c r="M632" s="73"/>
      <c r="N632" s="58"/>
      <c r="P632" s="68"/>
      <c r="Q632" s="68"/>
      <c r="R632" s="68"/>
      <c r="S632" s="34" t="b">
        <f t="shared" si="141"/>
        <v>0</v>
      </c>
      <c r="T632" s="55"/>
      <c r="U632" s="71"/>
      <c r="V632" s="57"/>
      <c r="W632" s="72"/>
      <c r="X632" s="73"/>
      <c r="Y632" s="58"/>
      <c r="AA632" s="68"/>
      <c r="AB632" s="68"/>
      <c r="AC632" s="68"/>
      <c r="AD632" s="34" t="b">
        <f t="shared" si="142"/>
        <v>0</v>
      </c>
      <c r="AE632" s="55"/>
      <c r="AF632" s="71"/>
      <c r="AG632" s="57"/>
      <c r="AH632" s="72"/>
      <c r="AI632" s="73"/>
      <c r="AJ632" s="58"/>
      <c r="AL632" s="68"/>
      <c r="AM632" s="68"/>
      <c r="AN632" s="68"/>
      <c r="AO632" s="34" t="b">
        <f t="shared" si="143"/>
        <v>0</v>
      </c>
      <c r="AP632" s="55"/>
      <c r="AQ632" s="71"/>
      <c r="AR632" s="57"/>
      <c r="AS632" s="72"/>
      <c r="AT632" s="73"/>
      <c r="AU632" s="58"/>
      <c r="AW632" s="68"/>
      <c r="AX632" s="68"/>
      <c r="AY632" s="68"/>
      <c r="AZ632" s="34" t="b">
        <f t="shared" si="144"/>
        <v>0</v>
      </c>
      <c r="BA632" s="55"/>
      <c r="BB632" s="71"/>
      <c r="BC632" s="57"/>
      <c r="BD632" s="72"/>
      <c r="BE632" s="73"/>
      <c r="BF632" s="58"/>
      <c r="BH632" s="68"/>
      <c r="BI632" s="34" t="b">
        <f t="shared" si="145"/>
        <v>0</v>
      </c>
      <c r="BJ632" s="55"/>
      <c r="BK632" s="71"/>
      <c r="BL632" s="57"/>
      <c r="BM632" s="72"/>
      <c r="BN632" s="73"/>
      <c r="BO632" s="58"/>
      <c r="BQ632" s="68"/>
      <c r="BR632" s="34" t="b">
        <f t="shared" si="146"/>
        <v>0</v>
      </c>
      <c r="BS632" s="55"/>
      <c r="BT632" s="71"/>
      <c r="BU632" s="57"/>
      <c r="BV632" s="72"/>
      <c r="BW632" s="73"/>
      <c r="BX632" s="58"/>
    </row>
    <row r="633" spans="2:78" x14ac:dyDescent="0.25">
      <c r="B633" s="61"/>
      <c r="C633" s="62"/>
      <c r="E633" s="68"/>
      <c r="F633" s="68"/>
      <c r="G633" s="68"/>
      <c r="H633" s="34" t="b">
        <f t="shared" si="140"/>
        <v>0</v>
      </c>
      <c r="I633" s="55"/>
      <c r="J633" s="65"/>
      <c r="K633" s="57"/>
      <c r="L633" s="66"/>
      <c r="M633" s="67"/>
      <c r="N633" s="58"/>
      <c r="P633" s="68"/>
      <c r="Q633" s="68"/>
      <c r="R633" s="68"/>
      <c r="S633" s="34" t="b">
        <f t="shared" si="141"/>
        <v>0</v>
      </c>
      <c r="T633" s="55"/>
      <c r="U633" s="65"/>
      <c r="V633" s="57"/>
      <c r="W633" s="66"/>
      <c r="X633" s="67"/>
      <c r="Y633" s="58"/>
      <c r="AA633" s="68"/>
      <c r="AB633" s="68"/>
      <c r="AC633" s="68"/>
      <c r="AD633" s="34" t="b">
        <f t="shared" si="142"/>
        <v>0</v>
      </c>
      <c r="AE633" s="55"/>
      <c r="AF633" s="65"/>
      <c r="AG633" s="57"/>
      <c r="AH633" s="66"/>
      <c r="AI633" s="67"/>
      <c r="AJ633" s="58"/>
      <c r="AL633" s="68"/>
      <c r="AM633" s="68"/>
      <c r="AN633" s="68"/>
      <c r="AO633" s="34" t="b">
        <f t="shared" si="143"/>
        <v>0</v>
      </c>
      <c r="AP633" s="55"/>
      <c r="AQ633" s="65"/>
      <c r="AR633" s="57"/>
      <c r="AS633" s="66"/>
      <c r="AT633" s="67"/>
      <c r="AU633" s="58"/>
      <c r="AW633" s="68"/>
      <c r="AX633" s="68"/>
      <c r="AY633" s="68"/>
      <c r="AZ633" s="34" t="b">
        <f t="shared" si="144"/>
        <v>0</v>
      </c>
      <c r="BA633" s="55"/>
      <c r="BB633" s="65"/>
      <c r="BC633" s="57"/>
      <c r="BD633" s="66"/>
      <c r="BE633" s="67"/>
      <c r="BF633" s="58"/>
      <c r="BH633" s="68"/>
      <c r="BI633" s="34" t="b">
        <f t="shared" si="145"/>
        <v>0</v>
      </c>
      <c r="BJ633" s="55"/>
      <c r="BK633" s="65"/>
      <c r="BL633" s="57"/>
      <c r="BM633" s="66"/>
      <c r="BN633" s="67"/>
      <c r="BO633" s="58"/>
      <c r="BQ633" s="68"/>
      <c r="BR633" s="34" t="b">
        <f t="shared" si="146"/>
        <v>0</v>
      </c>
      <c r="BS633" s="55"/>
      <c r="BT633" s="65"/>
      <c r="BU633" s="57"/>
      <c r="BV633" s="66"/>
      <c r="BW633" s="67"/>
      <c r="BX633" s="58"/>
    </row>
    <row r="634" spans="2:78" x14ac:dyDescent="0.25">
      <c r="B634" s="52"/>
      <c r="C634" s="53"/>
      <c r="D634" s="63"/>
      <c r="E634" s="64"/>
      <c r="F634" s="64"/>
      <c r="G634" s="64"/>
      <c r="H634" s="34" t="b">
        <f t="shared" si="140"/>
        <v>0</v>
      </c>
      <c r="I634" s="55"/>
      <c r="J634" s="71"/>
      <c r="K634" s="57"/>
      <c r="L634" s="72"/>
      <c r="M634" s="73"/>
      <c r="N634" s="58"/>
      <c r="P634" s="68"/>
      <c r="Q634" s="68"/>
      <c r="R634" s="68"/>
      <c r="S634" s="34" t="b">
        <f t="shared" si="141"/>
        <v>0</v>
      </c>
      <c r="T634" s="55"/>
      <c r="U634" s="71"/>
      <c r="V634" s="57"/>
      <c r="W634" s="72"/>
      <c r="X634" s="73"/>
      <c r="Y634" s="58"/>
      <c r="AA634" s="68"/>
      <c r="AB634" s="68"/>
      <c r="AC634" s="68"/>
      <c r="AD634" s="34" t="b">
        <f t="shared" si="142"/>
        <v>0</v>
      </c>
      <c r="AE634" s="55"/>
      <c r="AF634" s="71"/>
      <c r="AG634" s="57"/>
      <c r="AH634" s="72"/>
      <c r="AI634" s="73"/>
      <c r="AJ634" s="58"/>
      <c r="AL634" s="68"/>
      <c r="AM634" s="68"/>
      <c r="AN634" s="68"/>
      <c r="AO634" s="34" t="b">
        <f t="shared" si="143"/>
        <v>0</v>
      </c>
      <c r="AP634" s="55"/>
      <c r="AQ634" s="71"/>
      <c r="AR634" s="57"/>
      <c r="AS634" s="72"/>
      <c r="AT634" s="73"/>
      <c r="AU634" s="58"/>
      <c r="AW634" s="68"/>
      <c r="AX634" s="68"/>
      <c r="AY634" s="68"/>
      <c r="AZ634" s="34" t="b">
        <f t="shared" si="144"/>
        <v>0</v>
      </c>
      <c r="BA634" s="55"/>
      <c r="BB634" s="71"/>
      <c r="BC634" s="57"/>
      <c r="BD634" s="72"/>
      <c r="BE634" s="73"/>
      <c r="BF634" s="58"/>
      <c r="BH634" s="68"/>
      <c r="BI634" s="34" t="b">
        <f t="shared" si="145"/>
        <v>0</v>
      </c>
      <c r="BJ634" s="55"/>
      <c r="BK634" s="71"/>
      <c r="BL634" s="57"/>
      <c r="BM634" s="72"/>
      <c r="BN634" s="73"/>
      <c r="BO634" s="58"/>
      <c r="BQ634" s="68"/>
      <c r="BR634" s="34" t="b">
        <f t="shared" si="146"/>
        <v>0</v>
      </c>
      <c r="BS634" s="55"/>
      <c r="BT634" s="71"/>
      <c r="BU634" s="57"/>
      <c r="BV634" s="72"/>
      <c r="BW634" s="73"/>
      <c r="BX634" s="58"/>
    </row>
    <row r="635" spans="2:78" ht="6" customHeight="1" x14ac:dyDescent="0.25">
      <c r="H635" s="30"/>
      <c r="I635" s="76"/>
      <c r="J635" s="77"/>
      <c r="K635" s="77"/>
      <c r="L635" s="77"/>
      <c r="M635" s="77"/>
      <c r="N635" s="78"/>
      <c r="S635" s="30"/>
      <c r="T635" s="76"/>
      <c r="U635" s="77"/>
      <c r="V635" s="77"/>
      <c r="W635" s="77"/>
      <c r="X635" s="77"/>
      <c r="Y635" s="78"/>
      <c r="AD635" s="30"/>
      <c r="AE635" s="76"/>
      <c r="AF635" s="77"/>
      <c r="AG635" s="77"/>
      <c r="AH635" s="77"/>
      <c r="AI635" s="77"/>
      <c r="AJ635" s="78"/>
      <c r="AO635" s="30"/>
      <c r="AP635" s="76"/>
      <c r="AQ635" s="77"/>
      <c r="AR635" s="77"/>
      <c r="AS635" s="77"/>
      <c r="AT635" s="77"/>
      <c r="AU635" s="78"/>
      <c r="AZ635" s="30"/>
      <c r="BA635" s="76"/>
      <c r="BB635" s="77"/>
      <c r="BC635" s="77"/>
      <c r="BD635" s="77"/>
      <c r="BE635" s="77"/>
      <c r="BF635" s="78"/>
      <c r="BI635" s="30"/>
      <c r="BJ635" s="76"/>
      <c r="BK635" s="77"/>
      <c r="BL635" s="77"/>
      <c r="BM635" s="77"/>
      <c r="BN635" s="77"/>
      <c r="BO635" s="78"/>
      <c r="BR635" s="30"/>
      <c r="BS635" s="76"/>
      <c r="BT635" s="77"/>
      <c r="BU635" s="77"/>
      <c r="BV635" s="77"/>
      <c r="BW635" s="77"/>
      <c r="BX635" s="78"/>
    </row>
    <row r="636" spans="2:78" ht="6" customHeight="1" x14ac:dyDescent="0.25">
      <c r="H636" s="30"/>
      <c r="I636" s="27"/>
      <c r="J636" s="27"/>
      <c r="K636" s="27"/>
      <c r="L636" s="31"/>
      <c r="M636" s="31"/>
      <c r="N636" s="27"/>
      <c r="S636" s="30"/>
      <c r="T636" s="27"/>
      <c r="U636" s="27"/>
      <c r="V636" s="27"/>
      <c r="W636" s="31"/>
      <c r="X636" s="31"/>
      <c r="Y636" s="27"/>
      <c r="AD636" s="30"/>
      <c r="AE636" s="27"/>
      <c r="AF636" s="27"/>
      <c r="AG636" s="27"/>
      <c r="AH636" s="31"/>
      <c r="AI636" s="31"/>
      <c r="AJ636" s="27"/>
      <c r="AO636" s="30"/>
      <c r="AP636" s="27"/>
      <c r="AQ636" s="27"/>
      <c r="AR636" s="27"/>
      <c r="AS636" s="31"/>
      <c r="AT636" s="31"/>
      <c r="AU636" s="27"/>
      <c r="AZ636" s="30"/>
      <c r="BA636" s="27"/>
      <c r="BB636" s="27"/>
      <c r="BC636" s="27"/>
      <c r="BD636" s="31"/>
      <c r="BE636" s="31"/>
      <c r="BF636" s="27"/>
      <c r="BI636" s="30"/>
      <c r="BJ636" s="27"/>
      <c r="BK636" s="27"/>
      <c r="BL636" s="27"/>
      <c r="BM636" s="31"/>
      <c r="BN636" s="31"/>
      <c r="BO636" s="27"/>
      <c r="BR636" s="30"/>
      <c r="BS636" s="27"/>
      <c r="BT636" s="27"/>
      <c r="BU636" s="27"/>
      <c r="BV636" s="31"/>
      <c r="BW636" s="31"/>
      <c r="BX636" s="27"/>
    </row>
    <row r="637" spans="2:78" x14ac:dyDescent="0.25">
      <c r="B637" s="32" t="s">
        <v>22</v>
      </c>
      <c r="C637" s="33">
        <f>WEEKNUM(J637)</f>
        <v>22</v>
      </c>
      <c r="D637" s="30"/>
      <c r="E637" s="34"/>
      <c r="F637" s="34"/>
      <c r="G637" s="34"/>
      <c r="H637" s="35"/>
      <c r="I637" s="36"/>
      <c r="J637" s="37">
        <f>BT609+1</f>
        <v>45439</v>
      </c>
      <c r="K637" s="38"/>
      <c r="L637" s="39" t="str">
        <f>VLOOKUP(WEEKDAY(J637,1),meta!$D$2:$F$8,2,FALSE)</f>
        <v>Segunda-Feira</v>
      </c>
      <c r="M637" s="40"/>
      <c r="N637" s="41"/>
      <c r="P637" s="34"/>
      <c r="Q637" s="34"/>
      <c r="R637" s="34"/>
      <c r="S637" s="35"/>
      <c r="T637" s="36"/>
      <c r="U637" s="37">
        <f>J637+1</f>
        <v>45440</v>
      </c>
      <c r="V637" s="38"/>
      <c r="W637" s="39" t="str">
        <f>VLOOKUP(WEEKDAY(U637,1),meta!$D$2:$F$8,2,FALSE)</f>
        <v>Terça-Feira</v>
      </c>
      <c r="X637" s="40"/>
      <c r="Y637" s="41"/>
      <c r="AA637" s="34"/>
      <c r="AB637" s="34"/>
      <c r="AC637" s="34"/>
      <c r="AD637" s="35"/>
      <c r="AE637" s="36"/>
      <c r="AF637" s="37">
        <f>U637+1</f>
        <v>45441</v>
      </c>
      <c r="AG637" s="38"/>
      <c r="AH637" s="39" t="str">
        <f>VLOOKUP(WEEKDAY(AF637,1),meta!$D$2:$F$8,2,FALSE)</f>
        <v>Quarta-Feira</v>
      </c>
      <c r="AI637" s="40"/>
      <c r="AJ637" s="41"/>
      <c r="AL637" s="34"/>
      <c r="AM637" s="34"/>
      <c r="AN637" s="34"/>
      <c r="AO637" s="35"/>
      <c r="AP637" s="36"/>
      <c r="AQ637" s="37">
        <f>AF637+1</f>
        <v>45442</v>
      </c>
      <c r="AR637" s="38"/>
      <c r="AS637" s="39" t="str">
        <f>VLOOKUP(WEEKDAY(AQ637,1),meta!$D$2:$F$8,2,FALSE)</f>
        <v>Quinta-Feira</v>
      </c>
      <c r="AT637" s="40"/>
      <c r="AU637" s="41"/>
      <c r="AW637" s="34"/>
      <c r="AX637" s="34"/>
      <c r="AY637" s="34"/>
      <c r="AZ637" s="35"/>
      <c r="BA637" s="36"/>
      <c r="BB637" s="37">
        <f>AQ637+1</f>
        <v>45443</v>
      </c>
      <c r="BC637" s="38"/>
      <c r="BD637" s="39" t="str">
        <f>VLOOKUP(WEEKDAY(BB637,1),meta!$D$2:$F$8,2,FALSE)</f>
        <v>Sexta-Feira</v>
      </c>
      <c r="BE637" s="40"/>
      <c r="BF637" s="41"/>
      <c r="BH637" s="34"/>
      <c r="BI637" s="35"/>
      <c r="BJ637" s="36"/>
      <c r="BK637" s="37">
        <f>BB637+1</f>
        <v>45444</v>
      </c>
      <c r="BL637" s="38"/>
      <c r="BM637" s="39" t="str">
        <f>VLOOKUP(WEEKDAY(BK637,1),meta!$D$2:$F$8,2,FALSE)</f>
        <v>Sábado</v>
      </c>
      <c r="BN637" s="40"/>
      <c r="BO637" s="41"/>
      <c r="BQ637" s="34"/>
      <c r="BR637" s="35"/>
      <c r="BS637" s="36"/>
      <c r="BT637" s="37">
        <f>BK637+1</f>
        <v>45445</v>
      </c>
      <c r="BU637" s="38"/>
      <c r="BV637" s="39" t="str">
        <f>VLOOKUP(WEEKDAY(BT637,1),meta!$D$2:$F$8,2,FALSE)</f>
        <v>Domingo</v>
      </c>
      <c r="BW637" s="40"/>
      <c r="BX637" s="41"/>
    </row>
    <row r="638" spans="2:78" s="42" customFormat="1" ht="6" customHeight="1" x14ac:dyDescent="0.15">
      <c r="B638" s="101" t="str">
        <f>IF(C642&lt;&gt;0,C644/C642,"")</f>
        <v/>
      </c>
      <c r="C638" s="102"/>
      <c r="D638" s="30" t="s">
        <v>21</v>
      </c>
      <c r="E638" s="43">
        <f>COUNTIFS(H641:H662,FALSE,J641:J662,"&gt;0")</f>
        <v>0</v>
      </c>
      <c r="F638" s="43"/>
      <c r="G638" s="43"/>
      <c r="H638" s="44">
        <f>SUMIF(H641:H662,FALSE,J641:J662)</f>
        <v>0</v>
      </c>
      <c r="I638" s="45"/>
      <c r="J638" s="98" t="str">
        <f>IF(H640&lt;&gt;0,H639/H640,"")</f>
        <v/>
      </c>
      <c r="K638" s="99"/>
      <c r="L638" s="99"/>
      <c r="M638" s="100"/>
      <c r="N638" s="46"/>
      <c r="P638" s="43">
        <f>COUNTIFS(S641:S662,FALSE,U641:U662,"&gt;0")</f>
        <v>0</v>
      </c>
      <c r="Q638" s="43"/>
      <c r="R638" s="43"/>
      <c r="S638" s="44">
        <f>SUMIF(S641:S662,FALSE,U641:U662)</f>
        <v>0</v>
      </c>
      <c r="T638" s="45"/>
      <c r="U638" s="98" t="str">
        <f>IF(S640&lt;&gt;0,S639/S640,"")</f>
        <v/>
      </c>
      <c r="V638" s="99"/>
      <c r="W638" s="99"/>
      <c r="X638" s="100"/>
      <c r="Y638" s="46"/>
      <c r="AA638" s="43">
        <f>COUNTIFS(AD641:AD662,FALSE,AF641:AF662,"&gt;0")</f>
        <v>0</v>
      </c>
      <c r="AB638" s="43"/>
      <c r="AC638" s="43"/>
      <c r="AD638" s="44">
        <f>SUMIF(AD641:AD662,FALSE,AF641:AF662)</f>
        <v>0</v>
      </c>
      <c r="AE638" s="45"/>
      <c r="AF638" s="98" t="str">
        <f>IF(AD640&lt;&gt;0,AD639/AD640,"")</f>
        <v/>
      </c>
      <c r="AG638" s="99"/>
      <c r="AH638" s="99"/>
      <c r="AI638" s="100"/>
      <c r="AJ638" s="46"/>
      <c r="AL638" s="43">
        <f>COUNTIFS(AO641:AO662,FALSE,AQ641:AQ662,"&gt;0")</f>
        <v>0</v>
      </c>
      <c r="AM638" s="43"/>
      <c r="AN638" s="43"/>
      <c r="AO638" s="44">
        <f>SUMIF(AO641:AO662,FALSE,AQ641:AQ662)</f>
        <v>0</v>
      </c>
      <c r="AP638" s="45"/>
      <c r="AQ638" s="98" t="str">
        <f>IF(AO640&lt;&gt;0,AO639/AO640,"")</f>
        <v/>
      </c>
      <c r="AR638" s="99"/>
      <c r="AS638" s="99"/>
      <c r="AT638" s="100"/>
      <c r="AU638" s="46"/>
      <c r="AW638" s="43">
        <f>COUNTIFS(AZ641:AZ662,FALSE,BB641:BB662,"&gt;0")</f>
        <v>0</v>
      </c>
      <c r="AX638" s="43"/>
      <c r="AY638" s="43"/>
      <c r="AZ638" s="44">
        <f>SUMIF(AZ641:AZ662,FALSE,BB641:BB662)</f>
        <v>0</v>
      </c>
      <c r="BA638" s="45"/>
      <c r="BB638" s="98" t="str">
        <f>IF(AZ640&lt;&gt;0,AZ639/AZ640,"")</f>
        <v/>
      </c>
      <c r="BC638" s="99"/>
      <c r="BD638" s="99"/>
      <c r="BE638" s="100"/>
      <c r="BF638" s="46"/>
      <c r="BH638" s="43">
        <f>COUNTIFS(BI641:BI662,FALSE,BK641:BK662,"&gt;0")</f>
        <v>0</v>
      </c>
      <c r="BI638" s="44">
        <f>SUMIF(BI641:BI662,FALSE,BK641:BK662)</f>
        <v>0</v>
      </c>
      <c r="BJ638" s="45"/>
      <c r="BK638" s="98" t="str">
        <f>IF(BI640&lt;&gt;0,BI639/BI640,"")</f>
        <v/>
      </c>
      <c r="BL638" s="99"/>
      <c r="BM638" s="99"/>
      <c r="BN638" s="100"/>
      <c r="BO638" s="46"/>
      <c r="BQ638" s="43">
        <f>COUNTIFS(BR641:BR662,FALSE,BT641:BT662,"&gt;0")</f>
        <v>0</v>
      </c>
      <c r="BR638" s="44">
        <f>SUMIF(BR641:BR662,FALSE,BT641:BT662)</f>
        <v>0</v>
      </c>
      <c r="BS638" s="45"/>
      <c r="BT638" s="98" t="str">
        <f>IF(BR640&lt;&gt;0,BR639/BR640,"")</f>
        <v/>
      </c>
      <c r="BU638" s="99"/>
      <c r="BV638" s="99"/>
      <c r="BW638" s="100"/>
      <c r="BX638" s="46"/>
    </row>
    <row r="639" spans="2:78" s="42" customFormat="1" ht="9" customHeight="1" x14ac:dyDescent="0.25">
      <c r="B639" s="47"/>
      <c r="C639" s="79"/>
      <c r="D639" s="49" t="s">
        <v>20</v>
      </c>
      <c r="E639" s="43">
        <f>COUNTIFS(J641:J662,"&gt;0",L641:L662,"")</f>
        <v>0</v>
      </c>
      <c r="F639" s="43"/>
      <c r="G639" s="43"/>
      <c r="H639" s="44">
        <f>SUMIFS(J641:J662,L641:L662,"")</f>
        <v>0</v>
      </c>
      <c r="I639" s="45"/>
      <c r="J639" s="50" t="str">
        <f>IF(H640=0,"",_xlfn.CONCAT("(",E639,")    ",TEXT(H639,"R$ #.##0,00")))</f>
        <v/>
      </c>
      <c r="K639" s="51" t="str">
        <f>IF(H640&lt;&gt;0,"/","")</f>
        <v/>
      </c>
      <c r="L639" s="94" t="str">
        <f>IF(H640=0,"",_xlfn.CONCAT(TEXT(H640,"R$ #.##0,00"),"    (",E640,")"))</f>
        <v/>
      </c>
      <c r="M639" s="94"/>
      <c r="N639" s="46"/>
      <c r="P639" s="43">
        <f>COUNTIFS(U641:U662,"&gt;0",W641:W662,"")</f>
        <v>0</v>
      </c>
      <c r="Q639" s="43"/>
      <c r="R639" s="43"/>
      <c r="S639" s="44">
        <f>SUMIFS(U641:U662,W641:W662,"")</f>
        <v>0</v>
      </c>
      <c r="T639" s="45"/>
      <c r="U639" s="50" t="str">
        <f>IF(S640=0,"",_xlfn.CONCAT("(",P639,")    ",TEXT(S639,"R$ #.##0,00")))</f>
        <v/>
      </c>
      <c r="V639" s="51" t="str">
        <f>IF(S640&lt;&gt;0,"/","")</f>
        <v/>
      </c>
      <c r="W639" s="94" t="str">
        <f>IF(S640=0,"",_xlfn.CONCAT(TEXT(S640,"R$ #.##0,00"),"    (",P640,")"))</f>
        <v/>
      </c>
      <c r="X639" s="94"/>
      <c r="Y639" s="46"/>
      <c r="AA639" s="43">
        <f>COUNTIFS(AF641:AF662,"&gt;0",AH641:AH662,"")</f>
        <v>0</v>
      </c>
      <c r="AB639" s="43"/>
      <c r="AC639" s="43"/>
      <c r="AD639" s="44">
        <f>SUMIFS(AF641:AF662,AH641:AH662,"")</f>
        <v>0</v>
      </c>
      <c r="AE639" s="45"/>
      <c r="AF639" s="50" t="str">
        <f>IF(AD640=0,"",_xlfn.CONCAT("(",AA639,")    ",TEXT(AD639,"R$ #.##0,00")))</f>
        <v/>
      </c>
      <c r="AG639" s="51" t="str">
        <f>IF(AD640&lt;&gt;0,"/","")</f>
        <v/>
      </c>
      <c r="AH639" s="94" t="str">
        <f>IF(AD640=0,"",_xlfn.CONCAT(TEXT(AD640,"R$ #.##0,00"),"    (",AA640,")"))</f>
        <v/>
      </c>
      <c r="AI639" s="94"/>
      <c r="AJ639" s="46"/>
      <c r="AL639" s="43">
        <f>COUNTIFS(AQ641:AQ662,"&gt;0",AS641:AS662,"")</f>
        <v>0</v>
      </c>
      <c r="AM639" s="43"/>
      <c r="AN639" s="43"/>
      <c r="AO639" s="44">
        <f>SUMIFS(AQ641:AQ662,AS641:AS662,"")</f>
        <v>0</v>
      </c>
      <c r="AP639" s="45"/>
      <c r="AQ639" s="50" t="str">
        <f>IF(AO640=0,"",_xlfn.CONCAT("(",AL639,")    ",TEXT(AO639,"R$ #.##0,00")))</f>
        <v/>
      </c>
      <c r="AR639" s="51" t="str">
        <f>IF(AO640&lt;&gt;0,"/","")</f>
        <v/>
      </c>
      <c r="AS639" s="94" t="str">
        <f>IF(AO640=0,"",_xlfn.CONCAT(TEXT(AO640,"R$ #.##0,00"),"    (",AL640,")"))</f>
        <v/>
      </c>
      <c r="AT639" s="94"/>
      <c r="AU639" s="46"/>
      <c r="AW639" s="43">
        <f>COUNTIFS(BB641:BB662,"&gt;0",BD641:BD662,"")</f>
        <v>0</v>
      </c>
      <c r="AX639" s="43"/>
      <c r="AY639" s="43"/>
      <c r="AZ639" s="44">
        <f>SUMIFS(BB641:BB662,BD641:BD662,"")</f>
        <v>0</v>
      </c>
      <c r="BA639" s="45"/>
      <c r="BB639" s="50" t="str">
        <f>IF(AZ640=0,"",_xlfn.CONCAT("(",AW639,")    ",TEXT(AZ639,"R$ #.##0,00")))</f>
        <v/>
      </c>
      <c r="BC639" s="51" t="str">
        <f>IF(AZ640&lt;&gt;0,"/","")</f>
        <v/>
      </c>
      <c r="BD639" s="94" t="str">
        <f>IF(AZ640=0,"",_xlfn.CONCAT(TEXT(AZ640,"R$ #.##0,00"),"    (",AW640,")"))</f>
        <v/>
      </c>
      <c r="BE639" s="94"/>
      <c r="BF639" s="46"/>
      <c r="BH639" s="43">
        <f>COUNTIFS(BK641:BK662,"&gt;0",BM641:BM662,"")</f>
        <v>0</v>
      </c>
      <c r="BI639" s="44">
        <f>SUMIFS(BK641:BK662,BM641:BM662,"")</f>
        <v>0</v>
      </c>
      <c r="BJ639" s="45"/>
      <c r="BK639" s="50" t="str">
        <f>IF(BI640=0,"",_xlfn.CONCAT("(",BH639,")    ",TEXT(BI639,"R$ #.##0,00")))</f>
        <v/>
      </c>
      <c r="BL639" s="51" t="str">
        <f>IF(BI640&lt;&gt;0,"/","")</f>
        <v/>
      </c>
      <c r="BM639" s="94" t="str">
        <f>IF(BI640=0,"",_xlfn.CONCAT(TEXT(BI640,"R$ #.##0,00"),"    (",BH640,")"))</f>
        <v/>
      </c>
      <c r="BN639" s="94"/>
      <c r="BO639" s="46"/>
      <c r="BQ639" s="43">
        <f>COUNTIFS(BT641:BT662,"&gt;0",BV641:BV662,"")</f>
        <v>0</v>
      </c>
      <c r="BR639" s="44">
        <f>SUMIFS(BT641:BT662,BV641:BV662,"")</f>
        <v>0</v>
      </c>
      <c r="BS639" s="45"/>
      <c r="BT639" s="50" t="str">
        <f>IF(BR640=0,"",_xlfn.CONCAT("(",BQ639,")    ",TEXT(BR639,"R$ #.##0,00")))</f>
        <v/>
      </c>
      <c r="BU639" s="51" t="str">
        <f>IF(BR640&lt;&gt;0,"/","")</f>
        <v/>
      </c>
      <c r="BV639" s="94" t="str">
        <f>IF(BR640=0,"",_xlfn.CONCAT(TEXT(BR640,"R$ #.##0,00"),"    (",BQ640,")"))</f>
        <v/>
      </c>
      <c r="BW639" s="94"/>
      <c r="BX639" s="46"/>
    </row>
    <row r="640" spans="2:78" x14ac:dyDescent="0.25">
      <c r="B640" s="52"/>
      <c r="C640" s="80"/>
      <c r="D640" s="54" t="s">
        <v>19</v>
      </c>
      <c r="E640" s="34">
        <f>COUNTIF(J641:J662,"&gt;0")</f>
        <v>0</v>
      </c>
      <c r="F640" s="34"/>
      <c r="G640" s="34"/>
      <c r="H640" s="35">
        <f>SUM(J641:J662)</f>
        <v>0</v>
      </c>
      <c r="I640" s="55"/>
      <c r="J640" s="56" t="s">
        <v>0</v>
      </c>
      <c r="K640" s="57"/>
      <c r="L640" s="56" t="s">
        <v>1</v>
      </c>
      <c r="M640" s="56" t="s">
        <v>17</v>
      </c>
      <c r="N640" s="58"/>
      <c r="P640" s="34">
        <f>COUNTIF(U641:U662,"&gt;0")</f>
        <v>0</v>
      </c>
      <c r="Q640" s="34"/>
      <c r="R640" s="34"/>
      <c r="S640" s="35">
        <f>SUM(U641:U662)</f>
        <v>0</v>
      </c>
      <c r="T640" s="55"/>
      <c r="U640" s="56" t="s">
        <v>0</v>
      </c>
      <c r="V640" s="57"/>
      <c r="W640" s="56" t="s">
        <v>1</v>
      </c>
      <c r="X640" s="56" t="s">
        <v>17</v>
      </c>
      <c r="Y640" s="58"/>
      <c r="AA640" s="34">
        <f>COUNTIF(AF641:AF662,"&gt;0")</f>
        <v>0</v>
      </c>
      <c r="AB640" s="34"/>
      <c r="AC640" s="34"/>
      <c r="AD640" s="35">
        <f>SUM(AF641:AF662)</f>
        <v>0</v>
      </c>
      <c r="AE640" s="55"/>
      <c r="AF640" s="56" t="s">
        <v>0</v>
      </c>
      <c r="AG640" s="57"/>
      <c r="AH640" s="56" t="s">
        <v>1</v>
      </c>
      <c r="AI640" s="56" t="s">
        <v>17</v>
      </c>
      <c r="AJ640" s="58"/>
      <c r="AL640" s="34">
        <f>COUNTIF(AQ641:AQ662,"&gt;0")</f>
        <v>0</v>
      </c>
      <c r="AM640" s="34"/>
      <c r="AN640" s="34"/>
      <c r="AO640" s="35">
        <f>SUM(AQ641:AQ662)</f>
        <v>0</v>
      </c>
      <c r="AP640" s="55"/>
      <c r="AQ640" s="56" t="s">
        <v>0</v>
      </c>
      <c r="AR640" s="57"/>
      <c r="AS640" s="56" t="s">
        <v>1</v>
      </c>
      <c r="AT640" s="56" t="s">
        <v>17</v>
      </c>
      <c r="AU640" s="58"/>
      <c r="AW640" s="34">
        <f>COUNTIF(BB641:BB662,"&gt;0")</f>
        <v>0</v>
      </c>
      <c r="AX640" s="34"/>
      <c r="AY640" s="34"/>
      <c r="AZ640" s="35">
        <f>SUM(BB641:BB662)</f>
        <v>0</v>
      </c>
      <c r="BA640" s="55"/>
      <c r="BB640" s="56" t="s">
        <v>0</v>
      </c>
      <c r="BC640" s="57"/>
      <c r="BD640" s="56" t="s">
        <v>1</v>
      </c>
      <c r="BE640" s="56" t="s">
        <v>17</v>
      </c>
      <c r="BF640" s="58"/>
      <c r="BH640" s="34">
        <f>COUNTIF(BK641:BK662,"&gt;0")</f>
        <v>0</v>
      </c>
      <c r="BI640" s="35">
        <f>SUM(BK641:BK662)</f>
        <v>0</v>
      </c>
      <c r="BJ640" s="55"/>
      <c r="BK640" s="56" t="s">
        <v>0</v>
      </c>
      <c r="BL640" s="57"/>
      <c r="BM640" s="56" t="s">
        <v>1</v>
      </c>
      <c r="BN640" s="56" t="s">
        <v>17</v>
      </c>
      <c r="BO640" s="58"/>
      <c r="BQ640" s="34">
        <f>COUNTIF(BT641:BT662,"&gt;0")</f>
        <v>0</v>
      </c>
      <c r="BR640" s="35">
        <f>SUM(BT641:BT662)</f>
        <v>0</v>
      </c>
      <c r="BS640" s="55"/>
      <c r="BT640" s="56" t="s">
        <v>0</v>
      </c>
      <c r="BU640" s="57"/>
      <c r="BV640" s="56" t="s">
        <v>1</v>
      </c>
      <c r="BW640" s="56" t="s">
        <v>17</v>
      </c>
      <c r="BX640" s="58"/>
      <c r="BY640" s="59"/>
      <c r="BZ640" s="60"/>
    </row>
    <row r="641" spans="2:78" x14ac:dyDescent="0.25">
      <c r="B641" s="32" t="s">
        <v>23</v>
      </c>
      <c r="C641" s="33">
        <f>SUM(E640,P640,AA640,AL640,AW640,BH640,BQ640)</f>
        <v>0</v>
      </c>
      <c r="D641" s="63"/>
      <c r="E641" s="64"/>
      <c r="F641" s="64"/>
      <c r="G641" s="64"/>
      <c r="H641" s="34" t="b">
        <f>AND(L641&lt;&gt;"",M641&lt;&gt;"")</f>
        <v>0</v>
      </c>
      <c r="I641" s="55"/>
      <c r="J641" s="65"/>
      <c r="K641" s="57"/>
      <c r="L641" s="66"/>
      <c r="M641" s="67"/>
      <c r="N641" s="58"/>
      <c r="P641" s="68"/>
      <c r="Q641" s="68"/>
      <c r="R641" s="68"/>
      <c r="S641" s="34" t="b">
        <f>AND(W641&lt;&gt;"",X641&lt;&gt;"")</f>
        <v>0</v>
      </c>
      <c r="T641" s="55"/>
      <c r="U641" s="65"/>
      <c r="V641" s="57"/>
      <c r="W641" s="66"/>
      <c r="X641" s="67"/>
      <c r="Y641" s="58"/>
      <c r="AA641" s="68"/>
      <c r="AB641" s="68"/>
      <c r="AC641" s="68"/>
      <c r="AD641" s="34" t="b">
        <f>AND(AH641&lt;&gt;"",AI641&lt;&gt;"")</f>
        <v>0</v>
      </c>
      <c r="AE641" s="55"/>
      <c r="AF641" s="65"/>
      <c r="AG641" s="57"/>
      <c r="AH641" s="66"/>
      <c r="AI641" s="67"/>
      <c r="AJ641" s="58"/>
      <c r="AL641" s="68"/>
      <c r="AM641" s="68"/>
      <c r="AN641" s="68"/>
      <c r="AO641" s="34" t="b">
        <f>AND(AS641&lt;&gt;"",AT641&lt;&gt;"")</f>
        <v>0</v>
      </c>
      <c r="AP641" s="55"/>
      <c r="AQ641" s="65"/>
      <c r="AR641" s="57"/>
      <c r="AS641" s="66"/>
      <c r="AT641" s="67"/>
      <c r="AU641" s="58"/>
      <c r="AW641" s="68"/>
      <c r="AX641" s="68"/>
      <c r="AY641" s="68"/>
      <c r="AZ641" s="34" t="b">
        <f>AND(BD641&lt;&gt;"",BE641&lt;&gt;"")</f>
        <v>0</v>
      </c>
      <c r="BA641" s="55"/>
      <c r="BB641" s="65"/>
      <c r="BC641" s="57"/>
      <c r="BD641" s="66"/>
      <c r="BE641" s="67"/>
      <c r="BF641" s="58"/>
      <c r="BH641" s="68"/>
      <c r="BI641" s="34" t="b">
        <f>AND(BM641&lt;&gt;"",BN641&lt;&gt;"")</f>
        <v>0</v>
      </c>
      <c r="BJ641" s="55"/>
      <c r="BK641" s="65"/>
      <c r="BL641" s="57"/>
      <c r="BM641" s="66"/>
      <c r="BN641" s="67"/>
      <c r="BO641" s="58"/>
      <c r="BQ641" s="68"/>
      <c r="BR641" s="34" t="b">
        <f>AND(BV641&lt;&gt;"",BW641&lt;&gt;"")</f>
        <v>0</v>
      </c>
      <c r="BS641" s="55"/>
      <c r="BT641" s="65"/>
      <c r="BU641" s="57"/>
      <c r="BV641" s="66"/>
      <c r="BW641" s="67"/>
      <c r="BX641" s="58"/>
      <c r="BY641" s="59"/>
    </row>
    <row r="642" spans="2:78" x14ac:dyDescent="0.25">
      <c r="B642" s="61" t="s">
        <v>24</v>
      </c>
      <c r="C642" s="48">
        <f>SUM(H640,S640,AD640,AO640,AZ640,BI640,BR640)</f>
        <v>0</v>
      </c>
      <c r="D642" s="69"/>
      <c r="E642" s="70"/>
      <c r="F642" s="70"/>
      <c r="G642" s="70"/>
      <c r="H642" s="34" t="b">
        <f t="shared" ref="H642:H662" si="147">AND(L642&lt;&gt;"",M642&lt;&gt;"")</f>
        <v>0</v>
      </c>
      <c r="I642" s="55"/>
      <c r="J642" s="71"/>
      <c r="K642" s="57"/>
      <c r="L642" s="72"/>
      <c r="M642" s="73"/>
      <c r="N642" s="58"/>
      <c r="P642" s="68"/>
      <c r="Q642" s="68"/>
      <c r="R642" s="68"/>
      <c r="S642" s="34" t="b">
        <f t="shared" ref="S642:S662" si="148">AND(W642&lt;&gt;"",X642&lt;&gt;"")</f>
        <v>0</v>
      </c>
      <c r="T642" s="55"/>
      <c r="U642" s="71"/>
      <c r="V642" s="57"/>
      <c r="W642" s="72"/>
      <c r="X642" s="73"/>
      <c r="Y642" s="58"/>
      <c r="AA642" s="68"/>
      <c r="AB642" s="68"/>
      <c r="AC642" s="68"/>
      <c r="AD642" s="34" t="b">
        <f t="shared" ref="AD642:AD662" si="149">AND(AH642&lt;&gt;"",AI642&lt;&gt;"")</f>
        <v>0</v>
      </c>
      <c r="AE642" s="55"/>
      <c r="AF642" s="71"/>
      <c r="AG642" s="57"/>
      <c r="AH642" s="72"/>
      <c r="AI642" s="73"/>
      <c r="AJ642" s="58"/>
      <c r="AL642" s="68"/>
      <c r="AM642" s="68"/>
      <c r="AN642" s="68"/>
      <c r="AO642" s="34" t="b">
        <f t="shared" ref="AO642:AO662" si="150">AND(AS642&lt;&gt;"",AT642&lt;&gt;"")</f>
        <v>0</v>
      </c>
      <c r="AP642" s="55"/>
      <c r="AQ642" s="71"/>
      <c r="AR642" s="57">
        <v>0</v>
      </c>
      <c r="AS642" s="72"/>
      <c r="AT642" s="73"/>
      <c r="AU642" s="58"/>
      <c r="AW642" s="68"/>
      <c r="AX642" s="68"/>
      <c r="AY642" s="68"/>
      <c r="AZ642" s="34" t="b">
        <f t="shared" ref="AZ642:AZ662" si="151">AND(BD642&lt;&gt;"",BE642&lt;&gt;"")</f>
        <v>0</v>
      </c>
      <c r="BA642" s="55"/>
      <c r="BB642" s="71"/>
      <c r="BC642" s="57"/>
      <c r="BD642" s="72"/>
      <c r="BE642" s="73"/>
      <c r="BF642" s="58"/>
      <c r="BH642" s="68"/>
      <c r="BI642" s="34" t="b">
        <f t="shared" ref="BI642:BI662" si="152">AND(BM642&lt;&gt;"",BN642&lt;&gt;"")</f>
        <v>0</v>
      </c>
      <c r="BJ642" s="55"/>
      <c r="BK642" s="71"/>
      <c r="BL642" s="57"/>
      <c r="BM642" s="72"/>
      <c r="BN642" s="73"/>
      <c r="BO642" s="58"/>
      <c r="BQ642" s="68"/>
      <c r="BR642" s="34" t="b">
        <f t="shared" ref="BR642:BR662" si="153">AND(BV642&lt;&gt;"",BW642&lt;&gt;"")</f>
        <v>0</v>
      </c>
      <c r="BS642" s="55"/>
      <c r="BT642" s="71"/>
      <c r="BU642" s="57"/>
      <c r="BV642" s="72"/>
      <c r="BW642" s="73"/>
      <c r="BX642" s="58"/>
      <c r="BY642" s="59"/>
      <c r="BZ642" s="60"/>
    </row>
    <row r="643" spans="2:78" x14ac:dyDescent="0.25">
      <c r="B643" s="61" t="s">
        <v>25</v>
      </c>
      <c r="C643" s="62">
        <f>SUM(E639,P639,AA639,AL639,AW639,BH639,BQ639)</f>
        <v>0</v>
      </c>
      <c r="D643" s="74"/>
      <c r="E643" s="75"/>
      <c r="F643" s="75"/>
      <c r="G643" s="75"/>
      <c r="H643" s="34" t="b">
        <f t="shared" si="147"/>
        <v>0</v>
      </c>
      <c r="I643" s="55"/>
      <c r="J643" s="65"/>
      <c r="K643" s="57"/>
      <c r="L643" s="66"/>
      <c r="M643" s="67"/>
      <c r="N643" s="58"/>
      <c r="P643" s="68"/>
      <c r="Q643" s="68"/>
      <c r="R643" s="68"/>
      <c r="S643" s="34" t="b">
        <f t="shared" si="148"/>
        <v>0</v>
      </c>
      <c r="T643" s="55"/>
      <c r="U643" s="65"/>
      <c r="V643" s="57"/>
      <c r="W643" s="66"/>
      <c r="X643" s="67"/>
      <c r="Y643" s="58"/>
      <c r="AA643" s="68"/>
      <c r="AB643" s="68"/>
      <c r="AC643" s="68"/>
      <c r="AD643" s="34" t="b">
        <f t="shared" si="149"/>
        <v>0</v>
      </c>
      <c r="AE643" s="55"/>
      <c r="AF643" s="65"/>
      <c r="AG643" s="57"/>
      <c r="AH643" s="66"/>
      <c r="AI643" s="67"/>
      <c r="AJ643" s="58"/>
      <c r="AL643" s="68"/>
      <c r="AM643" s="68"/>
      <c r="AN643" s="68"/>
      <c r="AO643" s="34" t="b">
        <f t="shared" si="150"/>
        <v>0</v>
      </c>
      <c r="AP643" s="55"/>
      <c r="AQ643" s="65"/>
      <c r="AR643" s="57"/>
      <c r="AS643" s="66"/>
      <c r="AT643" s="67"/>
      <c r="AU643" s="58"/>
      <c r="AW643" s="68"/>
      <c r="AX643" s="68"/>
      <c r="AY643" s="68"/>
      <c r="AZ643" s="34" t="b">
        <f t="shared" si="151"/>
        <v>0</v>
      </c>
      <c r="BA643" s="55"/>
      <c r="BB643" s="65"/>
      <c r="BC643" s="57"/>
      <c r="BD643" s="66"/>
      <c r="BE643" s="67"/>
      <c r="BF643" s="58"/>
      <c r="BH643" s="68"/>
      <c r="BI643" s="34" t="b">
        <f t="shared" si="152"/>
        <v>0</v>
      </c>
      <c r="BJ643" s="55"/>
      <c r="BK643" s="65"/>
      <c r="BL643" s="57"/>
      <c r="BM643" s="66"/>
      <c r="BN643" s="67"/>
      <c r="BO643" s="58"/>
      <c r="BQ643" s="68"/>
      <c r="BR643" s="34" t="b">
        <f t="shared" si="153"/>
        <v>0</v>
      </c>
      <c r="BS643" s="55"/>
      <c r="BT643" s="65"/>
      <c r="BU643" s="57"/>
      <c r="BV643" s="66"/>
      <c r="BW643" s="67"/>
      <c r="BX643" s="58"/>
      <c r="BY643" s="59"/>
    </row>
    <row r="644" spans="2:78" x14ac:dyDescent="0.25">
      <c r="B644" s="61" t="s">
        <v>26</v>
      </c>
      <c r="C644" s="48">
        <f>SUM(H639,S639,AD639,AO639,AZ639,BI639,BR639)</f>
        <v>0</v>
      </c>
      <c r="D644" s="69"/>
      <c r="E644" s="70"/>
      <c r="F644" s="70"/>
      <c r="G644" s="70"/>
      <c r="H644" s="34" t="b">
        <f t="shared" si="147"/>
        <v>0</v>
      </c>
      <c r="I644" s="55"/>
      <c r="J644" s="71"/>
      <c r="K644" s="57"/>
      <c r="L644" s="72"/>
      <c r="M644" s="73"/>
      <c r="N644" s="58"/>
      <c r="P644" s="68"/>
      <c r="Q644" s="68"/>
      <c r="R644" s="68"/>
      <c r="S644" s="34" t="b">
        <f t="shared" si="148"/>
        <v>0</v>
      </c>
      <c r="T644" s="55"/>
      <c r="U644" s="71"/>
      <c r="V644" s="57"/>
      <c r="W644" s="72"/>
      <c r="X644" s="73"/>
      <c r="Y644" s="58"/>
      <c r="AA644" s="68"/>
      <c r="AB644" s="68"/>
      <c r="AC644" s="68"/>
      <c r="AD644" s="34" t="b">
        <f t="shared" si="149"/>
        <v>0</v>
      </c>
      <c r="AE644" s="55"/>
      <c r="AF644" s="71"/>
      <c r="AG644" s="57"/>
      <c r="AH644" s="72"/>
      <c r="AI644" s="73"/>
      <c r="AJ644" s="58"/>
      <c r="AL644" s="68"/>
      <c r="AM644" s="68"/>
      <c r="AN644" s="68"/>
      <c r="AO644" s="34" t="b">
        <f t="shared" si="150"/>
        <v>0</v>
      </c>
      <c r="AP644" s="55"/>
      <c r="AQ644" s="71"/>
      <c r="AR644" s="57"/>
      <c r="AS644" s="72"/>
      <c r="AT644" s="73"/>
      <c r="AU644" s="58"/>
      <c r="AW644" s="68"/>
      <c r="AX644" s="68"/>
      <c r="AY644" s="68"/>
      <c r="AZ644" s="34" t="b">
        <f t="shared" si="151"/>
        <v>0</v>
      </c>
      <c r="BA644" s="55"/>
      <c r="BB644" s="71"/>
      <c r="BC644" s="57"/>
      <c r="BD644" s="72"/>
      <c r="BE644" s="73"/>
      <c r="BF644" s="58"/>
      <c r="BH644" s="68"/>
      <c r="BI644" s="34" t="b">
        <f t="shared" si="152"/>
        <v>0</v>
      </c>
      <c r="BJ644" s="55"/>
      <c r="BK644" s="71"/>
      <c r="BL644" s="57"/>
      <c r="BM644" s="72"/>
      <c r="BN644" s="73"/>
      <c r="BO644" s="58"/>
      <c r="BQ644" s="68"/>
      <c r="BR644" s="34" t="b">
        <f t="shared" si="153"/>
        <v>0</v>
      </c>
      <c r="BS644" s="55"/>
      <c r="BT644" s="71"/>
      <c r="BU644" s="57"/>
      <c r="BV644" s="72"/>
      <c r="BW644" s="73"/>
      <c r="BX644" s="58"/>
    </row>
    <row r="645" spans="2:78" x14ac:dyDescent="0.25">
      <c r="B645" s="61" t="s">
        <v>27</v>
      </c>
      <c r="C645" s="62">
        <f>SUM(E638,P638,AA638,AL638,AW638,BH638,BQ638)</f>
        <v>0</v>
      </c>
      <c r="E645" s="68"/>
      <c r="F645" s="68"/>
      <c r="G645" s="68"/>
      <c r="H645" s="34" t="b">
        <f t="shared" si="147"/>
        <v>0</v>
      </c>
      <c r="I645" s="55"/>
      <c r="J645" s="65"/>
      <c r="K645" s="57"/>
      <c r="L645" s="66"/>
      <c r="M645" s="67"/>
      <c r="N645" s="58"/>
      <c r="P645" s="68"/>
      <c r="Q645" s="68"/>
      <c r="R645" s="68"/>
      <c r="S645" s="34" t="b">
        <f t="shared" si="148"/>
        <v>0</v>
      </c>
      <c r="T645" s="55"/>
      <c r="U645" s="65"/>
      <c r="V645" s="57"/>
      <c r="W645" s="66"/>
      <c r="X645" s="67"/>
      <c r="Y645" s="58"/>
      <c r="AA645" s="68"/>
      <c r="AB645" s="68"/>
      <c r="AC645" s="68"/>
      <c r="AD645" s="34" t="b">
        <f t="shared" si="149"/>
        <v>0</v>
      </c>
      <c r="AE645" s="55"/>
      <c r="AF645" s="65"/>
      <c r="AG645" s="57"/>
      <c r="AH645" s="66"/>
      <c r="AI645" s="67"/>
      <c r="AJ645" s="58"/>
      <c r="AL645" s="68"/>
      <c r="AM645" s="68"/>
      <c r="AN645" s="68"/>
      <c r="AO645" s="34" t="b">
        <f t="shared" si="150"/>
        <v>0</v>
      </c>
      <c r="AP645" s="55"/>
      <c r="AQ645" s="65"/>
      <c r="AR645" s="57"/>
      <c r="AS645" s="66"/>
      <c r="AT645" s="67"/>
      <c r="AU645" s="58"/>
      <c r="AW645" s="68"/>
      <c r="AX645" s="68"/>
      <c r="AY645" s="68"/>
      <c r="AZ645" s="34" t="b">
        <f t="shared" si="151"/>
        <v>0</v>
      </c>
      <c r="BA645" s="55"/>
      <c r="BB645" s="65"/>
      <c r="BC645" s="57"/>
      <c r="BD645" s="66"/>
      <c r="BE645" s="67"/>
      <c r="BF645" s="58"/>
      <c r="BH645" s="68"/>
      <c r="BI645" s="34" t="b">
        <f t="shared" si="152"/>
        <v>0</v>
      </c>
      <c r="BJ645" s="55"/>
      <c r="BK645" s="65"/>
      <c r="BL645" s="57"/>
      <c r="BM645" s="66"/>
      <c r="BN645" s="67"/>
      <c r="BO645" s="58"/>
      <c r="BQ645" s="68"/>
      <c r="BR645" s="34" t="b">
        <f t="shared" si="153"/>
        <v>0</v>
      </c>
      <c r="BS645" s="55"/>
      <c r="BT645" s="65"/>
      <c r="BU645" s="57"/>
      <c r="BV645" s="66"/>
      <c r="BW645" s="67"/>
      <c r="BX645" s="58"/>
    </row>
    <row r="646" spans="2:78" x14ac:dyDescent="0.25">
      <c r="B646" s="61" t="s">
        <v>28</v>
      </c>
      <c r="C646" s="48">
        <f>SUM(H638,S638,AD638,AO638,AZ638,BI638,BR638)</f>
        <v>0</v>
      </c>
      <c r="E646" s="68"/>
      <c r="F646" s="68"/>
      <c r="G646" s="68"/>
      <c r="H646" s="34" t="b">
        <f t="shared" si="147"/>
        <v>0</v>
      </c>
      <c r="I646" s="55"/>
      <c r="J646" s="71"/>
      <c r="K646" s="57"/>
      <c r="L646" s="72"/>
      <c r="M646" s="73"/>
      <c r="N646" s="58"/>
      <c r="P646" s="68"/>
      <c r="Q646" s="68"/>
      <c r="R646" s="68"/>
      <c r="S646" s="34" t="b">
        <f t="shared" si="148"/>
        <v>0</v>
      </c>
      <c r="T646" s="55"/>
      <c r="U646" s="71"/>
      <c r="V646" s="57"/>
      <c r="W646" s="72"/>
      <c r="X646" s="73"/>
      <c r="Y646" s="58"/>
      <c r="AA646" s="68"/>
      <c r="AB646" s="68"/>
      <c r="AC646" s="68"/>
      <c r="AD646" s="34" t="b">
        <f t="shared" si="149"/>
        <v>0</v>
      </c>
      <c r="AE646" s="55"/>
      <c r="AF646" s="71"/>
      <c r="AG646" s="57"/>
      <c r="AH646" s="72"/>
      <c r="AI646" s="73"/>
      <c r="AJ646" s="58"/>
      <c r="AL646" s="68"/>
      <c r="AM646" s="68"/>
      <c r="AN646" s="68"/>
      <c r="AO646" s="34" t="b">
        <f t="shared" si="150"/>
        <v>0</v>
      </c>
      <c r="AP646" s="55"/>
      <c r="AQ646" s="71"/>
      <c r="AR646" s="57"/>
      <c r="AS646" s="72"/>
      <c r="AT646" s="73"/>
      <c r="AU646" s="58"/>
      <c r="AW646" s="68"/>
      <c r="AX646" s="68"/>
      <c r="AY646" s="68"/>
      <c r="AZ646" s="34" t="b">
        <f t="shared" si="151"/>
        <v>0</v>
      </c>
      <c r="BA646" s="55"/>
      <c r="BB646" s="71"/>
      <c r="BC646" s="57"/>
      <c r="BD646" s="72"/>
      <c r="BE646" s="73"/>
      <c r="BF646" s="58"/>
      <c r="BH646" s="68"/>
      <c r="BI646" s="34" t="b">
        <f t="shared" si="152"/>
        <v>0</v>
      </c>
      <c r="BJ646" s="55"/>
      <c r="BK646" s="71"/>
      <c r="BL646" s="57"/>
      <c r="BM646" s="72"/>
      <c r="BN646" s="73"/>
      <c r="BO646" s="58"/>
      <c r="BQ646" s="68"/>
      <c r="BR646" s="34" t="b">
        <f t="shared" si="153"/>
        <v>0</v>
      </c>
      <c r="BS646" s="55"/>
      <c r="BT646" s="71"/>
      <c r="BU646" s="57"/>
      <c r="BV646" s="72"/>
      <c r="BW646" s="73"/>
      <c r="BX646" s="58"/>
    </row>
    <row r="647" spans="2:78" x14ac:dyDescent="0.25">
      <c r="B647" s="61"/>
      <c r="C647" s="62"/>
      <c r="E647" s="68"/>
      <c r="F647" s="68"/>
      <c r="G647" s="68"/>
      <c r="H647" s="34" t="b">
        <f t="shared" si="147"/>
        <v>0</v>
      </c>
      <c r="I647" s="55"/>
      <c r="J647" s="65"/>
      <c r="K647" s="57"/>
      <c r="L647" s="66"/>
      <c r="M647" s="67"/>
      <c r="N647" s="58"/>
      <c r="P647" s="68"/>
      <c r="Q647" s="68"/>
      <c r="R647" s="68"/>
      <c r="S647" s="34" t="b">
        <f t="shared" si="148"/>
        <v>0</v>
      </c>
      <c r="T647" s="55"/>
      <c r="U647" s="65"/>
      <c r="V647" s="57"/>
      <c r="W647" s="66"/>
      <c r="X647" s="67"/>
      <c r="Y647" s="58"/>
      <c r="AA647" s="68"/>
      <c r="AB647" s="68"/>
      <c r="AC647" s="68"/>
      <c r="AD647" s="34" t="b">
        <f t="shared" si="149"/>
        <v>0</v>
      </c>
      <c r="AE647" s="55"/>
      <c r="AF647" s="65"/>
      <c r="AG647" s="57"/>
      <c r="AH647" s="66"/>
      <c r="AI647" s="67"/>
      <c r="AJ647" s="58"/>
      <c r="AL647" s="68"/>
      <c r="AM647" s="68"/>
      <c r="AN647" s="68"/>
      <c r="AO647" s="34" t="b">
        <f t="shared" si="150"/>
        <v>0</v>
      </c>
      <c r="AP647" s="55"/>
      <c r="AQ647" s="65"/>
      <c r="AR647" s="57"/>
      <c r="AS647" s="66"/>
      <c r="AT647" s="67"/>
      <c r="AU647" s="58"/>
      <c r="AW647" s="68"/>
      <c r="AX647" s="68"/>
      <c r="AY647" s="68"/>
      <c r="AZ647" s="34" t="b">
        <f t="shared" si="151"/>
        <v>0</v>
      </c>
      <c r="BA647" s="55"/>
      <c r="BB647" s="65"/>
      <c r="BC647" s="57"/>
      <c r="BD647" s="66"/>
      <c r="BE647" s="67"/>
      <c r="BF647" s="58"/>
      <c r="BH647" s="68"/>
      <c r="BI647" s="34" t="b">
        <f t="shared" si="152"/>
        <v>0</v>
      </c>
      <c r="BJ647" s="55"/>
      <c r="BK647" s="65"/>
      <c r="BL647" s="57"/>
      <c r="BM647" s="66"/>
      <c r="BN647" s="67"/>
      <c r="BO647" s="58"/>
      <c r="BQ647" s="68"/>
      <c r="BR647" s="34" t="b">
        <f t="shared" si="153"/>
        <v>0</v>
      </c>
      <c r="BS647" s="55"/>
      <c r="BT647" s="65"/>
      <c r="BU647" s="57"/>
      <c r="BV647" s="66"/>
      <c r="BW647" s="67"/>
      <c r="BX647" s="58"/>
    </row>
    <row r="648" spans="2:78" x14ac:dyDescent="0.25">
      <c r="B648" s="61"/>
      <c r="C648" s="62"/>
      <c r="E648" s="68"/>
      <c r="F648" s="68"/>
      <c r="G648" s="68"/>
      <c r="H648" s="34" t="b">
        <f t="shared" si="147"/>
        <v>0</v>
      </c>
      <c r="I648" s="55"/>
      <c r="J648" s="71"/>
      <c r="K648" s="57"/>
      <c r="L648" s="72"/>
      <c r="M648" s="73"/>
      <c r="N648" s="58"/>
      <c r="P648" s="68"/>
      <c r="Q648" s="68"/>
      <c r="R648" s="68"/>
      <c r="S648" s="34" t="b">
        <f t="shared" si="148"/>
        <v>0</v>
      </c>
      <c r="T648" s="55"/>
      <c r="U648" s="71"/>
      <c r="V648" s="57"/>
      <c r="W648" s="72"/>
      <c r="X648" s="73"/>
      <c r="Y648" s="58"/>
      <c r="AA648" s="68"/>
      <c r="AB648" s="68"/>
      <c r="AC648" s="68"/>
      <c r="AD648" s="34" t="b">
        <f t="shared" si="149"/>
        <v>0</v>
      </c>
      <c r="AE648" s="55"/>
      <c r="AF648" s="71"/>
      <c r="AG648" s="57"/>
      <c r="AH648" s="72"/>
      <c r="AI648" s="73"/>
      <c r="AJ648" s="58"/>
      <c r="AL648" s="68"/>
      <c r="AM648" s="68"/>
      <c r="AN648" s="68"/>
      <c r="AO648" s="34" t="b">
        <f t="shared" si="150"/>
        <v>0</v>
      </c>
      <c r="AP648" s="55"/>
      <c r="AQ648" s="71"/>
      <c r="AR648" s="57"/>
      <c r="AS648" s="72"/>
      <c r="AT648" s="73"/>
      <c r="AU648" s="58"/>
      <c r="AW648" s="68"/>
      <c r="AX648" s="68"/>
      <c r="AY648" s="68"/>
      <c r="AZ648" s="34" t="b">
        <f t="shared" si="151"/>
        <v>0</v>
      </c>
      <c r="BA648" s="55"/>
      <c r="BB648" s="71"/>
      <c r="BC648" s="57"/>
      <c r="BD648" s="72"/>
      <c r="BE648" s="73"/>
      <c r="BF648" s="58"/>
      <c r="BH648" s="68"/>
      <c r="BI648" s="34" t="b">
        <f t="shared" si="152"/>
        <v>0</v>
      </c>
      <c r="BJ648" s="55"/>
      <c r="BK648" s="71"/>
      <c r="BL648" s="57"/>
      <c r="BM648" s="72"/>
      <c r="BN648" s="73"/>
      <c r="BO648" s="58"/>
      <c r="BQ648" s="68"/>
      <c r="BR648" s="34" t="b">
        <f t="shared" si="153"/>
        <v>0</v>
      </c>
      <c r="BS648" s="55"/>
      <c r="BT648" s="71"/>
      <c r="BU648" s="57"/>
      <c r="BV648" s="72"/>
      <c r="BW648" s="73"/>
      <c r="BX648" s="58"/>
    </row>
    <row r="649" spans="2:78" x14ac:dyDescent="0.25">
      <c r="B649" s="61"/>
      <c r="C649" s="62"/>
      <c r="E649" s="68"/>
      <c r="F649" s="68"/>
      <c r="G649" s="68"/>
      <c r="H649" s="34" t="b">
        <f t="shared" si="147"/>
        <v>0</v>
      </c>
      <c r="I649" s="55"/>
      <c r="J649" s="65"/>
      <c r="K649" s="57"/>
      <c r="L649" s="66"/>
      <c r="M649" s="67"/>
      <c r="N649" s="58"/>
      <c r="P649" s="68"/>
      <c r="Q649" s="68"/>
      <c r="R649" s="68"/>
      <c r="S649" s="34" t="b">
        <f t="shared" si="148"/>
        <v>0</v>
      </c>
      <c r="T649" s="55"/>
      <c r="U649" s="65"/>
      <c r="V649" s="57"/>
      <c r="W649" s="66"/>
      <c r="X649" s="67"/>
      <c r="Y649" s="58"/>
      <c r="AA649" s="68"/>
      <c r="AB649" s="68"/>
      <c r="AC649" s="68"/>
      <c r="AD649" s="34" t="b">
        <f t="shared" si="149"/>
        <v>0</v>
      </c>
      <c r="AE649" s="55"/>
      <c r="AF649" s="65"/>
      <c r="AG649" s="57"/>
      <c r="AH649" s="66"/>
      <c r="AI649" s="67"/>
      <c r="AJ649" s="58"/>
      <c r="AL649" s="68"/>
      <c r="AM649" s="68"/>
      <c r="AN649" s="68"/>
      <c r="AO649" s="34" t="b">
        <f t="shared" si="150"/>
        <v>0</v>
      </c>
      <c r="AP649" s="55"/>
      <c r="AQ649" s="65"/>
      <c r="AR649" s="57"/>
      <c r="AS649" s="66"/>
      <c r="AT649" s="67"/>
      <c r="AU649" s="58"/>
      <c r="AW649" s="68"/>
      <c r="AX649" s="68"/>
      <c r="AY649" s="68"/>
      <c r="AZ649" s="34" t="b">
        <f t="shared" si="151"/>
        <v>0</v>
      </c>
      <c r="BA649" s="55"/>
      <c r="BB649" s="65"/>
      <c r="BC649" s="57"/>
      <c r="BD649" s="66"/>
      <c r="BE649" s="67"/>
      <c r="BF649" s="58"/>
      <c r="BH649" s="68"/>
      <c r="BI649" s="34" t="b">
        <f t="shared" si="152"/>
        <v>0</v>
      </c>
      <c r="BJ649" s="55"/>
      <c r="BK649" s="65"/>
      <c r="BL649" s="57"/>
      <c r="BM649" s="66"/>
      <c r="BN649" s="67"/>
      <c r="BO649" s="58"/>
      <c r="BQ649" s="68"/>
      <c r="BR649" s="34" t="b">
        <f t="shared" si="153"/>
        <v>0</v>
      </c>
      <c r="BS649" s="55"/>
      <c r="BT649" s="65"/>
      <c r="BU649" s="57"/>
      <c r="BV649" s="66"/>
      <c r="BW649" s="67"/>
      <c r="BX649" s="58"/>
    </row>
    <row r="650" spans="2:78" x14ac:dyDescent="0.25">
      <c r="B650" s="61"/>
      <c r="C650" s="62"/>
      <c r="E650" s="68"/>
      <c r="F650" s="68"/>
      <c r="G650" s="68"/>
      <c r="H650" s="34" t="b">
        <f t="shared" si="147"/>
        <v>0</v>
      </c>
      <c r="I650" s="55"/>
      <c r="J650" s="71"/>
      <c r="K650" s="57"/>
      <c r="L650" s="72"/>
      <c r="M650" s="73"/>
      <c r="N650" s="58"/>
      <c r="P650" s="68"/>
      <c r="Q650" s="68"/>
      <c r="R650" s="68"/>
      <c r="S650" s="34" t="b">
        <f t="shared" si="148"/>
        <v>0</v>
      </c>
      <c r="T650" s="55"/>
      <c r="U650" s="71"/>
      <c r="V650" s="57"/>
      <c r="W650" s="72"/>
      <c r="X650" s="73"/>
      <c r="Y650" s="58"/>
      <c r="AA650" s="68"/>
      <c r="AB650" s="68"/>
      <c r="AC650" s="68"/>
      <c r="AD650" s="34" t="b">
        <f t="shared" si="149"/>
        <v>0</v>
      </c>
      <c r="AE650" s="55"/>
      <c r="AF650" s="71"/>
      <c r="AG650" s="57"/>
      <c r="AH650" s="72"/>
      <c r="AI650" s="73"/>
      <c r="AJ650" s="58"/>
      <c r="AL650" s="68"/>
      <c r="AM650" s="68"/>
      <c r="AN650" s="68"/>
      <c r="AO650" s="34" t="b">
        <f t="shared" si="150"/>
        <v>0</v>
      </c>
      <c r="AP650" s="55"/>
      <c r="AQ650" s="71"/>
      <c r="AR650" s="57"/>
      <c r="AS650" s="72"/>
      <c r="AT650" s="73"/>
      <c r="AU650" s="58"/>
      <c r="AW650" s="68"/>
      <c r="AX650" s="68"/>
      <c r="AY650" s="68"/>
      <c r="AZ650" s="34" t="b">
        <f t="shared" si="151"/>
        <v>0</v>
      </c>
      <c r="BA650" s="55"/>
      <c r="BB650" s="71"/>
      <c r="BC650" s="57"/>
      <c r="BD650" s="72"/>
      <c r="BE650" s="73"/>
      <c r="BF650" s="58"/>
      <c r="BH650" s="68"/>
      <c r="BI650" s="34" t="b">
        <f t="shared" si="152"/>
        <v>0</v>
      </c>
      <c r="BJ650" s="55"/>
      <c r="BK650" s="71"/>
      <c r="BL650" s="57"/>
      <c r="BM650" s="72"/>
      <c r="BN650" s="73"/>
      <c r="BO650" s="58"/>
      <c r="BQ650" s="68"/>
      <c r="BR650" s="34" t="b">
        <f t="shared" si="153"/>
        <v>0</v>
      </c>
      <c r="BS650" s="55"/>
      <c r="BT650" s="71"/>
      <c r="BU650" s="57"/>
      <c r="BV650" s="72"/>
      <c r="BW650" s="73"/>
      <c r="BX650" s="58"/>
    </row>
    <row r="651" spans="2:78" x14ac:dyDescent="0.25">
      <c r="B651" s="61"/>
      <c r="C651" s="62"/>
      <c r="E651" s="68"/>
      <c r="F651" s="68"/>
      <c r="G651" s="68"/>
      <c r="H651" s="34" t="b">
        <f t="shared" si="147"/>
        <v>0</v>
      </c>
      <c r="I651" s="55"/>
      <c r="J651" s="65"/>
      <c r="K651" s="57"/>
      <c r="L651" s="66"/>
      <c r="M651" s="67"/>
      <c r="N651" s="58"/>
      <c r="P651" s="68"/>
      <c r="Q651" s="68"/>
      <c r="R651" s="68"/>
      <c r="S651" s="34" t="b">
        <f t="shared" si="148"/>
        <v>0</v>
      </c>
      <c r="T651" s="55"/>
      <c r="U651" s="65"/>
      <c r="V651" s="57"/>
      <c r="W651" s="66"/>
      <c r="X651" s="67"/>
      <c r="Y651" s="58"/>
      <c r="AA651" s="68"/>
      <c r="AB651" s="68"/>
      <c r="AC651" s="68"/>
      <c r="AD651" s="34" t="b">
        <f t="shared" si="149"/>
        <v>0</v>
      </c>
      <c r="AE651" s="55"/>
      <c r="AF651" s="65"/>
      <c r="AG651" s="57"/>
      <c r="AH651" s="66"/>
      <c r="AI651" s="67"/>
      <c r="AJ651" s="58"/>
      <c r="AL651" s="68"/>
      <c r="AM651" s="68"/>
      <c r="AN651" s="68"/>
      <c r="AO651" s="34" t="b">
        <f t="shared" si="150"/>
        <v>0</v>
      </c>
      <c r="AP651" s="55"/>
      <c r="AQ651" s="65"/>
      <c r="AR651" s="57"/>
      <c r="AS651" s="66"/>
      <c r="AT651" s="67"/>
      <c r="AU651" s="58"/>
      <c r="AW651" s="68"/>
      <c r="AX651" s="68"/>
      <c r="AY651" s="68"/>
      <c r="AZ651" s="34" t="b">
        <f t="shared" si="151"/>
        <v>0</v>
      </c>
      <c r="BA651" s="55"/>
      <c r="BB651" s="65"/>
      <c r="BC651" s="57"/>
      <c r="BD651" s="66"/>
      <c r="BE651" s="67"/>
      <c r="BF651" s="58"/>
      <c r="BH651" s="68"/>
      <c r="BI651" s="34" t="b">
        <f t="shared" si="152"/>
        <v>0</v>
      </c>
      <c r="BJ651" s="55"/>
      <c r="BK651" s="65"/>
      <c r="BL651" s="57"/>
      <c r="BM651" s="66"/>
      <c r="BN651" s="67"/>
      <c r="BO651" s="58"/>
      <c r="BQ651" s="68"/>
      <c r="BR651" s="34" t="b">
        <f t="shared" si="153"/>
        <v>0</v>
      </c>
      <c r="BS651" s="55"/>
      <c r="BT651" s="65"/>
      <c r="BU651" s="57"/>
      <c r="BV651" s="66"/>
      <c r="BW651" s="67"/>
      <c r="BX651" s="58"/>
    </row>
    <row r="652" spans="2:78" x14ac:dyDescent="0.25">
      <c r="B652" s="61"/>
      <c r="C652" s="62"/>
      <c r="E652" s="68"/>
      <c r="F652" s="68"/>
      <c r="G652" s="68"/>
      <c r="H652" s="34" t="b">
        <f t="shared" si="147"/>
        <v>0</v>
      </c>
      <c r="I652" s="55"/>
      <c r="J652" s="71"/>
      <c r="K652" s="57"/>
      <c r="L652" s="72"/>
      <c r="M652" s="73"/>
      <c r="N652" s="58"/>
      <c r="P652" s="68"/>
      <c r="Q652" s="68"/>
      <c r="R652" s="68"/>
      <c r="S652" s="34" t="b">
        <f t="shared" si="148"/>
        <v>0</v>
      </c>
      <c r="T652" s="55"/>
      <c r="U652" s="71"/>
      <c r="V652" s="57"/>
      <c r="W652" s="72"/>
      <c r="X652" s="73"/>
      <c r="Y652" s="58"/>
      <c r="AA652" s="68"/>
      <c r="AB652" s="68"/>
      <c r="AC652" s="68"/>
      <c r="AD652" s="34" t="b">
        <f t="shared" si="149"/>
        <v>0</v>
      </c>
      <c r="AE652" s="55"/>
      <c r="AF652" s="71"/>
      <c r="AG652" s="57"/>
      <c r="AH652" s="72"/>
      <c r="AI652" s="73"/>
      <c r="AJ652" s="58"/>
      <c r="AL652" s="68"/>
      <c r="AM652" s="68"/>
      <c r="AN652" s="68"/>
      <c r="AO652" s="34" t="b">
        <f t="shared" si="150"/>
        <v>0</v>
      </c>
      <c r="AP652" s="55"/>
      <c r="AQ652" s="71"/>
      <c r="AR652" s="57"/>
      <c r="AS652" s="72"/>
      <c r="AT652" s="73"/>
      <c r="AU652" s="58"/>
      <c r="AW652" s="68"/>
      <c r="AX652" s="68"/>
      <c r="AY652" s="68"/>
      <c r="AZ652" s="34" t="b">
        <f t="shared" si="151"/>
        <v>0</v>
      </c>
      <c r="BA652" s="55"/>
      <c r="BB652" s="71"/>
      <c r="BC652" s="57"/>
      <c r="BD652" s="72"/>
      <c r="BE652" s="73"/>
      <c r="BF652" s="58"/>
      <c r="BH652" s="68"/>
      <c r="BI652" s="34" t="b">
        <f t="shared" si="152"/>
        <v>0</v>
      </c>
      <c r="BJ652" s="55"/>
      <c r="BK652" s="71"/>
      <c r="BL652" s="57"/>
      <c r="BM652" s="72"/>
      <c r="BN652" s="73"/>
      <c r="BO652" s="58"/>
      <c r="BQ652" s="68"/>
      <c r="BR652" s="34" t="b">
        <f t="shared" si="153"/>
        <v>0</v>
      </c>
      <c r="BS652" s="55"/>
      <c r="BT652" s="71"/>
      <c r="BU652" s="57"/>
      <c r="BV652" s="72"/>
      <c r="BW652" s="73"/>
      <c r="BX652" s="58"/>
    </row>
    <row r="653" spans="2:78" x14ac:dyDescent="0.25">
      <c r="B653" s="61"/>
      <c r="C653" s="62"/>
      <c r="E653" s="68"/>
      <c r="F653" s="68"/>
      <c r="G653" s="68"/>
      <c r="H653" s="34" t="b">
        <f t="shared" si="147"/>
        <v>0</v>
      </c>
      <c r="I653" s="55"/>
      <c r="J653" s="65"/>
      <c r="K653" s="57"/>
      <c r="L653" s="66"/>
      <c r="M653" s="67"/>
      <c r="N653" s="58"/>
      <c r="P653" s="68"/>
      <c r="Q653" s="68"/>
      <c r="R653" s="68"/>
      <c r="S653" s="34" t="b">
        <f t="shared" si="148"/>
        <v>0</v>
      </c>
      <c r="T653" s="55"/>
      <c r="U653" s="65"/>
      <c r="V653" s="57"/>
      <c r="W653" s="66"/>
      <c r="X653" s="67"/>
      <c r="Y653" s="58"/>
      <c r="AA653" s="68"/>
      <c r="AB653" s="68"/>
      <c r="AC653" s="68"/>
      <c r="AD653" s="34" t="b">
        <f t="shared" si="149"/>
        <v>0</v>
      </c>
      <c r="AE653" s="55"/>
      <c r="AF653" s="65"/>
      <c r="AG653" s="57"/>
      <c r="AH653" s="66"/>
      <c r="AI653" s="67"/>
      <c r="AJ653" s="58"/>
      <c r="AL653" s="68"/>
      <c r="AM653" s="68"/>
      <c r="AN653" s="68"/>
      <c r="AO653" s="34" t="b">
        <f t="shared" si="150"/>
        <v>0</v>
      </c>
      <c r="AP653" s="55"/>
      <c r="AQ653" s="65"/>
      <c r="AR653" s="57"/>
      <c r="AS653" s="66"/>
      <c r="AT653" s="67"/>
      <c r="AU653" s="58"/>
      <c r="AW653" s="68"/>
      <c r="AX653" s="68"/>
      <c r="AY653" s="68"/>
      <c r="AZ653" s="34" t="b">
        <f t="shared" si="151"/>
        <v>0</v>
      </c>
      <c r="BA653" s="55"/>
      <c r="BB653" s="65"/>
      <c r="BC653" s="57"/>
      <c r="BD653" s="66"/>
      <c r="BE653" s="67"/>
      <c r="BF653" s="58"/>
      <c r="BH653" s="68"/>
      <c r="BI653" s="34" t="b">
        <f t="shared" si="152"/>
        <v>0</v>
      </c>
      <c r="BJ653" s="55"/>
      <c r="BK653" s="65"/>
      <c r="BL653" s="57"/>
      <c r="BM653" s="66"/>
      <c r="BN653" s="67"/>
      <c r="BO653" s="58"/>
      <c r="BQ653" s="68"/>
      <c r="BR653" s="34" t="b">
        <f t="shared" si="153"/>
        <v>0</v>
      </c>
      <c r="BS653" s="55"/>
      <c r="BT653" s="65"/>
      <c r="BU653" s="57"/>
      <c r="BV653" s="66"/>
      <c r="BW653" s="67"/>
      <c r="BX653" s="58"/>
    </row>
    <row r="654" spans="2:78" x14ac:dyDescent="0.25">
      <c r="B654" s="61"/>
      <c r="C654" s="62"/>
      <c r="E654" s="68"/>
      <c r="F654" s="68"/>
      <c r="G654" s="68"/>
      <c r="H654" s="34" t="b">
        <f t="shared" si="147"/>
        <v>0</v>
      </c>
      <c r="I654" s="55"/>
      <c r="J654" s="71"/>
      <c r="K654" s="57"/>
      <c r="L654" s="72"/>
      <c r="M654" s="73"/>
      <c r="N654" s="58"/>
      <c r="P654" s="68"/>
      <c r="Q654" s="68"/>
      <c r="R654" s="68"/>
      <c r="S654" s="34" t="b">
        <f t="shared" si="148"/>
        <v>0</v>
      </c>
      <c r="T654" s="55"/>
      <c r="U654" s="71"/>
      <c r="V654" s="57"/>
      <c r="W654" s="72"/>
      <c r="X654" s="73"/>
      <c r="Y654" s="58"/>
      <c r="AA654" s="68"/>
      <c r="AB654" s="68"/>
      <c r="AC654" s="68"/>
      <c r="AD654" s="34" t="b">
        <f t="shared" si="149"/>
        <v>0</v>
      </c>
      <c r="AE654" s="55"/>
      <c r="AF654" s="71"/>
      <c r="AG654" s="57"/>
      <c r="AH654" s="72"/>
      <c r="AI654" s="73"/>
      <c r="AJ654" s="58"/>
      <c r="AL654" s="68"/>
      <c r="AM654" s="68"/>
      <c r="AN654" s="68"/>
      <c r="AO654" s="34" t="b">
        <f t="shared" si="150"/>
        <v>0</v>
      </c>
      <c r="AP654" s="55"/>
      <c r="AQ654" s="71"/>
      <c r="AR654" s="57"/>
      <c r="AS654" s="72"/>
      <c r="AT654" s="73"/>
      <c r="AU654" s="58"/>
      <c r="AW654" s="68"/>
      <c r="AX654" s="68"/>
      <c r="AY654" s="68"/>
      <c r="AZ654" s="34" t="b">
        <f t="shared" si="151"/>
        <v>0</v>
      </c>
      <c r="BA654" s="55"/>
      <c r="BB654" s="71"/>
      <c r="BC654" s="57"/>
      <c r="BD654" s="72"/>
      <c r="BE654" s="73"/>
      <c r="BF654" s="58"/>
      <c r="BH654" s="68"/>
      <c r="BI654" s="34" t="b">
        <f t="shared" si="152"/>
        <v>0</v>
      </c>
      <c r="BJ654" s="55"/>
      <c r="BK654" s="71"/>
      <c r="BL654" s="57"/>
      <c r="BM654" s="72"/>
      <c r="BN654" s="73"/>
      <c r="BO654" s="58"/>
      <c r="BQ654" s="68"/>
      <c r="BR654" s="34" t="b">
        <f t="shared" si="153"/>
        <v>0</v>
      </c>
      <c r="BS654" s="55"/>
      <c r="BT654" s="71"/>
      <c r="BU654" s="57"/>
      <c r="BV654" s="72"/>
      <c r="BW654" s="73"/>
      <c r="BX654" s="58"/>
    </row>
    <row r="655" spans="2:78" x14ac:dyDescent="0.25">
      <c r="B655" s="61"/>
      <c r="C655" s="62"/>
      <c r="E655" s="68"/>
      <c r="F655" s="68"/>
      <c r="G655" s="68"/>
      <c r="H655" s="34" t="b">
        <f t="shared" si="147"/>
        <v>0</v>
      </c>
      <c r="I655" s="55"/>
      <c r="J655" s="65"/>
      <c r="K655" s="57"/>
      <c r="L655" s="66"/>
      <c r="M655" s="67"/>
      <c r="N655" s="58"/>
      <c r="P655" s="68"/>
      <c r="Q655" s="68"/>
      <c r="R655" s="68"/>
      <c r="S655" s="34" t="b">
        <f t="shared" si="148"/>
        <v>0</v>
      </c>
      <c r="T655" s="55"/>
      <c r="U655" s="65"/>
      <c r="V655" s="57"/>
      <c r="W655" s="66"/>
      <c r="X655" s="67"/>
      <c r="Y655" s="58"/>
      <c r="AA655" s="68"/>
      <c r="AB655" s="68"/>
      <c r="AC655" s="68"/>
      <c r="AD655" s="34" t="b">
        <f t="shared" si="149"/>
        <v>0</v>
      </c>
      <c r="AE655" s="55"/>
      <c r="AF655" s="65"/>
      <c r="AG655" s="57"/>
      <c r="AH655" s="66"/>
      <c r="AI655" s="67"/>
      <c r="AJ655" s="58"/>
      <c r="AL655" s="68"/>
      <c r="AM655" s="68"/>
      <c r="AN655" s="68"/>
      <c r="AO655" s="34" t="b">
        <f t="shared" si="150"/>
        <v>0</v>
      </c>
      <c r="AP655" s="55"/>
      <c r="AQ655" s="65"/>
      <c r="AR655" s="57"/>
      <c r="AS655" s="66"/>
      <c r="AT655" s="67"/>
      <c r="AU655" s="58"/>
      <c r="AW655" s="68"/>
      <c r="AX655" s="68"/>
      <c r="AY655" s="68"/>
      <c r="AZ655" s="34" t="b">
        <f t="shared" si="151"/>
        <v>0</v>
      </c>
      <c r="BA655" s="55"/>
      <c r="BB655" s="65"/>
      <c r="BC655" s="57"/>
      <c r="BD655" s="66"/>
      <c r="BE655" s="67"/>
      <c r="BF655" s="58"/>
      <c r="BH655" s="68"/>
      <c r="BI655" s="34" t="b">
        <f t="shared" si="152"/>
        <v>0</v>
      </c>
      <c r="BJ655" s="55"/>
      <c r="BK655" s="65"/>
      <c r="BL655" s="57"/>
      <c r="BM655" s="66"/>
      <c r="BN655" s="67"/>
      <c r="BO655" s="58"/>
      <c r="BQ655" s="68"/>
      <c r="BR655" s="34" t="b">
        <f t="shared" si="153"/>
        <v>0</v>
      </c>
      <c r="BS655" s="55"/>
      <c r="BT655" s="65"/>
      <c r="BU655" s="57"/>
      <c r="BV655" s="66"/>
      <c r="BW655" s="67"/>
      <c r="BX655" s="58"/>
    </row>
    <row r="656" spans="2:78" x14ac:dyDescent="0.25">
      <c r="B656" s="61"/>
      <c r="C656" s="62"/>
      <c r="E656" s="68"/>
      <c r="F656" s="68"/>
      <c r="G656" s="68"/>
      <c r="H656" s="34" t="b">
        <f t="shared" si="147"/>
        <v>0</v>
      </c>
      <c r="I656" s="55"/>
      <c r="J656" s="71"/>
      <c r="K656" s="57"/>
      <c r="L656" s="72"/>
      <c r="M656" s="73"/>
      <c r="N656" s="58"/>
      <c r="P656" s="68"/>
      <c r="Q656" s="68"/>
      <c r="R656" s="68"/>
      <c r="S656" s="34" t="b">
        <f t="shared" si="148"/>
        <v>0</v>
      </c>
      <c r="T656" s="55"/>
      <c r="U656" s="71"/>
      <c r="V656" s="57"/>
      <c r="W656" s="72"/>
      <c r="X656" s="73"/>
      <c r="Y656" s="58"/>
      <c r="AA656" s="68"/>
      <c r="AB656" s="68"/>
      <c r="AC656" s="68"/>
      <c r="AD656" s="34" t="b">
        <f t="shared" si="149"/>
        <v>0</v>
      </c>
      <c r="AE656" s="55"/>
      <c r="AF656" s="71"/>
      <c r="AG656" s="57"/>
      <c r="AH656" s="72"/>
      <c r="AI656" s="73"/>
      <c r="AJ656" s="58"/>
      <c r="AL656" s="68"/>
      <c r="AM656" s="68"/>
      <c r="AN656" s="68"/>
      <c r="AO656" s="34" t="b">
        <f t="shared" si="150"/>
        <v>0</v>
      </c>
      <c r="AP656" s="55"/>
      <c r="AQ656" s="71"/>
      <c r="AR656" s="57"/>
      <c r="AS656" s="72"/>
      <c r="AT656" s="73"/>
      <c r="AU656" s="58"/>
      <c r="AW656" s="68"/>
      <c r="AX656" s="68"/>
      <c r="AY656" s="68"/>
      <c r="AZ656" s="34" t="b">
        <f t="shared" si="151"/>
        <v>0</v>
      </c>
      <c r="BA656" s="55"/>
      <c r="BB656" s="71"/>
      <c r="BC656" s="57"/>
      <c r="BD656" s="72"/>
      <c r="BE656" s="73"/>
      <c r="BF656" s="58"/>
      <c r="BH656" s="68"/>
      <c r="BI656" s="34" t="b">
        <f t="shared" si="152"/>
        <v>0</v>
      </c>
      <c r="BJ656" s="55"/>
      <c r="BK656" s="71"/>
      <c r="BL656" s="57"/>
      <c r="BM656" s="72"/>
      <c r="BN656" s="73"/>
      <c r="BO656" s="58"/>
      <c r="BQ656" s="68"/>
      <c r="BR656" s="34" t="b">
        <f t="shared" si="153"/>
        <v>0</v>
      </c>
      <c r="BS656" s="55"/>
      <c r="BT656" s="71"/>
      <c r="BU656" s="57"/>
      <c r="BV656" s="72"/>
      <c r="BW656" s="73"/>
      <c r="BX656" s="58"/>
    </row>
    <row r="657" spans="2:78" x14ac:dyDescent="0.25">
      <c r="B657" s="61"/>
      <c r="C657" s="62"/>
      <c r="E657" s="68"/>
      <c r="F657" s="68"/>
      <c r="G657" s="68"/>
      <c r="H657" s="34" t="b">
        <f t="shared" si="147"/>
        <v>0</v>
      </c>
      <c r="I657" s="55"/>
      <c r="J657" s="65"/>
      <c r="K657" s="57"/>
      <c r="L657" s="66"/>
      <c r="M657" s="67"/>
      <c r="N657" s="58"/>
      <c r="P657" s="68"/>
      <c r="Q657" s="68"/>
      <c r="R657" s="68"/>
      <c r="S657" s="34" t="b">
        <f t="shared" si="148"/>
        <v>0</v>
      </c>
      <c r="T657" s="55"/>
      <c r="U657" s="65"/>
      <c r="V657" s="57"/>
      <c r="W657" s="66"/>
      <c r="X657" s="67"/>
      <c r="Y657" s="58"/>
      <c r="AA657" s="68"/>
      <c r="AB657" s="68"/>
      <c r="AC657" s="68"/>
      <c r="AD657" s="34" t="b">
        <f t="shared" si="149"/>
        <v>0</v>
      </c>
      <c r="AE657" s="55"/>
      <c r="AF657" s="65"/>
      <c r="AG657" s="57"/>
      <c r="AH657" s="66"/>
      <c r="AI657" s="67"/>
      <c r="AJ657" s="58"/>
      <c r="AL657" s="68"/>
      <c r="AM657" s="68"/>
      <c r="AN657" s="68"/>
      <c r="AO657" s="34" t="b">
        <f t="shared" si="150"/>
        <v>0</v>
      </c>
      <c r="AP657" s="55"/>
      <c r="AQ657" s="65"/>
      <c r="AR657" s="57"/>
      <c r="AS657" s="66"/>
      <c r="AT657" s="67"/>
      <c r="AU657" s="58"/>
      <c r="AW657" s="68"/>
      <c r="AX657" s="68"/>
      <c r="AY657" s="68"/>
      <c r="AZ657" s="34" t="b">
        <f t="shared" si="151"/>
        <v>0</v>
      </c>
      <c r="BA657" s="55"/>
      <c r="BB657" s="65"/>
      <c r="BC657" s="57"/>
      <c r="BD657" s="66"/>
      <c r="BE657" s="67"/>
      <c r="BF657" s="58"/>
      <c r="BH657" s="68"/>
      <c r="BI657" s="34" t="b">
        <f t="shared" si="152"/>
        <v>0</v>
      </c>
      <c r="BJ657" s="55"/>
      <c r="BK657" s="65"/>
      <c r="BL657" s="57"/>
      <c r="BM657" s="66"/>
      <c r="BN657" s="67"/>
      <c r="BO657" s="58"/>
      <c r="BQ657" s="68"/>
      <c r="BR657" s="34" t="b">
        <f t="shared" si="153"/>
        <v>0</v>
      </c>
      <c r="BS657" s="55"/>
      <c r="BT657" s="65"/>
      <c r="BU657" s="57"/>
      <c r="BV657" s="66"/>
      <c r="BW657" s="67"/>
      <c r="BX657" s="58"/>
    </row>
    <row r="658" spans="2:78" x14ac:dyDescent="0.25">
      <c r="B658" s="61"/>
      <c r="C658" s="62"/>
      <c r="E658" s="68"/>
      <c r="F658" s="68"/>
      <c r="G658" s="68"/>
      <c r="H658" s="34" t="b">
        <f t="shared" si="147"/>
        <v>0</v>
      </c>
      <c r="I658" s="55"/>
      <c r="J658" s="71"/>
      <c r="K658" s="57"/>
      <c r="L658" s="72"/>
      <c r="M658" s="73"/>
      <c r="N658" s="58"/>
      <c r="P658" s="68"/>
      <c r="Q658" s="68"/>
      <c r="R658" s="68"/>
      <c r="S658" s="34" t="b">
        <f t="shared" si="148"/>
        <v>0</v>
      </c>
      <c r="T658" s="55"/>
      <c r="U658" s="71"/>
      <c r="V658" s="57"/>
      <c r="W658" s="72"/>
      <c r="X658" s="73"/>
      <c r="Y658" s="58"/>
      <c r="AA658" s="68"/>
      <c r="AB658" s="68"/>
      <c r="AC658" s="68"/>
      <c r="AD658" s="34" t="b">
        <f t="shared" si="149"/>
        <v>0</v>
      </c>
      <c r="AE658" s="55"/>
      <c r="AF658" s="71"/>
      <c r="AG658" s="57"/>
      <c r="AH658" s="72"/>
      <c r="AI658" s="73"/>
      <c r="AJ658" s="58"/>
      <c r="AL658" s="68"/>
      <c r="AM658" s="68"/>
      <c r="AN658" s="68"/>
      <c r="AO658" s="34" t="b">
        <f t="shared" si="150"/>
        <v>0</v>
      </c>
      <c r="AP658" s="55"/>
      <c r="AQ658" s="71"/>
      <c r="AR658" s="57"/>
      <c r="AS658" s="72"/>
      <c r="AT658" s="73"/>
      <c r="AU658" s="58"/>
      <c r="AW658" s="68"/>
      <c r="AX658" s="68"/>
      <c r="AY658" s="68"/>
      <c r="AZ658" s="34" t="b">
        <f t="shared" si="151"/>
        <v>0</v>
      </c>
      <c r="BA658" s="55"/>
      <c r="BB658" s="71"/>
      <c r="BC658" s="57"/>
      <c r="BD658" s="72"/>
      <c r="BE658" s="73"/>
      <c r="BF658" s="58"/>
      <c r="BH658" s="68"/>
      <c r="BI658" s="34" t="b">
        <f t="shared" si="152"/>
        <v>0</v>
      </c>
      <c r="BJ658" s="55"/>
      <c r="BK658" s="71"/>
      <c r="BL658" s="57"/>
      <c r="BM658" s="72"/>
      <c r="BN658" s="73"/>
      <c r="BO658" s="58"/>
      <c r="BQ658" s="68"/>
      <c r="BR658" s="34" t="b">
        <f t="shared" si="153"/>
        <v>0</v>
      </c>
      <c r="BS658" s="55"/>
      <c r="BT658" s="71"/>
      <c r="BU658" s="57"/>
      <c r="BV658" s="72"/>
      <c r="BW658" s="73"/>
      <c r="BX658" s="58"/>
    </row>
    <row r="659" spans="2:78" x14ac:dyDescent="0.25">
      <c r="B659" s="61"/>
      <c r="C659" s="62"/>
      <c r="E659" s="68"/>
      <c r="F659" s="68"/>
      <c r="G659" s="68"/>
      <c r="H659" s="34" t="b">
        <f t="shared" si="147"/>
        <v>0</v>
      </c>
      <c r="I659" s="55"/>
      <c r="J659" s="65"/>
      <c r="K659" s="57"/>
      <c r="L659" s="66"/>
      <c r="M659" s="67"/>
      <c r="N659" s="58"/>
      <c r="P659" s="68"/>
      <c r="Q659" s="68"/>
      <c r="R659" s="68"/>
      <c r="S659" s="34" t="b">
        <f t="shared" si="148"/>
        <v>0</v>
      </c>
      <c r="T659" s="55"/>
      <c r="U659" s="65"/>
      <c r="V659" s="57"/>
      <c r="W659" s="66"/>
      <c r="X659" s="67"/>
      <c r="Y659" s="58"/>
      <c r="AA659" s="68"/>
      <c r="AB659" s="68"/>
      <c r="AC659" s="68"/>
      <c r="AD659" s="34" t="b">
        <f t="shared" si="149"/>
        <v>0</v>
      </c>
      <c r="AE659" s="55"/>
      <c r="AF659" s="65"/>
      <c r="AG659" s="57"/>
      <c r="AH659" s="66"/>
      <c r="AI659" s="67"/>
      <c r="AJ659" s="58"/>
      <c r="AL659" s="68"/>
      <c r="AM659" s="68"/>
      <c r="AN659" s="68"/>
      <c r="AO659" s="34" t="b">
        <f t="shared" si="150"/>
        <v>0</v>
      </c>
      <c r="AP659" s="55"/>
      <c r="AQ659" s="65"/>
      <c r="AR659" s="57"/>
      <c r="AS659" s="66"/>
      <c r="AT659" s="67"/>
      <c r="AU659" s="58"/>
      <c r="AW659" s="68"/>
      <c r="AX659" s="68"/>
      <c r="AY659" s="68"/>
      <c r="AZ659" s="34" t="b">
        <f t="shared" si="151"/>
        <v>0</v>
      </c>
      <c r="BA659" s="55"/>
      <c r="BB659" s="65"/>
      <c r="BC659" s="57"/>
      <c r="BD659" s="66"/>
      <c r="BE659" s="67"/>
      <c r="BF659" s="58"/>
      <c r="BH659" s="68"/>
      <c r="BI659" s="34" t="b">
        <f t="shared" si="152"/>
        <v>0</v>
      </c>
      <c r="BJ659" s="55"/>
      <c r="BK659" s="65"/>
      <c r="BL659" s="57"/>
      <c r="BM659" s="66"/>
      <c r="BN659" s="67"/>
      <c r="BO659" s="58"/>
      <c r="BQ659" s="68"/>
      <c r="BR659" s="34" t="b">
        <f t="shared" si="153"/>
        <v>0</v>
      </c>
      <c r="BS659" s="55"/>
      <c r="BT659" s="65"/>
      <c r="BU659" s="57"/>
      <c r="BV659" s="66"/>
      <c r="BW659" s="67"/>
      <c r="BX659" s="58"/>
    </row>
    <row r="660" spans="2:78" x14ac:dyDescent="0.25">
      <c r="B660" s="61"/>
      <c r="C660" s="62"/>
      <c r="E660" s="68"/>
      <c r="F660" s="68"/>
      <c r="G660" s="68"/>
      <c r="H660" s="34" t="b">
        <f t="shared" si="147"/>
        <v>0</v>
      </c>
      <c r="I660" s="55"/>
      <c r="J660" s="71"/>
      <c r="K660" s="57"/>
      <c r="L660" s="72"/>
      <c r="M660" s="73"/>
      <c r="N660" s="58"/>
      <c r="P660" s="68"/>
      <c r="Q660" s="68"/>
      <c r="R660" s="68"/>
      <c r="S660" s="34" t="b">
        <f t="shared" si="148"/>
        <v>0</v>
      </c>
      <c r="T660" s="55"/>
      <c r="U660" s="71"/>
      <c r="V660" s="57"/>
      <c r="W660" s="72"/>
      <c r="X660" s="73"/>
      <c r="Y660" s="58"/>
      <c r="AA660" s="68"/>
      <c r="AB660" s="68"/>
      <c r="AC660" s="68"/>
      <c r="AD660" s="34" t="b">
        <f t="shared" si="149"/>
        <v>0</v>
      </c>
      <c r="AE660" s="55"/>
      <c r="AF660" s="71"/>
      <c r="AG660" s="57"/>
      <c r="AH660" s="72"/>
      <c r="AI660" s="73"/>
      <c r="AJ660" s="58"/>
      <c r="AL660" s="68"/>
      <c r="AM660" s="68"/>
      <c r="AN660" s="68"/>
      <c r="AO660" s="34" t="b">
        <f t="shared" si="150"/>
        <v>0</v>
      </c>
      <c r="AP660" s="55"/>
      <c r="AQ660" s="71"/>
      <c r="AR660" s="57"/>
      <c r="AS660" s="72"/>
      <c r="AT660" s="73"/>
      <c r="AU660" s="58"/>
      <c r="AW660" s="68"/>
      <c r="AX660" s="68"/>
      <c r="AY660" s="68"/>
      <c r="AZ660" s="34" t="b">
        <f t="shared" si="151"/>
        <v>0</v>
      </c>
      <c r="BA660" s="55"/>
      <c r="BB660" s="71"/>
      <c r="BC660" s="57"/>
      <c r="BD660" s="72"/>
      <c r="BE660" s="73"/>
      <c r="BF660" s="58"/>
      <c r="BH660" s="68"/>
      <c r="BI660" s="34" t="b">
        <f t="shared" si="152"/>
        <v>0</v>
      </c>
      <c r="BJ660" s="55"/>
      <c r="BK660" s="71"/>
      <c r="BL660" s="57"/>
      <c r="BM660" s="72"/>
      <c r="BN660" s="73"/>
      <c r="BO660" s="58"/>
      <c r="BQ660" s="68"/>
      <c r="BR660" s="34" t="b">
        <f t="shared" si="153"/>
        <v>0</v>
      </c>
      <c r="BS660" s="55"/>
      <c r="BT660" s="71"/>
      <c r="BU660" s="57"/>
      <c r="BV660" s="72"/>
      <c r="BW660" s="73"/>
      <c r="BX660" s="58"/>
    </row>
    <row r="661" spans="2:78" x14ac:dyDescent="0.25">
      <c r="B661" s="61"/>
      <c r="C661" s="62"/>
      <c r="E661" s="68"/>
      <c r="F661" s="68"/>
      <c r="G661" s="68"/>
      <c r="H661" s="34" t="b">
        <f t="shared" si="147"/>
        <v>0</v>
      </c>
      <c r="I661" s="55"/>
      <c r="J661" s="65"/>
      <c r="K661" s="57"/>
      <c r="L661" s="66"/>
      <c r="M661" s="67"/>
      <c r="N661" s="58"/>
      <c r="P661" s="68"/>
      <c r="Q661" s="68"/>
      <c r="R661" s="68"/>
      <c r="S661" s="34" t="b">
        <f t="shared" si="148"/>
        <v>0</v>
      </c>
      <c r="T661" s="55"/>
      <c r="U661" s="65"/>
      <c r="V661" s="57"/>
      <c r="W661" s="66"/>
      <c r="X661" s="67"/>
      <c r="Y661" s="58"/>
      <c r="AA661" s="68"/>
      <c r="AB661" s="68"/>
      <c r="AC661" s="68"/>
      <c r="AD661" s="34" t="b">
        <f t="shared" si="149"/>
        <v>0</v>
      </c>
      <c r="AE661" s="55"/>
      <c r="AF661" s="65"/>
      <c r="AG661" s="57"/>
      <c r="AH661" s="66"/>
      <c r="AI661" s="67"/>
      <c r="AJ661" s="58"/>
      <c r="AL661" s="68"/>
      <c r="AM661" s="68"/>
      <c r="AN661" s="68"/>
      <c r="AO661" s="34" t="b">
        <f t="shared" si="150"/>
        <v>0</v>
      </c>
      <c r="AP661" s="55"/>
      <c r="AQ661" s="65"/>
      <c r="AR661" s="57"/>
      <c r="AS661" s="66"/>
      <c r="AT661" s="67"/>
      <c r="AU661" s="58"/>
      <c r="AW661" s="68"/>
      <c r="AX661" s="68"/>
      <c r="AY661" s="68"/>
      <c r="AZ661" s="34" t="b">
        <f t="shared" si="151"/>
        <v>0</v>
      </c>
      <c r="BA661" s="55"/>
      <c r="BB661" s="65"/>
      <c r="BC661" s="57"/>
      <c r="BD661" s="66"/>
      <c r="BE661" s="67"/>
      <c r="BF661" s="58"/>
      <c r="BH661" s="68"/>
      <c r="BI661" s="34" t="b">
        <f t="shared" si="152"/>
        <v>0</v>
      </c>
      <c r="BJ661" s="55"/>
      <c r="BK661" s="65"/>
      <c r="BL661" s="57"/>
      <c r="BM661" s="66"/>
      <c r="BN661" s="67"/>
      <c r="BO661" s="58"/>
      <c r="BQ661" s="68"/>
      <c r="BR661" s="34" t="b">
        <f t="shared" si="153"/>
        <v>0</v>
      </c>
      <c r="BS661" s="55"/>
      <c r="BT661" s="65"/>
      <c r="BU661" s="57"/>
      <c r="BV661" s="66"/>
      <c r="BW661" s="67"/>
      <c r="BX661" s="58"/>
    </row>
    <row r="662" spans="2:78" x14ac:dyDescent="0.25">
      <c r="B662" s="52"/>
      <c r="C662" s="53"/>
      <c r="D662" s="63"/>
      <c r="E662" s="64"/>
      <c r="F662" s="64"/>
      <c r="G662" s="64"/>
      <c r="H662" s="34" t="b">
        <f t="shared" si="147"/>
        <v>0</v>
      </c>
      <c r="I662" s="55"/>
      <c r="J662" s="71"/>
      <c r="K662" s="57"/>
      <c r="L662" s="72"/>
      <c r="M662" s="73"/>
      <c r="N662" s="58"/>
      <c r="P662" s="68"/>
      <c r="Q662" s="68"/>
      <c r="R662" s="68"/>
      <c r="S662" s="34" t="b">
        <f t="shared" si="148"/>
        <v>0</v>
      </c>
      <c r="T662" s="55"/>
      <c r="U662" s="71"/>
      <c r="V662" s="57"/>
      <c r="W662" s="72"/>
      <c r="X662" s="73"/>
      <c r="Y662" s="58"/>
      <c r="AA662" s="68"/>
      <c r="AB662" s="68"/>
      <c r="AC662" s="68"/>
      <c r="AD662" s="34" t="b">
        <f t="shared" si="149"/>
        <v>0</v>
      </c>
      <c r="AE662" s="55"/>
      <c r="AF662" s="71"/>
      <c r="AG662" s="57"/>
      <c r="AH662" s="72"/>
      <c r="AI662" s="73"/>
      <c r="AJ662" s="58"/>
      <c r="AL662" s="68"/>
      <c r="AM662" s="68"/>
      <c r="AN662" s="68"/>
      <c r="AO662" s="34" t="b">
        <f t="shared" si="150"/>
        <v>0</v>
      </c>
      <c r="AP662" s="55"/>
      <c r="AQ662" s="71"/>
      <c r="AR662" s="57"/>
      <c r="AS662" s="72"/>
      <c r="AT662" s="73"/>
      <c r="AU662" s="58"/>
      <c r="AW662" s="68"/>
      <c r="AX662" s="68"/>
      <c r="AY662" s="68"/>
      <c r="AZ662" s="34" t="b">
        <f t="shared" si="151"/>
        <v>0</v>
      </c>
      <c r="BA662" s="55"/>
      <c r="BB662" s="71"/>
      <c r="BC662" s="57"/>
      <c r="BD662" s="72"/>
      <c r="BE662" s="73"/>
      <c r="BF662" s="58"/>
      <c r="BH662" s="68"/>
      <c r="BI662" s="34" t="b">
        <f t="shared" si="152"/>
        <v>0</v>
      </c>
      <c r="BJ662" s="55"/>
      <c r="BK662" s="71"/>
      <c r="BL662" s="57"/>
      <c r="BM662" s="72"/>
      <c r="BN662" s="73"/>
      <c r="BO662" s="58"/>
      <c r="BQ662" s="68"/>
      <c r="BR662" s="34" t="b">
        <f t="shared" si="153"/>
        <v>0</v>
      </c>
      <c r="BS662" s="55"/>
      <c r="BT662" s="71"/>
      <c r="BU662" s="57"/>
      <c r="BV662" s="72"/>
      <c r="BW662" s="73"/>
      <c r="BX662" s="58"/>
    </row>
    <row r="663" spans="2:78" ht="6" customHeight="1" x14ac:dyDescent="0.25">
      <c r="H663" s="30"/>
      <c r="I663" s="76"/>
      <c r="J663" s="77"/>
      <c r="K663" s="77"/>
      <c r="L663" s="77"/>
      <c r="M663" s="77"/>
      <c r="N663" s="78"/>
      <c r="S663" s="30"/>
      <c r="T663" s="76"/>
      <c r="U663" s="77"/>
      <c r="V663" s="77"/>
      <c r="W663" s="77"/>
      <c r="X663" s="77"/>
      <c r="Y663" s="78"/>
      <c r="AD663" s="30"/>
      <c r="AE663" s="76"/>
      <c r="AF663" s="77"/>
      <c r="AG663" s="77"/>
      <c r="AH663" s="77"/>
      <c r="AI663" s="77"/>
      <c r="AJ663" s="78"/>
      <c r="AO663" s="30"/>
      <c r="AP663" s="76"/>
      <c r="AQ663" s="77"/>
      <c r="AR663" s="77"/>
      <c r="AS663" s="77"/>
      <c r="AT663" s="77"/>
      <c r="AU663" s="78"/>
      <c r="AZ663" s="30"/>
      <c r="BA663" s="76"/>
      <c r="BB663" s="77"/>
      <c r="BC663" s="77"/>
      <c r="BD663" s="77"/>
      <c r="BE663" s="77"/>
      <c r="BF663" s="78"/>
      <c r="BI663" s="30"/>
      <c r="BJ663" s="76"/>
      <c r="BK663" s="77"/>
      <c r="BL663" s="77"/>
      <c r="BM663" s="77"/>
      <c r="BN663" s="77"/>
      <c r="BO663" s="78"/>
      <c r="BR663" s="30"/>
      <c r="BS663" s="76"/>
      <c r="BT663" s="77"/>
      <c r="BU663" s="77"/>
      <c r="BV663" s="77"/>
      <c r="BW663" s="77"/>
      <c r="BX663" s="78"/>
    </row>
    <row r="664" spans="2:78" ht="6" customHeight="1" x14ac:dyDescent="0.25">
      <c r="H664" s="30"/>
      <c r="I664" s="27"/>
      <c r="J664" s="27"/>
      <c r="K664" s="27"/>
      <c r="L664" s="31"/>
      <c r="M664" s="31"/>
      <c r="N664" s="27"/>
      <c r="S664" s="30"/>
      <c r="T664" s="27"/>
      <c r="U664" s="27"/>
      <c r="V664" s="27"/>
      <c r="W664" s="31"/>
      <c r="X664" s="31"/>
      <c r="Y664" s="27"/>
      <c r="AD664" s="30"/>
      <c r="AE664" s="27"/>
      <c r="AF664" s="27"/>
      <c r="AG664" s="27"/>
      <c r="AH664" s="31"/>
      <c r="AI664" s="31"/>
      <c r="AJ664" s="27"/>
      <c r="AO664" s="30"/>
      <c r="AP664" s="27"/>
      <c r="AQ664" s="27"/>
      <c r="AR664" s="27"/>
      <c r="AS664" s="31"/>
      <c r="AT664" s="31"/>
      <c r="AU664" s="27"/>
      <c r="AZ664" s="30"/>
      <c r="BA664" s="27"/>
      <c r="BB664" s="27"/>
      <c r="BC664" s="27"/>
      <c r="BD664" s="31"/>
      <c r="BE664" s="31"/>
      <c r="BF664" s="27"/>
      <c r="BI664" s="30"/>
      <c r="BJ664" s="27"/>
      <c r="BK664" s="27"/>
      <c r="BL664" s="27"/>
      <c r="BM664" s="31"/>
      <c r="BN664" s="31"/>
      <c r="BO664" s="27"/>
      <c r="BR664" s="30"/>
      <c r="BS664" s="27"/>
      <c r="BT664" s="27"/>
      <c r="BU664" s="27"/>
      <c r="BV664" s="31"/>
      <c r="BW664" s="31"/>
      <c r="BX664" s="27"/>
    </row>
    <row r="665" spans="2:78" x14ac:dyDescent="0.25">
      <c r="B665" s="32" t="s">
        <v>22</v>
      </c>
      <c r="C665" s="33">
        <f>WEEKNUM(J665)</f>
        <v>23</v>
      </c>
      <c r="D665" s="30"/>
      <c r="E665" s="34"/>
      <c r="F665" s="34"/>
      <c r="G665" s="34"/>
      <c r="H665" s="35"/>
      <c r="I665" s="36"/>
      <c r="J665" s="37">
        <f>BT637+1</f>
        <v>45446</v>
      </c>
      <c r="K665" s="38"/>
      <c r="L665" s="39" t="str">
        <f>VLOOKUP(WEEKDAY(J665,1),meta!$D$2:$F$8,2,FALSE)</f>
        <v>Segunda-Feira</v>
      </c>
      <c r="M665" s="40"/>
      <c r="N665" s="41"/>
      <c r="P665" s="34"/>
      <c r="Q665" s="34"/>
      <c r="R665" s="34"/>
      <c r="S665" s="35"/>
      <c r="T665" s="36"/>
      <c r="U665" s="37">
        <f>J665+1</f>
        <v>45447</v>
      </c>
      <c r="V665" s="38"/>
      <c r="W665" s="39" t="str">
        <f>VLOOKUP(WEEKDAY(U665,1),meta!$D$2:$F$8,2,FALSE)</f>
        <v>Terça-Feira</v>
      </c>
      <c r="X665" s="40"/>
      <c r="Y665" s="41"/>
      <c r="AA665" s="34"/>
      <c r="AB665" s="34"/>
      <c r="AC665" s="34"/>
      <c r="AD665" s="35"/>
      <c r="AE665" s="36"/>
      <c r="AF665" s="37">
        <f>U665+1</f>
        <v>45448</v>
      </c>
      <c r="AG665" s="38"/>
      <c r="AH665" s="39" t="str">
        <f>VLOOKUP(WEEKDAY(AF665,1),meta!$D$2:$F$8,2,FALSE)</f>
        <v>Quarta-Feira</v>
      </c>
      <c r="AI665" s="40"/>
      <c r="AJ665" s="41"/>
      <c r="AL665" s="34"/>
      <c r="AM665" s="34"/>
      <c r="AN665" s="34"/>
      <c r="AO665" s="35"/>
      <c r="AP665" s="36"/>
      <c r="AQ665" s="37">
        <f>AF665+1</f>
        <v>45449</v>
      </c>
      <c r="AR665" s="38"/>
      <c r="AS665" s="39" t="str">
        <f>VLOOKUP(WEEKDAY(AQ665,1),meta!$D$2:$F$8,2,FALSE)</f>
        <v>Quinta-Feira</v>
      </c>
      <c r="AT665" s="40"/>
      <c r="AU665" s="41"/>
      <c r="AW665" s="34"/>
      <c r="AX665" s="34"/>
      <c r="AY665" s="34"/>
      <c r="AZ665" s="35"/>
      <c r="BA665" s="36"/>
      <c r="BB665" s="37">
        <f>AQ665+1</f>
        <v>45450</v>
      </c>
      <c r="BC665" s="38"/>
      <c r="BD665" s="39" t="str">
        <f>VLOOKUP(WEEKDAY(BB665,1),meta!$D$2:$F$8,2,FALSE)</f>
        <v>Sexta-Feira</v>
      </c>
      <c r="BE665" s="40"/>
      <c r="BF665" s="41"/>
      <c r="BH665" s="34"/>
      <c r="BI665" s="35"/>
      <c r="BJ665" s="36"/>
      <c r="BK665" s="37">
        <f>BB665+1</f>
        <v>45451</v>
      </c>
      <c r="BL665" s="38"/>
      <c r="BM665" s="39" t="str">
        <f>VLOOKUP(WEEKDAY(BK665,1),meta!$D$2:$F$8,2,FALSE)</f>
        <v>Sábado</v>
      </c>
      <c r="BN665" s="40"/>
      <c r="BO665" s="41"/>
      <c r="BQ665" s="34"/>
      <c r="BR665" s="35"/>
      <c r="BS665" s="36"/>
      <c r="BT665" s="37">
        <f>BK665+1</f>
        <v>45452</v>
      </c>
      <c r="BU665" s="38"/>
      <c r="BV665" s="39" t="str">
        <f>VLOOKUP(WEEKDAY(BT665,1),meta!$D$2:$F$8,2,FALSE)</f>
        <v>Domingo</v>
      </c>
      <c r="BW665" s="40"/>
      <c r="BX665" s="41"/>
    </row>
    <row r="666" spans="2:78" s="42" customFormat="1" ht="6" customHeight="1" x14ac:dyDescent="0.15">
      <c r="B666" s="101" t="str">
        <f>IF(C670&lt;&gt;0,C672/C670,"")</f>
        <v/>
      </c>
      <c r="C666" s="102"/>
      <c r="D666" s="30" t="s">
        <v>21</v>
      </c>
      <c r="E666" s="43">
        <f>COUNTIFS(H669:H690,FALSE,J669:J690,"&gt;0")</f>
        <v>0</v>
      </c>
      <c r="F666" s="43"/>
      <c r="G666" s="43"/>
      <c r="H666" s="44">
        <f>SUMIF(H669:H690,FALSE,J669:J690)</f>
        <v>0</v>
      </c>
      <c r="I666" s="45"/>
      <c r="J666" s="98" t="str">
        <f>IF(H668&lt;&gt;0,H667/H668,"")</f>
        <v/>
      </c>
      <c r="K666" s="99"/>
      <c r="L666" s="99"/>
      <c r="M666" s="100"/>
      <c r="N666" s="46"/>
      <c r="P666" s="43">
        <f>COUNTIFS(S669:S690,FALSE,U669:U690,"&gt;0")</f>
        <v>0</v>
      </c>
      <c r="Q666" s="43"/>
      <c r="R666" s="43"/>
      <c r="S666" s="44">
        <f>SUMIF(S669:S690,FALSE,U669:U690)</f>
        <v>0</v>
      </c>
      <c r="T666" s="45"/>
      <c r="U666" s="98" t="str">
        <f>IF(S668&lt;&gt;0,S667/S668,"")</f>
        <v/>
      </c>
      <c r="V666" s="99"/>
      <c r="W666" s="99"/>
      <c r="X666" s="100"/>
      <c r="Y666" s="46"/>
      <c r="AA666" s="43">
        <f>COUNTIFS(AD669:AD690,FALSE,AF669:AF690,"&gt;0")</f>
        <v>0</v>
      </c>
      <c r="AB666" s="43"/>
      <c r="AC666" s="43"/>
      <c r="AD666" s="44">
        <f>SUMIF(AD669:AD690,FALSE,AF669:AF690)</f>
        <v>0</v>
      </c>
      <c r="AE666" s="45"/>
      <c r="AF666" s="98" t="str">
        <f>IF(AD668&lt;&gt;0,AD667/AD668,"")</f>
        <v/>
      </c>
      <c r="AG666" s="99"/>
      <c r="AH666" s="99"/>
      <c r="AI666" s="100"/>
      <c r="AJ666" s="46"/>
      <c r="AL666" s="43">
        <f>COUNTIFS(AO669:AO690,FALSE,AQ669:AQ690,"&gt;0")</f>
        <v>0</v>
      </c>
      <c r="AM666" s="43"/>
      <c r="AN666" s="43"/>
      <c r="AO666" s="44">
        <f>SUMIF(AO669:AO690,FALSE,AQ669:AQ690)</f>
        <v>0</v>
      </c>
      <c r="AP666" s="45"/>
      <c r="AQ666" s="98" t="str">
        <f>IF(AO668&lt;&gt;0,AO667/AO668,"")</f>
        <v/>
      </c>
      <c r="AR666" s="99"/>
      <c r="AS666" s="99"/>
      <c r="AT666" s="100"/>
      <c r="AU666" s="46"/>
      <c r="AW666" s="43">
        <f>COUNTIFS(AZ669:AZ690,FALSE,BB669:BB690,"&gt;0")</f>
        <v>0</v>
      </c>
      <c r="AX666" s="43"/>
      <c r="AY666" s="43"/>
      <c r="AZ666" s="44">
        <f>SUMIF(AZ669:AZ690,FALSE,BB669:BB690)</f>
        <v>0</v>
      </c>
      <c r="BA666" s="45"/>
      <c r="BB666" s="98" t="str">
        <f>IF(AZ668&lt;&gt;0,AZ667/AZ668,"")</f>
        <v/>
      </c>
      <c r="BC666" s="99"/>
      <c r="BD666" s="99"/>
      <c r="BE666" s="100"/>
      <c r="BF666" s="46"/>
      <c r="BH666" s="43">
        <f>COUNTIFS(BI669:BI690,FALSE,BK669:BK690,"&gt;0")</f>
        <v>0</v>
      </c>
      <c r="BI666" s="44">
        <f>SUMIF(BI669:BI690,FALSE,BK669:BK690)</f>
        <v>0</v>
      </c>
      <c r="BJ666" s="45"/>
      <c r="BK666" s="98" t="str">
        <f>IF(BI668&lt;&gt;0,BI667/BI668,"")</f>
        <v/>
      </c>
      <c r="BL666" s="99"/>
      <c r="BM666" s="99"/>
      <c r="BN666" s="100"/>
      <c r="BO666" s="46"/>
      <c r="BQ666" s="43">
        <f>COUNTIFS(BR669:BR690,FALSE,BT669:BT690,"&gt;0")</f>
        <v>0</v>
      </c>
      <c r="BR666" s="44">
        <f>SUMIF(BR669:BR690,FALSE,BT669:BT690)</f>
        <v>0</v>
      </c>
      <c r="BS666" s="45"/>
      <c r="BT666" s="98" t="str">
        <f>IF(BR668&lt;&gt;0,BR667/BR668,"")</f>
        <v/>
      </c>
      <c r="BU666" s="99"/>
      <c r="BV666" s="99"/>
      <c r="BW666" s="100"/>
      <c r="BX666" s="46"/>
    </row>
    <row r="667" spans="2:78" s="42" customFormat="1" ht="9" customHeight="1" x14ac:dyDescent="0.25">
      <c r="B667" s="47"/>
      <c r="C667" s="79"/>
      <c r="D667" s="49" t="s">
        <v>20</v>
      </c>
      <c r="E667" s="43">
        <f>COUNTIFS(J669:J690,"&gt;0",L669:L690,"")</f>
        <v>0</v>
      </c>
      <c r="F667" s="43"/>
      <c r="G667" s="43"/>
      <c r="H667" s="44">
        <f>SUMIFS(J669:J690,L669:L690,"")</f>
        <v>0</v>
      </c>
      <c r="I667" s="45"/>
      <c r="J667" s="50" t="str">
        <f>IF(H668=0,"",_xlfn.CONCAT("(",E667,")    ",TEXT(H667,"R$ #.##0,00")))</f>
        <v/>
      </c>
      <c r="K667" s="51" t="str">
        <f>IF(H668&lt;&gt;0,"/","")</f>
        <v/>
      </c>
      <c r="L667" s="94" t="str">
        <f>IF(H668=0,"",_xlfn.CONCAT(TEXT(H668,"R$ #.##0,00"),"    (",E668,")"))</f>
        <v/>
      </c>
      <c r="M667" s="94"/>
      <c r="N667" s="46"/>
      <c r="P667" s="43">
        <f>COUNTIFS(U669:U690,"&gt;0",W669:W690,"")</f>
        <v>0</v>
      </c>
      <c r="Q667" s="43"/>
      <c r="R667" s="43"/>
      <c r="S667" s="44">
        <f>SUMIFS(U669:U690,W669:W690,"")</f>
        <v>0</v>
      </c>
      <c r="T667" s="45"/>
      <c r="U667" s="50" t="str">
        <f>IF(S668=0,"",_xlfn.CONCAT("(",P667,")    ",TEXT(S667,"R$ #.##0,00")))</f>
        <v/>
      </c>
      <c r="V667" s="51" t="str">
        <f>IF(S668&lt;&gt;0,"/","")</f>
        <v/>
      </c>
      <c r="W667" s="94" t="str">
        <f>IF(S668=0,"",_xlfn.CONCAT(TEXT(S668,"R$ #.##0,00"),"    (",P668,")"))</f>
        <v/>
      </c>
      <c r="X667" s="94"/>
      <c r="Y667" s="46"/>
      <c r="AA667" s="43">
        <f>COUNTIFS(AF669:AF690,"&gt;0",AH669:AH690,"")</f>
        <v>0</v>
      </c>
      <c r="AB667" s="43"/>
      <c r="AC667" s="43"/>
      <c r="AD667" s="44">
        <f>SUMIFS(AF669:AF690,AH669:AH690,"")</f>
        <v>0</v>
      </c>
      <c r="AE667" s="45"/>
      <c r="AF667" s="50" t="str">
        <f>IF(AD668=0,"",_xlfn.CONCAT("(",AA667,")    ",TEXT(AD667,"R$ #.##0,00")))</f>
        <v/>
      </c>
      <c r="AG667" s="51" t="str">
        <f>IF(AD668&lt;&gt;0,"/","")</f>
        <v/>
      </c>
      <c r="AH667" s="94" t="str">
        <f>IF(AD668=0,"",_xlfn.CONCAT(TEXT(AD668,"R$ #.##0,00"),"    (",AA668,")"))</f>
        <v/>
      </c>
      <c r="AI667" s="94"/>
      <c r="AJ667" s="46"/>
      <c r="AL667" s="43">
        <f>COUNTIFS(AQ669:AQ690,"&gt;0",AS669:AS690,"")</f>
        <v>0</v>
      </c>
      <c r="AM667" s="43"/>
      <c r="AN667" s="43"/>
      <c r="AO667" s="44">
        <f>SUMIFS(AQ669:AQ690,AS669:AS690,"")</f>
        <v>0</v>
      </c>
      <c r="AP667" s="45"/>
      <c r="AQ667" s="50" t="str">
        <f>IF(AO668=0,"",_xlfn.CONCAT("(",AL667,")    ",TEXT(AO667,"R$ #.##0,00")))</f>
        <v/>
      </c>
      <c r="AR667" s="51" t="str">
        <f>IF(AO668&lt;&gt;0,"/","")</f>
        <v/>
      </c>
      <c r="AS667" s="94" t="str">
        <f>IF(AO668=0,"",_xlfn.CONCAT(TEXT(AO668,"R$ #.##0,00"),"    (",AL668,")"))</f>
        <v/>
      </c>
      <c r="AT667" s="94"/>
      <c r="AU667" s="46"/>
      <c r="AW667" s="43">
        <f>COUNTIFS(BB669:BB690,"&gt;0",BD669:BD690,"")</f>
        <v>0</v>
      </c>
      <c r="AX667" s="43"/>
      <c r="AY667" s="43"/>
      <c r="AZ667" s="44">
        <f>SUMIFS(BB669:BB690,BD669:BD690,"")</f>
        <v>0</v>
      </c>
      <c r="BA667" s="45"/>
      <c r="BB667" s="50" t="str">
        <f>IF(AZ668=0,"",_xlfn.CONCAT("(",AW667,")    ",TEXT(AZ667,"R$ #.##0,00")))</f>
        <v/>
      </c>
      <c r="BC667" s="51" t="str">
        <f>IF(AZ668&lt;&gt;0,"/","")</f>
        <v/>
      </c>
      <c r="BD667" s="94" t="str">
        <f>IF(AZ668=0,"",_xlfn.CONCAT(TEXT(AZ668,"R$ #.##0,00"),"    (",AW668,")"))</f>
        <v/>
      </c>
      <c r="BE667" s="94"/>
      <c r="BF667" s="46"/>
      <c r="BH667" s="43">
        <f>COUNTIFS(BK669:BK690,"&gt;0",BM669:BM690,"")</f>
        <v>0</v>
      </c>
      <c r="BI667" s="44">
        <f>SUMIFS(BK669:BK690,BM669:BM690,"")</f>
        <v>0</v>
      </c>
      <c r="BJ667" s="45"/>
      <c r="BK667" s="50" t="str">
        <f>IF(BI668=0,"",_xlfn.CONCAT("(",BH667,")    ",TEXT(BI667,"R$ #.##0,00")))</f>
        <v/>
      </c>
      <c r="BL667" s="51" t="str">
        <f>IF(BI668&lt;&gt;0,"/","")</f>
        <v/>
      </c>
      <c r="BM667" s="94" t="str">
        <f>IF(BI668=0,"",_xlfn.CONCAT(TEXT(BI668,"R$ #.##0,00"),"    (",BH668,")"))</f>
        <v/>
      </c>
      <c r="BN667" s="94"/>
      <c r="BO667" s="46"/>
      <c r="BQ667" s="43">
        <f>COUNTIFS(BT669:BT690,"&gt;0",BV669:BV690,"")</f>
        <v>0</v>
      </c>
      <c r="BR667" s="44">
        <f>SUMIFS(BT669:BT690,BV669:BV690,"")</f>
        <v>0</v>
      </c>
      <c r="BS667" s="45"/>
      <c r="BT667" s="50" t="str">
        <f>IF(BR668=0,"",_xlfn.CONCAT("(",BQ667,")    ",TEXT(BR667,"R$ #.##0,00")))</f>
        <v/>
      </c>
      <c r="BU667" s="51" t="str">
        <f>IF(BR668&lt;&gt;0,"/","")</f>
        <v/>
      </c>
      <c r="BV667" s="94" t="str">
        <f>IF(BR668=0,"",_xlfn.CONCAT(TEXT(BR668,"R$ #.##0,00"),"    (",BQ668,")"))</f>
        <v/>
      </c>
      <c r="BW667" s="94"/>
      <c r="BX667" s="46"/>
    </row>
    <row r="668" spans="2:78" x14ac:dyDescent="0.25">
      <c r="B668" s="52"/>
      <c r="C668" s="80"/>
      <c r="D668" s="54" t="s">
        <v>19</v>
      </c>
      <c r="E668" s="34">
        <f>COUNTIF(J669:J690,"&gt;0")</f>
        <v>0</v>
      </c>
      <c r="F668" s="34"/>
      <c r="G668" s="34"/>
      <c r="H668" s="35">
        <f>SUM(J669:J690)</f>
        <v>0</v>
      </c>
      <c r="I668" s="55"/>
      <c r="J668" s="56" t="s">
        <v>0</v>
      </c>
      <c r="K668" s="57"/>
      <c r="L668" s="56" t="s">
        <v>1</v>
      </c>
      <c r="M668" s="56" t="s">
        <v>17</v>
      </c>
      <c r="N668" s="58"/>
      <c r="P668" s="34">
        <f>COUNTIF(U669:U690,"&gt;0")</f>
        <v>0</v>
      </c>
      <c r="Q668" s="34"/>
      <c r="R668" s="34"/>
      <c r="S668" s="35">
        <f>SUM(U669:U690)</f>
        <v>0</v>
      </c>
      <c r="T668" s="55"/>
      <c r="U668" s="56" t="s">
        <v>0</v>
      </c>
      <c r="V668" s="57"/>
      <c r="W668" s="56" t="s">
        <v>1</v>
      </c>
      <c r="X668" s="56" t="s">
        <v>17</v>
      </c>
      <c r="Y668" s="58"/>
      <c r="AA668" s="34">
        <f>COUNTIF(AF669:AF690,"&gt;0")</f>
        <v>0</v>
      </c>
      <c r="AB668" s="34"/>
      <c r="AC668" s="34"/>
      <c r="AD668" s="35">
        <f>SUM(AF669:AF690)</f>
        <v>0</v>
      </c>
      <c r="AE668" s="55"/>
      <c r="AF668" s="56" t="s">
        <v>0</v>
      </c>
      <c r="AG668" s="57"/>
      <c r="AH668" s="56" t="s">
        <v>1</v>
      </c>
      <c r="AI668" s="56" t="s">
        <v>17</v>
      </c>
      <c r="AJ668" s="58"/>
      <c r="AL668" s="34">
        <f>COUNTIF(AQ669:AQ690,"&gt;0")</f>
        <v>0</v>
      </c>
      <c r="AM668" s="34"/>
      <c r="AN668" s="34"/>
      <c r="AO668" s="35">
        <f>SUM(AQ669:AQ690)</f>
        <v>0</v>
      </c>
      <c r="AP668" s="55"/>
      <c r="AQ668" s="56" t="s">
        <v>0</v>
      </c>
      <c r="AR668" s="57"/>
      <c r="AS668" s="56" t="s">
        <v>1</v>
      </c>
      <c r="AT668" s="56" t="s">
        <v>17</v>
      </c>
      <c r="AU668" s="58"/>
      <c r="AW668" s="34">
        <f>COUNTIF(BB669:BB690,"&gt;0")</f>
        <v>0</v>
      </c>
      <c r="AX668" s="34"/>
      <c r="AY668" s="34"/>
      <c r="AZ668" s="35">
        <f>SUM(BB669:BB690)</f>
        <v>0</v>
      </c>
      <c r="BA668" s="55"/>
      <c r="BB668" s="56" t="s">
        <v>0</v>
      </c>
      <c r="BC668" s="57"/>
      <c r="BD668" s="56" t="s">
        <v>1</v>
      </c>
      <c r="BE668" s="56" t="s">
        <v>17</v>
      </c>
      <c r="BF668" s="58"/>
      <c r="BH668" s="34">
        <f>COUNTIF(BK669:BK690,"&gt;0")</f>
        <v>0</v>
      </c>
      <c r="BI668" s="35">
        <f>SUM(BK669:BK690)</f>
        <v>0</v>
      </c>
      <c r="BJ668" s="55"/>
      <c r="BK668" s="56" t="s">
        <v>0</v>
      </c>
      <c r="BL668" s="57"/>
      <c r="BM668" s="56" t="s">
        <v>1</v>
      </c>
      <c r="BN668" s="56" t="s">
        <v>17</v>
      </c>
      <c r="BO668" s="58"/>
      <c r="BQ668" s="34">
        <f>COUNTIF(BT669:BT690,"&gt;0")</f>
        <v>0</v>
      </c>
      <c r="BR668" s="35">
        <f>SUM(BT669:BT690)</f>
        <v>0</v>
      </c>
      <c r="BS668" s="55"/>
      <c r="BT668" s="56" t="s">
        <v>0</v>
      </c>
      <c r="BU668" s="57"/>
      <c r="BV668" s="56" t="s">
        <v>1</v>
      </c>
      <c r="BW668" s="56" t="s">
        <v>17</v>
      </c>
      <c r="BX668" s="58"/>
      <c r="BY668" s="59"/>
      <c r="BZ668" s="60"/>
    </row>
    <row r="669" spans="2:78" x14ac:dyDescent="0.25">
      <c r="B669" s="32" t="s">
        <v>23</v>
      </c>
      <c r="C669" s="33">
        <f>SUM(E668,P668,AA668,AL668,AW668,BH668,BQ668)</f>
        <v>0</v>
      </c>
      <c r="D669" s="63"/>
      <c r="E669" s="64"/>
      <c r="F669" s="64"/>
      <c r="G669" s="64"/>
      <c r="H669" s="34" t="b">
        <f>AND(L669&lt;&gt;"",M669&lt;&gt;"")</f>
        <v>0</v>
      </c>
      <c r="I669" s="55"/>
      <c r="J669" s="65"/>
      <c r="K669" s="57"/>
      <c r="L669" s="66"/>
      <c r="M669" s="67"/>
      <c r="N669" s="58"/>
      <c r="P669" s="68"/>
      <c r="Q669" s="68"/>
      <c r="R669" s="68"/>
      <c r="S669" s="34" t="b">
        <f>AND(W669&lt;&gt;"",X669&lt;&gt;"")</f>
        <v>0</v>
      </c>
      <c r="T669" s="55"/>
      <c r="U669" s="65"/>
      <c r="V669" s="57"/>
      <c r="W669" s="66"/>
      <c r="X669" s="67"/>
      <c r="Y669" s="58"/>
      <c r="AA669" s="68"/>
      <c r="AB669" s="68"/>
      <c r="AC669" s="68"/>
      <c r="AD669" s="34" t="b">
        <f>AND(AH669&lt;&gt;"",AI669&lt;&gt;"")</f>
        <v>0</v>
      </c>
      <c r="AE669" s="55"/>
      <c r="AF669" s="65"/>
      <c r="AG669" s="57"/>
      <c r="AH669" s="66"/>
      <c r="AI669" s="67"/>
      <c r="AJ669" s="58"/>
      <c r="AL669" s="68"/>
      <c r="AM669" s="68"/>
      <c r="AN669" s="68"/>
      <c r="AO669" s="34" t="b">
        <f>AND(AS669&lt;&gt;"",AT669&lt;&gt;"")</f>
        <v>0</v>
      </c>
      <c r="AP669" s="55"/>
      <c r="AQ669" s="65"/>
      <c r="AR669" s="57"/>
      <c r="AS669" s="66"/>
      <c r="AT669" s="67"/>
      <c r="AU669" s="58"/>
      <c r="AW669" s="68"/>
      <c r="AX669" s="68"/>
      <c r="AY669" s="68"/>
      <c r="AZ669" s="34" t="b">
        <f>AND(BD669&lt;&gt;"",BE669&lt;&gt;"")</f>
        <v>0</v>
      </c>
      <c r="BA669" s="55"/>
      <c r="BB669" s="65"/>
      <c r="BC669" s="57"/>
      <c r="BD669" s="66"/>
      <c r="BE669" s="67"/>
      <c r="BF669" s="58"/>
      <c r="BH669" s="68"/>
      <c r="BI669" s="34" t="b">
        <f>AND(BM669&lt;&gt;"",BN669&lt;&gt;"")</f>
        <v>0</v>
      </c>
      <c r="BJ669" s="55"/>
      <c r="BK669" s="65"/>
      <c r="BL669" s="57"/>
      <c r="BM669" s="66"/>
      <c r="BN669" s="67"/>
      <c r="BO669" s="58"/>
      <c r="BQ669" s="68"/>
      <c r="BR669" s="34" t="b">
        <f>AND(BV669&lt;&gt;"",BW669&lt;&gt;"")</f>
        <v>0</v>
      </c>
      <c r="BS669" s="55"/>
      <c r="BT669" s="65"/>
      <c r="BU669" s="57"/>
      <c r="BV669" s="66"/>
      <c r="BW669" s="67"/>
      <c r="BX669" s="58"/>
      <c r="BY669" s="59"/>
    </row>
    <row r="670" spans="2:78" x14ac:dyDescent="0.25">
      <c r="B670" s="61" t="s">
        <v>24</v>
      </c>
      <c r="C670" s="48">
        <f>SUM(H668,S668,AD668,AO668,AZ668,BI668,BR668)</f>
        <v>0</v>
      </c>
      <c r="D670" s="69"/>
      <c r="E670" s="70"/>
      <c r="F670" s="70"/>
      <c r="G670" s="70"/>
      <c r="H670" s="34" t="b">
        <f t="shared" ref="H670:H690" si="154">AND(L670&lt;&gt;"",M670&lt;&gt;"")</f>
        <v>0</v>
      </c>
      <c r="I670" s="55"/>
      <c r="J670" s="71"/>
      <c r="K670" s="57"/>
      <c r="L670" s="72"/>
      <c r="M670" s="73"/>
      <c r="N670" s="58"/>
      <c r="P670" s="68"/>
      <c r="Q670" s="68"/>
      <c r="R670" s="68"/>
      <c r="S670" s="34" t="b">
        <f t="shared" ref="S670:S690" si="155">AND(W670&lt;&gt;"",X670&lt;&gt;"")</f>
        <v>0</v>
      </c>
      <c r="T670" s="55"/>
      <c r="U670" s="71"/>
      <c r="V670" s="57"/>
      <c r="W670" s="72"/>
      <c r="X670" s="73"/>
      <c r="Y670" s="58"/>
      <c r="AA670" s="68"/>
      <c r="AB670" s="68"/>
      <c r="AC670" s="68"/>
      <c r="AD670" s="34" t="b">
        <f t="shared" ref="AD670:AD690" si="156">AND(AH670&lt;&gt;"",AI670&lt;&gt;"")</f>
        <v>0</v>
      </c>
      <c r="AE670" s="55"/>
      <c r="AF670" s="71"/>
      <c r="AG670" s="57"/>
      <c r="AH670" s="72"/>
      <c r="AI670" s="73"/>
      <c r="AJ670" s="58"/>
      <c r="AL670" s="68"/>
      <c r="AM670" s="68"/>
      <c r="AN670" s="68"/>
      <c r="AO670" s="34" t="b">
        <f t="shared" ref="AO670:AO690" si="157">AND(AS670&lt;&gt;"",AT670&lt;&gt;"")</f>
        <v>0</v>
      </c>
      <c r="AP670" s="55"/>
      <c r="AQ670" s="71"/>
      <c r="AR670" s="57">
        <v>0</v>
      </c>
      <c r="AS670" s="72"/>
      <c r="AT670" s="73"/>
      <c r="AU670" s="58"/>
      <c r="AW670" s="68"/>
      <c r="AX670" s="68"/>
      <c r="AY670" s="68"/>
      <c r="AZ670" s="34" t="b">
        <f t="shared" ref="AZ670:AZ690" si="158">AND(BD670&lt;&gt;"",BE670&lt;&gt;"")</f>
        <v>0</v>
      </c>
      <c r="BA670" s="55"/>
      <c r="BB670" s="71"/>
      <c r="BC670" s="57"/>
      <c r="BD670" s="72"/>
      <c r="BE670" s="73"/>
      <c r="BF670" s="58"/>
      <c r="BH670" s="68"/>
      <c r="BI670" s="34" t="b">
        <f t="shared" ref="BI670:BI690" si="159">AND(BM670&lt;&gt;"",BN670&lt;&gt;"")</f>
        <v>0</v>
      </c>
      <c r="BJ670" s="55"/>
      <c r="BK670" s="71"/>
      <c r="BL670" s="57"/>
      <c r="BM670" s="72"/>
      <c r="BN670" s="73"/>
      <c r="BO670" s="58"/>
      <c r="BQ670" s="68"/>
      <c r="BR670" s="34" t="b">
        <f t="shared" ref="BR670:BR690" si="160">AND(BV670&lt;&gt;"",BW670&lt;&gt;"")</f>
        <v>0</v>
      </c>
      <c r="BS670" s="55"/>
      <c r="BT670" s="71"/>
      <c r="BU670" s="57"/>
      <c r="BV670" s="72"/>
      <c r="BW670" s="73"/>
      <c r="BX670" s="58"/>
      <c r="BY670" s="59"/>
      <c r="BZ670" s="60"/>
    </row>
    <row r="671" spans="2:78" x14ac:dyDescent="0.25">
      <c r="B671" s="61" t="s">
        <v>25</v>
      </c>
      <c r="C671" s="62">
        <f>SUM(E667,P667,AA667,AL667,AW667,BH667,BQ667)</f>
        <v>0</v>
      </c>
      <c r="D671" s="74"/>
      <c r="E671" s="75"/>
      <c r="F671" s="75"/>
      <c r="G671" s="75"/>
      <c r="H671" s="34" t="b">
        <f t="shared" si="154"/>
        <v>0</v>
      </c>
      <c r="I671" s="55"/>
      <c r="J671" s="65"/>
      <c r="K671" s="57"/>
      <c r="L671" s="66"/>
      <c r="M671" s="67"/>
      <c r="N671" s="58"/>
      <c r="P671" s="68"/>
      <c r="Q671" s="68"/>
      <c r="R671" s="68"/>
      <c r="S671" s="34" t="b">
        <f t="shared" si="155"/>
        <v>0</v>
      </c>
      <c r="T671" s="55"/>
      <c r="U671" s="65"/>
      <c r="V671" s="57"/>
      <c r="W671" s="66"/>
      <c r="X671" s="67"/>
      <c r="Y671" s="58"/>
      <c r="AA671" s="68"/>
      <c r="AB671" s="68"/>
      <c r="AC671" s="68"/>
      <c r="AD671" s="34" t="b">
        <f t="shared" si="156"/>
        <v>0</v>
      </c>
      <c r="AE671" s="55"/>
      <c r="AF671" s="65"/>
      <c r="AG671" s="57"/>
      <c r="AH671" s="66"/>
      <c r="AI671" s="67"/>
      <c r="AJ671" s="58"/>
      <c r="AL671" s="68"/>
      <c r="AM671" s="68"/>
      <c r="AN671" s="68"/>
      <c r="AO671" s="34" t="b">
        <f t="shared" si="157"/>
        <v>0</v>
      </c>
      <c r="AP671" s="55"/>
      <c r="AQ671" s="65"/>
      <c r="AR671" s="57"/>
      <c r="AS671" s="66"/>
      <c r="AT671" s="67"/>
      <c r="AU671" s="58"/>
      <c r="AW671" s="68"/>
      <c r="AX671" s="68"/>
      <c r="AY671" s="68"/>
      <c r="AZ671" s="34" t="b">
        <f t="shared" si="158"/>
        <v>0</v>
      </c>
      <c r="BA671" s="55"/>
      <c r="BB671" s="65"/>
      <c r="BC671" s="57"/>
      <c r="BD671" s="66"/>
      <c r="BE671" s="67"/>
      <c r="BF671" s="58"/>
      <c r="BH671" s="68"/>
      <c r="BI671" s="34" t="b">
        <f t="shared" si="159"/>
        <v>0</v>
      </c>
      <c r="BJ671" s="55"/>
      <c r="BK671" s="65"/>
      <c r="BL671" s="57"/>
      <c r="BM671" s="66"/>
      <c r="BN671" s="67"/>
      <c r="BO671" s="58"/>
      <c r="BQ671" s="68"/>
      <c r="BR671" s="34" t="b">
        <f t="shared" si="160"/>
        <v>0</v>
      </c>
      <c r="BS671" s="55"/>
      <c r="BT671" s="65"/>
      <c r="BU671" s="57"/>
      <c r="BV671" s="66"/>
      <c r="BW671" s="67"/>
      <c r="BX671" s="58"/>
      <c r="BY671" s="59"/>
    </row>
    <row r="672" spans="2:78" x14ac:dyDescent="0.25">
      <c r="B672" s="61" t="s">
        <v>26</v>
      </c>
      <c r="C672" s="48">
        <f>SUM(H667,S667,AD667,AO667,AZ667,BI667,BR667)</f>
        <v>0</v>
      </c>
      <c r="D672" s="69"/>
      <c r="E672" s="70"/>
      <c r="F672" s="70"/>
      <c r="G672" s="70"/>
      <c r="H672" s="34" t="b">
        <f t="shared" si="154"/>
        <v>0</v>
      </c>
      <c r="I672" s="55"/>
      <c r="J672" s="71"/>
      <c r="K672" s="57"/>
      <c r="L672" s="72"/>
      <c r="M672" s="73"/>
      <c r="N672" s="58"/>
      <c r="P672" s="68"/>
      <c r="Q672" s="68"/>
      <c r="R672" s="68"/>
      <c r="S672" s="34" t="b">
        <f t="shared" si="155"/>
        <v>0</v>
      </c>
      <c r="T672" s="55"/>
      <c r="U672" s="71"/>
      <c r="V672" s="57"/>
      <c r="W672" s="72"/>
      <c r="X672" s="73"/>
      <c r="Y672" s="58"/>
      <c r="AA672" s="68"/>
      <c r="AB672" s="68"/>
      <c r="AC672" s="68"/>
      <c r="AD672" s="34" t="b">
        <f t="shared" si="156"/>
        <v>0</v>
      </c>
      <c r="AE672" s="55"/>
      <c r="AF672" s="71"/>
      <c r="AG672" s="57"/>
      <c r="AH672" s="72"/>
      <c r="AI672" s="73"/>
      <c r="AJ672" s="58"/>
      <c r="AL672" s="68"/>
      <c r="AM672" s="68"/>
      <c r="AN672" s="68"/>
      <c r="AO672" s="34" t="b">
        <f t="shared" si="157"/>
        <v>0</v>
      </c>
      <c r="AP672" s="55"/>
      <c r="AQ672" s="71"/>
      <c r="AR672" s="57"/>
      <c r="AS672" s="72"/>
      <c r="AT672" s="73"/>
      <c r="AU672" s="58"/>
      <c r="AW672" s="68"/>
      <c r="AX672" s="68"/>
      <c r="AY672" s="68"/>
      <c r="AZ672" s="34" t="b">
        <f t="shared" si="158"/>
        <v>0</v>
      </c>
      <c r="BA672" s="55"/>
      <c r="BB672" s="71"/>
      <c r="BC672" s="57"/>
      <c r="BD672" s="72"/>
      <c r="BE672" s="73"/>
      <c r="BF672" s="58"/>
      <c r="BH672" s="68"/>
      <c r="BI672" s="34" t="b">
        <f t="shared" si="159"/>
        <v>0</v>
      </c>
      <c r="BJ672" s="55"/>
      <c r="BK672" s="71"/>
      <c r="BL672" s="57"/>
      <c r="BM672" s="72"/>
      <c r="BN672" s="73"/>
      <c r="BO672" s="58"/>
      <c r="BQ672" s="68"/>
      <c r="BR672" s="34" t="b">
        <f t="shared" si="160"/>
        <v>0</v>
      </c>
      <c r="BS672" s="55"/>
      <c r="BT672" s="71"/>
      <c r="BU672" s="57"/>
      <c r="BV672" s="72"/>
      <c r="BW672" s="73"/>
      <c r="BX672" s="58"/>
    </row>
    <row r="673" spans="2:76" x14ac:dyDescent="0.25">
      <c r="B673" s="61" t="s">
        <v>27</v>
      </c>
      <c r="C673" s="62">
        <f>SUM(E666,P666,AA666,AL666,AW666,BH666,BQ666)</f>
        <v>0</v>
      </c>
      <c r="E673" s="68"/>
      <c r="F673" s="68"/>
      <c r="G673" s="68"/>
      <c r="H673" s="34" t="b">
        <f t="shared" si="154"/>
        <v>0</v>
      </c>
      <c r="I673" s="55"/>
      <c r="J673" s="65"/>
      <c r="K673" s="57"/>
      <c r="L673" s="66"/>
      <c r="M673" s="67"/>
      <c r="N673" s="58"/>
      <c r="P673" s="68"/>
      <c r="Q673" s="68"/>
      <c r="R673" s="68"/>
      <c r="S673" s="34" t="b">
        <f t="shared" si="155"/>
        <v>0</v>
      </c>
      <c r="T673" s="55"/>
      <c r="U673" s="65"/>
      <c r="V673" s="57"/>
      <c r="W673" s="66"/>
      <c r="X673" s="67"/>
      <c r="Y673" s="58"/>
      <c r="AA673" s="68"/>
      <c r="AB673" s="68"/>
      <c r="AC673" s="68"/>
      <c r="AD673" s="34" t="b">
        <f t="shared" si="156"/>
        <v>0</v>
      </c>
      <c r="AE673" s="55"/>
      <c r="AF673" s="65"/>
      <c r="AG673" s="57"/>
      <c r="AH673" s="66"/>
      <c r="AI673" s="67"/>
      <c r="AJ673" s="58"/>
      <c r="AL673" s="68"/>
      <c r="AM673" s="68"/>
      <c r="AN673" s="68"/>
      <c r="AO673" s="34" t="b">
        <f t="shared" si="157"/>
        <v>0</v>
      </c>
      <c r="AP673" s="55"/>
      <c r="AQ673" s="65"/>
      <c r="AR673" s="57"/>
      <c r="AS673" s="66"/>
      <c r="AT673" s="67"/>
      <c r="AU673" s="58"/>
      <c r="AW673" s="68"/>
      <c r="AX673" s="68"/>
      <c r="AY673" s="68"/>
      <c r="AZ673" s="34" t="b">
        <f t="shared" si="158"/>
        <v>0</v>
      </c>
      <c r="BA673" s="55"/>
      <c r="BB673" s="65"/>
      <c r="BC673" s="57"/>
      <c r="BD673" s="66"/>
      <c r="BE673" s="67"/>
      <c r="BF673" s="58"/>
      <c r="BH673" s="68"/>
      <c r="BI673" s="34" t="b">
        <f t="shared" si="159"/>
        <v>0</v>
      </c>
      <c r="BJ673" s="55"/>
      <c r="BK673" s="65"/>
      <c r="BL673" s="57"/>
      <c r="BM673" s="66"/>
      <c r="BN673" s="67"/>
      <c r="BO673" s="58"/>
      <c r="BQ673" s="68"/>
      <c r="BR673" s="34" t="b">
        <f t="shared" si="160"/>
        <v>0</v>
      </c>
      <c r="BS673" s="55"/>
      <c r="BT673" s="65"/>
      <c r="BU673" s="57"/>
      <c r="BV673" s="66"/>
      <c r="BW673" s="67"/>
      <c r="BX673" s="58"/>
    </row>
    <row r="674" spans="2:76" x14ac:dyDescent="0.25">
      <c r="B674" s="61" t="s">
        <v>28</v>
      </c>
      <c r="C674" s="48">
        <f>SUM(H666,S666,AD666,AO666,AZ666,BI666,BR666)</f>
        <v>0</v>
      </c>
      <c r="E674" s="68"/>
      <c r="F674" s="68"/>
      <c r="G674" s="68"/>
      <c r="H674" s="34" t="b">
        <f t="shared" si="154"/>
        <v>0</v>
      </c>
      <c r="I674" s="55"/>
      <c r="J674" s="71"/>
      <c r="K674" s="57"/>
      <c r="L674" s="72"/>
      <c r="M674" s="73"/>
      <c r="N674" s="58"/>
      <c r="P674" s="68"/>
      <c r="Q674" s="68"/>
      <c r="R674" s="68"/>
      <c r="S674" s="34" t="b">
        <f t="shared" si="155"/>
        <v>0</v>
      </c>
      <c r="T674" s="55"/>
      <c r="U674" s="71"/>
      <c r="V674" s="57"/>
      <c r="W674" s="72"/>
      <c r="X674" s="73"/>
      <c r="Y674" s="58"/>
      <c r="AA674" s="68"/>
      <c r="AB674" s="68"/>
      <c r="AC674" s="68"/>
      <c r="AD674" s="34" t="b">
        <f t="shared" si="156"/>
        <v>0</v>
      </c>
      <c r="AE674" s="55"/>
      <c r="AF674" s="71"/>
      <c r="AG674" s="57"/>
      <c r="AH674" s="72"/>
      <c r="AI674" s="73"/>
      <c r="AJ674" s="58"/>
      <c r="AL674" s="68"/>
      <c r="AM674" s="68"/>
      <c r="AN674" s="68"/>
      <c r="AO674" s="34" t="b">
        <f t="shared" si="157"/>
        <v>0</v>
      </c>
      <c r="AP674" s="55"/>
      <c r="AQ674" s="71"/>
      <c r="AR674" s="57"/>
      <c r="AS674" s="72"/>
      <c r="AT674" s="73"/>
      <c r="AU674" s="58"/>
      <c r="AW674" s="68"/>
      <c r="AX674" s="68"/>
      <c r="AY674" s="68"/>
      <c r="AZ674" s="34" t="b">
        <f t="shared" si="158"/>
        <v>0</v>
      </c>
      <c r="BA674" s="55"/>
      <c r="BB674" s="71"/>
      <c r="BC674" s="57"/>
      <c r="BD674" s="72"/>
      <c r="BE674" s="73"/>
      <c r="BF674" s="58"/>
      <c r="BH674" s="68"/>
      <c r="BI674" s="34" t="b">
        <f t="shared" si="159"/>
        <v>0</v>
      </c>
      <c r="BJ674" s="55"/>
      <c r="BK674" s="71"/>
      <c r="BL674" s="57"/>
      <c r="BM674" s="72"/>
      <c r="BN674" s="73"/>
      <c r="BO674" s="58"/>
      <c r="BQ674" s="68"/>
      <c r="BR674" s="34" t="b">
        <f t="shared" si="160"/>
        <v>0</v>
      </c>
      <c r="BS674" s="55"/>
      <c r="BT674" s="71"/>
      <c r="BU674" s="57"/>
      <c r="BV674" s="72"/>
      <c r="BW674" s="73"/>
      <c r="BX674" s="58"/>
    </row>
    <row r="675" spans="2:76" x14ac:dyDescent="0.25">
      <c r="B675" s="61"/>
      <c r="C675" s="62"/>
      <c r="E675" s="68"/>
      <c r="F675" s="68"/>
      <c r="G675" s="68"/>
      <c r="H675" s="34" t="b">
        <f t="shared" si="154"/>
        <v>0</v>
      </c>
      <c r="I675" s="55"/>
      <c r="J675" s="65"/>
      <c r="K675" s="57"/>
      <c r="L675" s="66"/>
      <c r="M675" s="67"/>
      <c r="N675" s="58"/>
      <c r="P675" s="68"/>
      <c r="Q675" s="68"/>
      <c r="R675" s="68"/>
      <c r="S675" s="34" t="b">
        <f t="shared" si="155"/>
        <v>0</v>
      </c>
      <c r="T675" s="55"/>
      <c r="U675" s="65"/>
      <c r="V675" s="57"/>
      <c r="W675" s="66"/>
      <c r="X675" s="67"/>
      <c r="Y675" s="58"/>
      <c r="AA675" s="68"/>
      <c r="AB675" s="68"/>
      <c r="AC675" s="68"/>
      <c r="AD675" s="34" t="b">
        <f t="shared" si="156"/>
        <v>0</v>
      </c>
      <c r="AE675" s="55"/>
      <c r="AF675" s="65"/>
      <c r="AG675" s="57"/>
      <c r="AH675" s="66"/>
      <c r="AI675" s="67"/>
      <c r="AJ675" s="58"/>
      <c r="AL675" s="68"/>
      <c r="AM675" s="68"/>
      <c r="AN675" s="68"/>
      <c r="AO675" s="34" t="b">
        <f t="shared" si="157"/>
        <v>0</v>
      </c>
      <c r="AP675" s="55"/>
      <c r="AQ675" s="65"/>
      <c r="AR675" s="57"/>
      <c r="AS675" s="66"/>
      <c r="AT675" s="67"/>
      <c r="AU675" s="58"/>
      <c r="AW675" s="68"/>
      <c r="AX675" s="68"/>
      <c r="AY675" s="68"/>
      <c r="AZ675" s="34" t="b">
        <f t="shared" si="158"/>
        <v>0</v>
      </c>
      <c r="BA675" s="55"/>
      <c r="BB675" s="65"/>
      <c r="BC675" s="57"/>
      <c r="BD675" s="66"/>
      <c r="BE675" s="67"/>
      <c r="BF675" s="58"/>
      <c r="BH675" s="68"/>
      <c r="BI675" s="34" t="b">
        <f t="shared" si="159"/>
        <v>0</v>
      </c>
      <c r="BJ675" s="55"/>
      <c r="BK675" s="65"/>
      <c r="BL675" s="57"/>
      <c r="BM675" s="66"/>
      <c r="BN675" s="67"/>
      <c r="BO675" s="58"/>
      <c r="BQ675" s="68"/>
      <c r="BR675" s="34" t="b">
        <f t="shared" si="160"/>
        <v>0</v>
      </c>
      <c r="BS675" s="55"/>
      <c r="BT675" s="65"/>
      <c r="BU675" s="57"/>
      <c r="BV675" s="66"/>
      <c r="BW675" s="67"/>
      <c r="BX675" s="58"/>
    </row>
    <row r="676" spans="2:76" x14ac:dyDescent="0.25">
      <c r="B676" s="61"/>
      <c r="C676" s="62"/>
      <c r="E676" s="68"/>
      <c r="F676" s="68"/>
      <c r="G676" s="68"/>
      <c r="H676" s="34" t="b">
        <f t="shared" si="154"/>
        <v>0</v>
      </c>
      <c r="I676" s="55"/>
      <c r="J676" s="71"/>
      <c r="K676" s="57"/>
      <c r="L676" s="72"/>
      <c r="M676" s="73"/>
      <c r="N676" s="58"/>
      <c r="P676" s="68"/>
      <c r="Q676" s="68"/>
      <c r="R676" s="68"/>
      <c r="S676" s="34" t="b">
        <f t="shared" si="155"/>
        <v>0</v>
      </c>
      <c r="T676" s="55"/>
      <c r="U676" s="71"/>
      <c r="V676" s="57"/>
      <c r="W676" s="72"/>
      <c r="X676" s="73"/>
      <c r="Y676" s="58"/>
      <c r="AA676" s="68"/>
      <c r="AB676" s="68"/>
      <c r="AC676" s="68"/>
      <c r="AD676" s="34" t="b">
        <f t="shared" si="156"/>
        <v>0</v>
      </c>
      <c r="AE676" s="55"/>
      <c r="AF676" s="71"/>
      <c r="AG676" s="57"/>
      <c r="AH676" s="72"/>
      <c r="AI676" s="73"/>
      <c r="AJ676" s="58"/>
      <c r="AL676" s="68"/>
      <c r="AM676" s="68"/>
      <c r="AN676" s="68"/>
      <c r="AO676" s="34" t="b">
        <f t="shared" si="157"/>
        <v>0</v>
      </c>
      <c r="AP676" s="55"/>
      <c r="AQ676" s="71"/>
      <c r="AR676" s="57"/>
      <c r="AS676" s="72"/>
      <c r="AT676" s="73"/>
      <c r="AU676" s="58"/>
      <c r="AW676" s="68"/>
      <c r="AX676" s="68"/>
      <c r="AY676" s="68"/>
      <c r="AZ676" s="34" t="b">
        <f t="shared" si="158"/>
        <v>0</v>
      </c>
      <c r="BA676" s="55"/>
      <c r="BB676" s="71"/>
      <c r="BC676" s="57"/>
      <c r="BD676" s="72"/>
      <c r="BE676" s="73"/>
      <c r="BF676" s="58"/>
      <c r="BH676" s="68"/>
      <c r="BI676" s="34" t="b">
        <f t="shared" si="159"/>
        <v>0</v>
      </c>
      <c r="BJ676" s="55"/>
      <c r="BK676" s="71"/>
      <c r="BL676" s="57"/>
      <c r="BM676" s="72"/>
      <c r="BN676" s="73"/>
      <c r="BO676" s="58"/>
      <c r="BQ676" s="68"/>
      <c r="BR676" s="34" t="b">
        <f t="shared" si="160"/>
        <v>0</v>
      </c>
      <c r="BS676" s="55"/>
      <c r="BT676" s="71"/>
      <c r="BU676" s="57"/>
      <c r="BV676" s="72"/>
      <c r="BW676" s="73"/>
      <c r="BX676" s="58"/>
    </row>
    <row r="677" spans="2:76" x14ac:dyDescent="0.25">
      <c r="B677" s="61"/>
      <c r="C677" s="62"/>
      <c r="E677" s="68"/>
      <c r="F677" s="68"/>
      <c r="G677" s="68"/>
      <c r="H677" s="34" t="b">
        <f t="shared" si="154"/>
        <v>0</v>
      </c>
      <c r="I677" s="55"/>
      <c r="J677" s="65"/>
      <c r="K677" s="57"/>
      <c r="L677" s="66"/>
      <c r="M677" s="67"/>
      <c r="N677" s="58"/>
      <c r="P677" s="68"/>
      <c r="Q677" s="68"/>
      <c r="R677" s="68"/>
      <c r="S677" s="34" t="b">
        <f t="shared" si="155"/>
        <v>0</v>
      </c>
      <c r="T677" s="55"/>
      <c r="U677" s="65"/>
      <c r="V677" s="57"/>
      <c r="W677" s="66"/>
      <c r="X677" s="67"/>
      <c r="Y677" s="58"/>
      <c r="AA677" s="68"/>
      <c r="AB677" s="68"/>
      <c r="AC677" s="68"/>
      <c r="AD677" s="34" t="b">
        <f t="shared" si="156"/>
        <v>0</v>
      </c>
      <c r="AE677" s="55"/>
      <c r="AF677" s="65"/>
      <c r="AG677" s="57"/>
      <c r="AH677" s="66"/>
      <c r="AI677" s="67"/>
      <c r="AJ677" s="58"/>
      <c r="AL677" s="68"/>
      <c r="AM677" s="68"/>
      <c r="AN677" s="68"/>
      <c r="AO677" s="34" t="b">
        <f t="shared" si="157"/>
        <v>0</v>
      </c>
      <c r="AP677" s="55"/>
      <c r="AQ677" s="65"/>
      <c r="AR677" s="57"/>
      <c r="AS677" s="66"/>
      <c r="AT677" s="67"/>
      <c r="AU677" s="58"/>
      <c r="AW677" s="68"/>
      <c r="AX677" s="68"/>
      <c r="AY677" s="68"/>
      <c r="AZ677" s="34" t="b">
        <f t="shared" si="158"/>
        <v>0</v>
      </c>
      <c r="BA677" s="55"/>
      <c r="BB677" s="65"/>
      <c r="BC677" s="57"/>
      <c r="BD677" s="66"/>
      <c r="BE677" s="67"/>
      <c r="BF677" s="58"/>
      <c r="BH677" s="68"/>
      <c r="BI677" s="34" t="b">
        <f t="shared" si="159"/>
        <v>0</v>
      </c>
      <c r="BJ677" s="55"/>
      <c r="BK677" s="65"/>
      <c r="BL677" s="57"/>
      <c r="BM677" s="66"/>
      <c r="BN677" s="67"/>
      <c r="BO677" s="58"/>
      <c r="BQ677" s="68"/>
      <c r="BR677" s="34" t="b">
        <f t="shared" si="160"/>
        <v>0</v>
      </c>
      <c r="BS677" s="55"/>
      <c r="BT677" s="65"/>
      <c r="BU677" s="57"/>
      <c r="BV677" s="66"/>
      <c r="BW677" s="67"/>
      <c r="BX677" s="58"/>
    </row>
    <row r="678" spans="2:76" x14ac:dyDescent="0.25">
      <c r="B678" s="61"/>
      <c r="C678" s="62"/>
      <c r="E678" s="68"/>
      <c r="F678" s="68"/>
      <c r="G678" s="68"/>
      <c r="H678" s="34" t="b">
        <f t="shared" si="154"/>
        <v>0</v>
      </c>
      <c r="I678" s="55"/>
      <c r="J678" s="71"/>
      <c r="K678" s="57"/>
      <c r="L678" s="72"/>
      <c r="M678" s="73"/>
      <c r="N678" s="58"/>
      <c r="P678" s="68"/>
      <c r="Q678" s="68"/>
      <c r="R678" s="68"/>
      <c r="S678" s="34" t="b">
        <f t="shared" si="155"/>
        <v>0</v>
      </c>
      <c r="T678" s="55"/>
      <c r="U678" s="71"/>
      <c r="V678" s="57"/>
      <c r="W678" s="72"/>
      <c r="X678" s="73"/>
      <c r="Y678" s="58"/>
      <c r="AA678" s="68"/>
      <c r="AB678" s="68"/>
      <c r="AC678" s="68"/>
      <c r="AD678" s="34" t="b">
        <f t="shared" si="156"/>
        <v>0</v>
      </c>
      <c r="AE678" s="55"/>
      <c r="AF678" s="71"/>
      <c r="AG678" s="57"/>
      <c r="AH678" s="72"/>
      <c r="AI678" s="73"/>
      <c r="AJ678" s="58"/>
      <c r="AL678" s="68"/>
      <c r="AM678" s="68"/>
      <c r="AN678" s="68"/>
      <c r="AO678" s="34" t="b">
        <f t="shared" si="157"/>
        <v>0</v>
      </c>
      <c r="AP678" s="55"/>
      <c r="AQ678" s="71"/>
      <c r="AR678" s="57"/>
      <c r="AS678" s="72"/>
      <c r="AT678" s="73"/>
      <c r="AU678" s="58"/>
      <c r="AW678" s="68"/>
      <c r="AX678" s="68"/>
      <c r="AY678" s="68"/>
      <c r="AZ678" s="34" t="b">
        <f t="shared" si="158"/>
        <v>0</v>
      </c>
      <c r="BA678" s="55"/>
      <c r="BB678" s="71"/>
      <c r="BC678" s="57"/>
      <c r="BD678" s="72"/>
      <c r="BE678" s="73"/>
      <c r="BF678" s="58"/>
      <c r="BH678" s="68"/>
      <c r="BI678" s="34" t="b">
        <f t="shared" si="159"/>
        <v>0</v>
      </c>
      <c r="BJ678" s="55"/>
      <c r="BK678" s="71"/>
      <c r="BL678" s="57"/>
      <c r="BM678" s="72"/>
      <c r="BN678" s="73"/>
      <c r="BO678" s="58"/>
      <c r="BQ678" s="68"/>
      <c r="BR678" s="34" t="b">
        <f t="shared" si="160"/>
        <v>0</v>
      </c>
      <c r="BS678" s="55"/>
      <c r="BT678" s="71"/>
      <c r="BU678" s="57"/>
      <c r="BV678" s="72"/>
      <c r="BW678" s="73"/>
      <c r="BX678" s="58"/>
    </row>
    <row r="679" spans="2:76" x14ac:dyDescent="0.25">
      <c r="B679" s="61"/>
      <c r="C679" s="62"/>
      <c r="E679" s="68"/>
      <c r="F679" s="68"/>
      <c r="G679" s="68"/>
      <c r="H679" s="34" t="b">
        <f t="shared" si="154"/>
        <v>0</v>
      </c>
      <c r="I679" s="55"/>
      <c r="J679" s="65"/>
      <c r="K679" s="57"/>
      <c r="L679" s="66"/>
      <c r="M679" s="67"/>
      <c r="N679" s="58"/>
      <c r="P679" s="68"/>
      <c r="Q679" s="68"/>
      <c r="R679" s="68"/>
      <c r="S679" s="34" t="b">
        <f t="shared" si="155"/>
        <v>0</v>
      </c>
      <c r="T679" s="55"/>
      <c r="U679" s="65"/>
      <c r="V679" s="57"/>
      <c r="W679" s="66"/>
      <c r="X679" s="67"/>
      <c r="Y679" s="58"/>
      <c r="AA679" s="68"/>
      <c r="AB679" s="68"/>
      <c r="AC679" s="68"/>
      <c r="AD679" s="34" t="b">
        <f t="shared" si="156"/>
        <v>0</v>
      </c>
      <c r="AE679" s="55"/>
      <c r="AF679" s="65"/>
      <c r="AG679" s="57"/>
      <c r="AH679" s="66"/>
      <c r="AI679" s="67"/>
      <c r="AJ679" s="58"/>
      <c r="AL679" s="68"/>
      <c r="AM679" s="68"/>
      <c r="AN679" s="68"/>
      <c r="AO679" s="34" t="b">
        <f t="shared" si="157"/>
        <v>0</v>
      </c>
      <c r="AP679" s="55"/>
      <c r="AQ679" s="65"/>
      <c r="AR679" s="57"/>
      <c r="AS679" s="66"/>
      <c r="AT679" s="67"/>
      <c r="AU679" s="58"/>
      <c r="AW679" s="68"/>
      <c r="AX679" s="68"/>
      <c r="AY679" s="68"/>
      <c r="AZ679" s="34" t="b">
        <f t="shared" si="158"/>
        <v>0</v>
      </c>
      <c r="BA679" s="55"/>
      <c r="BB679" s="65"/>
      <c r="BC679" s="57"/>
      <c r="BD679" s="66"/>
      <c r="BE679" s="67"/>
      <c r="BF679" s="58"/>
      <c r="BH679" s="68"/>
      <c r="BI679" s="34" t="b">
        <f t="shared" si="159"/>
        <v>0</v>
      </c>
      <c r="BJ679" s="55"/>
      <c r="BK679" s="65"/>
      <c r="BL679" s="57"/>
      <c r="BM679" s="66"/>
      <c r="BN679" s="67"/>
      <c r="BO679" s="58"/>
      <c r="BQ679" s="68"/>
      <c r="BR679" s="34" t="b">
        <f t="shared" si="160"/>
        <v>0</v>
      </c>
      <c r="BS679" s="55"/>
      <c r="BT679" s="65"/>
      <c r="BU679" s="57"/>
      <c r="BV679" s="66"/>
      <c r="BW679" s="67"/>
      <c r="BX679" s="58"/>
    </row>
    <row r="680" spans="2:76" x14ac:dyDescent="0.25">
      <c r="B680" s="61"/>
      <c r="C680" s="62"/>
      <c r="E680" s="68"/>
      <c r="F680" s="68"/>
      <c r="G680" s="68"/>
      <c r="H680" s="34" t="b">
        <f t="shared" si="154"/>
        <v>0</v>
      </c>
      <c r="I680" s="55"/>
      <c r="J680" s="71"/>
      <c r="K680" s="57"/>
      <c r="L680" s="72"/>
      <c r="M680" s="73"/>
      <c r="N680" s="58"/>
      <c r="P680" s="68"/>
      <c r="Q680" s="68"/>
      <c r="R680" s="68"/>
      <c r="S680" s="34" t="b">
        <f t="shared" si="155"/>
        <v>0</v>
      </c>
      <c r="T680" s="55"/>
      <c r="U680" s="71"/>
      <c r="V680" s="57"/>
      <c r="W680" s="72"/>
      <c r="X680" s="73"/>
      <c r="Y680" s="58"/>
      <c r="AA680" s="68"/>
      <c r="AB680" s="68"/>
      <c r="AC680" s="68"/>
      <c r="AD680" s="34" t="b">
        <f t="shared" si="156"/>
        <v>0</v>
      </c>
      <c r="AE680" s="55"/>
      <c r="AF680" s="71"/>
      <c r="AG680" s="57"/>
      <c r="AH680" s="72"/>
      <c r="AI680" s="73"/>
      <c r="AJ680" s="58"/>
      <c r="AL680" s="68"/>
      <c r="AM680" s="68"/>
      <c r="AN680" s="68"/>
      <c r="AO680" s="34" t="b">
        <f t="shared" si="157"/>
        <v>0</v>
      </c>
      <c r="AP680" s="55"/>
      <c r="AQ680" s="71"/>
      <c r="AR680" s="57"/>
      <c r="AS680" s="72"/>
      <c r="AT680" s="73"/>
      <c r="AU680" s="58"/>
      <c r="AW680" s="68"/>
      <c r="AX680" s="68"/>
      <c r="AY680" s="68"/>
      <c r="AZ680" s="34" t="b">
        <f t="shared" si="158"/>
        <v>0</v>
      </c>
      <c r="BA680" s="55"/>
      <c r="BB680" s="71"/>
      <c r="BC680" s="57"/>
      <c r="BD680" s="72"/>
      <c r="BE680" s="73"/>
      <c r="BF680" s="58"/>
      <c r="BH680" s="68"/>
      <c r="BI680" s="34" t="b">
        <f t="shared" si="159"/>
        <v>0</v>
      </c>
      <c r="BJ680" s="55"/>
      <c r="BK680" s="71"/>
      <c r="BL680" s="57"/>
      <c r="BM680" s="72"/>
      <c r="BN680" s="73"/>
      <c r="BO680" s="58"/>
      <c r="BQ680" s="68"/>
      <c r="BR680" s="34" t="b">
        <f t="shared" si="160"/>
        <v>0</v>
      </c>
      <c r="BS680" s="55"/>
      <c r="BT680" s="71"/>
      <c r="BU680" s="57"/>
      <c r="BV680" s="72"/>
      <c r="BW680" s="73"/>
      <c r="BX680" s="58"/>
    </row>
    <row r="681" spans="2:76" x14ac:dyDescent="0.25">
      <c r="B681" s="61"/>
      <c r="C681" s="62"/>
      <c r="E681" s="68"/>
      <c r="F681" s="68"/>
      <c r="G681" s="68"/>
      <c r="H681" s="34" t="b">
        <f t="shared" si="154"/>
        <v>0</v>
      </c>
      <c r="I681" s="55"/>
      <c r="J681" s="65"/>
      <c r="K681" s="57"/>
      <c r="L681" s="66"/>
      <c r="M681" s="67"/>
      <c r="N681" s="58"/>
      <c r="P681" s="68"/>
      <c r="Q681" s="68"/>
      <c r="R681" s="68"/>
      <c r="S681" s="34" t="b">
        <f t="shared" si="155"/>
        <v>0</v>
      </c>
      <c r="T681" s="55"/>
      <c r="U681" s="65"/>
      <c r="V681" s="57"/>
      <c r="W681" s="66"/>
      <c r="X681" s="67"/>
      <c r="Y681" s="58"/>
      <c r="AA681" s="68"/>
      <c r="AB681" s="68"/>
      <c r="AC681" s="68"/>
      <c r="AD681" s="34" t="b">
        <f t="shared" si="156"/>
        <v>0</v>
      </c>
      <c r="AE681" s="55"/>
      <c r="AF681" s="65"/>
      <c r="AG681" s="57"/>
      <c r="AH681" s="66"/>
      <c r="AI681" s="67"/>
      <c r="AJ681" s="58"/>
      <c r="AL681" s="68"/>
      <c r="AM681" s="68"/>
      <c r="AN681" s="68"/>
      <c r="AO681" s="34" t="b">
        <f t="shared" si="157"/>
        <v>0</v>
      </c>
      <c r="AP681" s="55"/>
      <c r="AQ681" s="65"/>
      <c r="AR681" s="57"/>
      <c r="AS681" s="66"/>
      <c r="AT681" s="67"/>
      <c r="AU681" s="58"/>
      <c r="AW681" s="68"/>
      <c r="AX681" s="68"/>
      <c r="AY681" s="68"/>
      <c r="AZ681" s="34" t="b">
        <f t="shared" si="158"/>
        <v>0</v>
      </c>
      <c r="BA681" s="55"/>
      <c r="BB681" s="65"/>
      <c r="BC681" s="57"/>
      <c r="BD681" s="66"/>
      <c r="BE681" s="67"/>
      <c r="BF681" s="58"/>
      <c r="BH681" s="68"/>
      <c r="BI681" s="34" t="b">
        <f t="shared" si="159"/>
        <v>0</v>
      </c>
      <c r="BJ681" s="55"/>
      <c r="BK681" s="65"/>
      <c r="BL681" s="57"/>
      <c r="BM681" s="66"/>
      <c r="BN681" s="67"/>
      <c r="BO681" s="58"/>
      <c r="BQ681" s="68"/>
      <c r="BR681" s="34" t="b">
        <f t="shared" si="160"/>
        <v>0</v>
      </c>
      <c r="BS681" s="55"/>
      <c r="BT681" s="65"/>
      <c r="BU681" s="57"/>
      <c r="BV681" s="66"/>
      <c r="BW681" s="67"/>
      <c r="BX681" s="58"/>
    </row>
    <row r="682" spans="2:76" x14ac:dyDescent="0.25">
      <c r="B682" s="61"/>
      <c r="C682" s="62"/>
      <c r="E682" s="68"/>
      <c r="F682" s="68"/>
      <c r="G682" s="68"/>
      <c r="H682" s="34" t="b">
        <f t="shared" si="154"/>
        <v>0</v>
      </c>
      <c r="I682" s="55"/>
      <c r="J682" s="71"/>
      <c r="K682" s="57"/>
      <c r="L682" s="72"/>
      <c r="M682" s="73"/>
      <c r="N682" s="58"/>
      <c r="P682" s="68"/>
      <c r="Q682" s="68"/>
      <c r="R682" s="68"/>
      <c r="S682" s="34" t="b">
        <f t="shared" si="155"/>
        <v>0</v>
      </c>
      <c r="T682" s="55"/>
      <c r="U682" s="71"/>
      <c r="V682" s="57"/>
      <c r="W682" s="72"/>
      <c r="X682" s="73"/>
      <c r="Y682" s="58"/>
      <c r="AA682" s="68"/>
      <c r="AB682" s="68"/>
      <c r="AC682" s="68"/>
      <c r="AD682" s="34" t="b">
        <f t="shared" si="156"/>
        <v>0</v>
      </c>
      <c r="AE682" s="55"/>
      <c r="AF682" s="71"/>
      <c r="AG682" s="57"/>
      <c r="AH682" s="72"/>
      <c r="AI682" s="73"/>
      <c r="AJ682" s="58"/>
      <c r="AL682" s="68"/>
      <c r="AM682" s="68"/>
      <c r="AN682" s="68"/>
      <c r="AO682" s="34" t="b">
        <f t="shared" si="157"/>
        <v>0</v>
      </c>
      <c r="AP682" s="55"/>
      <c r="AQ682" s="71"/>
      <c r="AR682" s="57"/>
      <c r="AS682" s="72"/>
      <c r="AT682" s="73"/>
      <c r="AU682" s="58"/>
      <c r="AW682" s="68"/>
      <c r="AX682" s="68"/>
      <c r="AY682" s="68"/>
      <c r="AZ682" s="34" t="b">
        <f t="shared" si="158"/>
        <v>0</v>
      </c>
      <c r="BA682" s="55"/>
      <c r="BB682" s="71"/>
      <c r="BC682" s="57"/>
      <c r="BD682" s="72"/>
      <c r="BE682" s="73"/>
      <c r="BF682" s="58"/>
      <c r="BH682" s="68"/>
      <c r="BI682" s="34" t="b">
        <f t="shared" si="159"/>
        <v>0</v>
      </c>
      <c r="BJ682" s="55"/>
      <c r="BK682" s="71"/>
      <c r="BL682" s="57"/>
      <c r="BM682" s="72"/>
      <c r="BN682" s="73"/>
      <c r="BO682" s="58"/>
      <c r="BQ682" s="68"/>
      <c r="BR682" s="34" t="b">
        <f t="shared" si="160"/>
        <v>0</v>
      </c>
      <c r="BS682" s="55"/>
      <c r="BT682" s="71"/>
      <c r="BU682" s="57"/>
      <c r="BV682" s="72"/>
      <c r="BW682" s="73"/>
      <c r="BX682" s="58"/>
    </row>
    <row r="683" spans="2:76" x14ac:dyDescent="0.25">
      <c r="B683" s="61"/>
      <c r="C683" s="62"/>
      <c r="E683" s="68"/>
      <c r="F683" s="68"/>
      <c r="G683" s="68"/>
      <c r="H683" s="34" t="b">
        <f t="shared" si="154"/>
        <v>0</v>
      </c>
      <c r="I683" s="55"/>
      <c r="J683" s="65"/>
      <c r="K683" s="57"/>
      <c r="L683" s="66"/>
      <c r="M683" s="67"/>
      <c r="N683" s="58"/>
      <c r="P683" s="68"/>
      <c r="Q683" s="68"/>
      <c r="R683" s="68"/>
      <c r="S683" s="34" t="b">
        <f t="shared" si="155"/>
        <v>0</v>
      </c>
      <c r="T683" s="55"/>
      <c r="U683" s="65"/>
      <c r="V683" s="57"/>
      <c r="W683" s="66"/>
      <c r="X683" s="67"/>
      <c r="Y683" s="58"/>
      <c r="AA683" s="68"/>
      <c r="AB683" s="68"/>
      <c r="AC683" s="68"/>
      <c r="AD683" s="34" t="b">
        <f t="shared" si="156"/>
        <v>0</v>
      </c>
      <c r="AE683" s="55"/>
      <c r="AF683" s="65"/>
      <c r="AG683" s="57"/>
      <c r="AH683" s="66"/>
      <c r="AI683" s="67"/>
      <c r="AJ683" s="58"/>
      <c r="AL683" s="68"/>
      <c r="AM683" s="68"/>
      <c r="AN683" s="68"/>
      <c r="AO683" s="34" t="b">
        <f t="shared" si="157"/>
        <v>0</v>
      </c>
      <c r="AP683" s="55"/>
      <c r="AQ683" s="65"/>
      <c r="AR683" s="57"/>
      <c r="AS683" s="66"/>
      <c r="AT683" s="67"/>
      <c r="AU683" s="58"/>
      <c r="AW683" s="68"/>
      <c r="AX683" s="68"/>
      <c r="AY683" s="68"/>
      <c r="AZ683" s="34" t="b">
        <f t="shared" si="158"/>
        <v>0</v>
      </c>
      <c r="BA683" s="55"/>
      <c r="BB683" s="65"/>
      <c r="BC683" s="57"/>
      <c r="BD683" s="66"/>
      <c r="BE683" s="67"/>
      <c r="BF683" s="58"/>
      <c r="BH683" s="68"/>
      <c r="BI683" s="34" t="b">
        <f t="shared" si="159"/>
        <v>0</v>
      </c>
      <c r="BJ683" s="55"/>
      <c r="BK683" s="65"/>
      <c r="BL683" s="57"/>
      <c r="BM683" s="66"/>
      <c r="BN683" s="67"/>
      <c r="BO683" s="58"/>
      <c r="BQ683" s="68"/>
      <c r="BR683" s="34" t="b">
        <f t="shared" si="160"/>
        <v>0</v>
      </c>
      <c r="BS683" s="55"/>
      <c r="BT683" s="65"/>
      <c r="BU683" s="57"/>
      <c r="BV683" s="66"/>
      <c r="BW683" s="67"/>
      <c r="BX683" s="58"/>
    </row>
    <row r="684" spans="2:76" x14ac:dyDescent="0.25">
      <c r="B684" s="61"/>
      <c r="C684" s="62"/>
      <c r="E684" s="68"/>
      <c r="F684" s="68"/>
      <c r="G684" s="68"/>
      <c r="H684" s="34" t="b">
        <f t="shared" si="154"/>
        <v>0</v>
      </c>
      <c r="I684" s="55"/>
      <c r="J684" s="71"/>
      <c r="K684" s="57"/>
      <c r="L684" s="72"/>
      <c r="M684" s="73"/>
      <c r="N684" s="58"/>
      <c r="P684" s="68"/>
      <c r="Q684" s="68"/>
      <c r="R684" s="68"/>
      <c r="S684" s="34" t="b">
        <f t="shared" si="155"/>
        <v>0</v>
      </c>
      <c r="T684" s="55"/>
      <c r="U684" s="71"/>
      <c r="V684" s="57"/>
      <c r="W684" s="72"/>
      <c r="X684" s="73"/>
      <c r="Y684" s="58"/>
      <c r="AA684" s="68"/>
      <c r="AB684" s="68"/>
      <c r="AC684" s="68"/>
      <c r="AD684" s="34" t="b">
        <f t="shared" si="156"/>
        <v>0</v>
      </c>
      <c r="AE684" s="55"/>
      <c r="AF684" s="71"/>
      <c r="AG684" s="57"/>
      <c r="AH684" s="72"/>
      <c r="AI684" s="73"/>
      <c r="AJ684" s="58"/>
      <c r="AL684" s="68"/>
      <c r="AM684" s="68"/>
      <c r="AN684" s="68"/>
      <c r="AO684" s="34" t="b">
        <f t="shared" si="157"/>
        <v>0</v>
      </c>
      <c r="AP684" s="55"/>
      <c r="AQ684" s="71"/>
      <c r="AR684" s="57"/>
      <c r="AS684" s="72"/>
      <c r="AT684" s="73"/>
      <c r="AU684" s="58"/>
      <c r="AW684" s="68"/>
      <c r="AX684" s="68"/>
      <c r="AY684" s="68"/>
      <c r="AZ684" s="34" t="b">
        <f t="shared" si="158"/>
        <v>0</v>
      </c>
      <c r="BA684" s="55"/>
      <c r="BB684" s="71"/>
      <c r="BC684" s="57"/>
      <c r="BD684" s="72"/>
      <c r="BE684" s="73"/>
      <c r="BF684" s="58"/>
      <c r="BH684" s="68"/>
      <c r="BI684" s="34" t="b">
        <f t="shared" si="159"/>
        <v>0</v>
      </c>
      <c r="BJ684" s="55"/>
      <c r="BK684" s="71"/>
      <c r="BL684" s="57"/>
      <c r="BM684" s="72"/>
      <c r="BN684" s="73"/>
      <c r="BO684" s="58"/>
      <c r="BQ684" s="68"/>
      <c r="BR684" s="34" t="b">
        <f t="shared" si="160"/>
        <v>0</v>
      </c>
      <c r="BS684" s="55"/>
      <c r="BT684" s="71"/>
      <c r="BU684" s="57"/>
      <c r="BV684" s="72"/>
      <c r="BW684" s="73"/>
      <c r="BX684" s="58"/>
    </row>
    <row r="685" spans="2:76" x14ac:dyDescent="0.25">
      <c r="B685" s="61"/>
      <c r="C685" s="62"/>
      <c r="E685" s="68"/>
      <c r="F685" s="68"/>
      <c r="G685" s="68"/>
      <c r="H685" s="34" t="b">
        <f t="shared" si="154"/>
        <v>0</v>
      </c>
      <c r="I685" s="55"/>
      <c r="J685" s="65"/>
      <c r="K685" s="57"/>
      <c r="L685" s="66"/>
      <c r="M685" s="67"/>
      <c r="N685" s="58"/>
      <c r="P685" s="68"/>
      <c r="Q685" s="68"/>
      <c r="R685" s="68"/>
      <c r="S685" s="34" t="b">
        <f t="shared" si="155"/>
        <v>0</v>
      </c>
      <c r="T685" s="55"/>
      <c r="U685" s="65"/>
      <c r="V685" s="57"/>
      <c r="W685" s="66"/>
      <c r="X685" s="67"/>
      <c r="Y685" s="58"/>
      <c r="AA685" s="68"/>
      <c r="AB685" s="68"/>
      <c r="AC685" s="68"/>
      <c r="AD685" s="34" t="b">
        <f t="shared" si="156"/>
        <v>0</v>
      </c>
      <c r="AE685" s="55"/>
      <c r="AF685" s="65"/>
      <c r="AG685" s="57"/>
      <c r="AH685" s="66"/>
      <c r="AI685" s="67"/>
      <c r="AJ685" s="58"/>
      <c r="AL685" s="68"/>
      <c r="AM685" s="68"/>
      <c r="AN685" s="68"/>
      <c r="AO685" s="34" t="b">
        <f t="shared" si="157"/>
        <v>0</v>
      </c>
      <c r="AP685" s="55"/>
      <c r="AQ685" s="65"/>
      <c r="AR685" s="57"/>
      <c r="AS685" s="66"/>
      <c r="AT685" s="67"/>
      <c r="AU685" s="58"/>
      <c r="AW685" s="68"/>
      <c r="AX685" s="68"/>
      <c r="AY685" s="68"/>
      <c r="AZ685" s="34" t="b">
        <f t="shared" si="158"/>
        <v>0</v>
      </c>
      <c r="BA685" s="55"/>
      <c r="BB685" s="65"/>
      <c r="BC685" s="57"/>
      <c r="BD685" s="66"/>
      <c r="BE685" s="67"/>
      <c r="BF685" s="58"/>
      <c r="BH685" s="68"/>
      <c r="BI685" s="34" t="b">
        <f t="shared" si="159"/>
        <v>0</v>
      </c>
      <c r="BJ685" s="55"/>
      <c r="BK685" s="65"/>
      <c r="BL685" s="57"/>
      <c r="BM685" s="66"/>
      <c r="BN685" s="67"/>
      <c r="BO685" s="58"/>
      <c r="BQ685" s="68"/>
      <c r="BR685" s="34" t="b">
        <f t="shared" si="160"/>
        <v>0</v>
      </c>
      <c r="BS685" s="55"/>
      <c r="BT685" s="65"/>
      <c r="BU685" s="57"/>
      <c r="BV685" s="66"/>
      <c r="BW685" s="67"/>
      <c r="BX685" s="58"/>
    </row>
    <row r="686" spans="2:76" x14ac:dyDescent="0.25">
      <c r="B686" s="61"/>
      <c r="C686" s="62"/>
      <c r="E686" s="68"/>
      <c r="F686" s="68"/>
      <c r="G686" s="68"/>
      <c r="H686" s="34" t="b">
        <f t="shared" si="154"/>
        <v>0</v>
      </c>
      <c r="I686" s="55"/>
      <c r="J686" s="71"/>
      <c r="K686" s="57"/>
      <c r="L686" s="72"/>
      <c r="M686" s="73"/>
      <c r="N686" s="58"/>
      <c r="P686" s="68"/>
      <c r="Q686" s="68"/>
      <c r="R686" s="68"/>
      <c r="S686" s="34" t="b">
        <f t="shared" si="155"/>
        <v>0</v>
      </c>
      <c r="T686" s="55"/>
      <c r="U686" s="71"/>
      <c r="V686" s="57"/>
      <c r="W686" s="72"/>
      <c r="X686" s="73"/>
      <c r="Y686" s="58"/>
      <c r="AA686" s="68"/>
      <c r="AB686" s="68"/>
      <c r="AC686" s="68"/>
      <c r="AD686" s="34" t="b">
        <f t="shared" si="156"/>
        <v>0</v>
      </c>
      <c r="AE686" s="55"/>
      <c r="AF686" s="71"/>
      <c r="AG686" s="57"/>
      <c r="AH686" s="72"/>
      <c r="AI686" s="73"/>
      <c r="AJ686" s="58"/>
      <c r="AL686" s="68"/>
      <c r="AM686" s="68"/>
      <c r="AN686" s="68"/>
      <c r="AO686" s="34" t="b">
        <f t="shared" si="157"/>
        <v>0</v>
      </c>
      <c r="AP686" s="55"/>
      <c r="AQ686" s="71"/>
      <c r="AR686" s="57"/>
      <c r="AS686" s="72"/>
      <c r="AT686" s="73"/>
      <c r="AU686" s="58"/>
      <c r="AW686" s="68"/>
      <c r="AX686" s="68"/>
      <c r="AY686" s="68"/>
      <c r="AZ686" s="34" t="b">
        <f t="shared" si="158"/>
        <v>0</v>
      </c>
      <c r="BA686" s="55"/>
      <c r="BB686" s="71"/>
      <c r="BC686" s="57"/>
      <c r="BD686" s="72"/>
      <c r="BE686" s="73"/>
      <c r="BF686" s="58"/>
      <c r="BH686" s="68"/>
      <c r="BI686" s="34" t="b">
        <f t="shared" si="159"/>
        <v>0</v>
      </c>
      <c r="BJ686" s="55"/>
      <c r="BK686" s="71"/>
      <c r="BL686" s="57"/>
      <c r="BM686" s="72"/>
      <c r="BN686" s="73"/>
      <c r="BO686" s="58"/>
      <c r="BQ686" s="68"/>
      <c r="BR686" s="34" t="b">
        <f t="shared" si="160"/>
        <v>0</v>
      </c>
      <c r="BS686" s="55"/>
      <c r="BT686" s="71"/>
      <c r="BU686" s="57"/>
      <c r="BV686" s="72"/>
      <c r="BW686" s="73"/>
      <c r="BX686" s="58"/>
    </row>
    <row r="687" spans="2:76" x14ac:dyDescent="0.25">
      <c r="B687" s="61"/>
      <c r="C687" s="62"/>
      <c r="E687" s="68"/>
      <c r="F687" s="68"/>
      <c r="G687" s="68"/>
      <c r="H687" s="34" t="b">
        <f t="shared" si="154"/>
        <v>0</v>
      </c>
      <c r="I687" s="55"/>
      <c r="J687" s="65"/>
      <c r="K687" s="57"/>
      <c r="L687" s="66"/>
      <c r="M687" s="67"/>
      <c r="N687" s="58"/>
      <c r="P687" s="68"/>
      <c r="Q687" s="68"/>
      <c r="R687" s="68"/>
      <c r="S687" s="34" t="b">
        <f t="shared" si="155"/>
        <v>0</v>
      </c>
      <c r="T687" s="55"/>
      <c r="U687" s="65"/>
      <c r="V687" s="57"/>
      <c r="W687" s="66"/>
      <c r="X687" s="67"/>
      <c r="Y687" s="58"/>
      <c r="AA687" s="68"/>
      <c r="AB687" s="68"/>
      <c r="AC687" s="68"/>
      <c r="AD687" s="34" t="b">
        <f t="shared" si="156"/>
        <v>0</v>
      </c>
      <c r="AE687" s="55"/>
      <c r="AF687" s="65"/>
      <c r="AG687" s="57"/>
      <c r="AH687" s="66"/>
      <c r="AI687" s="67"/>
      <c r="AJ687" s="58"/>
      <c r="AL687" s="68"/>
      <c r="AM687" s="68"/>
      <c r="AN687" s="68"/>
      <c r="AO687" s="34" t="b">
        <f t="shared" si="157"/>
        <v>0</v>
      </c>
      <c r="AP687" s="55"/>
      <c r="AQ687" s="65"/>
      <c r="AR687" s="57"/>
      <c r="AS687" s="66"/>
      <c r="AT687" s="67"/>
      <c r="AU687" s="58"/>
      <c r="AW687" s="68"/>
      <c r="AX687" s="68"/>
      <c r="AY687" s="68"/>
      <c r="AZ687" s="34" t="b">
        <f t="shared" si="158"/>
        <v>0</v>
      </c>
      <c r="BA687" s="55"/>
      <c r="BB687" s="65"/>
      <c r="BC687" s="57"/>
      <c r="BD687" s="66"/>
      <c r="BE687" s="67"/>
      <c r="BF687" s="58"/>
      <c r="BH687" s="68"/>
      <c r="BI687" s="34" t="b">
        <f t="shared" si="159"/>
        <v>0</v>
      </c>
      <c r="BJ687" s="55"/>
      <c r="BK687" s="65"/>
      <c r="BL687" s="57"/>
      <c r="BM687" s="66"/>
      <c r="BN687" s="67"/>
      <c r="BO687" s="58"/>
      <c r="BQ687" s="68"/>
      <c r="BR687" s="34" t="b">
        <f t="shared" si="160"/>
        <v>0</v>
      </c>
      <c r="BS687" s="55"/>
      <c r="BT687" s="65"/>
      <c r="BU687" s="57"/>
      <c r="BV687" s="66"/>
      <c r="BW687" s="67"/>
      <c r="BX687" s="58"/>
    </row>
    <row r="688" spans="2:76" x14ac:dyDescent="0.25">
      <c r="B688" s="61"/>
      <c r="C688" s="62"/>
      <c r="E688" s="68"/>
      <c r="F688" s="68"/>
      <c r="G688" s="68"/>
      <c r="H688" s="34" t="b">
        <f t="shared" si="154"/>
        <v>0</v>
      </c>
      <c r="I688" s="55"/>
      <c r="J688" s="71"/>
      <c r="K688" s="57"/>
      <c r="L688" s="72"/>
      <c r="M688" s="73"/>
      <c r="N688" s="58"/>
      <c r="P688" s="68"/>
      <c r="Q688" s="68"/>
      <c r="R688" s="68"/>
      <c r="S688" s="34" t="b">
        <f t="shared" si="155"/>
        <v>0</v>
      </c>
      <c r="T688" s="55"/>
      <c r="U688" s="71"/>
      <c r="V688" s="57"/>
      <c r="W688" s="72"/>
      <c r="X688" s="73"/>
      <c r="Y688" s="58"/>
      <c r="AA688" s="68"/>
      <c r="AB688" s="68"/>
      <c r="AC688" s="68"/>
      <c r="AD688" s="34" t="b">
        <f t="shared" si="156"/>
        <v>0</v>
      </c>
      <c r="AE688" s="55"/>
      <c r="AF688" s="71"/>
      <c r="AG688" s="57"/>
      <c r="AH688" s="72"/>
      <c r="AI688" s="73"/>
      <c r="AJ688" s="58"/>
      <c r="AL688" s="68"/>
      <c r="AM688" s="68"/>
      <c r="AN688" s="68"/>
      <c r="AO688" s="34" t="b">
        <f t="shared" si="157"/>
        <v>0</v>
      </c>
      <c r="AP688" s="55"/>
      <c r="AQ688" s="71"/>
      <c r="AR688" s="57"/>
      <c r="AS688" s="72"/>
      <c r="AT688" s="73"/>
      <c r="AU688" s="58"/>
      <c r="AW688" s="68"/>
      <c r="AX688" s="68"/>
      <c r="AY688" s="68"/>
      <c r="AZ688" s="34" t="b">
        <f t="shared" si="158"/>
        <v>0</v>
      </c>
      <c r="BA688" s="55"/>
      <c r="BB688" s="71"/>
      <c r="BC688" s="57"/>
      <c r="BD688" s="72"/>
      <c r="BE688" s="73"/>
      <c r="BF688" s="58"/>
      <c r="BH688" s="68"/>
      <c r="BI688" s="34" t="b">
        <f t="shared" si="159"/>
        <v>0</v>
      </c>
      <c r="BJ688" s="55"/>
      <c r="BK688" s="71"/>
      <c r="BL688" s="57"/>
      <c r="BM688" s="72"/>
      <c r="BN688" s="73"/>
      <c r="BO688" s="58"/>
      <c r="BQ688" s="68"/>
      <c r="BR688" s="34" t="b">
        <f t="shared" si="160"/>
        <v>0</v>
      </c>
      <c r="BS688" s="55"/>
      <c r="BT688" s="71"/>
      <c r="BU688" s="57"/>
      <c r="BV688" s="72"/>
      <c r="BW688" s="73"/>
      <c r="BX688" s="58"/>
    </row>
    <row r="689" spans="2:78" x14ac:dyDescent="0.25">
      <c r="B689" s="61"/>
      <c r="C689" s="62"/>
      <c r="E689" s="68"/>
      <c r="F689" s="68"/>
      <c r="G689" s="68"/>
      <c r="H689" s="34" t="b">
        <f t="shared" si="154"/>
        <v>0</v>
      </c>
      <c r="I689" s="55"/>
      <c r="J689" s="65"/>
      <c r="K689" s="57"/>
      <c r="L689" s="66"/>
      <c r="M689" s="67"/>
      <c r="N689" s="58"/>
      <c r="P689" s="68"/>
      <c r="Q689" s="68"/>
      <c r="R689" s="68"/>
      <c r="S689" s="34" t="b">
        <f t="shared" si="155"/>
        <v>0</v>
      </c>
      <c r="T689" s="55"/>
      <c r="U689" s="65"/>
      <c r="V689" s="57"/>
      <c r="W689" s="66"/>
      <c r="X689" s="67"/>
      <c r="Y689" s="58"/>
      <c r="AA689" s="68"/>
      <c r="AB689" s="68"/>
      <c r="AC689" s="68"/>
      <c r="AD689" s="34" t="b">
        <f t="shared" si="156"/>
        <v>0</v>
      </c>
      <c r="AE689" s="55"/>
      <c r="AF689" s="65"/>
      <c r="AG689" s="57"/>
      <c r="AH689" s="66"/>
      <c r="AI689" s="67"/>
      <c r="AJ689" s="58"/>
      <c r="AL689" s="68"/>
      <c r="AM689" s="68"/>
      <c r="AN689" s="68"/>
      <c r="AO689" s="34" t="b">
        <f t="shared" si="157"/>
        <v>0</v>
      </c>
      <c r="AP689" s="55"/>
      <c r="AQ689" s="65"/>
      <c r="AR689" s="57"/>
      <c r="AS689" s="66"/>
      <c r="AT689" s="67"/>
      <c r="AU689" s="58"/>
      <c r="AW689" s="68"/>
      <c r="AX689" s="68"/>
      <c r="AY689" s="68"/>
      <c r="AZ689" s="34" t="b">
        <f t="shared" si="158"/>
        <v>0</v>
      </c>
      <c r="BA689" s="55"/>
      <c r="BB689" s="65"/>
      <c r="BC689" s="57"/>
      <c r="BD689" s="66"/>
      <c r="BE689" s="67"/>
      <c r="BF689" s="58"/>
      <c r="BH689" s="68"/>
      <c r="BI689" s="34" t="b">
        <f t="shared" si="159"/>
        <v>0</v>
      </c>
      <c r="BJ689" s="55"/>
      <c r="BK689" s="65"/>
      <c r="BL689" s="57"/>
      <c r="BM689" s="66"/>
      <c r="BN689" s="67"/>
      <c r="BO689" s="58"/>
      <c r="BQ689" s="68"/>
      <c r="BR689" s="34" t="b">
        <f t="shared" si="160"/>
        <v>0</v>
      </c>
      <c r="BS689" s="55"/>
      <c r="BT689" s="65"/>
      <c r="BU689" s="57"/>
      <c r="BV689" s="66"/>
      <c r="BW689" s="67"/>
      <c r="BX689" s="58"/>
    </row>
    <row r="690" spans="2:78" x14ac:dyDescent="0.25">
      <c r="B690" s="52"/>
      <c r="C690" s="53"/>
      <c r="D690" s="63"/>
      <c r="E690" s="64"/>
      <c r="F690" s="64"/>
      <c r="G690" s="64"/>
      <c r="H690" s="34" t="b">
        <f t="shared" si="154"/>
        <v>0</v>
      </c>
      <c r="I690" s="55"/>
      <c r="J690" s="71"/>
      <c r="K690" s="57"/>
      <c r="L690" s="72"/>
      <c r="M690" s="73"/>
      <c r="N690" s="58"/>
      <c r="P690" s="68"/>
      <c r="Q690" s="68"/>
      <c r="R690" s="68"/>
      <c r="S690" s="34" t="b">
        <f t="shared" si="155"/>
        <v>0</v>
      </c>
      <c r="T690" s="55"/>
      <c r="U690" s="71"/>
      <c r="V690" s="57"/>
      <c r="W690" s="72"/>
      <c r="X690" s="73"/>
      <c r="Y690" s="58"/>
      <c r="AA690" s="68"/>
      <c r="AB690" s="68"/>
      <c r="AC690" s="68"/>
      <c r="AD690" s="34" t="b">
        <f t="shared" si="156"/>
        <v>0</v>
      </c>
      <c r="AE690" s="55"/>
      <c r="AF690" s="71"/>
      <c r="AG690" s="57"/>
      <c r="AH690" s="72"/>
      <c r="AI690" s="73"/>
      <c r="AJ690" s="58"/>
      <c r="AL690" s="68"/>
      <c r="AM690" s="68"/>
      <c r="AN690" s="68"/>
      <c r="AO690" s="34" t="b">
        <f t="shared" si="157"/>
        <v>0</v>
      </c>
      <c r="AP690" s="55"/>
      <c r="AQ690" s="71"/>
      <c r="AR690" s="57"/>
      <c r="AS690" s="72"/>
      <c r="AT690" s="73"/>
      <c r="AU690" s="58"/>
      <c r="AW690" s="68"/>
      <c r="AX690" s="68"/>
      <c r="AY690" s="68"/>
      <c r="AZ690" s="34" t="b">
        <f t="shared" si="158"/>
        <v>0</v>
      </c>
      <c r="BA690" s="55"/>
      <c r="BB690" s="71"/>
      <c r="BC690" s="57"/>
      <c r="BD690" s="72"/>
      <c r="BE690" s="73"/>
      <c r="BF690" s="58"/>
      <c r="BH690" s="68"/>
      <c r="BI690" s="34" t="b">
        <f t="shared" si="159"/>
        <v>0</v>
      </c>
      <c r="BJ690" s="55"/>
      <c r="BK690" s="71"/>
      <c r="BL690" s="57"/>
      <c r="BM690" s="72"/>
      <c r="BN690" s="73"/>
      <c r="BO690" s="58"/>
      <c r="BQ690" s="68"/>
      <c r="BR690" s="34" t="b">
        <f t="shared" si="160"/>
        <v>0</v>
      </c>
      <c r="BS690" s="55"/>
      <c r="BT690" s="71"/>
      <c r="BU690" s="57"/>
      <c r="BV690" s="72"/>
      <c r="BW690" s="73"/>
      <c r="BX690" s="58"/>
    </row>
    <row r="691" spans="2:78" ht="6" customHeight="1" x14ac:dyDescent="0.25">
      <c r="H691" s="30"/>
      <c r="I691" s="76"/>
      <c r="J691" s="77"/>
      <c r="K691" s="77"/>
      <c r="L691" s="77"/>
      <c r="M691" s="77"/>
      <c r="N691" s="78"/>
      <c r="S691" s="30"/>
      <c r="T691" s="76"/>
      <c r="U691" s="77"/>
      <c r="V691" s="77"/>
      <c r="W691" s="77"/>
      <c r="X691" s="77"/>
      <c r="Y691" s="78"/>
      <c r="AD691" s="30"/>
      <c r="AE691" s="76"/>
      <c r="AF691" s="77"/>
      <c r="AG691" s="77"/>
      <c r="AH691" s="77"/>
      <c r="AI691" s="77"/>
      <c r="AJ691" s="78"/>
      <c r="AO691" s="30"/>
      <c r="AP691" s="76"/>
      <c r="AQ691" s="77"/>
      <c r="AR691" s="77"/>
      <c r="AS691" s="77"/>
      <c r="AT691" s="77"/>
      <c r="AU691" s="78"/>
      <c r="AZ691" s="30"/>
      <c r="BA691" s="76"/>
      <c r="BB691" s="77"/>
      <c r="BC691" s="77"/>
      <c r="BD691" s="77"/>
      <c r="BE691" s="77"/>
      <c r="BF691" s="78"/>
      <c r="BI691" s="30"/>
      <c r="BJ691" s="76"/>
      <c r="BK691" s="77"/>
      <c r="BL691" s="77"/>
      <c r="BM691" s="77"/>
      <c r="BN691" s="77"/>
      <c r="BO691" s="78"/>
      <c r="BR691" s="30"/>
      <c r="BS691" s="76"/>
      <c r="BT691" s="77"/>
      <c r="BU691" s="77"/>
      <c r="BV691" s="77"/>
      <c r="BW691" s="77"/>
      <c r="BX691" s="78"/>
    </row>
    <row r="692" spans="2:78" ht="6" customHeight="1" x14ac:dyDescent="0.25">
      <c r="H692" s="30"/>
      <c r="I692" s="27"/>
      <c r="J692" s="27"/>
      <c r="K692" s="27"/>
      <c r="L692" s="31"/>
      <c r="M692" s="31"/>
      <c r="N692" s="27"/>
      <c r="S692" s="30"/>
      <c r="T692" s="27"/>
      <c r="U692" s="27"/>
      <c r="V692" s="27"/>
      <c r="W692" s="31"/>
      <c r="X692" s="31"/>
      <c r="Y692" s="27"/>
      <c r="AD692" s="30"/>
      <c r="AE692" s="27"/>
      <c r="AF692" s="27"/>
      <c r="AG692" s="27"/>
      <c r="AH692" s="31"/>
      <c r="AI692" s="31"/>
      <c r="AJ692" s="27"/>
      <c r="AO692" s="30"/>
      <c r="AP692" s="27"/>
      <c r="AQ692" s="27"/>
      <c r="AR692" s="27"/>
      <c r="AS692" s="31"/>
      <c r="AT692" s="31"/>
      <c r="AU692" s="27"/>
      <c r="AZ692" s="30"/>
      <c r="BA692" s="27"/>
      <c r="BB692" s="27"/>
      <c r="BC692" s="27"/>
      <c r="BD692" s="31"/>
      <c r="BE692" s="31"/>
      <c r="BF692" s="27"/>
      <c r="BI692" s="30"/>
      <c r="BJ692" s="27"/>
      <c r="BK692" s="27"/>
      <c r="BL692" s="27"/>
      <c r="BM692" s="31"/>
      <c r="BN692" s="31"/>
      <c r="BO692" s="27"/>
      <c r="BR692" s="30"/>
      <c r="BS692" s="27"/>
      <c r="BT692" s="27"/>
      <c r="BU692" s="27"/>
      <c r="BV692" s="31"/>
      <c r="BW692" s="31"/>
      <c r="BX692" s="27"/>
    </row>
    <row r="693" spans="2:78" x14ac:dyDescent="0.25">
      <c r="B693" s="32" t="s">
        <v>22</v>
      </c>
      <c r="C693" s="33">
        <f>WEEKNUM(J693)</f>
        <v>24</v>
      </c>
      <c r="D693" s="30"/>
      <c r="E693" s="34"/>
      <c r="F693" s="34"/>
      <c r="G693" s="34"/>
      <c r="H693" s="35"/>
      <c r="I693" s="36"/>
      <c r="J693" s="37">
        <f>BT665+1</f>
        <v>45453</v>
      </c>
      <c r="K693" s="38"/>
      <c r="L693" s="39" t="str">
        <f>VLOOKUP(WEEKDAY(J693,1),meta!$D$2:$F$8,2,FALSE)</f>
        <v>Segunda-Feira</v>
      </c>
      <c r="M693" s="40"/>
      <c r="N693" s="41"/>
      <c r="P693" s="34"/>
      <c r="Q693" s="34"/>
      <c r="R693" s="34"/>
      <c r="S693" s="35"/>
      <c r="T693" s="36"/>
      <c r="U693" s="37">
        <f>J693+1</f>
        <v>45454</v>
      </c>
      <c r="V693" s="38"/>
      <c r="W693" s="39" t="str">
        <f>VLOOKUP(WEEKDAY(U693,1),meta!$D$2:$F$8,2,FALSE)</f>
        <v>Terça-Feira</v>
      </c>
      <c r="X693" s="40"/>
      <c r="Y693" s="41"/>
      <c r="AA693" s="34"/>
      <c r="AB693" s="34"/>
      <c r="AC693" s="34"/>
      <c r="AD693" s="35"/>
      <c r="AE693" s="36"/>
      <c r="AF693" s="37">
        <f>U693+1</f>
        <v>45455</v>
      </c>
      <c r="AG693" s="38"/>
      <c r="AH693" s="39" t="str">
        <f>VLOOKUP(WEEKDAY(AF693,1),meta!$D$2:$F$8,2,FALSE)</f>
        <v>Quarta-Feira</v>
      </c>
      <c r="AI693" s="40"/>
      <c r="AJ693" s="41"/>
      <c r="AL693" s="34"/>
      <c r="AM693" s="34"/>
      <c r="AN693" s="34"/>
      <c r="AO693" s="35"/>
      <c r="AP693" s="36"/>
      <c r="AQ693" s="37">
        <f>AF693+1</f>
        <v>45456</v>
      </c>
      <c r="AR693" s="38"/>
      <c r="AS693" s="39" t="str">
        <f>VLOOKUP(WEEKDAY(AQ693,1),meta!$D$2:$F$8,2,FALSE)</f>
        <v>Quinta-Feira</v>
      </c>
      <c r="AT693" s="40"/>
      <c r="AU693" s="41"/>
      <c r="AW693" s="34"/>
      <c r="AX693" s="34"/>
      <c r="AY693" s="34"/>
      <c r="AZ693" s="35"/>
      <c r="BA693" s="36"/>
      <c r="BB693" s="37">
        <f>AQ693+1</f>
        <v>45457</v>
      </c>
      <c r="BC693" s="38"/>
      <c r="BD693" s="39" t="str">
        <f>VLOOKUP(WEEKDAY(BB693,1),meta!$D$2:$F$8,2,FALSE)</f>
        <v>Sexta-Feira</v>
      </c>
      <c r="BE693" s="40"/>
      <c r="BF693" s="41"/>
      <c r="BH693" s="34"/>
      <c r="BI693" s="35"/>
      <c r="BJ693" s="36"/>
      <c r="BK693" s="37">
        <f>BB693+1</f>
        <v>45458</v>
      </c>
      <c r="BL693" s="38"/>
      <c r="BM693" s="39" t="str">
        <f>VLOOKUP(WEEKDAY(BK693,1),meta!$D$2:$F$8,2,FALSE)</f>
        <v>Sábado</v>
      </c>
      <c r="BN693" s="40"/>
      <c r="BO693" s="41"/>
      <c r="BQ693" s="34"/>
      <c r="BR693" s="35"/>
      <c r="BS693" s="36"/>
      <c r="BT693" s="37">
        <f>BK693+1</f>
        <v>45459</v>
      </c>
      <c r="BU693" s="38"/>
      <c r="BV693" s="39" t="str">
        <f>VLOOKUP(WEEKDAY(BT693,1),meta!$D$2:$F$8,2,FALSE)</f>
        <v>Domingo</v>
      </c>
      <c r="BW693" s="40"/>
      <c r="BX693" s="41"/>
    </row>
    <row r="694" spans="2:78" s="42" customFormat="1" ht="6" customHeight="1" x14ac:dyDescent="0.15">
      <c r="B694" s="101" t="str">
        <f>IF(C698&lt;&gt;0,C700/C698,"")</f>
        <v/>
      </c>
      <c r="C694" s="102"/>
      <c r="D694" s="30" t="s">
        <v>21</v>
      </c>
      <c r="E694" s="43">
        <f>COUNTIFS(H697:H718,FALSE,J697:J718,"&gt;0")</f>
        <v>0</v>
      </c>
      <c r="F694" s="43"/>
      <c r="G694" s="43"/>
      <c r="H694" s="44">
        <f>SUMIF(H697:H718,FALSE,J697:J718)</f>
        <v>0</v>
      </c>
      <c r="I694" s="45"/>
      <c r="J694" s="98" t="str">
        <f>IF(H696&lt;&gt;0,H695/H696,"")</f>
        <v/>
      </c>
      <c r="K694" s="99"/>
      <c r="L694" s="99"/>
      <c r="M694" s="100"/>
      <c r="N694" s="46"/>
      <c r="P694" s="43">
        <f>COUNTIFS(S697:S718,FALSE,U697:U718,"&gt;0")</f>
        <v>0</v>
      </c>
      <c r="Q694" s="43"/>
      <c r="R694" s="43"/>
      <c r="S694" s="44">
        <f>SUMIF(S697:S718,FALSE,U697:U718)</f>
        <v>0</v>
      </c>
      <c r="T694" s="45"/>
      <c r="U694" s="98" t="str">
        <f>IF(S696&lt;&gt;0,S695/S696,"")</f>
        <v/>
      </c>
      <c r="V694" s="99"/>
      <c r="W694" s="99"/>
      <c r="X694" s="100"/>
      <c r="Y694" s="46"/>
      <c r="AA694" s="43">
        <f>COUNTIFS(AD697:AD718,FALSE,AF697:AF718,"&gt;0")</f>
        <v>0</v>
      </c>
      <c r="AB694" s="43"/>
      <c r="AC694" s="43"/>
      <c r="AD694" s="44">
        <f>SUMIF(AD697:AD718,FALSE,AF697:AF718)</f>
        <v>0</v>
      </c>
      <c r="AE694" s="45"/>
      <c r="AF694" s="98" t="str">
        <f>IF(AD696&lt;&gt;0,AD695/AD696,"")</f>
        <v/>
      </c>
      <c r="AG694" s="99"/>
      <c r="AH694" s="99"/>
      <c r="AI694" s="100"/>
      <c r="AJ694" s="46"/>
      <c r="AL694" s="43">
        <f>COUNTIFS(AO697:AO718,FALSE,AQ697:AQ718,"&gt;0")</f>
        <v>0</v>
      </c>
      <c r="AM694" s="43"/>
      <c r="AN694" s="43"/>
      <c r="AO694" s="44">
        <f>SUMIF(AO697:AO718,FALSE,AQ697:AQ718)</f>
        <v>0</v>
      </c>
      <c r="AP694" s="45"/>
      <c r="AQ694" s="98" t="str">
        <f>IF(AO696&lt;&gt;0,AO695/AO696,"")</f>
        <v/>
      </c>
      <c r="AR694" s="99"/>
      <c r="AS694" s="99"/>
      <c r="AT694" s="100"/>
      <c r="AU694" s="46"/>
      <c r="AW694" s="43">
        <f>COUNTIFS(AZ697:AZ718,FALSE,BB697:BB718,"&gt;0")</f>
        <v>0</v>
      </c>
      <c r="AX694" s="43"/>
      <c r="AY694" s="43"/>
      <c r="AZ694" s="44">
        <f>SUMIF(AZ697:AZ718,FALSE,BB697:BB718)</f>
        <v>0</v>
      </c>
      <c r="BA694" s="45"/>
      <c r="BB694" s="98" t="str">
        <f>IF(AZ696&lt;&gt;0,AZ695/AZ696,"")</f>
        <v/>
      </c>
      <c r="BC694" s="99"/>
      <c r="BD694" s="99"/>
      <c r="BE694" s="100"/>
      <c r="BF694" s="46"/>
      <c r="BH694" s="43">
        <f>COUNTIFS(BI697:BI718,FALSE,BK697:BK718,"&gt;0")</f>
        <v>0</v>
      </c>
      <c r="BI694" s="44">
        <f>SUMIF(BI697:BI718,FALSE,BK697:BK718)</f>
        <v>0</v>
      </c>
      <c r="BJ694" s="45"/>
      <c r="BK694" s="98" t="str">
        <f>IF(BI696&lt;&gt;0,BI695/BI696,"")</f>
        <v/>
      </c>
      <c r="BL694" s="99"/>
      <c r="BM694" s="99"/>
      <c r="BN694" s="100"/>
      <c r="BO694" s="46"/>
      <c r="BQ694" s="43">
        <f>COUNTIFS(BR697:BR718,FALSE,BT697:BT718,"&gt;0")</f>
        <v>0</v>
      </c>
      <c r="BR694" s="44">
        <f>SUMIF(BR697:BR718,FALSE,BT697:BT718)</f>
        <v>0</v>
      </c>
      <c r="BS694" s="45"/>
      <c r="BT694" s="98" t="str">
        <f>IF(BR696&lt;&gt;0,BR695/BR696,"")</f>
        <v/>
      </c>
      <c r="BU694" s="99"/>
      <c r="BV694" s="99"/>
      <c r="BW694" s="100"/>
      <c r="BX694" s="46"/>
    </row>
    <row r="695" spans="2:78" s="42" customFormat="1" ht="9" customHeight="1" x14ac:dyDescent="0.25">
      <c r="B695" s="47"/>
      <c r="C695" s="79"/>
      <c r="D695" s="49" t="s">
        <v>20</v>
      </c>
      <c r="E695" s="43">
        <f>COUNTIFS(J697:J718,"&gt;0",L697:L718,"")</f>
        <v>0</v>
      </c>
      <c r="F695" s="43"/>
      <c r="G695" s="43"/>
      <c r="H695" s="44">
        <f>SUMIFS(J697:J718,L697:L718,"")</f>
        <v>0</v>
      </c>
      <c r="I695" s="45"/>
      <c r="J695" s="50" t="str">
        <f>IF(H696=0,"",_xlfn.CONCAT("(",E695,")    ",TEXT(H695,"R$ #.##0,00")))</f>
        <v/>
      </c>
      <c r="K695" s="51" t="str">
        <f>IF(H696&lt;&gt;0,"/","")</f>
        <v/>
      </c>
      <c r="L695" s="94" t="str">
        <f>IF(H696=0,"",_xlfn.CONCAT(TEXT(H696,"R$ #.##0,00"),"    (",E696,")"))</f>
        <v/>
      </c>
      <c r="M695" s="94"/>
      <c r="N695" s="46"/>
      <c r="P695" s="43">
        <f>COUNTIFS(U697:U718,"&gt;0",W697:W718,"")</f>
        <v>0</v>
      </c>
      <c r="Q695" s="43"/>
      <c r="R695" s="43"/>
      <c r="S695" s="44">
        <f>SUMIFS(U697:U718,W697:W718,"")</f>
        <v>0</v>
      </c>
      <c r="T695" s="45"/>
      <c r="U695" s="50" t="str">
        <f>IF(S696=0,"",_xlfn.CONCAT("(",P695,")    ",TEXT(S695,"R$ #.##0,00")))</f>
        <v/>
      </c>
      <c r="V695" s="51" t="str">
        <f>IF(S696&lt;&gt;0,"/","")</f>
        <v/>
      </c>
      <c r="W695" s="94" t="str">
        <f>IF(S696=0,"",_xlfn.CONCAT(TEXT(S696,"R$ #.##0,00"),"    (",P696,")"))</f>
        <v/>
      </c>
      <c r="X695" s="94"/>
      <c r="Y695" s="46"/>
      <c r="AA695" s="43">
        <f>COUNTIFS(AF697:AF718,"&gt;0",AH697:AH718,"")</f>
        <v>0</v>
      </c>
      <c r="AB695" s="43"/>
      <c r="AC695" s="43"/>
      <c r="AD695" s="44">
        <f>SUMIFS(AF697:AF718,AH697:AH718,"")</f>
        <v>0</v>
      </c>
      <c r="AE695" s="45"/>
      <c r="AF695" s="50" t="str">
        <f>IF(AD696=0,"",_xlfn.CONCAT("(",AA695,")    ",TEXT(AD695,"R$ #.##0,00")))</f>
        <v/>
      </c>
      <c r="AG695" s="51" t="str">
        <f>IF(AD696&lt;&gt;0,"/","")</f>
        <v/>
      </c>
      <c r="AH695" s="94" t="str">
        <f>IF(AD696=0,"",_xlfn.CONCAT(TEXT(AD696,"R$ #.##0,00"),"    (",AA696,")"))</f>
        <v/>
      </c>
      <c r="AI695" s="94"/>
      <c r="AJ695" s="46"/>
      <c r="AL695" s="43">
        <f>COUNTIFS(AQ697:AQ718,"&gt;0",AS697:AS718,"")</f>
        <v>0</v>
      </c>
      <c r="AM695" s="43"/>
      <c r="AN695" s="43"/>
      <c r="AO695" s="44">
        <f>SUMIFS(AQ697:AQ718,AS697:AS718,"")</f>
        <v>0</v>
      </c>
      <c r="AP695" s="45"/>
      <c r="AQ695" s="50" t="str">
        <f>IF(AO696=0,"",_xlfn.CONCAT("(",AL695,")    ",TEXT(AO695,"R$ #.##0,00")))</f>
        <v/>
      </c>
      <c r="AR695" s="51" t="str">
        <f>IF(AO696&lt;&gt;0,"/","")</f>
        <v/>
      </c>
      <c r="AS695" s="94" t="str">
        <f>IF(AO696=0,"",_xlfn.CONCAT(TEXT(AO696,"R$ #.##0,00"),"    (",AL696,")"))</f>
        <v/>
      </c>
      <c r="AT695" s="94"/>
      <c r="AU695" s="46"/>
      <c r="AW695" s="43">
        <f>COUNTIFS(BB697:BB718,"&gt;0",BD697:BD718,"")</f>
        <v>0</v>
      </c>
      <c r="AX695" s="43"/>
      <c r="AY695" s="43"/>
      <c r="AZ695" s="44">
        <f>SUMIFS(BB697:BB718,BD697:BD718,"")</f>
        <v>0</v>
      </c>
      <c r="BA695" s="45"/>
      <c r="BB695" s="50" t="str">
        <f>IF(AZ696=0,"",_xlfn.CONCAT("(",AW695,")    ",TEXT(AZ695,"R$ #.##0,00")))</f>
        <v/>
      </c>
      <c r="BC695" s="51" t="str">
        <f>IF(AZ696&lt;&gt;0,"/","")</f>
        <v/>
      </c>
      <c r="BD695" s="94" t="str">
        <f>IF(AZ696=0,"",_xlfn.CONCAT(TEXT(AZ696,"R$ #.##0,00"),"    (",AW696,")"))</f>
        <v/>
      </c>
      <c r="BE695" s="94"/>
      <c r="BF695" s="46"/>
      <c r="BH695" s="43">
        <f>COUNTIFS(BK697:BK718,"&gt;0",BM697:BM718,"")</f>
        <v>0</v>
      </c>
      <c r="BI695" s="44">
        <f>SUMIFS(BK697:BK718,BM697:BM718,"")</f>
        <v>0</v>
      </c>
      <c r="BJ695" s="45"/>
      <c r="BK695" s="50" t="str">
        <f>IF(BI696=0,"",_xlfn.CONCAT("(",BH695,")    ",TEXT(BI695,"R$ #.##0,00")))</f>
        <v/>
      </c>
      <c r="BL695" s="51" t="str">
        <f>IF(BI696&lt;&gt;0,"/","")</f>
        <v/>
      </c>
      <c r="BM695" s="94" t="str">
        <f>IF(BI696=0,"",_xlfn.CONCAT(TEXT(BI696,"R$ #.##0,00"),"    (",BH696,")"))</f>
        <v/>
      </c>
      <c r="BN695" s="94"/>
      <c r="BO695" s="46"/>
      <c r="BQ695" s="43">
        <f>COUNTIFS(BT697:BT718,"&gt;0",BV697:BV718,"")</f>
        <v>0</v>
      </c>
      <c r="BR695" s="44">
        <f>SUMIFS(BT697:BT718,BV697:BV718,"")</f>
        <v>0</v>
      </c>
      <c r="BS695" s="45"/>
      <c r="BT695" s="50" t="str">
        <f>IF(BR696=0,"",_xlfn.CONCAT("(",BQ695,")    ",TEXT(BR695,"R$ #.##0,00")))</f>
        <v/>
      </c>
      <c r="BU695" s="51" t="str">
        <f>IF(BR696&lt;&gt;0,"/","")</f>
        <v/>
      </c>
      <c r="BV695" s="94" t="str">
        <f>IF(BR696=0,"",_xlfn.CONCAT(TEXT(BR696,"R$ #.##0,00"),"    (",BQ696,")"))</f>
        <v/>
      </c>
      <c r="BW695" s="94"/>
      <c r="BX695" s="46"/>
    </row>
    <row r="696" spans="2:78" x14ac:dyDescent="0.25">
      <c r="B696" s="52"/>
      <c r="C696" s="80"/>
      <c r="D696" s="54" t="s">
        <v>19</v>
      </c>
      <c r="E696" s="34">
        <f>COUNTIF(J697:J718,"&gt;0")</f>
        <v>0</v>
      </c>
      <c r="F696" s="34"/>
      <c r="G696" s="34"/>
      <c r="H696" s="35">
        <f>SUM(J697:J718)</f>
        <v>0</v>
      </c>
      <c r="I696" s="55"/>
      <c r="J696" s="56" t="s">
        <v>0</v>
      </c>
      <c r="K696" s="57"/>
      <c r="L696" s="56" t="s">
        <v>1</v>
      </c>
      <c r="M696" s="56" t="s">
        <v>17</v>
      </c>
      <c r="N696" s="58"/>
      <c r="P696" s="34">
        <f>COUNTIF(U697:U718,"&gt;0")</f>
        <v>0</v>
      </c>
      <c r="Q696" s="34"/>
      <c r="R696" s="34"/>
      <c r="S696" s="35">
        <f>SUM(U697:U718)</f>
        <v>0</v>
      </c>
      <c r="T696" s="55"/>
      <c r="U696" s="56" t="s">
        <v>0</v>
      </c>
      <c r="V696" s="57"/>
      <c r="W696" s="56" t="s">
        <v>1</v>
      </c>
      <c r="X696" s="56" t="s">
        <v>17</v>
      </c>
      <c r="Y696" s="58"/>
      <c r="AA696" s="34">
        <f>COUNTIF(AF697:AF718,"&gt;0")</f>
        <v>0</v>
      </c>
      <c r="AB696" s="34"/>
      <c r="AC696" s="34"/>
      <c r="AD696" s="35">
        <f>SUM(AF697:AF718)</f>
        <v>0</v>
      </c>
      <c r="AE696" s="55"/>
      <c r="AF696" s="56" t="s">
        <v>0</v>
      </c>
      <c r="AG696" s="57"/>
      <c r="AH696" s="56" t="s">
        <v>1</v>
      </c>
      <c r="AI696" s="56" t="s">
        <v>17</v>
      </c>
      <c r="AJ696" s="58"/>
      <c r="AL696" s="34">
        <f>COUNTIF(AQ697:AQ718,"&gt;0")</f>
        <v>0</v>
      </c>
      <c r="AM696" s="34"/>
      <c r="AN696" s="34"/>
      <c r="AO696" s="35">
        <f>SUM(AQ697:AQ718)</f>
        <v>0</v>
      </c>
      <c r="AP696" s="55"/>
      <c r="AQ696" s="56" t="s">
        <v>0</v>
      </c>
      <c r="AR696" s="57"/>
      <c r="AS696" s="56" t="s">
        <v>1</v>
      </c>
      <c r="AT696" s="56" t="s">
        <v>17</v>
      </c>
      <c r="AU696" s="58"/>
      <c r="AW696" s="34">
        <f>COUNTIF(BB697:BB718,"&gt;0")</f>
        <v>0</v>
      </c>
      <c r="AX696" s="34"/>
      <c r="AY696" s="34"/>
      <c r="AZ696" s="35">
        <f>SUM(BB697:BB718)</f>
        <v>0</v>
      </c>
      <c r="BA696" s="55"/>
      <c r="BB696" s="56" t="s">
        <v>0</v>
      </c>
      <c r="BC696" s="57"/>
      <c r="BD696" s="56" t="s">
        <v>1</v>
      </c>
      <c r="BE696" s="56" t="s">
        <v>17</v>
      </c>
      <c r="BF696" s="58"/>
      <c r="BH696" s="34">
        <f>COUNTIF(BK697:BK718,"&gt;0")</f>
        <v>0</v>
      </c>
      <c r="BI696" s="35">
        <f>SUM(BK697:BK718)</f>
        <v>0</v>
      </c>
      <c r="BJ696" s="55"/>
      <c r="BK696" s="56" t="s">
        <v>0</v>
      </c>
      <c r="BL696" s="57"/>
      <c r="BM696" s="56" t="s">
        <v>1</v>
      </c>
      <c r="BN696" s="56" t="s">
        <v>17</v>
      </c>
      <c r="BO696" s="58"/>
      <c r="BQ696" s="34">
        <f>COUNTIF(BT697:BT718,"&gt;0")</f>
        <v>0</v>
      </c>
      <c r="BR696" s="35">
        <f>SUM(BT697:BT718)</f>
        <v>0</v>
      </c>
      <c r="BS696" s="55"/>
      <c r="BT696" s="56" t="s">
        <v>0</v>
      </c>
      <c r="BU696" s="57"/>
      <c r="BV696" s="56" t="s">
        <v>1</v>
      </c>
      <c r="BW696" s="56" t="s">
        <v>17</v>
      </c>
      <c r="BX696" s="58"/>
      <c r="BY696" s="59"/>
      <c r="BZ696" s="60"/>
    </row>
    <row r="697" spans="2:78" x14ac:dyDescent="0.25">
      <c r="B697" s="32" t="s">
        <v>23</v>
      </c>
      <c r="C697" s="33">
        <f>SUM(E696,P696,AA696,AL696,AW696,BH696,BQ696)</f>
        <v>0</v>
      </c>
      <c r="D697" s="63"/>
      <c r="E697" s="64"/>
      <c r="F697" s="64"/>
      <c r="G697" s="64"/>
      <c r="H697" s="34" t="b">
        <f>AND(L697&lt;&gt;"",M697&lt;&gt;"")</f>
        <v>0</v>
      </c>
      <c r="I697" s="55"/>
      <c r="J697" s="65"/>
      <c r="K697" s="57"/>
      <c r="L697" s="66"/>
      <c r="M697" s="67"/>
      <c r="N697" s="58"/>
      <c r="P697" s="68"/>
      <c r="Q697" s="68"/>
      <c r="R697" s="68"/>
      <c r="S697" s="34" t="b">
        <f>AND(W697&lt;&gt;"",X697&lt;&gt;"")</f>
        <v>0</v>
      </c>
      <c r="T697" s="55"/>
      <c r="U697" s="65"/>
      <c r="V697" s="57"/>
      <c r="W697" s="66"/>
      <c r="X697" s="67"/>
      <c r="Y697" s="58"/>
      <c r="AA697" s="68"/>
      <c r="AB697" s="68"/>
      <c r="AC697" s="68"/>
      <c r="AD697" s="34" t="b">
        <f>AND(AH697&lt;&gt;"",AI697&lt;&gt;"")</f>
        <v>0</v>
      </c>
      <c r="AE697" s="55"/>
      <c r="AF697" s="65"/>
      <c r="AG697" s="57"/>
      <c r="AH697" s="66"/>
      <c r="AI697" s="67"/>
      <c r="AJ697" s="58"/>
      <c r="AL697" s="68"/>
      <c r="AM697" s="68"/>
      <c r="AN697" s="68"/>
      <c r="AO697" s="34" t="b">
        <f>AND(AS697&lt;&gt;"",AT697&lt;&gt;"")</f>
        <v>0</v>
      </c>
      <c r="AP697" s="55"/>
      <c r="AQ697" s="65"/>
      <c r="AR697" s="57"/>
      <c r="AS697" s="66"/>
      <c r="AT697" s="67"/>
      <c r="AU697" s="58"/>
      <c r="AW697" s="68"/>
      <c r="AX697" s="68"/>
      <c r="AY697" s="68"/>
      <c r="AZ697" s="34" t="b">
        <f>AND(BD697&lt;&gt;"",BE697&lt;&gt;"")</f>
        <v>0</v>
      </c>
      <c r="BA697" s="55"/>
      <c r="BB697" s="65"/>
      <c r="BC697" s="57"/>
      <c r="BD697" s="66"/>
      <c r="BE697" s="67"/>
      <c r="BF697" s="58"/>
      <c r="BH697" s="68"/>
      <c r="BI697" s="34" t="b">
        <f>AND(BM697&lt;&gt;"",BN697&lt;&gt;"")</f>
        <v>0</v>
      </c>
      <c r="BJ697" s="55"/>
      <c r="BK697" s="65"/>
      <c r="BL697" s="57"/>
      <c r="BM697" s="66"/>
      <c r="BN697" s="67"/>
      <c r="BO697" s="58"/>
      <c r="BQ697" s="68"/>
      <c r="BR697" s="34" t="b">
        <f>AND(BV697&lt;&gt;"",BW697&lt;&gt;"")</f>
        <v>0</v>
      </c>
      <c r="BS697" s="55"/>
      <c r="BT697" s="65"/>
      <c r="BU697" s="57"/>
      <c r="BV697" s="66"/>
      <c r="BW697" s="67"/>
      <c r="BX697" s="58"/>
      <c r="BY697" s="59"/>
    </row>
    <row r="698" spans="2:78" x14ac:dyDescent="0.25">
      <c r="B698" s="61" t="s">
        <v>24</v>
      </c>
      <c r="C698" s="48">
        <f>SUM(H696,S696,AD696,AO696,AZ696,BI696,BR696)</f>
        <v>0</v>
      </c>
      <c r="D698" s="69"/>
      <c r="E698" s="70"/>
      <c r="F698" s="70"/>
      <c r="G698" s="70"/>
      <c r="H698" s="34" t="b">
        <f t="shared" ref="H698:H718" si="161">AND(L698&lt;&gt;"",M698&lt;&gt;"")</f>
        <v>0</v>
      </c>
      <c r="I698" s="55"/>
      <c r="J698" s="71"/>
      <c r="K698" s="57"/>
      <c r="L698" s="72"/>
      <c r="M698" s="73"/>
      <c r="N698" s="58"/>
      <c r="P698" s="68"/>
      <c r="Q698" s="68"/>
      <c r="R698" s="68"/>
      <c r="S698" s="34" t="b">
        <f t="shared" ref="S698:S718" si="162">AND(W698&lt;&gt;"",X698&lt;&gt;"")</f>
        <v>0</v>
      </c>
      <c r="T698" s="55"/>
      <c r="U698" s="71"/>
      <c r="V698" s="57"/>
      <c r="W698" s="72"/>
      <c r="X698" s="73"/>
      <c r="Y698" s="58"/>
      <c r="AA698" s="68"/>
      <c r="AB698" s="68"/>
      <c r="AC698" s="68"/>
      <c r="AD698" s="34" t="b">
        <f t="shared" ref="AD698:AD718" si="163">AND(AH698&lt;&gt;"",AI698&lt;&gt;"")</f>
        <v>0</v>
      </c>
      <c r="AE698" s="55"/>
      <c r="AF698" s="71"/>
      <c r="AG698" s="57"/>
      <c r="AH698" s="72"/>
      <c r="AI698" s="73"/>
      <c r="AJ698" s="58"/>
      <c r="AL698" s="68"/>
      <c r="AM698" s="68"/>
      <c r="AN698" s="68"/>
      <c r="AO698" s="34" t="b">
        <f t="shared" ref="AO698:AO718" si="164">AND(AS698&lt;&gt;"",AT698&lt;&gt;"")</f>
        <v>0</v>
      </c>
      <c r="AP698" s="55"/>
      <c r="AQ698" s="71"/>
      <c r="AR698" s="57">
        <v>0</v>
      </c>
      <c r="AS698" s="72"/>
      <c r="AT698" s="73"/>
      <c r="AU698" s="58"/>
      <c r="AW698" s="68"/>
      <c r="AX698" s="68"/>
      <c r="AY698" s="68"/>
      <c r="AZ698" s="34" t="b">
        <f t="shared" ref="AZ698:AZ718" si="165">AND(BD698&lt;&gt;"",BE698&lt;&gt;"")</f>
        <v>0</v>
      </c>
      <c r="BA698" s="55"/>
      <c r="BB698" s="71"/>
      <c r="BC698" s="57"/>
      <c r="BD698" s="72"/>
      <c r="BE698" s="73"/>
      <c r="BF698" s="58"/>
      <c r="BH698" s="68"/>
      <c r="BI698" s="34" t="b">
        <f t="shared" ref="BI698:BI718" si="166">AND(BM698&lt;&gt;"",BN698&lt;&gt;"")</f>
        <v>0</v>
      </c>
      <c r="BJ698" s="55"/>
      <c r="BK698" s="71"/>
      <c r="BL698" s="57"/>
      <c r="BM698" s="72"/>
      <c r="BN698" s="73"/>
      <c r="BO698" s="58"/>
      <c r="BQ698" s="68"/>
      <c r="BR698" s="34" t="b">
        <f t="shared" ref="BR698:BR718" si="167">AND(BV698&lt;&gt;"",BW698&lt;&gt;"")</f>
        <v>0</v>
      </c>
      <c r="BS698" s="55"/>
      <c r="BT698" s="71"/>
      <c r="BU698" s="57"/>
      <c r="BV698" s="72"/>
      <c r="BW698" s="73"/>
      <c r="BX698" s="58"/>
      <c r="BY698" s="59"/>
      <c r="BZ698" s="60"/>
    </row>
    <row r="699" spans="2:78" x14ac:dyDescent="0.25">
      <c r="B699" s="61" t="s">
        <v>25</v>
      </c>
      <c r="C699" s="62">
        <f>SUM(E695,P695,AA695,AL695,AW695,BH695,BQ695)</f>
        <v>0</v>
      </c>
      <c r="D699" s="74"/>
      <c r="E699" s="75"/>
      <c r="F699" s="75"/>
      <c r="G699" s="75"/>
      <c r="H699" s="34" t="b">
        <f t="shared" si="161"/>
        <v>0</v>
      </c>
      <c r="I699" s="55"/>
      <c r="J699" s="65"/>
      <c r="K699" s="57"/>
      <c r="L699" s="66"/>
      <c r="M699" s="67"/>
      <c r="N699" s="58"/>
      <c r="P699" s="68"/>
      <c r="Q699" s="68"/>
      <c r="R699" s="68"/>
      <c r="S699" s="34" t="b">
        <f t="shared" si="162"/>
        <v>0</v>
      </c>
      <c r="T699" s="55"/>
      <c r="U699" s="65"/>
      <c r="V699" s="57"/>
      <c r="W699" s="66"/>
      <c r="X699" s="67"/>
      <c r="Y699" s="58"/>
      <c r="AA699" s="68"/>
      <c r="AB699" s="68"/>
      <c r="AC699" s="68"/>
      <c r="AD699" s="34" t="b">
        <f t="shared" si="163"/>
        <v>0</v>
      </c>
      <c r="AE699" s="55"/>
      <c r="AF699" s="65"/>
      <c r="AG699" s="57"/>
      <c r="AH699" s="66"/>
      <c r="AI699" s="67"/>
      <c r="AJ699" s="58"/>
      <c r="AL699" s="68"/>
      <c r="AM699" s="68"/>
      <c r="AN699" s="68"/>
      <c r="AO699" s="34" t="b">
        <f t="shared" si="164"/>
        <v>0</v>
      </c>
      <c r="AP699" s="55"/>
      <c r="AQ699" s="65"/>
      <c r="AR699" s="57"/>
      <c r="AS699" s="66"/>
      <c r="AT699" s="67"/>
      <c r="AU699" s="58"/>
      <c r="AW699" s="68"/>
      <c r="AX699" s="68"/>
      <c r="AY699" s="68"/>
      <c r="AZ699" s="34" t="b">
        <f t="shared" si="165"/>
        <v>0</v>
      </c>
      <c r="BA699" s="55"/>
      <c r="BB699" s="65"/>
      <c r="BC699" s="57"/>
      <c r="BD699" s="66"/>
      <c r="BE699" s="67"/>
      <c r="BF699" s="58"/>
      <c r="BH699" s="68"/>
      <c r="BI699" s="34" t="b">
        <f t="shared" si="166"/>
        <v>0</v>
      </c>
      <c r="BJ699" s="55"/>
      <c r="BK699" s="65"/>
      <c r="BL699" s="57"/>
      <c r="BM699" s="66"/>
      <c r="BN699" s="67"/>
      <c r="BO699" s="58"/>
      <c r="BQ699" s="68"/>
      <c r="BR699" s="34" t="b">
        <f t="shared" si="167"/>
        <v>0</v>
      </c>
      <c r="BS699" s="55"/>
      <c r="BT699" s="65"/>
      <c r="BU699" s="57"/>
      <c r="BV699" s="66"/>
      <c r="BW699" s="67"/>
      <c r="BX699" s="58"/>
      <c r="BY699" s="59"/>
    </row>
    <row r="700" spans="2:78" x14ac:dyDescent="0.25">
      <c r="B700" s="61" t="s">
        <v>26</v>
      </c>
      <c r="C700" s="48">
        <f>SUM(H695,S695,AD695,AO695,AZ695,BI695,BR695)</f>
        <v>0</v>
      </c>
      <c r="D700" s="69"/>
      <c r="E700" s="70"/>
      <c r="F700" s="70"/>
      <c r="G700" s="70"/>
      <c r="H700" s="34" t="b">
        <f t="shared" si="161"/>
        <v>0</v>
      </c>
      <c r="I700" s="55"/>
      <c r="J700" s="71"/>
      <c r="K700" s="57"/>
      <c r="L700" s="72"/>
      <c r="M700" s="73"/>
      <c r="N700" s="58"/>
      <c r="P700" s="68"/>
      <c r="Q700" s="68"/>
      <c r="R700" s="68"/>
      <c r="S700" s="34" t="b">
        <f t="shared" si="162"/>
        <v>0</v>
      </c>
      <c r="T700" s="55"/>
      <c r="U700" s="71"/>
      <c r="V700" s="57"/>
      <c r="W700" s="72"/>
      <c r="X700" s="73"/>
      <c r="Y700" s="58"/>
      <c r="AA700" s="68"/>
      <c r="AB700" s="68"/>
      <c r="AC700" s="68"/>
      <c r="AD700" s="34" t="b">
        <f t="shared" si="163"/>
        <v>0</v>
      </c>
      <c r="AE700" s="55"/>
      <c r="AF700" s="71"/>
      <c r="AG700" s="57"/>
      <c r="AH700" s="72"/>
      <c r="AI700" s="73"/>
      <c r="AJ700" s="58"/>
      <c r="AL700" s="68"/>
      <c r="AM700" s="68"/>
      <c r="AN700" s="68"/>
      <c r="AO700" s="34" t="b">
        <f t="shared" si="164"/>
        <v>0</v>
      </c>
      <c r="AP700" s="55"/>
      <c r="AQ700" s="71"/>
      <c r="AR700" s="57"/>
      <c r="AS700" s="72"/>
      <c r="AT700" s="73"/>
      <c r="AU700" s="58"/>
      <c r="AW700" s="68"/>
      <c r="AX700" s="68"/>
      <c r="AY700" s="68"/>
      <c r="AZ700" s="34" t="b">
        <f t="shared" si="165"/>
        <v>0</v>
      </c>
      <c r="BA700" s="55"/>
      <c r="BB700" s="71"/>
      <c r="BC700" s="57"/>
      <c r="BD700" s="72"/>
      <c r="BE700" s="73"/>
      <c r="BF700" s="58"/>
      <c r="BH700" s="68"/>
      <c r="BI700" s="34" t="b">
        <f t="shared" si="166"/>
        <v>0</v>
      </c>
      <c r="BJ700" s="55"/>
      <c r="BK700" s="71"/>
      <c r="BL700" s="57"/>
      <c r="BM700" s="72"/>
      <c r="BN700" s="73"/>
      <c r="BO700" s="58"/>
      <c r="BQ700" s="68"/>
      <c r="BR700" s="34" t="b">
        <f t="shared" si="167"/>
        <v>0</v>
      </c>
      <c r="BS700" s="55"/>
      <c r="BT700" s="71"/>
      <c r="BU700" s="57"/>
      <c r="BV700" s="72"/>
      <c r="BW700" s="73"/>
      <c r="BX700" s="58"/>
    </row>
    <row r="701" spans="2:78" x14ac:dyDescent="0.25">
      <c r="B701" s="61" t="s">
        <v>27</v>
      </c>
      <c r="C701" s="62">
        <f>SUM(E694,P694,AA694,AL694,AW694,BH694,BQ694)</f>
        <v>0</v>
      </c>
      <c r="E701" s="68"/>
      <c r="F701" s="68"/>
      <c r="G701" s="68"/>
      <c r="H701" s="34" t="b">
        <f t="shared" si="161"/>
        <v>0</v>
      </c>
      <c r="I701" s="55"/>
      <c r="J701" s="65"/>
      <c r="K701" s="57"/>
      <c r="L701" s="66"/>
      <c r="M701" s="67"/>
      <c r="N701" s="58"/>
      <c r="P701" s="68"/>
      <c r="Q701" s="68"/>
      <c r="R701" s="68"/>
      <c r="S701" s="34" t="b">
        <f t="shared" si="162"/>
        <v>0</v>
      </c>
      <c r="T701" s="55"/>
      <c r="U701" s="65"/>
      <c r="V701" s="57"/>
      <c r="W701" s="66"/>
      <c r="X701" s="67"/>
      <c r="Y701" s="58"/>
      <c r="AA701" s="68"/>
      <c r="AB701" s="68"/>
      <c r="AC701" s="68"/>
      <c r="AD701" s="34" t="b">
        <f t="shared" si="163"/>
        <v>0</v>
      </c>
      <c r="AE701" s="55"/>
      <c r="AF701" s="65"/>
      <c r="AG701" s="57"/>
      <c r="AH701" s="66"/>
      <c r="AI701" s="67"/>
      <c r="AJ701" s="58"/>
      <c r="AL701" s="68"/>
      <c r="AM701" s="68"/>
      <c r="AN701" s="68"/>
      <c r="AO701" s="34" t="b">
        <f t="shared" si="164"/>
        <v>0</v>
      </c>
      <c r="AP701" s="55"/>
      <c r="AQ701" s="65"/>
      <c r="AR701" s="57"/>
      <c r="AS701" s="66"/>
      <c r="AT701" s="67"/>
      <c r="AU701" s="58"/>
      <c r="AW701" s="68"/>
      <c r="AX701" s="68"/>
      <c r="AY701" s="68"/>
      <c r="AZ701" s="34" t="b">
        <f t="shared" si="165"/>
        <v>0</v>
      </c>
      <c r="BA701" s="55"/>
      <c r="BB701" s="65"/>
      <c r="BC701" s="57"/>
      <c r="BD701" s="66"/>
      <c r="BE701" s="67"/>
      <c r="BF701" s="58"/>
      <c r="BH701" s="68"/>
      <c r="BI701" s="34" t="b">
        <f t="shared" si="166"/>
        <v>0</v>
      </c>
      <c r="BJ701" s="55"/>
      <c r="BK701" s="65"/>
      <c r="BL701" s="57"/>
      <c r="BM701" s="66"/>
      <c r="BN701" s="67"/>
      <c r="BO701" s="58"/>
      <c r="BQ701" s="68"/>
      <c r="BR701" s="34" t="b">
        <f t="shared" si="167"/>
        <v>0</v>
      </c>
      <c r="BS701" s="55"/>
      <c r="BT701" s="65"/>
      <c r="BU701" s="57"/>
      <c r="BV701" s="66"/>
      <c r="BW701" s="67"/>
      <c r="BX701" s="58"/>
    </row>
    <row r="702" spans="2:78" x14ac:dyDescent="0.25">
      <c r="B702" s="61" t="s">
        <v>28</v>
      </c>
      <c r="C702" s="48">
        <f>SUM(H694,S694,AD694,AO694,AZ694,BI694,BR694)</f>
        <v>0</v>
      </c>
      <c r="E702" s="68"/>
      <c r="F702" s="68"/>
      <c r="G702" s="68"/>
      <c r="H702" s="34" t="b">
        <f t="shared" si="161"/>
        <v>0</v>
      </c>
      <c r="I702" s="55"/>
      <c r="J702" s="71"/>
      <c r="K702" s="57"/>
      <c r="L702" s="72"/>
      <c r="M702" s="73"/>
      <c r="N702" s="58"/>
      <c r="P702" s="68"/>
      <c r="Q702" s="68"/>
      <c r="R702" s="68"/>
      <c r="S702" s="34" t="b">
        <f t="shared" si="162"/>
        <v>0</v>
      </c>
      <c r="T702" s="55"/>
      <c r="U702" s="71"/>
      <c r="V702" s="57"/>
      <c r="W702" s="72"/>
      <c r="X702" s="73"/>
      <c r="Y702" s="58"/>
      <c r="AA702" s="68"/>
      <c r="AB702" s="68"/>
      <c r="AC702" s="68"/>
      <c r="AD702" s="34" t="b">
        <f t="shared" si="163"/>
        <v>0</v>
      </c>
      <c r="AE702" s="55"/>
      <c r="AF702" s="71"/>
      <c r="AG702" s="57"/>
      <c r="AH702" s="72"/>
      <c r="AI702" s="73"/>
      <c r="AJ702" s="58"/>
      <c r="AL702" s="68"/>
      <c r="AM702" s="68"/>
      <c r="AN702" s="68"/>
      <c r="AO702" s="34" t="b">
        <f t="shared" si="164"/>
        <v>0</v>
      </c>
      <c r="AP702" s="55"/>
      <c r="AQ702" s="71"/>
      <c r="AR702" s="57"/>
      <c r="AS702" s="72"/>
      <c r="AT702" s="73"/>
      <c r="AU702" s="58"/>
      <c r="AW702" s="68"/>
      <c r="AX702" s="68"/>
      <c r="AY702" s="68"/>
      <c r="AZ702" s="34" t="b">
        <f t="shared" si="165"/>
        <v>0</v>
      </c>
      <c r="BA702" s="55"/>
      <c r="BB702" s="71"/>
      <c r="BC702" s="57"/>
      <c r="BD702" s="72"/>
      <c r="BE702" s="73"/>
      <c r="BF702" s="58"/>
      <c r="BH702" s="68"/>
      <c r="BI702" s="34" t="b">
        <f t="shared" si="166"/>
        <v>0</v>
      </c>
      <c r="BJ702" s="55"/>
      <c r="BK702" s="71"/>
      <c r="BL702" s="57"/>
      <c r="BM702" s="72"/>
      <c r="BN702" s="73"/>
      <c r="BO702" s="58"/>
      <c r="BQ702" s="68"/>
      <c r="BR702" s="34" t="b">
        <f t="shared" si="167"/>
        <v>0</v>
      </c>
      <c r="BS702" s="55"/>
      <c r="BT702" s="71"/>
      <c r="BU702" s="57"/>
      <c r="BV702" s="72"/>
      <c r="BW702" s="73"/>
      <c r="BX702" s="58"/>
    </row>
    <row r="703" spans="2:78" x14ac:dyDescent="0.25">
      <c r="B703" s="61"/>
      <c r="C703" s="62"/>
      <c r="E703" s="68"/>
      <c r="F703" s="68"/>
      <c r="G703" s="68"/>
      <c r="H703" s="34" t="b">
        <f t="shared" si="161"/>
        <v>0</v>
      </c>
      <c r="I703" s="55"/>
      <c r="J703" s="65"/>
      <c r="K703" s="57"/>
      <c r="L703" s="66"/>
      <c r="M703" s="67"/>
      <c r="N703" s="58"/>
      <c r="P703" s="68"/>
      <c r="Q703" s="68"/>
      <c r="R703" s="68"/>
      <c r="S703" s="34" t="b">
        <f t="shared" si="162"/>
        <v>0</v>
      </c>
      <c r="T703" s="55"/>
      <c r="U703" s="65"/>
      <c r="V703" s="57"/>
      <c r="W703" s="66"/>
      <c r="X703" s="67"/>
      <c r="Y703" s="58"/>
      <c r="AA703" s="68"/>
      <c r="AB703" s="68"/>
      <c r="AC703" s="68"/>
      <c r="AD703" s="34" t="b">
        <f t="shared" si="163"/>
        <v>0</v>
      </c>
      <c r="AE703" s="55"/>
      <c r="AF703" s="65"/>
      <c r="AG703" s="57"/>
      <c r="AH703" s="66"/>
      <c r="AI703" s="67"/>
      <c r="AJ703" s="58"/>
      <c r="AL703" s="68"/>
      <c r="AM703" s="68"/>
      <c r="AN703" s="68"/>
      <c r="AO703" s="34" t="b">
        <f t="shared" si="164"/>
        <v>0</v>
      </c>
      <c r="AP703" s="55"/>
      <c r="AQ703" s="65"/>
      <c r="AR703" s="57"/>
      <c r="AS703" s="66"/>
      <c r="AT703" s="67"/>
      <c r="AU703" s="58"/>
      <c r="AW703" s="68"/>
      <c r="AX703" s="68"/>
      <c r="AY703" s="68"/>
      <c r="AZ703" s="34" t="b">
        <f t="shared" si="165"/>
        <v>0</v>
      </c>
      <c r="BA703" s="55"/>
      <c r="BB703" s="65"/>
      <c r="BC703" s="57"/>
      <c r="BD703" s="66"/>
      <c r="BE703" s="67"/>
      <c r="BF703" s="58"/>
      <c r="BH703" s="68"/>
      <c r="BI703" s="34" t="b">
        <f t="shared" si="166"/>
        <v>0</v>
      </c>
      <c r="BJ703" s="55"/>
      <c r="BK703" s="65"/>
      <c r="BL703" s="57"/>
      <c r="BM703" s="66"/>
      <c r="BN703" s="67"/>
      <c r="BO703" s="58"/>
      <c r="BQ703" s="68"/>
      <c r="BR703" s="34" t="b">
        <f t="shared" si="167"/>
        <v>0</v>
      </c>
      <c r="BS703" s="55"/>
      <c r="BT703" s="65"/>
      <c r="BU703" s="57"/>
      <c r="BV703" s="66"/>
      <c r="BW703" s="67"/>
      <c r="BX703" s="58"/>
    </row>
    <row r="704" spans="2:78" x14ac:dyDescent="0.25">
      <c r="B704" s="61"/>
      <c r="C704" s="62"/>
      <c r="E704" s="68"/>
      <c r="F704" s="68"/>
      <c r="G704" s="68"/>
      <c r="H704" s="34" t="b">
        <f t="shared" si="161"/>
        <v>0</v>
      </c>
      <c r="I704" s="55"/>
      <c r="J704" s="71"/>
      <c r="K704" s="57"/>
      <c r="L704" s="72"/>
      <c r="M704" s="73"/>
      <c r="N704" s="58"/>
      <c r="P704" s="68"/>
      <c r="Q704" s="68"/>
      <c r="R704" s="68"/>
      <c r="S704" s="34" t="b">
        <f t="shared" si="162"/>
        <v>0</v>
      </c>
      <c r="T704" s="55"/>
      <c r="U704" s="71"/>
      <c r="V704" s="57"/>
      <c r="W704" s="72"/>
      <c r="X704" s="73"/>
      <c r="Y704" s="58"/>
      <c r="AA704" s="68"/>
      <c r="AB704" s="68"/>
      <c r="AC704" s="68"/>
      <c r="AD704" s="34" t="b">
        <f t="shared" si="163"/>
        <v>0</v>
      </c>
      <c r="AE704" s="55"/>
      <c r="AF704" s="71"/>
      <c r="AG704" s="57"/>
      <c r="AH704" s="72"/>
      <c r="AI704" s="73"/>
      <c r="AJ704" s="58"/>
      <c r="AL704" s="68"/>
      <c r="AM704" s="68"/>
      <c r="AN704" s="68"/>
      <c r="AO704" s="34" t="b">
        <f t="shared" si="164"/>
        <v>0</v>
      </c>
      <c r="AP704" s="55"/>
      <c r="AQ704" s="71"/>
      <c r="AR704" s="57"/>
      <c r="AS704" s="72"/>
      <c r="AT704" s="73"/>
      <c r="AU704" s="58"/>
      <c r="AW704" s="68"/>
      <c r="AX704" s="68"/>
      <c r="AY704" s="68"/>
      <c r="AZ704" s="34" t="b">
        <f t="shared" si="165"/>
        <v>0</v>
      </c>
      <c r="BA704" s="55"/>
      <c r="BB704" s="71"/>
      <c r="BC704" s="57"/>
      <c r="BD704" s="72"/>
      <c r="BE704" s="73"/>
      <c r="BF704" s="58"/>
      <c r="BH704" s="68"/>
      <c r="BI704" s="34" t="b">
        <f t="shared" si="166"/>
        <v>0</v>
      </c>
      <c r="BJ704" s="55"/>
      <c r="BK704" s="71"/>
      <c r="BL704" s="57"/>
      <c r="BM704" s="72"/>
      <c r="BN704" s="73"/>
      <c r="BO704" s="58"/>
      <c r="BQ704" s="68"/>
      <c r="BR704" s="34" t="b">
        <f t="shared" si="167"/>
        <v>0</v>
      </c>
      <c r="BS704" s="55"/>
      <c r="BT704" s="71"/>
      <c r="BU704" s="57"/>
      <c r="BV704" s="72"/>
      <c r="BW704" s="73"/>
      <c r="BX704" s="58"/>
    </row>
    <row r="705" spans="2:76" x14ac:dyDescent="0.25">
      <c r="B705" s="61"/>
      <c r="C705" s="62"/>
      <c r="E705" s="68"/>
      <c r="F705" s="68"/>
      <c r="G705" s="68"/>
      <c r="H705" s="34" t="b">
        <f t="shared" si="161"/>
        <v>0</v>
      </c>
      <c r="I705" s="55"/>
      <c r="J705" s="65"/>
      <c r="K705" s="57"/>
      <c r="L705" s="66"/>
      <c r="M705" s="67"/>
      <c r="N705" s="58"/>
      <c r="P705" s="68"/>
      <c r="Q705" s="68"/>
      <c r="R705" s="68"/>
      <c r="S705" s="34" t="b">
        <f t="shared" si="162"/>
        <v>0</v>
      </c>
      <c r="T705" s="55"/>
      <c r="U705" s="65"/>
      <c r="V705" s="57"/>
      <c r="W705" s="66"/>
      <c r="X705" s="67"/>
      <c r="Y705" s="58"/>
      <c r="AA705" s="68"/>
      <c r="AB705" s="68"/>
      <c r="AC705" s="68"/>
      <c r="AD705" s="34" t="b">
        <f t="shared" si="163"/>
        <v>0</v>
      </c>
      <c r="AE705" s="55"/>
      <c r="AF705" s="65"/>
      <c r="AG705" s="57"/>
      <c r="AH705" s="66"/>
      <c r="AI705" s="67"/>
      <c r="AJ705" s="58"/>
      <c r="AL705" s="68"/>
      <c r="AM705" s="68"/>
      <c r="AN705" s="68"/>
      <c r="AO705" s="34" t="b">
        <f t="shared" si="164"/>
        <v>0</v>
      </c>
      <c r="AP705" s="55"/>
      <c r="AQ705" s="65"/>
      <c r="AR705" s="57"/>
      <c r="AS705" s="66"/>
      <c r="AT705" s="67"/>
      <c r="AU705" s="58"/>
      <c r="AW705" s="68"/>
      <c r="AX705" s="68"/>
      <c r="AY705" s="68"/>
      <c r="AZ705" s="34" t="b">
        <f t="shared" si="165"/>
        <v>0</v>
      </c>
      <c r="BA705" s="55"/>
      <c r="BB705" s="65"/>
      <c r="BC705" s="57"/>
      <c r="BD705" s="66"/>
      <c r="BE705" s="67"/>
      <c r="BF705" s="58"/>
      <c r="BH705" s="68"/>
      <c r="BI705" s="34" t="b">
        <f t="shared" si="166"/>
        <v>0</v>
      </c>
      <c r="BJ705" s="55"/>
      <c r="BK705" s="65"/>
      <c r="BL705" s="57"/>
      <c r="BM705" s="66"/>
      <c r="BN705" s="67"/>
      <c r="BO705" s="58"/>
      <c r="BQ705" s="68"/>
      <c r="BR705" s="34" t="b">
        <f t="shared" si="167"/>
        <v>0</v>
      </c>
      <c r="BS705" s="55"/>
      <c r="BT705" s="65"/>
      <c r="BU705" s="57"/>
      <c r="BV705" s="66"/>
      <c r="BW705" s="67"/>
      <c r="BX705" s="58"/>
    </row>
    <row r="706" spans="2:76" x14ac:dyDescent="0.25">
      <c r="B706" s="61"/>
      <c r="C706" s="62"/>
      <c r="E706" s="68"/>
      <c r="F706" s="68"/>
      <c r="G706" s="68"/>
      <c r="H706" s="34" t="b">
        <f t="shared" si="161"/>
        <v>0</v>
      </c>
      <c r="I706" s="55"/>
      <c r="J706" s="71"/>
      <c r="K706" s="57"/>
      <c r="L706" s="72"/>
      <c r="M706" s="73"/>
      <c r="N706" s="58"/>
      <c r="P706" s="68"/>
      <c r="Q706" s="68"/>
      <c r="R706" s="68"/>
      <c r="S706" s="34" t="b">
        <f t="shared" si="162"/>
        <v>0</v>
      </c>
      <c r="T706" s="55"/>
      <c r="U706" s="71"/>
      <c r="V706" s="57"/>
      <c r="W706" s="72"/>
      <c r="X706" s="73"/>
      <c r="Y706" s="58"/>
      <c r="AA706" s="68"/>
      <c r="AB706" s="68"/>
      <c r="AC706" s="68"/>
      <c r="AD706" s="34" t="b">
        <f t="shared" si="163"/>
        <v>0</v>
      </c>
      <c r="AE706" s="55"/>
      <c r="AF706" s="71"/>
      <c r="AG706" s="57"/>
      <c r="AH706" s="72"/>
      <c r="AI706" s="73"/>
      <c r="AJ706" s="58"/>
      <c r="AL706" s="68"/>
      <c r="AM706" s="68"/>
      <c r="AN706" s="68"/>
      <c r="AO706" s="34" t="b">
        <f t="shared" si="164"/>
        <v>0</v>
      </c>
      <c r="AP706" s="55"/>
      <c r="AQ706" s="71"/>
      <c r="AR706" s="57"/>
      <c r="AS706" s="72"/>
      <c r="AT706" s="73"/>
      <c r="AU706" s="58"/>
      <c r="AW706" s="68"/>
      <c r="AX706" s="68"/>
      <c r="AY706" s="68"/>
      <c r="AZ706" s="34" t="b">
        <f t="shared" si="165"/>
        <v>0</v>
      </c>
      <c r="BA706" s="55"/>
      <c r="BB706" s="71"/>
      <c r="BC706" s="57"/>
      <c r="BD706" s="72"/>
      <c r="BE706" s="73"/>
      <c r="BF706" s="58"/>
      <c r="BH706" s="68"/>
      <c r="BI706" s="34" t="b">
        <f t="shared" si="166"/>
        <v>0</v>
      </c>
      <c r="BJ706" s="55"/>
      <c r="BK706" s="71"/>
      <c r="BL706" s="57"/>
      <c r="BM706" s="72"/>
      <c r="BN706" s="73"/>
      <c r="BO706" s="58"/>
      <c r="BQ706" s="68"/>
      <c r="BR706" s="34" t="b">
        <f t="shared" si="167"/>
        <v>0</v>
      </c>
      <c r="BS706" s="55"/>
      <c r="BT706" s="71"/>
      <c r="BU706" s="57"/>
      <c r="BV706" s="72"/>
      <c r="BW706" s="73"/>
      <c r="BX706" s="58"/>
    </row>
    <row r="707" spans="2:76" x14ac:dyDescent="0.25">
      <c r="B707" s="61"/>
      <c r="C707" s="62"/>
      <c r="E707" s="68"/>
      <c r="F707" s="68"/>
      <c r="G707" s="68"/>
      <c r="H707" s="34" t="b">
        <f t="shared" si="161"/>
        <v>0</v>
      </c>
      <c r="I707" s="55"/>
      <c r="J707" s="65"/>
      <c r="K707" s="57"/>
      <c r="L707" s="66"/>
      <c r="M707" s="67"/>
      <c r="N707" s="58"/>
      <c r="P707" s="68"/>
      <c r="Q707" s="68"/>
      <c r="R707" s="68"/>
      <c r="S707" s="34" t="b">
        <f t="shared" si="162"/>
        <v>0</v>
      </c>
      <c r="T707" s="55"/>
      <c r="U707" s="65"/>
      <c r="V707" s="57"/>
      <c r="W707" s="66"/>
      <c r="X707" s="67"/>
      <c r="Y707" s="58"/>
      <c r="AA707" s="68"/>
      <c r="AB707" s="68"/>
      <c r="AC707" s="68"/>
      <c r="AD707" s="34" t="b">
        <f t="shared" si="163"/>
        <v>0</v>
      </c>
      <c r="AE707" s="55"/>
      <c r="AF707" s="65"/>
      <c r="AG707" s="57"/>
      <c r="AH707" s="66"/>
      <c r="AI707" s="67"/>
      <c r="AJ707" s="58"/>
      <c r="AL707" s="68"/>
      <c r="AM707" s="68"/>
      <c r="AN707" s="68"/>
      <c r="AO707" s="34" t="b">
        <f t="shared" si="164"/>
        <v>0</v>
      </c>
      <c r="AP707" s="55"/>
      <c r="AQ707" s="65"/>
      <c r="AR707" s="57"/>
      <c r="AS707" s="66"/>
      <c r="AT707" s="67"/>
      <c r="AU707" s="58"/>
      <c r="AW707" s="68"/>
      <c r="AX707" s="68"/>
      <c r="AY707" s="68"/>
      <c r="AZ707" s="34" t="b">
        <f t="shared" si="165"/>
        <v>0</v>
      </c>
      <c r="BA707" s="55"/>
      <c r="BB707" s="65"/>
      <c r="BC707" s="57"/>
      <c r="BD707" s="66"/>
      <c r="BE707" s="67"/>
      <c r="BF707" s="58"/>
      <c r="BH707" s="68"/>
      <c r="BI707" s="34" t="b">
        <f t="shared" si="166"/>
        <v>0</v>
      </c>
      <c r="BJ707" s="55"/>
      <c r="BK707" s="65"/>
      <c r="BL707" s="57"/>
      <c r="BM707" s="66"/>
      <c r="BN707" s="67"/>
      <c r="BO707" s="58"/>
      <c r="BQ707" s="68"/>
      <c r="BR707" s="34" t="b">
        <f t="shared" si="167"/>
        <v>0</v>
      </c>
      <c r="BS707" s="55"/>
      <c r="BT707" s="65"/>
      <c r="BU707" s="57"/>
      <c r="BV707" s="66"/>
      <c r="BW707" s="67"/>
      <c r="BX707" s="58"/>
    </row>
    <row r="708" spans="2:76" x14ac:dyDescent="0.25">
      <c r="B708" s="61"/>
      <c r="C708" s="62"/>
      <c r="E708" s="68"/>
      <c r="F708" s="68"/>
      <c r="G708" s="68"/>
      <c r="H708" s="34" t="b">
        <f t="shared" si="161"/>
        <v>0</v>
      </c>
      <c r="I708" s="55"/>
      <c r="J708" s="71"/>
      <c r="K708" s="57"/>
      <c r="L708" s="72"/>
      <c r="M708" s="73"/>
      <c r="N708" s="58"/>
      <c r="P708" s="68"/>
      <c r="Q708" s="68"/>
      <c r="R708" s="68"/>
      <c r="S708" s="34" t="b">
        <f t="shared" si="162"/>
        <v>0</v>
      </c>
      <c r="T708" s="55"/>
      <c r="U708" s="71"/>
      <c r="V708" s="57"/>
      <c r="W708" s="72"/>
      <c r="X708" s="73"/>
      <c r="Y708" s="58"/>
      <c r="AA708" s="68"/>
      <c r="AB708" s="68"/>
      <c r="AC708" s="68"/>
      <c r="AD708" s="34" t="b">
        <f t="shared" si="163"/>
        <v>0</v>
      </c>
      <c r="AE708" s="55"/>
      <c r="AF708" s="71"/>
      <c r="AG708" s="57"/>
      <c r="AH708" s="72"/>
      <c r="AI708" s="73"/>
      <c r="AJ708" s="58"/>
      <c r="AL708" s="68"/>
      <c r="AM708" s="68"/>
      <c r="AN708" s="68"/>
      <c r="AO708" s="34" t="b">
        <f t="shared" si="164"/>
        <v>0</v>
      </c>
      <c r="AP708" s="55"/>
      <c r="AQ708" s="71"/>
      <c r="AR708" s="57"/>
      <c r="AS708" s="72"/>
      <c r="AT708" s="73"/>
      <c r="AU708" s="58"/>
      <c r="AW708" s="68"/>
      <c r="AX708" s="68"/>
      <c r="AY708" s="68"/>
      <c r="AZ708" s="34" t="b">
        <f t="shared" si="165"/>
        <v>0</v>
      </c>
      <c r="BA708" s="55"/>
      <c r="BB708" s="71"/>
      <c r="BC708" s="57"/>
      <c r="BD708" s="72"/>
      <c r="BE708" s="73"/>
      <c r="BF708" s="58"/>
      <c r="BH708" s="68"/>
      <c r="BI708" s="34" t="b">
        <f t="shared" si="166"/>
        <v>0</v>
      </c>
      <c r="BJ708" s="55"/>
      <c r="BK708" s="71"/>
      <c r="BL708" s="57"/>
      <c r="BM708" s="72"/>
      <c r="BN708" s="73"/>
      <c r="BO708" s="58"/>
      <c r="BQ708" s="68"/>
      <c r="BR708" s="34" t="b">
        <f t="shared" si="167"/>
        <v>0</v>
      </c>
      <c r="BS708" s="55"/>
      <c r="BT708" s="71"/>
      <c r="BU708" s="57"/>
      <c r="BV708" s="72"/>
      <c r="BW708" s="73"/>
      <c r="BX708" s="58"/>
    </row>
    <row r="709" spans="2:76" x14ac:dyDescent="0.25">
      <c r="B709" s="61"/>
      <c r="C709" s="62"/>
      <c r="E709" s="68"/>
      <c r="F709" s="68"/>
      <c r="G709" s="68"/>
      <c r="H709" s="34" t="b">
        <f t="shared" si="161"/>
        <v>0</v>
      </c>
      <c r="I709" s="55"/>
      <c r="J709" s="65"/>
      <c r="K709" s="57"/>
      <c r="L709" s="66"/>
      <c r="M709" s="67"/>
      <c r="N709" s="58"/>
      <c r="P709" s="68"/>
      <c r="Q709" s="68"/>
      <c r="R709" s="68"/>
      <c r="S709" s="34" t="b">
        <f t="shared" si="162"/>
        <v>0</v>
      </c>
      <c r="T709" s="55"/>
      <c r="U709" s="65"/>
      <c r="V709" s="57"/>
      <c r="W709" s="66"/>
      <c r="X709" s="67"/>
      <c r="Y709" s="58"/>
      <c r="AA709" s="68"/>
      <c r="AB709" s="68"/>
      <c r="AC709" s="68"/>
      <c r="AD709" s="34" t="b">
        <f t="shared" si="163"/>
        <v>0</v>
      </c>
      <c r="AE709" s="55"/>
      <c r="AF709" s="65"/>
      <c r="AG709" s="57"/>
      <c r="AH709" s="66"/>
      <c r="AI709" s="67"/>
      <c r="AJ709" s="58"/>
      <c r="AL709" s="68"/>
      <c r="AM709" s="68"/>
      <c r="AN709" s="68"/>
      <c r="AO709" s="34" t="b">
        <f t="shared" si="164"/>
        <v>0</v>
      </c>
      <c r="AP709" s="55"/>
      <c r="AQ709" s="65"/>
      <c r="AR709" s="57"/>
      <c r="AS709" s="66"/>
      <c r="AT709" s="67"/>
      <c r="AU709" s="58"/>
      <c r="AW709" s="68"/>
      <c r="AX709" s="68"/>
      <c r="AY709" s="68"/>
      <c r="AZ709" s="34" t="b">
        <f t="shared" si="165"/>
        <v>0</v>
      </c>
      <c r="BA709" s="55"/>
      <c r="BB709" s="65"/>
      <c r="BC709" s="57"/>
      <c r="BD709" s="66"/>
      <c r="BE709" s="67"/>
      <c r="BF709" s="58"/>
      <c r="BH709" s="68"/>
      <c r="BI709" s="34" t="b">
        <f t="shared" si="166"/>
        <v>0</v>
      </c>
      <c r="BJ709" s="55"/>
      <c r="BK709" s="65"/>
      <c r="BL709" s="57"/>
      <c r="BM709" s="66"/>
      <c r="BN709" s="67"/>
      <c r="BO709" s="58"/>
      <c r="BQ709" s="68"/>
      <c r="BR709" s="34" t="b">
        <f t="shared" si="167"/>
        <v>0</v>
      </c>
      <c r="BS709" s="55"/>
      <c r="BT709" s="65"/>
      <c r="BU709" s="57"/>
      <c r="BV709" s="66"/>
      <c r="BW709" s="67"/>
      <c r="BX709" s="58"/>
    </row>
    <row r="710" spans="2:76" x14ac:dyDescent="0.25">
      <c r="B710" s="61"/>
      <c r="C710" s="62"/>
      <c r="E710" s="68"/>
      <c r="F710" s="68"/>
      <c r="G710" s="68"/>
      <c r="H710" s="34" t="b">
        <f t="shared" si="161"/>
        <v>0</v>
      </c>
      <c r="I710" s="55"/>
      <c r="J710" s="71"/>
      <c r="K710" s="57"/>
      <c r="L710" s="72"/>
      <c r="M710" s="73"/>
      <c r="N710" s="58"/>
      <c r="P710" s="68"/>
      <c r="Q710" s="68"/>
      <c r="R710" s="68"/>
      <c r="S710" s="34" t="b">
        <f t="shared" si="162"/>
        <v>0</v>
      </c>
      <c r="T710" s="55"/>
      <c r="U710" s="71"/>
      <c r="V710" s="57"/>
      <c r="W710" s="72"/>
      <c r="X710" s="73"/>
      <c r="Y710" s="58"/>
      <c r="AA710" s="68"/>
      <c r="AB710" s="68"/>
      <c r="AC710" s="68"/>
      <c r="AD710" s="34" t="b">
        <f t="shared" si="163"/>
        <v>0</v>
      </c>
      <c r="AE710" s="55"/>
      <c r="AF710" s="71"/>
      <c r="AG710" s="57"/>
      <c r="AH710" s="72"/>
      <c r="AI710" s="73"/>
      <c r="AJ710" s="58"/>
      <c r="AL710" s="68"/>
      <c r="AM710" s="68"/>
      <c r="AN710" s="68"/>
      <c r="AO710" s="34" t="b">
        <f t="shared" si="164"/>
        <v>0</v>
      </c>
      <c r="AP710" s="55"/>
      <c r="AQ710" s="71"/>
      <c r="AR710" s="57"/>
      <c r="AS710" s="72"/>
      <c r="AT710" s="73"/>
      <c r="AU710" s="58"/>
      <c r="AW710" s="68"/>
      <c r="AX710" s="68"/>
      <c r="AY710" s="68"/>
      <c r="AZ710" s="34" t="b">
        <f t="shared" si="165"/>
        <v>0</v>
      </c>
      <c r="BA710" s="55"/>
      <c r="BB710" s="71"/>
      <c r="BC710" s="57"/>
      <c r="BD710" s="72"/>
      <c r="BE710" s="73"/>
      <c r="BF710" s="58"/>
      <c r="BH710" s="68"/>
      <c r="BI710" s="34" t="b">
        <f t="shared" si="166"/>
        <v>0</v>
      </c>
      <c r="BJ710" s="55"/>
      <c r="BK710" s="71"/>
      <c r="BL710" s="57"/>
      <c r="BM710" s="72"/>
      <c r="BN710" s="73"/>
      <c r="BO710" s="58"/>
      <c r="BQ710" s="68"/>
      <c r="BR710" s="34" t="b">
        <f t="shared" si="167"/>
        <v>0</v>
      </c>
      <c r="BS710" s="55"/>
      <c r="BT710" s="71"/>
      <c r="BU710" s="57"/>
      <c r="BV710" s="72"/>
      <c r="BW710" s="73"/>
      <c r="BX710" s="58"/>
    </row>
    <row r="711" spans="2:76" x14ac:dyDescent="0.25">
      <c r="B711" s="61"/>
      <c r="C711" s="62"/>
      <c r="E711" s="68"/>
      <c r="F711" s="68"/>
      <c r="G711" s="68"/>
      <c r="H711" s="34" t="b">
        <f t="shared" si="161"/>
        <v>0</v>
      </c>
      <c r="I711" s="55"/>
      <c r="J711" s="65"/>
      <c r="K711" s="57"/>
      <c r="L711" s="66"/>
      <c r="M711" s="67"/>
      <c r="N711" s="58"/>
      <c r="P711" s="68"/>
      <c r="Q711" s="68"/>
      <c r="R711" s="68"/>
      <c r="S711" s="34" t="b">
        <f t="shared" si="162"/>
        <v>0</v>
      </c>
      <c r="T711" s="55"/>
      <c r="U711" s="65"/>
      <c r="V711" s="57"/>
      <c r="W711" s="66"/>
      <c r="X711" s="67"/>
      <c r="Y711" s="58"/>
      <c r="AA711" s="68"/>
      <c r="AB711" s="68"/>
      <c r="AC711" s="68"/>
      <c r="AD711" s="34" t="b">
        <f t="shared" si="163"/>
        <v>0</v>
      </c>
      <c r="AE711" s="55"/>
      <c r="AF711" s="65"/>
      <c r="AG711" s="57"/>
      <c r="AH711" s="66"/>
      <c r="AI711" s="67"/>
      <c r="AJ711" s="58"/>
      <c r="AL711" s="68"/>
      <c r="AM711" s="68"/>
      <c r="AN711" s="68"/>
      <c r="AO711" s="34" t="b">
        <f t="shared" si="164"/>
        <v>0</v>
      </c>
      <c r="AP711" s="55"/>
      <c r="AQ711" s="65"/>
      <c r="AR711" s="57"/>
      <c r="AS711" s="66"/>
      <c r="AT711" s="67"/>
      <c r="AU711" s="58"/>
      <c r="AW711" s="68"/>
      <c r="AX711" s="68"/>
      <c r="AY711" s="68"/>
      <c r="AZ711" s="34" t="b">
        <f t="shared" si="165"/>
        <v>0</v>
      </c>
      <c r="BA711" s="55"/>
      <c r="BB711" s="65"/>
      <c r="BC711" s="57"/>
      <c r="BD711" s="66"/>
      <c r="BE711" s="67"/>
      <c r="BF711" s="58"/>
      <c r="BH711" s="68"/>
      <c r="BI711" s="34" t="b">
        <f t="shared" si="166"/>
        <v>0</v>
      </c>
      <c r="BJ711" s="55"/>
      <c r="BK711" s="65"/>
      <c r="BL711" s="57"/>
      <c r="BM711" s="66"/>
      <c r="BN711" s="67"/>
      <c r="BO711" s="58"/>
      <c r="BQ711" s="68"/>
      <c r="BR711" s="34" t="b">
        <f t="shared" si="167"/>
        <v>0</v>
      </c>
      <c r="BS711" s="55"/>
      <c r="BT711" s="65"/>
      <c r="BU711" s="57"/>
      <c r="BV711" s="66"/>
      <c r="BW711" s="67"/>
      <c r="BX711" s="58"/>
    </row>
    <row r="712" spans="2:76" x14ac:dyDescent="0.25">
      <c r="B712" s="61"/>
      <c r="C712" s="62"/>
      <c r="E712" s="68"/>
      <c r="F712" s="68"/>
      <c r="G712" s="68"/>
      <c r="H712" s="34" t="b">
        <f t="shared" si="161"/>
        <v>0</v>
      </c>
      <c r="I712" s="55"/>
      <c r="J712" s="71"/>
      <c r="K712" s="57"/>
      <c r="L712" s="72"/>
      <c r="M712" s="73"/>
      <c r="N712" s="58"/>
      <c r="P712" s="68"/>
      <c r="Q712" s="68"/>
      <c r="R712" s="68"/>
      <c r="S712" s="34" t="b">
        <f t="shared" si="162"/>
        <v>0</v>
      </c>
      <c r="T712" s="55"/>
      <c r="U712" s="71"/>
      <c r="V712" s="57"/>
      <c r="W712" s="72"/>
      <c r="X712" s="73"/>
      <c r="Y712" s="58"/>
      <c r="AA712" s="68"/>
      <c r="AB712" s="68"/>
      <c r="AC712" s="68"/>
      <c r="AD712" s="34" t="b">
        <f t="shared" si="163"/>
        <v>0</v>
      </c>
      <c r="AE712" s="55"/>
      <c r="AF712" s="71"/>
      <c r="AG712" s="57"/>
      <c r="AH712" s="72"/>
      <c r="AI712" s="73"/>
      <c r="AJ712" s="58"/>
      <c r="AL712" s="68"/>
      <c r="AM712" s="68"/>
      <c r="AN712" s="68"/>
      <c r="AO712" s="34" t="b">
        <f t="shared" si="164"/>
        <v>0</v>
      </c>
      <c r="AP712" s="55"/>
      <c r="AQ712" s="71"/>
      <c r="AR712" s="57"/>
      <c r="AS712" s="72"/>
      <c r="AT712" s="73"/>
      <c r="AU712" s="58"/>
      <c r="AW712" s="68"/>
      <c r="AX712" s="68"/>
      <c r="AY712" s="68"/>
      <c r="AZ712" s="34" t="b">
        <f t="shared" si="165"/>
        <v>0</v>
      </c>
      <c r="BA712" s="55"/>
      <c r="BB712" s="71"/>
      <c r="BC712" s="57"/>
      <c r="BD712" s="72"/>
      <c r="BE712" s="73"/>
      <c r="BF712" s="58"/>
      <c r="BH712" s="68"/>
      <c r="BI712" s="34" t="b">
        <f t="shared" si="166"/>
        <v>0</v>
      </c>
      <c r="BJ712" s="55"/>
      <c r="BK712" s="71"/>
      <c r="BL712" s="57"/>
      <c r="BM712" s="72"/>
      <c r="BN712" s="73"/>
      <c r="BO712" s="58"/>
      <c r="BQ712" s="68"/>
      <c r="BR712" s="34" t="b">
        <f t="shared" si="167"/>
        <v>0</v>
      </c>
      <c r="BS712" s="55"/>
      <c r="BT712" s="71"/>
      <c r="BU712" s="57"/>
      <c r="BV712" s="72"/>
      <c r="BW712" s="73"/>
      <c r="BX712" s="58"/>
    </row>
    <row r="713" spans="2:76" x14ac:dyDescent="0.25">
      <c r="B713" s="61"/>
      <c r="C713" s="62"/>
      <c r="E713" s="68"/>
      <c r="F713" s="68"/>
      <c r="G713" s="68"/>
      <c r="H713" s="34" t="b">
        <f t="shared" si="161"/>
        <v>0</v>
      </c>
      <c r="I713" s="55"/>
      <c r="J713" s="65"/>
      <c r="K713" s="57"/>
      <c r="L713" s="66"/>
      <c r="M713" s="67"/>
      <c r="N713" s="58"/>
      <c r="P713" s="68"/>
      <c r="Q713" s="68"/>
      <c r="R713" s="68"/>
      <c r="S713" s="34" t="b">
        <f t="shared" si="162"/>
        <v>0</v>
      </c>
      <c r="T713" s="55"/>
      <c r="U713" s="65"/>
      <c r="V713" s="57"/>
      <c r="W713" s="66"/>
      <c r="X713" s="67"/>
      <c r="Y713" s="58"/>
      <c r="AA713" s="68"/>
      <c r="AB713" s="68"/>
      <c r="AC713" s="68"/>
      <c r="AD713" s="34" t="b">
        <f t="shared" si="163"/>
        <v>0</v>
      </c>
      <c r="AE713" s="55"/>
      <c r="AF713" s="65"/>
      <c r="AG713" s="57"/>
      <c r="AH713" s="66"/>
      <c r="AI713" s="67"/>
      <c r="AJ713" s="58"/>
      <c r="AL713" s="68"/>
      <c r="AM713" s="68"/>
      <c r="AN713" s="68"/>
      <c r="AO713" s="34" t="b">
        <f t="shared" si="164"/>
        <v>0</v>
      </c>
      <c r="AP713" s="55"/>
      <c r="AQ713" s="65"/>
      <c r="AR713" s="57"/>
      <c r="AS713" s="66"/>
      <c r="AT713" s="67"/>
      <c r="AU713" s="58"/>
      <c r="AW713" s="68"/>
      <c r="AX713" s="68"/>
      <c r="AY713" s="68"/>
      <c r="AZ713" s="34" t="b">
        <f t="shared" si="165"/>
        <v>0</v>
      </c>
      <c r="BA713" s="55"/>
      <c r="BB713" s="65"/>
      <c r="BC713" s="57"/>
      <c r="BD713" s="66"/>
      <c r="BE713" s="67"/>
      <c r="BF713" s="58"/>
      <c r="BH713" s="68"/>
      <c r="BI713" s="34" t="b">
        <f t="shared" si="166"/>
        <v>0</v>
      </c>
      <c r="BJ713" s="55"/>
      <c r="BK713" s="65"/>
      <c r="BL713" s="57"/>
      <c r="BM713" s="66"/>
      <c r="BN713" s="67"/>
      <c r="BO713" s="58"/>
      <c r="BQ713" s="68"/>
      <c r="BR713" s="34" t="b">
        <f t="shared" si="167"/>
        <v>0</v>
      </c>
      <c r="BS713" s="55"/>
      <c r="BT713" s="65"/>
      <c r="BU713" s="57"/>
      <c r="BV713" s="66"/>
      <c r="BW713" s="67"/>
      <c r="BX713" s="58"/>
    </row>
    <row r="714" spans="2:76" x14ac:dyDescent="0.25">
      <c r="B714" s="61"/>
      <c r="C714" s="62"/>
      <c r="E714" s="68"/>
      <c r="F714" s="68"/>
      <c r="G714" s="68"/>
      <c r="H714" s="34" t="b">
        <f t="shared" si="161"/>
        <v>0</v>
      </c>
      <c r="I714" s="55"/>
      <c r="J714" s="71"/>
      <c r="K714" s="57"/>
      <c r="L714" s="72"/>
      <c r="M714" s="73"/>
      <c r="N714" s="58"/>
      <c r="P714" s="68"/>
      <c r="Q714" s="68"/>
      <c r="R714" s="68"/>
      <c r="S714" s="34" t="b">
        <f t="shared" si="162"/>
        <v>0</v>
      </c>
      <c r="T714" s="55"/>
      <c r="U714" s="71"/>
      <c r="V714" s="57"/>
      <c r="W714" s="72"/>
      <c r="X714" s="73"/>
      <c r="Y714" s="58"/>
      <c r="AA714" s="68"/>
      <c r="AB714" s="68"/>
      <c r="AC714" s="68"/>
      <c r="AD714" s="34" t="b">
        <f t="shared" si="163"/>
        <v>0</v>
      </c>
      <c r="AE714" s="55"/>
      <c r="AF714" s="71"/>
      <c r="AG714" s="57"/>
      <c r="AH714" s="72"/>
      <c r="AI714" s="73"/>
      <c r="AJ714" s="58"/>
      <c r="AL714" s="68"/>
      <c r="AM714" s="68"/>
      <c r="AN714" s="68"/>
      <c r="AO714" s="34" t="b">
        <f t="shared" si="164"/>
        <v>0</v>
      </c>
      <c r="AP714" s="55"/>
      <c r="AQ714" s="71"/>
      <c r="AR714" s="57"/>
      <c r="AS714" s="72"/>
      <c r="AT714" s="73"/>
      <c r="AU714" s="58"/>
      <c r="AW714" s="68"/>
      <c r="AX714" s="68"/>
      <c r="AY714" s="68"/>
      <c r="AZ714" s="34" t="b">
        <f t="shared" si="165"/>
        <v>0</v>
      </c>
      <c r="BA714" s="55"/>
      <c r="BB714" s="71"/>
      <c r="BC714" s="57"/>
      <c r="BD714" s="72"/>
      <c r="BE714" s="73"/>
      <c r="BF714" s="58"/>
      <c r="BH714" s="68"/>
      <c r="BI714" s="34" t="b">
        <f t="shared" si="166"/>
        <v>0</v>
      </c>
      <c r="BJ714" s="55"/>
      <c r="BK714" s="71"/>
      <c r="BL714" s="57"/>
      <c r="BM714" s="72"/>
      <c r="BN714" s="73"/>
      <c r="BO714" s="58"/>
      <c r="BQ714" s="68"/>
      <c r="BR714" s="34" t="b">
        <f t="shared" si="167"/>
        <v>0</v>
      </c>
      <c r="BS714" s="55"/>
      <c r="BT714" s="71"/>
      <c r="BU714" s="57"/>
      <c r="BV714" s="72"/>
      <c r="BW714" s="73"/>
      <c r="BX714" s="58"/>
    </row>
    <row r="715" spans="2:76" x14ac:dyDescent="0.25">
      <c r="B715" s="61"/>
      <c r="C715" s="62"/>
      <c r="E715" s="68"/>
      <c r="F715" s="68"/>
      <c r="G715" s="68"/>
      <c r="H715" s="34" t="b">
        <f t="shared" si="161"/>
        <v>0</v>
      </c>
      <c r="I715" s="55"/>
      <c r="J715" s="65"/>
      <c r="K715" s="57"/>
      <c r="L715" s="66"/>
      <c r="M715" s="67"/>
      <c r="N715" s="58"/>
      <c r="P715" s="68"/>
      <c r="Q715" s="68"/>
      <c r="R715" s="68"/>
      <c r="S715" s="34" t="b">
        <f t="shared" si="162"/>
        <v>0</v>
      </c>
      <c r="T715" s="55"/>
      <c r="U715" s="65"/>
      <c r="V715" s="57"/>
      <c r="W715" s="66"/>
      <c r="X715" s="67"/>
      <c r="Y715" s="58"/>
      <c r="AA715" s="68"/>
      <c r="AB715" s="68"/>
      <c r="AC715" s="68"/>
      <c r="AD715" s="34" t="b">
        <f t="shared" si="163"/>
        <v>0</v>
      </c>
      <c r="AE715" s="55"/>
      <c r="AF715" s="65"/>
      <c r="AG715" s="57"/>
      <c r="AH715" s="66"/>
      <c r="AI715" s="67"/>
      <c r="AJ715" s="58"/>
      <c r="AL715" s="68"/>
      <c r="AM715" s="68"/>
      <c r="AN715" s="68"/>
      <c r="AO715" s="34" t="b">
        <f t="shared" si="164"/>
        <v>0</v>
      </c>
      <c r="AP715" s="55"/>
      <c r="AQ715" s="65"/>
      <c r="AR715" s="57"/>
      <c r="AS715" s="66"/>
      <c r="AT715" s="67"/>
      <c r="AU715" s="58"/>
      <c r="AW715" s="68"/>
      <c r="AX715" s="68"/>
      <c r="AY715" s="68"/>
      <c r="AZ715" s="34" t="b">
        <f t="shared" si="165"/>
        <v>0</v>
      </c>
      <c r="BA715" s="55"/>
      <c r="BB715" s="65"/>
      <c r="BC715" s="57"/>
      <c r="BD715" s="66"/>
      <c r="BE715" s="67"/>
      <c r="BF715" s="58"/>
      <c r="BH715" s="68"/>
      <c r="BI715" s="34" t="b">
        <f t="shared" si="166"/>
        <v>0</v>
      </c>
      <c r="BJ715" s="55"/>
      <c r="BK715" s="65"/>
      <c r="BL715" s="57"/>
      <c r="BM715" s="66"/>
      <c r="BN715" s="67"/>
      <c r="BO715" s="58"/>
      <c r="BQ715" s="68"/>
      <c r="BR715" s="34" t="b">
        <f t="shared" si="167"/>
        <v>0</v>
      </c>
      <c r="BS715" s="55"/>
      <c r="BT715" s="65"/>
      <c r="BU715" s="57"/>
      <c r="BV715" s="66"/>
      <c r="BW715" s="67"/>
      <c r="BX715" s="58"/>
    </row>
    <row r="716" spans="2:76" x14ac:dyDescent="0.25">
      <c r="B716" s="61"/>
      <c r="C716" s="62"/>
      <c r="E716" s="68"/>
      <c r="F716" s="68"/>
      <c r="G716" s="68"/>
      <c r="H716" s="34" t="b">
        <f t="shared" si="161"/>
        <v>0</v>
      </c>
      <c r="I716" s="55"/>
      <c r="J716" s="71"/>
      <c r="K716" s="57"/>
      <c r="L716" s="72"/>
      <c r="M716" s="73"/>
      <c r="N716" s="58"/>
      <c r="P716" s="68"/>
      <c r="Q716" s="68"/>
      <c r="R716" s="68"/>
      <c r="S716" s="34" t="b">
        <f t="shared" si="162"/>
        <v>0</v>
      </c>
      <c r="T716" s="55"/>
      <c r="U716" s="71"/>
      <c r="V716" s="57"/>
      <c r="W716" s="72"/>
      <c r="X716" s="73"/>
      <c r="Y716" s="58"/>
      <c r="AA716" s="68"/>
      <c r="AB716" s="68"/>
      <c r="AC716" s="68"/>
      <c r="AD716" s="34" t="b">
        <f t="shared" si="163"/>
        <v>0</v>
      </c>
      <c r="AE716" s="55"/>
      <c r="AF716" s="71"/>
      <c r="AG716" s="57"/>
      <c r="AH716" s="72"/>
      <c r="AI716" s="73"/>
      <c r="AJ716" s="58"/>
      <c r="AL716" s="68"/>
      <c r="AM716" s="68"/>
      <c r="AN716" s="68"/>
      <c r="AO716" s="34" t="b">
        <f t="shared" si="164"/>
        <v>0</v>
      </c>
      <c r="AP716" s="55"/>
      <c r="AQ716" s="71"/>
      <c r="AR716" s="57"/>
      <c r="AS716" s="72"/>
      <c r="AT716" s="73"/>
      <c r="AU716" s="58"/>
      <c r="AW716" s="68"/>
      <c r="AX716" s="68"/>
      <c r="AY716" s="68"/>
      <c r="AZ716" s="34" t="b">
        <f t="shared" si="165"/>
        <v>0</v>
      </c>
      <c r="BA716" s="55"/>
      <c r="BB716" s="71"/>
      <c r="BC716" s="57"/>
      <c r="BD716" s="72"/>
      <c r="BE716" s="73"/>
      <c r="BF716" s="58"/>
      <c r="BH716" s="68"/>
      <c r="BI716" s="34" t="b">
        <f t="shared" si="166"/>
        <v>0</v>
      </c>
      <c r="BJ716" s="55"/>
      <c r="BK716" s="71"/>
      <c r="BL716" s="57"/>
      <c r="BM716" s="72"/>
      <c r="BN716" s="73"/>
      <c r="BO716" s="58"/>
      <c r="BQ716" s="68"/>
      <c r="BR716" s="34" t="b">
        <f t="shared" si="167"/>
        <v>0</v>
      </c>
      <c r="BS716" s="55"/>
      <c r="BT716" s="71"/>
      <c r="BU716" s="57"/>
      <c r="BV716" s="72"/>
      <c r="BW716" s="73"/>
      <c r="BX716" s="58"/>
    </row>
    <row r="717" spans="2:76" x14ac:dyDescent="0.25">
      <c r="B717" s="61"/>
      <c r="C717" s="62"/>
      <c r="E717" s="68"/>
      <c r="F717" s="68"/>
      <c r="G717" s="68"/>
      <c r="H717" s="34" t="b">
        <f t="shared" si="161"/>
        <v>0</v>
      </c>
      <c r="I717" s="55"/>
      <c r="J717" s="65"/>
      <c r="K717" s="57"/>
      <c r="L717" s="66"/>
      <c r="M717" s="67"/>
      <c r="N717" s="58"/>
      <c r="P717" s="68"/>
      <c r="Q717" s="68"/>
      <c r="R717" s="68"/>
      <c r="S717" s="34" t="b">
        <f t="shared" si="162"/>
        <v>0</v>
      </c>
      <c r="T717" s="55"/>
      <c r="U717" s="65"/>
      <c r="V717" s="57"/>
      <c r="W717" s="66"/>
      <c r="X717" s="67"/>
      <c r="Y717" s="58"/>
      <c r="AA717" s="68"/>
      <c r="AB717" s="68"/>
      <c r="AC717" s="68"/>
      <c r="AD717" s="34" t="b">
        <f t="shared" si="163"/>
        <v>0</v>
      </c>
      <c r="AE717" s="55"/>
      <c r="AF717" s="65"/>
      <c r="AG717" s="57"/>
      <c r="AH717" s="66"/>
      <c r="AI717" s="67"/>
      <c r="AJ717" s="58"/>
      <c r="AL717" s="68"/>
      <c r="AM717" s="68"/>
      <c r="AN717" s="68"/>
      <c r="AO717" s="34" t="b">
        <f t="shared" si="164"/>
        <v>0</v>
      </c>
      <c r="AP717" s="55"/>
      <c r="AQ717" s="65"/>
      <c r="AR717" s="57"/>
      <c r="AS717" s="66"/>
      <c r="AT717" s="67"/>
      <c r="AU717" s="58"/>
      <c r="AW717" s="68"/>
      <c r="AX717" s="68"/>
      <c r="AY717" s="68"/>
      <c r="AZ717" s="34" t="b">
        <f t="shared" si="165"/>
        <v>0</v>
      </c>
      <c r="BA717" s="55"/>
      <c r="BB717" s="65"/>
      <c r="BC717" s="57"/>
      <c r="BD717" s="66"/>
      <c r="BE717" s="67"/>
      <c r="BF717" s="58"/>
      <c r="BH717" s="68"/>
      <c r="BI717" s="34" t="b">
        <f t="shared" si="166"/>
        <v>0</v>
      </c>
      <c r="BJ717" s="55"/>
      <c r="BK717" s="65"/>
      <c r="BL717" s="57"/>
      <c r="BM717" s="66"/>
      <c r="BN717" s="67"/>
      <c r="BO717" s="58"/>
      <c r="BQ717" s="68"/>
      <c r="BR717" s="34" t="b">
        <f t="shared" si="167"/>
        <v>0</v>
      </c>
      <c r="BS717" s="55"/>
      <c r="BT717" s="65"/>
      <c r="BU717" s="57"/>
      <c r="BV717" s="66"/>
      <c r="BW717" s="67"/>
      <c r="BX717" s="58"/>
    </row>
    <row r="718" spans="2:76" x14ac:dyDescent="0.25">
      <c r="B718" s="52"/>
      <c r="C718" s="53"/>
      <c r="D718" s="63"/>
      <c r="E718" s="64"/>
      <c r="F718" s="64"/>
      <c r="G718" s="64"/>
      <c r="H718" s="34" t="b">
        <f t="shared" si="161"/>
        <v>0</v>
      </c>
      <c r="I718" s="55"/>
      <c r="J718" s="71"/>
      <c r="K718" s="57"/>
      <c r="L718" s="72"/>
      <c r="M718" s="73"/>
      <c r="N718" s="58"/>
      <c r="P718" s="68"/>
      <c r="Q718" s="68"/>
      <c r="R718" s="68"/>
      <c r="S718" s="34" t="b">
        <f t="shared" si="162"/>
        <v>0</v>
      </c>
      <c r="T718" s="55"/>
      <c r="U718" s="71"/>
      <c r="V718" s="57"/>
      <c r="W718" s="72"/>
      <c r="X718" s="73"/>
      <c r="Y718" s="58"/>
      <c r="AA718" s="68"/>
      <c r="AB718" s="68"/>
      <c r="AC718" s="68"/>
      <c r="AD718" s="34" t="b">
        <f t="shared" si="163"/>
        <v>0</v>
      </c>
      <c r="AE718" s="55"/>
      <c r="AF718" s="71"/>
      <c r="AG718" s="57"/>
      <c r="AH718" s="72"/>
      <c r="AI718" s="73"/>
      <c r="AJ718" s="58"/>
      <c r="AL718" s="68"/>
      <c r="AM718" s="68"/>
      <c r="AN718" s="68"/>
      <c r="AO718" s="34" t="b">
        <f t="shared" si="164"/>
        <v>0</v>
      </c>
      <c r="AP718" s="55"/>
      <c r="AQ718" s="71"/>
      <c r="AR718" s="57"/>
      <c r="AS718" s="72"/>
      <c r="AT718" s="73"/>
      <c r="AU718" s="58"/>
      <c r="AW718" s="68"/>
      <c r="AX718" s="68"/>
      <c r="AY718" s="68"/>
      <c r="AZ718" s="34" t="b">
        <f t="shared" si="165"/>
        <v>0</v>
      </c>
      <c r="BA718" s="55"/>
      <c r="BB718" s="71"/>
      <c r="BC718" s="57"/>
      <c r="BD718" s="72"/>
      <c r="BE718" s="73"/>
      <c r="BF718" s="58"/>
      <c r="BH718" s="68"/>
      <c r="BI718" s="34" t="b">
        <f t="shared" si="166"/>
        <v>0</v>
      </c>
      <c r="BJ718" s="55"/>
      <c r="BK718" s="71"/>
      <c r="BL718" s="57"/>
      <c r="BM718" s="72"/>
      <c r="BN718" s="73"/>
      <c r="BO718" s="58"/>
      <c r="BQ718" s="68"/>
      <c r="BR718" s="34" t="b">
        <f t="shared" si="167"/>
        <v>0</v>
      </c>
      <c r="BS718" s="55"/>
      <c r="BT718" s="71"/>
      <c r="BU718" s="57"/>
      <c r="BV718" s="72"/>
      <c r="BW718" s="73"/>
      <c r="BX718" s="58"/>
    </row>
    <row r="719" spans="2:76" ht="6" customHeight="1" x14ac:dyDescent="0.25">
      <c r="H719" s="30"/>
      <c r="I719" s="76"/>
      <c r="J719" s="77"/>
      <c r="K719" s="77"/>
      <c r="L719" s="77"/>
      <c r="M719" s="77"/>
      <c r="N719" s="78"/>
      <c r="S719" s="30"/>
      <c r="T719" s="76"/>
      <c r="U719" s="77"/>
      <c r="V719" s="77"/>
      <c r="W719" s="77"/>
      <c r="X719" s="77"/>
      <c r="Y719" s="78"/>
      <c r="AD719" s="30"/>
      <c r="AE719" s="76"/>
      <c r="AF719" s="77"/>
      <c r="AG719" s="77"/>
      <c r="AH719" s="77"/>
      <c r="AI719" s="77"/>
      <c r="AJ719" s="78"/>
      <c r="AO719" s="30"/>
      <c r="AP719" s="76"/>
      <c r="AQ719" s="77"/>
      <c r="AR719" s="77"/>
      <c r="AS719" s="77"/>
      <c r="AT719" s="77"/>
      <c r="AU719" s="78"/>
      <c r="AZ719" s="30"/>
      <c r="BA719" s="76"/>
      <c r="BB719" s="77"/>
      <c r="BC719" s="77"/>
      <c r="BD719" s="77"/>
      <c r="BE719" s="77"/>
      <c r="BF719" s="78"/>
      <c r="BI719" s="30"/>
      <c r="BJ719" s="76"/>
      <c r="BK719" s="77"/>
      <c r="BL719" s="77"/>
      <c r="BM719" s="77"/>
      <c r="BN719" s="77"/>
      <c r="BO719" s="78"/>
      <c r="BR719" s="30"/>
      <c r="BS719" s="76"/>
      <c r="BT719" s="77"/>
      <c r="BU719" s="77"/>
      <c r="BV719" s="77"/>
      <c r="BW719" s="77"/>
      <c r="BX719" s="78"/>
    </row>
    <row r="720" spans="2:76" ht="6" customHeight="1" x14ac:dyDescent="0.25">
      <c r="H720" s="30"/>
      <c r="I720" s="27"/>
      <c r="J720" s="27"/>
      <c r="K720" s="27"/>
      <c r="L720" s="31"/>
      <c r="M720" s="31"/>
      <c r="N720" s="27"/>
      <c r="S720" s="30"/>
      <c r="T720" s="27"/>
      <c r="U720" s="27"/>
      <c r="V720" s="27"/>
      <c r="W720" s="31"/>
      <c r="X720" s="31"/>
      <c r="Y720" s="27"/>
      <c r="AD720" s="30"/>
      <c r="AE720" s="27"/>
      <c r="AF720" s="27"/>
      <c r="AG720" s="27"/>
      <c r="AH720" s="31"/>
      <c r="AI720" s="31"/>
      <c r="AJ720" s="27"/>
      <c r="AO720" s="30"/>
      <c r="AP720" s="27"/>
      <c r="AQ720" s="27"/>
      <c r="AR720" s="27"/>
      <c r="AS720" s="31"/>
      <c r="AT720" s="31"/>
      <c r="AU720" s="27"/>
      <c r="AZ720" s="30"/>
      <c r="BA720" s="27"/>
      <c r="BB720" s="27"/>
      <c r="BC720" s="27"/>
      <c r="BD720" s="31"/>
      <c r="BE720" s="31"/>
      <c r="BF720" s="27"/>
      <c r="BI720" s="30"/>
      <c r="BJ720" s="27"/>
      <c r="BK720" s="27"/>
      <c r="BL720" s="27"/>
      <c r="BM720" s="31"/>
      <c r="BN720" s="31"/>
      <c r="BO720" s="27"/>
      <c r="BR720" s="30"/>
      <c r="BS720" s="27"/>
      <c r="BT720" s="27"/>
      <c r="BU720" s="27"/>
      <c r="BV720" s="31"/>
      <c r="BW720" s="31"/>
      <c r="BX720" s="27"/>
    </row>
    <row r="721" spans="2:78" x14ac:dyDescent="0.25">
      <c r="B721" s="32" t="s">
        <v>22</v>
      </c>
      <c r="C721" s="33">
        <f>WEEKNUM(J721)</f>
        <v>25</v>
      </c>
      <c r="D721" s="30"/>
      <c r="E721" s="34"/>
      <c r="F721" s="34"/>
      <c r="G721" s="34"/>
      <c r="H721" s="35"/>
      <c r="I721" s="36"/>
      <c r="J721" s="37">
        <f>BT693+1</f>
        <v>45460</v>
      </c>
      <c r="K721" s="38"/>
      <c r="L721" s="39" t="str">
        <f>VLOOKUP(WEEKDAY(J721,1),meta!$D$2:$F$8,2,FALSE)</f>
        <v>Segunda-Feira</v>
      </c>
      <c r="M721" s="40"/>
      <c r="N721" s="41"/>
      <c r="P721" s="34"/>
      <c r="Q721" s="34"/>
      <c r="R721" s="34"/>
      <c r="S721" s="35"/>
      <c r="T721" s="36"/>
      <c r="U721" s="37">
        <f>J721+1</f>
        <v>45461</v>
      </c>
      <c r="V721" s="38"/>
      <c r="W721" s="39" t="str">
        <f>VLOOKUP(WEEKDAY(U721,1),meta!$D$2:$F$8,2,FALSE)</f>
        <v>Terça-Feira</v>
      </c>
      <c r="X721" s="40"/>
      <c r="Y721" s="41"/>
      <c r="AA721" s="34"/>
      <c r="AB721" s="34"/>
      <c r="AC721" s="34"/>
      <c r="AD721" s="35"/>
      <c r="AE721" s="36"/>
      <c r="AF721" s="37">
        <f>U721+1</f>
        <v>45462</v>
      </c>
      <c r="AG721" s="38"/>
      <c r="AH721" s="39" t="str">
        <f>VLOOKUP(WEEKDAY(AF721,1),meta!$D$2:$F$8,2,FALSE)</f>
        <v>Quarta-Feira</v>
      </c>
      <c r="AI721" s="40"/>
      <c r="AJ721" s="41"/>
      <c r="AL721" s="34"/>
      <c r="AM721" s="34"/>
      <c r="AN721" s="34"/>
      <c r="AO721" s="35"/>
      <c r="AP721" s="36"/>
      <c r="AQ721" s="37">
        <f>AF721+1</f>
        <v>45463</v>
      </c>
      <c r="AR721" s="38"/>
      <c r="AS721" s="39" t="str">
        <f>VLOOKUP(WEEKDAY(AQ721,1),meta!$D$2:$F$8,2,FALSE)</f>
        <v>Quinta-Feira</v>
      </c>
      <c r="AT721" s="40"/>
      <c r="AU721" s="41"/>
      <c r="AW721" s="34"/>
      <c r="AX721" s="34"/>
      <c r="AY721" s="34"/>
      <c r="AZ721" s="35"/>
      <c r="BA721" s="36"/>
      <c r="BB721" s="37">
        <f>AQ721+1</f>
        <v>45464</v>
      </c>
      <c r="BC721" s="38"/>
      <c r="BD721" s="39" t="str">
        <f>VLOOKUP(WEEKDAY(BB721,1),meta!$D$2:$F$8,2,FALSE)</f>
        <v>Sexta-Feira</v>
      </c>
      <c r="BE721" s="40"/>
      <c r="BF721" s="41"/>
      <c r="BH721" s="34"/>
      <c r="BI721" s="35"/>
      <c r="BJ721" s="36"/>
      <c r="BK721" s="37">
        <f>BB721+1</f>
        <v>45465</v>
      </c>
      <c r="BL721" s="38"/>
      <c r="BM721" s="39" t="str">
        <f>VLOOKUP(WEEKDAY(BK721,1),meta!$D$2:$F$8,2,FALSE)</f>
        <v>Sábado</v>
      </c>
      <c r="BN721" s="40"/>
      <c r="BO721" s="41"/>
      <c r="BQ721" s="34"/>
      <c r="BR721" s="35"/>
      <c r="BS721" s="36"/>
      <c r="BT721" s="37">
        <f>BK721+1</f>
        <v>45466</v>
      </c>
      <c r="BU721" s="38"/>
      <c r="BV721" s="39" t="str">
        <f>VLOOKUP(WEEKDAY(BT721,1),meta!$D$2:$F$8,2,FALSE)</f>
        <v>Domingo</v>
      </c>
      <c r="BW721" s="40"/>
      <c r="BX721" s="41"/>
    </row>
    <row r="722" spans="2:78" s="42" customFormat="1" ht="6" customHeight="1" x14ac:dyDescent="0.15">
      <c r="B722" s="101" t="str">
        <f>IF(C726&lt;&gt;0,C728/C726,"")</f>
        <v/>
      </c>
      <c r="C722" s="102"/>
      <c r="D722" s="30" t="s">
        <v>21</v>
      </c>
      <c r="E722" s="43">
        <f>COUNTIFS(H725:H746,FALSE,J725:J746,"&gt;0")</f>
        <v>0</v>
      </c>
      <c r="F722" s="43"/>
      <c r="G722" s="43"/>
      <c r="H722" s="44">
        <f>SUMIF(H725:H746,FALSE,J725:J746)</f>
        <v>0</v>
      </c>
      <c r="I722" s="45"/>
      <c r="J722" s="98" t="str">
        <f>IF(H724&lt;&gt;0,H723/H724,"")</f>
        <v/>
      </c>
      <c r="K722" s="99"/>
      <c r="L722" s="99"/>
      <c r="M722" s="100"/>
      <c r="N722" s="46"/>
      <c r="P722" s="43">
        <f>COUNTIFS(S725:S746,FALSE,U725:U746,"&gt;0")</f>
        <v>0</v>
      </c>
      <c r="Q722" s="43"/>
      <c r="R722" s="43"/>
      <c r="S722" s="44">
        <f>SUMIF(S725:S746,FALSE,U725:U746)</f>
        <v>0</v>
      </c>
      <c r="T722" s="45"/>
      <c r="U722" s="98" t="str">
        <f>IF(S724&lt;&gt;0,S723/S724,"")</f>
        <v/>
      </c>
      <c r="V722" s="99"/>
      <c r="W722" s="99"/>
      <c r="X722" s="100"/>
      <c r="Y722" s="46"/>
      <c r="AA722" s="43">
        <f>COUNTIFS(AD725:AD746,FALSE,AF725:AF746,"&gt;0")</f>
        <v>0</v>
      </c>
      <c r="AB722" s="43"/>
      <c r="AC722" s="43"/>
      <c r="AD722" s="44">
        <f>SUMIF(AD725:AD746,FALSE,AF725:AF746)</f>
        <v>0</v>
      </c>
      <c r="AE722" s="45"/>
      <c r="AF722" s="98" t="str">
        <f>IF(AD724&lt;&gt;0,AD723/AD724,"")</f>
        <v/>
      </c>
      <c r="AG722" s="99"/>
      <c r="AH722" s="99"/>
      <c r="AI722" s="100"/>
      <c r="AJ722" s="46"/>
      <c r="AL722" s="43">
        <f>COUNTIFS(AO725:AO746,FALSE,AQ725:AQ746,"&gt;0")</f>
        <v>0</v>
      </c>
      <c r="AM722" s="43"/>
      <c r="AN722" s="43"/>
      <c r="AO722" s="44">
        <f>SUMIF(AO725:AO746,FALSE,AQ725:AQ746)</f>
        <v>0</v>
      </c>
      <c r="AP722" s="45"/>
      <c r="AQ722" s="98" t="str">
        <f>IF(AO724&lt;&gt;0,AO723/AO724,"")</f>
        <v/>
      </c>
      <c r="AR722" s="99"/>
      <c r="AS722" s="99"/>
      <c r="AT722" s="100"/>
      <c r="AU722" s="46"/>
      <c r="AW722" s="43">
        <f>COUNTIFS(AZ725:AZ746,FALSE,BB725:BB746,"&gt;0")</f>
        <v>0</v>
      </c>
      <c r="AX722" s="43"/>
      <c r="AY722" s="43"/>
      <c r="AZ722" s="44">
        <f>SUMIF(AZ725:AZ746,FALSE,BB725:BB746)</f>
        <v>0</v>
      </c>
      <c r="BA722" s="45"/>
      <c r="BB722" s="98" t="str">
        <f>IF(AZ724&lt;&gt;0,AZ723/AZ724,"")</f>
        <v/>
      </c>
      <c r="BC722" s="99"/>
      <c r="BD722" s="99"/>
      <c r="BE722" s="100"/>
      <c r="BF722" s="46"/>
      <c r="BH722" s="43">
        <f>COUNTIFS(BI725:BI746,FALSE,BK725:BK746,"&gt;0")</f>
        <v>0</v>
      </c>
      <c r="BI722" s="44">
        <f>SUMIF(BI725:BI746,FALSE,BK725:BK746)</f>
        <v>0</v>
      </c>
      <c r="BJ722" s="45"/>
      <c r="BK722" s="98" t="str">
        <f>IF(BI724&lt;&gt;0,BI723/BI724,"")</f>
        <v/>
      </c>
      <c r="BL722" s="99"/>
      <c r="BM722" s="99"/>
      <c r="BN722" s="100"/>
      <c r="BO722" s="46"/>
      <c r="BQ722" s="43">
        <f>COUNTIFS(BR725:BR746,FALSE,BT725:BT746,"&gt;0")</f>
        <v>0</v>
      </c>
      <c r="BR722" s="44">
        <f>SUMIF(BR725:BR746,FALSE,BT725:BT746)</f>
        <v>0</v>
      </c>
      <c r="BS722" s="45"/>
      <c r="BT722" s="98" t="str">
        <f>IF(BR724&lt;&gt;0,BR723/BR724,"")</f>
        <v/>
      </c>
      <c r="BU722" s="99"/>
      <c r="BV722" s="99"/>
      <c r="BW722" s="100"/>
      <c r="BX722" s="46"/>
    </row>
    <row r="723" spans="2:78" s="42" customFormat="1" ht="9" customHeight="1" x14ac:dyDescent="0.25">
      <c r="B723" s="47"/>
      <c r="C723" s="79"/>
      <c r="D723" s="49" t="s">
        <v>20</v>
      </c>
      <c r="E723" s="43">
        <f>COUNTIFS(J725:J746,"&gt;0",L725:L746,"")</f>
        <v>0</v>
      </c>
      <c r="F723" s="43"/>
      <c r="G723" s="43"/>
      <c r="H723" s="44">
        <f>SUMIFS(J725:J746,L725:L746,"")</f>
        <v>0</v>
      </c>
      <c r="I723" s="45"/>
      <c r="J723" s="50" t="str">
        <f>IF(H724=0,"",_xlfn.CONCAT("(",E723,")    ",TEXT(H723,"R$ #.##0,00")))</f>
        <v/>
      </c>
      <c r="K723" s="51" t="str">
        <f>IF(H724&lt;&gt;0,"/","")</f>
        <v/>
      </c>
      <c r="L723" s="94" t="str">
        <f>IF(H724=0,"",_xlfn.CONCAT(TEXT(H724,"R$ #.##0,00"),"    (",E724,")"))</f>
        <v/>
      </c>
      <c r="M723" s="94"/>
      <c r="N723" s="46"/>
      <c r="P723" s="43">
        <f>COUNTIFS(U725:U746,"&gt;0",W725:W746,"")</f>
        <v>0</v>
      </c>
      <c r="Q723" s="43"/>
      <c r="R723" s="43"/>
      <c r="S723" s="44">
        <f>SUMIFS(U725:U746,W725:W746,"")</f>
        <v>0</v>
      </c>
      <c r="T723" s="45"/>
      <c r="U723" s="50" t="str">
        <f>IF(S724=0,"",_xlfn.CONCAT("(",P723,")    ",TEXT(S723,"R$ #.##0,00")))</f>
        <v/>
      </c>
      <c r="V723" s="51" t="str">
        <f>IF(S724&lt;&gt;0,"/","")</f>
        <v/>
      </c>
      <c r="W723" s="94" t="str">
        <f>IF(S724=0,"",_xlfn.CONCAT(TEXT(S724,"R$ #.##0,00"),"    (",P724,")"))</f>
        <v/>
      </c>
      <c r="X723" s="94"/>
      <c r="Y723" s="46"/>
      <c r="AA723" s="43">
        <f>COUNTIFS(AF725:AF746,"&gt;0",AH725:AH746,"")</f>
        <v>0</v>
      </c>
      <c r="AB723" s="43"/>
      <c r="AC723" s="43"/>
      <c r="AD723" s="44">
        <f>SUMIFS(AF725:AF746,AH725:AH746,"")</f>
        <v>0</v>
      </c>
      <c r="AE723" s="45"/>
      <c r="AF723" s="50" t="str">
        <f>IF(AD724=0,"",_xlfn.CONCAT("(",AA723,")    ",TEXT(AD723,"R$ #.##0,00")))</f>
        <v/>
      </c>
      <c r="AG723" s="51" t="str">
        <f>IF(AD724&lt;&gt;0,"/","")</f>
        <v/>
      </c>
      <c r="AH723" s="94" t="str">
        <f>IF(AD724=0,"",_xlfn.CONCAT(TEXT(AD724,"R$ #.##0,00"),"    (",AA724,")"))</f>
        <v/>
      </c>
      <c r="AI723" s="94"/>
      <c r="AJ723" s="46"/>
      <c r="AL723" s="43">
        <f>COUNTIFS(AQ725:AQ746,"&gt;0",AS725:AS746,"")</f>
        <v>0</v>
      </c>
      <c r="AM723" s="43"/>
      <c r="AN723" s="43"/>
      <c r="AO723" s="44">
        <f>SUMIFS(AQ725:AQ746,AS725:AS746,"")</f>
        <v>0</v>
      </c>
      <c r="AP723" s="45"/>
      <c r="AQ723" s="50" t="str">
        <f>IF(AO724=0,"",_xlfn.CONCAT("(",AL723,")    ",TEXT(AO723,"R$ #.##0,00")))</f>
        <v/>
      </c>
      <c r="AR723" s="51" t="str">
        <f>IF(AO724&lt;&gt;0,"/","")</f>
        <v/>
      </c>
      <c r="AS723" s="94" t="str">
        <f>IF(AO724=0,"",_xlfn.CONCAT(TEXT(AO724,"R$ #.##0,00"),"    (",AL724,")"))</f>
        <v/>
      </c>
      <c r="AT723" s="94"/>
      <c r="AU723" s="46"/>
      <c r="AW723" s="43">
        <f>COUNTIFS(BB725:BB746,"&gt;0",BD725:BD746,"")</f>
        <v>0</v>
      </c>
      <c r="AX723" s="43"/>
      <c r="AY723" s="43"/>
      <c r="AZ723" s="44">
        <f>SUMIFS(BB725:BB746,BD725:BD746,"")</f>
        <v>0</v>
      </c>
      <c r="BA723" s="45"/>
      <c r="BB723" s="50" t="str">
        <f>IF(AZ724=0,"",_xlfn.CONCAT("(",AW723,")    ",TEXT(AZ723,"R$ #.##0,00")))</f>
        <v/>
      </c>
      <c r="BC723" s="51" t="str">
        <f>IF(AZ724&lt;&gt;0,"/","")</f>
        <v/>
      </c>
      <c r="BD723" s="94" t="str">
        <f>IF(AZ724=0,"",_xlfn.CONCAT(TEXT(AZ724,"R$ #.##0,00"),"    (",AW724,")"))</f>
        <v/>
      </c>
      <c r="BE723" s="94"/>
      <c r="BF723" s="46"/>
      <c r="BH723" s="43">
        <f>COUNTIFS(BK725:BK746,"&gt;0",BM725:BM746,"")</f>
        <v>0</v>
      </c>
      <c r="BI723" s="44">
        <f>SUMIFS(BK725:BK746,BM725:BM746,"")</f>
        <v>0</v>
      </c>
      <c r="BJ723" s="45"/>
      <c r="BK723" s="50" t="str">
        <f>IF(BI724=0,"",_xlfn.CONCAT("(",BH723,")    ",TEXT(BI723,"R$ #.##0,00")))</f>
        <v/>
      </c>
      <c r="BL723" s="51" t="str">
        <f>IF(BI724&lt;&gt;0,"/","")</f>
        <v/>
      </c>
      <c r="BM723" s="94" t="str">
        <f>IF(BI724=0,"",_xlfn.CONCAT(TEXT(BI724,"R$ #.##0,00"),"    (",BH724,")"))</f>
        <v/>
      </c>
      <c r="BN723" s="94"/>
      <c r="BO723" s="46"/>
      <c r="BQ723" s="43">
        <f>COUNTIFS(BT725:BT746,"&gt;0",BV725:BV746,"")</f>
        <v>0</v>
      </c>
      <c r="BR723" s="44">
        <f>SUMIFS(BT725:BT746,BV725:BV746,"")</f>
        <v>0</v>
      </c>
      <c r="BS723" s="45"/>
      <c r="BT723" s="50" t="str">
        <f>IF(BR724=0,"",_xlfn.CONCAT("(",BQ723,")    ",TEXT(BR723,"R$ #.##0,00")))</f>
        <v/>
      </c>
      <c r="BU723" s="51" t="str">
        <f>IF(BR724&lt;&gt;0,"/","")</f>
        <v/>
      </c>
      <c r="BV723" s="94" t="str">
        <f>IF(BR724=0,"",_xlfn.CONCAT(TEXT(BR724,"R$ #.##0,00"),"    (",BQ724,")"))</f>
        <v/>
      </c>
      <c r="BW723" s="94"/>
      <c r="BX723" s="46"/>
    </row>
    <row r="724" spans="2:78" x14ac:dyDescent="0.25">
      <c r="B724" s="52"/>
      <c r="C724" s="80"/>
      <c r="D724" s="54" t="s">
        <v>19</v>
      </c>
      <c r="E724" s="34">
        <f>COUNTIF(J725:J746,"&gt;0")</f>
        <v>0</v>
      </c>
      <c r="F724" s="34"/>
      <c r="G724" s="34"/>
      <c r="H724" s="35">
        <f>SUM(J725:J746)</f>
        <v>0</v>
      </c>
      <c r="I724" s="55"/>
      <c r="J724" s="56" t="s">
        <v>0</v>
      </c>
      <c r="K724" s="57"/>
      <c r="L724" s="56" t="s">
        <v>1</v>
      </c>
      <c r="M724" s="56" t="s">
        <v>17</v>
      </c>
      <c r="N724" s="58"/>
      <c r="P724" s="34">
        <f>COUNTIF(U725:U746,"&gt;0")</f>
        <v>0</v>
      </c>
      <c r="Q724" s="34"/>
      <c r="R724" s="34"/>
      <c r="S724" s="35">
        <f>SUM(U725:U746)</f>
        <v>0</v>
      </c>
      <c r="T724" s="55"/>
      <c r="U724" s="56" t="s">
        <v>0</v>
      </c>
      <c r="V724" s="57"/>
      <c r="W724" s="56" t="s">
        <v>1</v>
      </c>
      <c r="X724" s="56" t="s">
        <v>17</v>
      </c>
      <c r="Y724" s="58"/>
      <c r="AA724" s="34">
        <f>COUNTIF(AF725:AF746,"&gt;0")</f>
        <v>0</v>
      </c>
      <c r="AB724" s="34"/>
      <c r="AC724" s="34"/>
      <c r="AD724" s="35">
        <f>SUM(AF725:AF746)</f>
        <v>0</v>
      </c>
      <c r="AE724" s="55"/>
      <c r="AF724" s="56" t="s">
        <v>0</v>
      </c>
      <c r="AG724" s="57"/>
      <c r="AH724" s="56" t="s">
        <v>1</v>
      </c>
      <c r="AI724" s="56" t="s">
        <v>17</v>
      </c>
      <c r="AJ724" s="58"/>
      <c r="AL724" s="34">
        <f>COUNTIF(AQ725:AQ746,"&gt;0")</f>
        <v>0</v>
      </c>
      <c r="AM724" s="34"/>
      <c r="AN724" s="34"/>
      <c r="AO724" s="35">
        <f>SUM(AQ725:AQ746)</f>
        <v>0</v>
      </c>
      <c r="AP724" s="55"/>
      <c r="AQ724" s="56" t="s">
        <v>0</v>
      </c>
      <c r="AR724" s="57"/>
      <c r="AS724" s="56" t="s">
        <v>1</v>
      </c>
      <c r="AT724" s="56" t="s">
        <v>17</v>
      </c>
      <c r="AU724" s="58"/>
      <c r="AW724" s="34">
        <f>COUNTIF(BB725:BB746,"&gt;0")</f>
        <v>0</v>
      </c>
      <c r="AX724" s="34"/>
      <c r="AY724" s="34"/>
      <c r="AZ724" s="35">
        <f>SUM(BB725:BB746)</f>
        <v>0</v>
      </c>
      <c r="BA724" s="55"/>
      <c r="BB724" s="56" t="s">
        <v>0</v>
      </c>
      <c r="BC724" s="57"/>
      <c r="BD724" s="56" t="s">
        <v>1</v>
      </c>
      <c r="BE724" s="56" t="s">
        <v>17</v>
      </c>
      <c r="BF724" s="58"/>
      <c r="BH724" s="34">
        <f>COUNTIF(BK725:BK746,"&gt;0")</f>
        <v>0</v>
      </c>
      <c r="BI724" s="35">
        <f>SUM(BK725:BK746)</f>
        <v>0</v>
      </c>
      <c r="BJ724" s="55"/>
      <c r="BK724" s="56" t="s">
        <v>0</v>
      </c>
      <c r="BL724" s="57"/>
      <c r="BM724" s="56" t="s">
        <v>1</v>
      </c>
      <c r="BN724" s="56" t="s">
        <v>17</v>
      </c>
      <c r="BO724" s="58"/>
      <c r="BQ724" s="34">
        <f>COUNTIF(BT725:BT746,"&gt;0")</f>
        <v>0</v>
      </c>
      <c r="BR724" s="35">
        <f>SUM(BT725:BT746)</f>
        <v>0</v>
      </c>
      <c r="BS724" s="55"/>
      <c r="BT724" s="56" t="s">
        <v>0</v>
      </c>
      <c r="BU724" s="57"/>
      <c r="BV724" s="56" t="s">
        <v>1</v>
      </c>
      <c r="BW724" s="56" t="s">
        <v>17</v>
      </c>
      <c r="BX724" s="58"/>
      <c r="BY724" s="59"/>
      <c r="BZ724" s="60"/>
    </row>
    <row r="725" spans="2:78" x14ac:dyDescent="0.25">
      <c r="B725" s="32" t="s">
        <v>23</v>
      </c>
      <c r="C725" s="33">
        <f>SUM(E724,P724,AA724,AL724,AW724,BH724,BQ724)</f>
        <v>0</v>
      </c>
      <c r="D725" s="63"/>
      <c r="E725" s="64"/>
      <c r="F725" s="64"/>
      <c r="G725" s="64"/>
      <c r="H725" s="34" t="b">
        <f>AND(L725&lt;&gt;"",M725&lt;&gt;"")</f>
        <v>0</v>
      </c>
      <c r="I725" s="55"/>
      <c r="J725" s="65"/>
      <c r="K725" s="57"/>
      <c r="L725" s="66"/>
      <c r="M725" s="67"/>
      <c r="N725" s="58"/>
      <c r="P725" s="68"/>
      <c r="Q725" s="68"/>
      <c r="R725" s="68"/>
      <c r="S725" s="34" t="b">
        <f>AND(W725&lt;&gt;"",X725&lt;&gt;"")</f>
        <v>0</v>
      </c>
      <c r="T725" s="55"/>
      <c r="U725" s="65"/>
      <c r="V725" s="57"/>
      <c r="W725" s="66"/>
      <c r="X725" s="67"/>
      <c r="Y725" s="58"/>
      <c r="AA725" s="68"/>
      <c r="AB725" s="68"/>
      <c r="AC725" s="68"/>
      <c r="AD725" s="34" t="b">
        <f>AND(AH725&lt;&gt;"",AI725&lt;&gt;"")</f>
        <v>0</v>
      </c>
      <c r="AE725" s="55"/>
      <c r="AF725" s="65"/>
      <c r="AG725" s="57"/>
      <c r="AH725" s="66"/>
      <c r="AI725" s="67"/>
      <c r="AJ725" s="58"/>
      <c r="AL725" s="68"/>
      <c r="AM725" s="68"/>
      <c r="AN725" s="68"/>
      <c r="AO725" s="34" t="b">
        <f>AND(AS725&lt;&gt;"",AT725&lt;&gt;"")</f>
        <v>0</v>
      </c>
      <c r="AP725" s="55"/>
      <c r="AQ725" s="65"/>
      <c r="AR725" s="57"/>
      <c r="AS725" s="66"/>
      <c r="AT725" s="67"/>
      <c r="AU725" s="58"/>
      <c r="AW725" s="68"/>
      <c r="AX725" s="68"/>
      <c r="AY725" s="68"/>
      <c r="AZ725" s="34" t="b">
        <f>AND(BD725&lt;&gt;"",BE725&lt;&gt;"")</f>
        <v>0</v>
      </c>
      <c r="BA725" s="55"/>
      <c r="BB725" s="65"/>
      <c r="BC725" s="57"/>
      <c r="BD725" s="66"/>
      <c r="BE725" s="67"/>
      <c r="BF725" s="58"/>
      <c r="BH725" s="68"/>
      <c r="BI725" s="34" t="b">
        <f>AND(BM725&lt;&gt;"",BN725&lt;&gt;"")</f>
        <v>0</v>
      </c>
      <c r="BJ725" s="55"/>
      <c r="BK725" s="65"/>
      <c r="BL725" s="57"/>
      <c r="BM725" s="66"/>
      <c r="BN725" s="67"/>
      <c r="BO725" s="58"/>
      <c r="BQ725" s="68"/>
      <c r="BR725" s="34" t="b">
        <f>AND(BV725&lt;&gt;"",BW725&lt;&gt;"")</f>
        <v>0</v>
      </c>
      <c r="BS725" s="55"/>
      <c r="BT725" s="65"/>
      <c r="BU725" s="57"/>
      <c r="BV725" s="66"/>
      <c r="BW725" s="67"/>
      <c r="BX725" s="58"/>
      <c r="BY725" s="59"/>
    </row>
    <row r="726" spans="2:78" x14ac:dyDescent="0.25">
      <c r="B726" s="61" t="s">
        <v>24</v>
      </c>
      <c r="C726" s="48">
        <f>SUM(H724,S724,AD724,AO724,AZ724,BI724,BR724)</f>
        <v>0</v>
      </c>
      <c r="D726" s="69"/>
      <c r="E726" s="70"/>
      <c r="F726" s="70"/>
      <c r="G726" s="70"/>
      <c r="H726" s="34" t="b">
        <f t="shared" ref="H726:H746" si="168">AND(L726&lt;&gt;"",M726&lt;&gt;"")</f>
        <v>0</v>
      </c>
      <c r="I726" s="55"/>
      <c r="J726" s="71"/>
      <c r="K726" s="57"/>
      <c r="L726" s="72"/>
      <c r="M726" s="73"/>
      <c r="N726" s="58"/>
      <c r="P726" s="68"/>
      <c r="Q726" s="68"/>
      <c r="R726" s="68"/>
      <c r="S726" s="34" t="b">
        <f t="shared" ref="S726:S746" si="169">AND(W726&lt;&gt;"",X726&lt;&gt;"")</f>
        <v>0</v>
      </c>
      <c r="T726" s="55"/>
      <c r="U726" s="71"/>
      <c r="V726" s="57"/>
      <c r="W726" s="72"/>
      <c r="X726" s="73"/>
      <c r="Y726" s="58"/>
      <c r="AA726" s="68"/>
      <c r="AB726" s="68"/>
      <c r="AC726" s="68"/>
      <c r="AD726" s="34" t="b">
        <f t="shared" ref="AD726:AD746" si="170">AND(AH726&lt;&gt;"",AI726&lt;&gt;"")</f>
        <v>0</v>
      </c>
      <c r="AE726" s="55"/>
      <c r="AF726" s="71"/>
      <c r="AG726" s="57"/>
      <c r="AH726" s="72"/>
      <c r="AI726" s="73"/>
      <c r="AJ726" s="58"/>
      <c r="AL726" s="68"/>
      <c r="AM726" s="68"/>
      <c r="AN726" s="68"/>
      <c r="AO726" s="34" t="b">
        <f t="shared" ref="AO726:AO746" si="171">AND(AS726&lt;&gt;"",AT726&lt;&gt;"")</f>
        <v>0</v>
      </c>
      <c r="AP726" s="55"/>
      <c r="AQ726" s="71"/>
      <c r="AR726" s="57">
        <v>0</v>
      </c>
      <c r="AS726" s="72"/>
      <c r="AT726" s="73"/>
      <c r="AU726" s="58"/>
      <c r="AW726" s="68"/>
      <c r="AX726" s="68"/>
      <c r="AY726" s="68"/>
      <c r="AZ726" s="34" t="b">
        <f t="shared" ref="AZ726:AZ746" si="172">AND(BD726&lt;&gt;"",BE726&lt;&gt;"")</f>
        <v>0</v>
      </c>
      <c r="BA726" s="55"/>
      <c r="BB726" s="71"/>
      <c r="BC726" s="57"/>
      <c r="BD726" s="72"/>
      <c r="BE726" s="73"/>
      <c r="BF726" s="58"/>
      <c r="BH726" s="68"/>
      <c r="BI726" s="34" t="b">
        <f t="shared" ref="BI726:BI746" si="173">AND(BM726&lt;&gt;"",BN726&lt;&gt;"")</f>
        <v>0</v>
      </c>
      <c r="BJ726" s="55"/>
      <c r="BK726" s="71"/>
      <c r="BL726" s="57"/>
      <c r="BM726" s="72"/>
      <c r="BN726" s="73"/>
      <c r="BO726" s="58"/>
      <c r="BQ726" s="68"/>
      <c r="BR726" s="34" t="b">
        <f t="shared" ref="BR726:BR746" si="174">AND(BV726&lt;&gt;"",BW726&lt;&gt;"")</f>
        <v>0</v>
      </c>
      <c r="BS726" s="55"/>
      <c r="BT726" s="71"/>
      <c r="BU726" s="57"/>
      <c r="BV726" s="72"/>
      <c r="BW726" s="73"/>
      <c r="BX726" s="58"/>
      <c r="BY726" s="59"/>
      <c r="BZ726" s="60"/>
    </row>
    <row r="727" spans="2:78" x14ac:dyDescent="0.25">
      <c r="B727" s="61" t="s">
        <v>25</v>
      </c>
      <c r="C727" s="62">
        <f>SUM(E723,P723,AA723,AL723,AW723,BH723,BQ723)</f>
        <v>0</v>
      </c>
      <c r="D727" s="74"/>
      <c r="E727" s="75"/>
      <c r="F727" s="75"/>
      <c r="G727" s="75"/>
      <c r="H727" s="34" t="b">
        <f t="shared" si="168"/>
        <v>0</v>
      </c>
      <c r="I727" s="55"/>
      <c r="J727" s="65"/>
      <c r="K727" s="57"/>
      <c r="L727" s="66"/>
      <c r="M727" s="67"/>
      <c r="N727" s="58"/>
      <c r="P727" s="68"/>
      <c r="Q727" s="68"/>
      <c r="R727" s="68"/>
      <c r="S727" s="34" t="b">
        <f t="shared" si="169"/>
        <v>0</v>
      </c>
      <c r="T727" s="55"/>
      <c r="U727" s="65"/>
      <c r="V727" s="57"/>
      <c r="W727" s="66"/>
      <c r="X727" s="67"/>
      <c r="Y727" s="58"/>
      <c r="AA727" s="68"/>
      <c r="AB727" s="68"/>
      <c r="AC727" s="68"/>
      <c r="AD727" s="34" t="b">
        <f t="shared" si="170"/>
        <v>0</v>
      </c>
      <c r="AE727" s="55"/>
      <c r="AF727" s="65"/>
      <c r="AG727" s="57"/>
      <c r="AH727" s="66"/>
      <c r="AI727" s="67"/>
      <c r="AJ727" s="58"/>
      <c r="AL727" s="68"/>
      <c r="AM727" s="68"/>
      <c r="AN727" s="68"/>
      <c r="AO727" s="34" t="b">
        <f t="shared" si="171"/>
        <v>0</v>
      </c>
      <c r="AP727" s="55"/>
      <c r="AQ727" s="65"/>
      <c r="AR727" s="57"/>
      <c r="AS727" s="66"/>
      <c r="AT727" s="67"/>
      <c r="AU727" s="58"/>
      <c r="AW727" s="68"/>
      <c r="AX727" s="68"/>
      <c r="AY727" s="68"/>
      <c r="AZ727" s="34" t="b">
        <f t="shared" si="172"/>
        <v>0</v>
      </c>
      <c r="BA727" s="55"/>
      <c r="BB727" s="65"/>
      <c r="BC727" s="57"/>
      <c r="BD727" s="66"/>
      <c r="BE727" s="67"/>
      <c r="BF727" s="58"/>
      <c r="BH727" s="68"/>
      <c r="BI727" s="34" t="b">
        <f t="shared" si="173"/>
        <v>0</v>
      </c>
      <c r="BJ727" s="55"/>
      <c r="BK727" s="65"/>
      <c r="BL727" s="57"/>
      <c r="BM727" s="66"/>
      <c r="BN727" s="67"/>
      <c r="BO727" s="58"/>
      <c r="BQ727" s="68"/>
      <c r="BR727" s="34" t="b">
        <f t="shared" si="174"/>
        <v>0</v>
      </c>
      <c r="BS727" s="55"/>
      <c r="BT727" s="65"/>
      <c r="BU727" s="57"/>
      <c r="BV727" s="66"/>
      <c r="BW727" s="67"/>
      <c r="BX727" s="58"/>
      <c r="BY727" s="59"/>
    </row>
    <row r="728" spans="2:78" x14ac:dyDescent="0.25">
      <c r="B728" s="61" t="s">
        <v>26</v>
      </c>
      <c r="C728" s="48">
        <f>SUM(H723,S723,AD723,AO723,AZ723,BI723,BR723)</f>
        <v>0</v>
      </c>
      <c r="D728" s="69"/>
      <c r="E728" s="70"/>
      <c r="F728" s="70"/>
      <c r="G728" s="70"/>
      <c r="H728" s="34" t="b">
        <f t="shared" si="168"/>
        <v>0</v>
      </c>
      <c r="I728" s="55"/>
      <c r="J728" s="71"/>
      <c r="K728" s="57"/>
      <c r="L728" s="72"/>
      <c r="M728" s="73"/>
      <c r="N728" s="58"/>
      <c r="P728" s="68"/>
      <c r="Q728" s="68"/>
      <c r="R728" s="68"/>
      <c r="S728" s="34" t="b">
        <f t="shared" si="169"/>
        <v>0</v>
      </c>
      <c r="T728" s="55"/>
      <c r="U728" s="71"/>
      <c r="V728" s="57"/>
      <c r="W728" s="72"/>
      <c r="X728" s="73"/>
      <c r="Y728" s="58"/>
      <c r="AA728" s="68"/>
      <c r="AB728" s="68"/>
      <c r="AC728" s="68"/>
      <c r="AD728" s="34" t="b">
        <f t="shared" si="170"/>
        <v>0</v>
      </c>
      <c r="AE728" s="55"/>
      <c r="AF728" s="71"/>
      <c r="AG728" s="57"/>
      <c r="AH728" s="72"/>
      <c r="AI728" s="73"/>
      <c r="AJ728" s="58"/>
      <c r="AL728" s="68"/>
      <c r="AM728" s="68"/>
      <c r="AN728" s="68"/>
      <c r="AO728" s="34" t="b">
        <f t="shared" si="171"/>
        <v>0</v>
      </c>
      <c r="AP728" s="55"/>
      <c r="AQ728" s="71"/>
      <c r="AR728" s="57"/>
      <c r="AS728" s="72"/>
      <c r="AT728" s="73"/>
      <c r="AU728" s="58"/>
      <c r="AW728" s="68"/>
      <c r="AX728" s="68"/>
      <c r="AY728" s="68"/>
      <c r="AZ728" s="34" t="b">
        <f t="shared" si="172"/>
        <v>0</v>
      </c>
      <c r="BA728" s="55"/>
      <c r="BB728" s="71"/>
      <c r="BC728" s="57"/>
      <c r="BD728" s="72"/>
      <c r="BE728" s="73"/>
      <c r="BF728" s="58"/>
      <c r="BH728" s="68"/>
      <c r="BI728" s="34" t="b">
        <f t="shared" si="173"/>
        <v>0</v>
      </c>
      <c r="BJ728" s="55"/>
      <c r="BK728" s="71"/>
      <c r="BL728" s="57"/>
      <c r="BM728" s="72"/>
      <c r="BN728" s="73"/>
      <c r="BO728" s="58"/>
      <c r="BQ728" s="68"/>
      <c r="BR728" s="34" t="b">
        <f t="shared" si="174"/>
        <v>0</v>
      </c>
      <c r="BS728" s="55"/>
      <c r="BT728" s="71"/>
      <c r="BU728" s="57"/>
      <c r="BV728" s="72"/>
      <c r="BW728" s="73"/>
      <c r="BX728" s="58"/>
    </row>
    <row r="729" spans="2:78" x14ac:dyDescent="0.25">
      <c r="B729" s="61" t="s">
        <v>27</v>
      </c>
      <c r="C729" s="62">
        <f>SUM(E722,P722,AA722,AL722,AW722,BH722,BQ722)</f>
        <v>0</v>
      </c>
      <c r="E729" s="68"/>
      <c r="F729" s="68"/>
      <c r="G729" s="68"/>
      <c r="H729" s="34" t="b">
        <f t="shared" si="168"/>
        <v>0</v>
      </c>
      <c r="I729" s="55"/>
      <c r="J729" s="65"/>
      <c r="K729" s="57"/>
      <c r="L729" s="66"/>
      <c r="M729" s="67"/>
      <c r="N729" s="58"/>
      <c r="P729" s="68"/>
      <c r="Q729" s="68"/>
      <c r="R729" s="68"/>
      <c r="S729" s="34" t="b">
        <f t="shared" si="169"/>
        <v>0</v>
      </c>
      <c r="T729" s="55"/>
      <c r="U729" s="65"/>
      <c r="V729" s="57"/>
      <c r="W729" s="66"/>
      <c r="X729" s="67"/>
      <c r="Y729" s="58"/>
      <c r="AA729" s="68"/>
      <c r="AB729" s="68"/>
      <c r="AC729" s="68"/>
      <c r="AD729" s="34" t="b">
        <f t="shared" si="170"/>
        <v>0</v>
      </c>
      <c r="AE729" s="55"/>
      <c r="AF729" s="65"/>
      <c r="AG729" s="57"/>
      <c r="AH729" s="66"/>
      <c r="AI729" s="67"/>
      <c r="AJ729" s="58"/>
      <c r="AL729" s="68"/>
      <c r="AM729" s="68"/>
      <c r="AN729" s="68"/>
      <c r="AO729" s="34" t="b">
        <f t="shared" si="171"/>
        <v>0</v>
      </c>
      <c r="AP729" s="55"/>
      <c r="AQ729" s="65"/>
      <c r="AR729" s="57"/>
      <c r="AS729" s="66"/>
      <c r="AT729" s="67"/>
      <c r="AU729" s="58"/>
      <c r="AW729" s="68"/>
      <c r="AX729" s="68"/>
      <c r="AY729" s="68"/>
      <c r="AZ729" s="34" t="b">
        <f t="shared" si="172"/>
        <v>0</v>
      </c>
      <c r="BA729" s="55"/>
      <c r="BB729" s="65"/>
      <c r="BC729" s="57"/>
      <c r="BD729" s="66"/>
      <c r="BE729" s="67"/>
      <c r="BF729" s="58"/>
      <c r="BH729" s="68"/>
      <c r="BI729" s="34" t="b">
        <f t="shared" si="173"/>
        <v>0</v>
      </c>
      <c r="BJ729" s="55"/>
      <c r="BK729" s="65"/>
      <c r="BL729" s="57"/>
      <c r="BM729" s="66"/>
      <c r="BN729" s="67"/>
      <c r="BO729" s="58"/>
      <c r="BQ729" s="68"/>
      <c r="BR729" s="34" t="b">
        <f t="shared" si="174"/>
        <v>0</v>
      </c>
      <c r="BS729" s="55"/>
      <c r="BT729" s="65"/>
      <c r="BU729" s="57"/>
      <c r="BV729" s="66"/>
      <c r="BW729" s="67"/>
      <c r="BX729" s="58"/>
    </row>
    <row r="730" spans="2:78" x14ac:dyDescent="0.25">
      <c r="B730" s="61" t="s">
        <v>28</v>
      </c>
      <c r="C730" s="48">
        <f>SUM(H722,S722,AD722,AO722,AZ722,BI722,BR722)</f>
        <v>0</v>
      </c>
      <c r="E730" s="68"/>
      <c r="F730" s="68"/>
      <c r="G730" s="68"/>
      <c r="H730" s="34" t="b">
        <f t="shared" si="168"/>
        <v>0</v>
      </c>
      <c r="I730" s="55"/>
      <c r="J730" s="71"/>
      <c r="K730" s="57"/>
      <c r="L730" s="72"/>
      <c r="M730" s="73"/>
      <c r="N730" s="58"/>
      <c r="P730" s="68"/>
      <c r="Q730" s="68"/>
      <c r="R730" s="68"/>
      <c r="S730" s="34" t="b">
        <f t="shared" si="169"/>
        <v>0</v>
      </c>
      <c r="T730" s="55"/>
      <c r="U730" s="71"/>
      <c r="V730" s="57"/>
      <c r="W730" s="72"/>
      <c r="X730" s="73"/>
      <c r="Y730" s="58"/>
      <c r="AA730" s="68"/>
      <c r="AB730" s="68"/>
      <c r="AC730" s="68"/>
      <c r="AD730" s="34" t="b">
        <f t="shared" si="170"/>
        <v>0</v>
      </c>
      <c r="AE730" s="55"/>
      <c r="AF730" s="71"/>
      <c r="AG730" s="57"/>
      <c r="AH730" s="72"/>
      <c r="AI730" s="73"/>
      <c r="AJ730" s="58"/>
      <c r="AL730" s="68"/>
      <c r="AM730" s="68"/>
      <c r="AN730" s="68"/>
      <c r="AO730" s="34" t="b">
        <f t="shared" si="171"/>
        <v>0</v>
      </c>
      <c r="AP730" s="55"/>
      <c r="AQ730" s="71"/>
      <c r="AR730" s="57"/>
      <c r="AS730" s="72"/>
      <c r="AT730" s="73"/>
      <c r="AU730" s="58"/>
      <c r="AW730" s="68"/>
      <c r="AX730" s="68"/>
      <c r="AY730" s="68"/>
      <c r="AZ730" s="34" t="b">
        <f t="shared" si="172"/>
        <v>0</v>
      </c>
      <c r="BA730" s="55"/>
      <c r="BB730" s="71"/>
      <c r="BC730" s="57"/>
      <c r="BD730" s="72"/>
      <c r="BE730" s="73"/>
      <c r="BF730" s="58"/>
      <c r="BH730" s="68"/>
      <c r="BI730" s="34" t="b">
        <f t="shared" si="173"/>
        <v>0</v>
      </c>
      <c r="BJ730" s="55"/>
      <c r="BK730" s="71"/>
      <c r="BL730" s="57"/>
      <c r="BM730" s="72"/>
      <c r="BN730" s="73"/>
      <c r="BO730" s="58"/>
      <c r="BQ730" s="68"/>
      <c r="BR730" s="34" t="b">
        <f t="shared" si="174"/>
        <v>0</v>
      </c>
      <c r="BS730" s="55"/>
      <c r="BT730" s="71"/>
      <c r="BU730" s="57"/>
      <c r="BV730" s="72"/>
      <c r="BW730" s="73"/>
      <c r="BX730" s="58"/>
    </row>
    <row r="731" spans="2:78" x14ac:dyDescent="0.25">
      <c r="B731" s="61"/>
      <c r="C731" s="62"/>
      <c r="E731" s="68"/>
      <c r="F731" s="68"/>
      <c r="G731" s="68"/>
      <c r="H731" s="34" t="b">
        <f t="shared" si="168"/>
        <v>0</v>
      </c>
      <c r="I731" s="55"/>
      <c r="J731" s="65"/>
      <c r="K731" s="57"/>
      <c r="L731" s="66"/>
      <c r="M731" s="67"/>
      <c r="N731" s="58"/>
      <c r="P731" s="68"/>
      <c r="Q731" s="68"/>
      <c r="R731" s="68"/>
      <c r="S731" s="34" t="b">
        <f t="shared" si="169"/>
        <v>0</v>
      </c>
      <c r="T731" s="55"/>
      <c r="U731" s="65"/>
      <c r="V731" s="57"/>
      <c r="W731" s="66"/>
      <c r="X731" s="67"/>
      <c r="Y731" s="58"/>
      <c r="AA731" s="68"/>
      <c r="AB731" s="68"/>
      <c r="AC731" s="68"/>
      <c r="AD731" s="34" t="b">
        <f t="shared" si="170"/>
        <v>0</v>
      </c>
      <c r="AE731" s="55"/>
      <c r="AF731" s="65"/>
      <c r="AG731" s="57"/>
      <c r="AH731" s="66"/>
      <c r="AI731" s="67"/>
      <c r="AJ731" s="58"/>
      <c r="AL731" s="68"/>
      <c r="AM731" s="68"/>
      <c r="AN731" s="68"/>
      <c r="AO731" s="34" t="b">
        <f t="shared" si="171"/>
        <v>0</v>
      </c>
      <c r="AP731" s="55"/>
      <c r="AQ731" s="65"/>
      <c r="AR731" s="57"/>
      <c r="AS731" s="66"/>
      <c r="AT731" s="67"/>
      <c r="AU731" s="58"/>
      <c r="AW731" s="68"/>
      <c r="AX731" s="68"/>
      <c r="AY731" s="68"/>
      <c r="AZ731" s="34" t="b">
        <f t="shared" si="172"/>
        <v>0</v>
      </c>
      <c r="BA731" s="55"/>
      <c r="BB731" s="65"/>
      <c r="BC731" s="57"/>
      <c r="BD731" s="66"/>
      <c r="BE731" s="67"/>
      <c r="BF731" s="58"/>
      <c r="BH731" s="68"/>
      <c r="BI731" s="34" t="b">
        <f t="shared" si="173"/>
        <v>0</v>
      </c>
      <c r="BJ731" s="55"/>
      <c r="BK731" s="65"/>
      <c r="BL731" s="57"/>
      <c r="BM731" s="66"/>
      <c r="BN731" s="67"/>
      <c r="BO731" s="58"/>
      <c r="BQ731" s="68"/>
      <c r="BR731" s="34" t="b">
        <f t="shared" si="174"/>
        <v>0</v>
      </c>
      <c r="BS731" s="55"/>
      <c r="BT731" s="65"/>
      <c r="BU731" s="57"/>
      <c r="BV731" s="66"/>
      <c r="BW731" s="67"/>
      <c r="BX731" s="58"/>
    </row>
    <row r="732" spans="2:78" x14ac:dyDescent="0.25">
      <c r="B732" s="61"/>
      <c r="C732" s="62"/>
      <c r="E732" s="68"/>
      <c r="F732" s="68"/>
      <c r="G732" s="68"/>
      <c r="H732" s="34" t="b">
        <f t="shared" si="168"/>
        <v>0</v>
      </c>
      <c r="I732" s="55"/>
      <c r="J732" s="71"/>
      <c r="K732" s="57"/>
      <c r="L732" s="72"/>
      <c r="M732" s="73"/>
      <c r="N732" s="58"/>
      <c r="P732" s="68"/>
      <c r="Q732" s="68"/>
      <c r="R732" s="68"/>
      <c r="S732" s="34" t="b">
        <f t="shared" si="169"/>
        <v>0</v>
      </c>
      <c r="T732" s="55"/>
      <c r="U732" s="71"/>
      <c r="V732" s="57"/>
      <c r="W732" s="72"/>
      <c r="X732" s="73"/>
      <c r="Y732" s="58"/>
      <c r="AA732" s="68"/>
      <c r="AB732" s="68"/>
      <c r="AC732" s="68"/>
      <c r="AD732" s="34" t="b">
        <f t="shared" si="170"/>
        <v>0</v>
      </c>
      <c r="AE732" s="55"/>
      <c r="AF732" s="71"/>
      <c r="AG732" s="57"/>
      <c r="AH732" s="72"/>
      <c r="AI732" s="73"/>
      <c r="AJ732" s="58"/>
      <c r="AL732" s="68"/>
      <c r="AM732" s="68"/>
      <c r="AN732" s="68"/>
      <c r="AO732" s="34" t="b">
        <f t="shared" si="171"/>
        <v>0</v>
      </c>
      <c r="AP732" s="55"/>
      <c r="AQ732" s="71"/>
      <c r="AR732" s="57"/>
      <c r="AS732" s="72"/>
      <c r="AT732" s="73"/>
      <c r="AU732" s="58"/>
      <c r="AW732" s="68"/>
      <c r="AX732" s="68"/>
      <c r="AY732" s="68"/>
      <c r="AZ732" s="34" t="b">
        <f t="shared" si="172"/>
        <v>0</v>
      </c>
      <c r="BA732" s="55"/>
      <c r="BB732" s="71"/>
      <c r="BC732" s="57"/>
      <c r="BD732" s="72"/>
      <c r="BE732" s="73"/>
      <c r="BF732" s="58"/>
      <c r="BH732" s="68"/>
      <c r="BI732" s="34" t="b">
        <f t="shared" si="173"/>
        <v>0</v>
      </c>
      <c r="BJ732" s="55"/>
      <c r="BK732" s="71"/>
      <c r="BL732" s="57"/>
      <c r="BM732" s="72"/>
      <c r="BN732" s="73"/>
      <c r="BO732" s="58"/>
      <c r="BQ732" s="68"/>
      <c r="BR732" s="34" t="b">
        <f t="shared" si="174"/>
        <v>0</v>
      </c>
      <c r="BS732" s="55"/>
      <c r="BT732" s="71"/>
      <c r="BU732" s="57"/>
      <c r="BV732" s="72"/>
      <c r="BW732" s="73"/>
      <c r="BX732" s="58"/>
    </row>
    <row r="733" spans="2:78" x14ac:dyDescent="0.25">
      <c r="B733" s="61"/>
      <c r="C733" s="62"/>
      <c r="E733" s="68"/>
      <c r="F733" s="68"/>
      <c r="G733" s="68"/>
      <c r="H733" s="34" t="b">
        <f t="shared" si="168"/>
        <v>0</v>
      </c>
      <c r="I733" s="55"/>
      <c r="J733" s="65"/>
      <c r="K733" s="57"/>
      <c r="L733" s="66"/>
      <c r="M733" s="67"/>
      <c r="N733" s="58"/>
      <c r="P733" s="68"/>
      <c r="Q733" s="68"/>
      <c r="R733" s="68"/>
      <c r="S733" s="34" t="b">
        <f t="shared" si="169"/>
        <v>0</v>
      </c>
      <c r="T733" s="55"/>
      <c r="U733" s="65"/>
      <c r="V733" s="57"/>
      <c r="W733" s="66"/>
      <c r="X733" s="67"/>
      <c r="Y733" s="58"/>
      <c r="AA733" s="68"/>
      <c r="AB733" s="68"/>
      <c r="AC733" s="68"/>
      <c r="AD733" s="34" t="b">
        <f t="shared" si="170"/>
        <v>0</v>
      </c>
      <c r="AE733" s="55"/>
      <c r="AF733" s="65"/>
      <c r="AG733" s="57"/>
      <c r="AH733" s="66"/>
      <c r="AI733" s="67"/>
      <c r="AJ733" s="58"/>
      <c r="AL733" s="68"/>
      <c r="AM733" s="68"/>
      <c r="AN733" s="68"/>
      <c r="AO733" s="34" t="b">
        <f t="shared" si="171"/>
        <v>0</v>
      </c>
      <c r="AP733" s="55"/>
      <c r="AQ733" s="65"/>
      <c r="AR733" s="57"/>
      <c r="AS733" s="66"/>
      <c r="AT733" s="67"/>
      <c r="AU733" s="58"/>
      <c r="AW733" s="68"/>
      <c r="AX733" s="68"/>
      <c r="AY733" s="68"/>
      <c r="AZ733" s="34" t="b">
        <f t="shared" si="172"/>
        <v>0</v>
      </c>
      <c r="BA733" s="55"/>
      <c r="BB733" s="65"/>
      <c r="BC733" s="57"/>
      <c r="BD733" s="66"/>
      <c r="BE733" s="67"/>
      <c r="BF733" s="58"/>
      <c r="BH733" s="68"/>
      <c r="BI733" s="34" t="b">
        <f t="shared" si="173"/>
        <v>0</v>
      </c>
      <c r="BJ733" s="55"/>
      <c r="BK733" s="65"/>
      <c r="BL733" s="57"/>
      <c r="BM733" s="66"/>
      <c r="BN733" s="67"/>
      <c r="BO733" s="58"/>
      <c r="BQ733" s="68"/>
      <c r="BR733" s="34" t="b">
        <f t="shared" si="174"/>
        <v>0</v>
      </c>
      <c r="BS733" s="55"/>
      <c r="BT733" s="65"/>
      <c r="BU733" s="57"/>
      <c r="BV733" s="66"/>
      <c r="BW733" s="67"/>
      <c r="BX733" s="58"/>
    </row>
    <row r="734" spans="2:78" x14ac:dyDescent="0.25">
      <c r="B734" s="61"/>
      <c r="C734" s="62"/>
      <c r="E734" s="68"/>
      <c r="F734" s="68"/>
      <c r="G734" s="68"/>
      <c r="H734" s="34" t="b">
        <f t="shared" si="168"/>
        <v>0</v>
      </c>
      <c r="I734" s="55"/>
      <c r="J734" s="71"/>
      <c r="K734" s="57"/>
      <c r="L734" s="72"/>
      <c r="M734" s="73"/>
      <c r="N734" s="58"/>
      <c r="P734" s="68"/>
      <c r="Q734" s="68"/>
      <c r="R734" s="68"/>
      <c r="S734" s="34" t="b">
        <f t="shared" si="169"/>
        <v>0</v>
      </c>
      <c r="T734" s="55"/>
      <c r="U734" s="71"/>
      <c r="V734" s="57"/>
      <c r="W734" s="72"/>
      <c r="X734" s="73"/>
      <c r="Y734" s="58"/>
      <c r="AA734" s="68"/>
      <c r="AB734" s="68"/>
      <c r="AC734" s="68"/>
      <c r="AD734" s="34" t="b">
        <f t="shared" si="170"/>
        <v>0</v>
      </c>
      <c r="AE734" s="55"/>
      <c r="AF734" s="71"/>
      <c r="AG734" s="57"/>
      <c r="AH734" s="72"/>
      <c r="AI734" s="73"/>
      <c r="AJ734" s="58"/>
      <c r="AL734" s="68"/>
      <c r="AM734" s="68"/>
      <c r="AN734" s="68"/>
      <c r="AO734" s="34" t="b">
        <f t="shared" si="171"/>
        <v>0</v>
      </c>
      <c r="AP734" s="55"/>
      <c r="AQ734" s="71"/>
      <c r="AR734" s="57"/>
      <c r="AS734" s="72"/>
      <c r="AT734" s="73"/>
      <c r="AU734" s="58"/>
      <c r="AW734" s="68"/>
      <c r="AX734" s="68"/>
      <c r="AY734" s="68"/>
      <c r="AZ734" s="34" t="b">
        <f t="shared" si="172"/>
        <v>0</v>
      </c>
      <c r="BA734" s="55"/>
      <c r="BB734" s="71"/>
      <c r="BC734" s="57"/>
      <c r="BD734" s="72"/>
      <c r="BE734" s="73"/>
      <c r="BF734" s="58"/>
      <c r="BH734" s="68"/>
      <c r="BI734" s="34" t="b">
        <f t="shared" si="173"/>
        <v>0</v>
      </c>
      <c r="BJ734" s="55"/>
      <c r="BK734" s="71"/>
      <c r="BL734" s="57"/>
      <c r="BM734" s="72"/>
      <c r="BN734" s="73"/>
      <c r="BO734" s="58"/>
      <c r="BQ734" s="68"/>
      <c r="BR734" s="34" t="b">
        <f t="shared" si="174"/>
        <v>0</v>
      </c>
      <c r="BS734" s="55"/>
      <c r="BT734" s="71"/>
      <c r="BU734" s="57"/>
      <c r="BV734" s="72"/>
      <c r="BW734" s="73"/>
      <c r="BX734" s="58"/>
    </row>
    <row r="735" spans="2:78" x14ac:dyDescent="0.25">
      <c r="B735" s="61"/>
      <c r="C735" s="62"/>
      <c r="E735" s="68"/>
      <c r="F735" s="68"/>
      <c r="G735" s="68"/>
      <c r="H735" s="34" t="b">
        <f t="shared" si="168"/>
        <v>0</v>
      </c>
      <c r="I735" s="55"/>
      <c r="J735" s="65"/>
      <c r="K735" s="57"/>
      <c r="L735" s="66"/>
      <c r="M735" s="67"/>
      <c r="N735" s="58"/>
      <c r="P735" s="68"/>
      <c r="Q735" s="68"/>
      <c r="R735" s="68"/>
      <c r="S735" s="34" t="b">
        <f t="shared" si="169"/>
        <v>0</v>
      </c>
      <c r="T735" s="55"/>
      <c r="U735" s="65"/>
      <c r="V735" s="57"/>
      <c r="W735" s="66"/>
      <c r="X735" s="67"/>
      <c r="Y735" s="58"/>
      <c r="AA735" s="68"/>
      <c r="AB735" s="68"/>
      <c r="AC735" s="68"/>
      <c r="AD735" s="34" t="b">
        <f t="shared" si="170"/>
        <v>0</v>
      </c>
      <c r="AE735" s="55"/>
      <c r="AF735" s="65"/>
      <c r="AG735" s="57"/>
      <c r="AH735" s="66"/>
      <c r="AI735" s="67"/>
      <c r="AJ735" s="58"/>
      <c r="AL735" s="68"/>
      <c r="AM735" s="68"/>
      <c r="AN735" s="68"/>
      <c r="AO735" s="34" t="b">
        <f t="shared" si="171"/>
        <v>0</v>
      </c>
      <c r="AP735" s="55"/>
      <c r="AQ735" s="65"/>
      <c r="AR735" s="57"/>
      <c r="AS735" s="66"/>
      <c r="AT735" s="67"/>
      <c r="AU735" s="58"/>
      <c r="AW735" s="68"/>
      <c r="AX735" s="68"/>
      <c r="AY735" s="68"/>
      <c r="AZ735" s="34" t="b">
        <f t="shared" si="172"/>
        <v>0</v>
      </c>
      <c r="BA735" s="55"/>
      <c r="BB735" s="65"/>
      <c r="BC735" s="57"/>
      <c r="BD735" s="66"/>
      <c r="BE735" s="67"/>
      <c r="BF735" s="58"/>
      <c r="BH735" s="68"/>
      <c r="BI735" s="34" t="b">
        <f t="shared" si="173"/>
        <v>0</v>
      </c>
      <c r="BJ735" s="55"/>
      <c r="BK735" s="65"/>
      <c r="BL735" s="57"/>
      <c r="BM735" s="66"/>
      <c r="BN735" s="67"/>
      <c r="BO735" s="58"/>
      <c r="BQ735" s="68"/>
      <c r="BR735" s="34" t="b">
        <f t="shared" si="174"/>
        <v>0</v>
      </c>
      <c r="BS735" s="55"/>
      <c r="BT735" s="65"/>
      <c r="BU735" s="57"/>
      <c r="BV735" s="66"/>
      <c r="BW735" s="67"/>
      <c r="BX735" s="58"/>
    </row>
    <row r="736" spans="2:78" x14ac:dyDescent="0.25">
      <c r="B736" s="61"/>
      <c r="C736" s="62"/>
      <c r="E736" s="68"/>
      <c r="F736" s="68"/>
      <c r="G736" s="68"/>
      <c r="H736" s="34" t="b">
        <f t="shared" si="168"/>
        <v>0</v>
      </c>
      <c r="I736" s="55"/>
      <c r="J736" s="71"/>
      <c r="K736" s="57"/>
      <c r="L736" s="72"/>
      <c r="M736" s="73"/>
      <c r="N736" s="58"/>
      <c r="P736" s="68"/>
      <c r="Q736" s="68"/>
      <c r="R736" s="68"/>
      <c r="S736" s="34" t="b">
        <f t="shared" si="169"/>
        <v>0</v>
      </c>
      <c r="T736" s="55"/>
      <c r="U736" s="71"/>
      <c r="V736" s="57"/>
      <c r="W736" s="72"/>
      <c r="X736" s="73"/>
      <c r="Y736" s="58"/>
      <c r="AA736" s="68"/>
      <c r="AB736" s="68"/>
      <c r="AC736" s="68"/>
      <c r="AD736" s="34" t="b">
        <f t="shared" si="170"/>
        <v>0</v>
      </c>
      <c r="AE736" s="55"/>
      <c r="AF736" s="71"/>
      <c r="AG736" s="57"/>
      <c r="AH736" s="72"/>
      <c r="AI736" s="73"/>
      <c r="AJ736" s="58"/>
      <c r="AL736" s="68"/>
      <c r="AM736" s="68"/>
      <c r="AN736" s="68"/>
      <c r="AO736" s="34" t="b">
        <f t="shared" si="171"/>
        <v>0</v>
      </c>
      <c r="AP736" s="55"/>
      <c r="AQ736" s="71"/>
      <c r="AR736" s="57"/>
      <c r="AS736" s="72"/>
      <c r="AT736" s="73"/>
      <c r="AU736" s="58"/>
      <c r="AW736" s="68"/>
      <c r="AX736" s="68"/>
      <c r="AY736" s="68"/>
      <c r="AZ736" s="34" t="b">
        <f t="shared" si="172"/>
        <v>0</v>
      </c>
      <c r="BA736" s="55"/>
      <c r="BB736" s="71"/>
      <c r="BC736" s="57"/>
      <c r="BD736" s="72"/>
      <c r="BE736" s="73"/>
      <c r="BF736" s="58"/>
      <c r="BH736" s="68"/>
      <c r="BI736" s="34" t="b">
        <f t="shared" si="173"/>
        <v>0</v>
      </c>
      <c r="BJ736" s="55"/>
      <c r="BK736" s="71"/>
      <c r="BL736" s="57"/>
      <c r="BM736" s="72"/>
      <c r="BN736" s="73"/>
      <c r="BO736" s="58"/>
      <c r="BQ736" s="68"/>
      <c r="BR736" s="34" t="b">
        <f t="shared" si="174"/>
        <v>0</v>
      </c>
      <c r="BS736" s="55"/>
      <c r="BT736" s="71"/>
      <c r="BU736" s="57"/>
      <c r="BV736" s="72"/>
      <c r="BW736" s="73"/>
      <c r="BX736" s="58"/>
    </row>
    <row r="737" spans="2:78" x14ac:dyDescent="0.25">
      <c r="B737" s="61"/>
      <c r="C737" s="62"/>
      <c r="E737" s="68"/>
      <c r="F737" s="68"/>
      <c r="G737" s="68"/>
      <c r="H737" s="34" t="b">
        <f t="shared" si="168"/>
        <v>0</v>
      </c>
      <c r="I737" s="55"/>
      <c r="J737" s="65"/>
      <c r="K737" s="57"/>
      <c r="L737" s="66"/>
      <c r="M737" s="67"/>
      <c r="N737" s="58"/>
      <c r="P737" s="68"/>
      <c r="Q737" s="68"/>
      <c r="R737" s="68"/>
      <c r="S737" s="34" t="b">
        <f t="shared" si="169"/>
        <v>0</v>
      </c>
      <c r="T737" s="55"/>
      <c r="U737" s="65"/>
      <c r="V737" s="57"/>
      <c r="W737" s="66"/>
      <c r="X737" s="67"/>
      <c r="Y737" s="58"/>
      <c r="AA737" s="68"/>
      <c r="AB737" s="68"/>
      <c r="AC737" s="68"/>
      <c r="AD737" s="34" t="b">
        <f t="shared" si="170"/>
        <v>0</v>
      </c>
      <c r="AE737" s="55"/>
      <c r="AF737" s="65"/>
      <c r="AG737" s="57"/>
      <c r="AH737" s="66"/>
      <c r="AI737" s="67"/>
      <c r="AJ737" s="58"/>
      <c r="AL737" s="68"/>
      <c r="AM737" s="68"/>
      <c r="AN737" s="68"/>
      <c r="AO737" s="34" t="b">
        <f t="shared" si="171"/>
        <v>0</v>
      </c>
      <c r="AP737" s="55"/>
      <c r="AQ737" s="65"/>
      <c r="AR737" s="57"/>
      <c r="AS737" s="66"/>
      <c r="AT737" s="67"/>
      <c r="AU737" s="58"/>
      <c r="AW737" s="68"/>
      <c r="AX737" s="68"/>
      <c r="AY737" s="68"/>
      <c r="AZ737" s="34" t="b">
        <f t="shared" si="172"/>
        <v>0</v>
      </c>
      <c r="BA737" s="55"/>
      <c r="BB737" s="65"/>
      <c r="BC737" s="57"/>
      <c r="BD737" s="66"/>
      <c r="BE737" s="67"/>
      <c r="BF737" s="58"/>
      <c r="BH737" s="68"/>
      <c r="BI737" s="34" t="b">
        <f t="shared" si="173"/>
        <v>0</v>
      </c>
      <c r="BJ737" s="55"/>
      <c r="BK737" s="65"/>
      <c r="BL737" s="57"/>
      <c r="BM737" s="66"/>
      <c r="BN737" s="67"/>
      <c r="BO737" s="58"/>
      <c r="BQ737" s="68"/>
      <c r="BR737" s="34" t="b">
        <f t="shared" si="174"/>
        <v>0</v>
      </c>
      <c r="BS737" s="55"/>
      <c r="BT737" s="65"/>
      <c r="BU737" s="57"/>
      <c r="BV737" s="66"/>
      <c r="BW737" s="67"/>
      <c r="BX737" s="58"/>
    </row>
    <row r="738" spans="2:78" x14ac:dyDescent="0.25">
      <c r="B738" s="61"/>
      <c r="C738" s="62"/>
      <c r="E738" s="68"/>
      <c r="F738" s="68"/>
      <c r="G738" s="68"/>
      <c r="H738" s="34" t="b">
        <f t="shared" si="168"/>
        <v>0</v>
      </c>
      <c r="I738" s="55"/>
      <c r="J738" s="71"/>
      <c r="K738" s="57"/>
      <c r="L738" s="72"/>
      <c r="M738" s="73"/>
      <c r="N738" s="58"/>
      <c r="P738" s="68"/>
      <c r="Q738" s="68"/>
      <c r="R738" s="68"/>
      <c r="S738" s="34" t="b">
        <f t="shared" si="169"/>
        <v>0</v>
      </c>
      <c r="T738" s="55"/>
      <c r="U738" s="71"/>
      <c r="V738" s="57"/>
      <c r="W738" s="72"/>
      <c r="X738" s="73"/>
      <c r="Y738" s="58"/>
      <c r="AA738" s="68"/>
      <c r="AB738" s="68"/>
      <c r="AC738" s="68"/>
      <c r="AD738" s="34" t="b">
        <f t="shared" si="170"/>
        <v>0</v>
      </c>
      <c r="AE738" s="55"/>
      <c r="AF738" s="71"/>
      <c r="AG738" s="57"/>
      <c r="AH738" s="72"/>
      <c r="AI738" s="73"/>
      <c r="AJ738" s="58"/>
      <c r="AL738" s="68"/>
      <c r="AM738" s="68"/>
      <c r="AN738" s="68"/>
      <c r="AO738" s="34" t="b">
        <f t="shared" si="171"/>
        <v>0</v>
      </c>
      <c r="AP738" s="55"/>
      <c r="AQ738" s="71"/>
      <c r="AR738" s="57"/>
      <c r="AS738" s="72"/>
      <c r="AT738" s="73"/>
      <c r="AU738" s="58"/>
      <c r="AW738" s="68"/>
      <c r="AX738" s="68"/>
      <c r="AY738" s="68"/>
      <c r="AZ738" s="34" t="b">
        <f t="shared" si="172"/>
        <v>0</v>
      </c>
      <c r="BA738" s="55"/>
      <c r="BB738" s="71"/>
      <c r="BC738" s="57"/>
      <c r="BD738" s="72"/>
      <c r="BE738" s="73"/>
      <c r="BF738" s="58"/>
      <c r="BH738" s="68"/>
      <c r="BI738" s="34" t="b">
        <f t="shared" si="173"/>
        <v>0</v>
      </c>
      <c r="BJ738" s="55"/>
      <c r="BK738" s="71"/>
      <c r="BL738" s="57"/>
      <c r="BM738" s="72"/>
      <c r="BN738" s="73"/>
      <c r="BO738" s="58"/>
      <c r="BQ738" s="68"/>
      <c r="BR738" s="34" t="b">
        <f t="shared" si="174"/>
        <v>0</v>
      </c>
      <c r="BS738" s="55"/>
      <c r="BT738" s="71"/>
      <c r="BU738" s="57"/>
      <c r="BV738" s="72"/>
      <c r="BW738" s="73"/>
      <c r="BX738" s="58"/>
    </row>
    <row r="739" spans="2:78" x14ac:dyDescent="0.25">
      <c r="B739" s="61"/>
      <c r="C739" s="62"/>
      <c r="E739" s="68"/>
      <c r="F739" s="68"/>
      <c r="G739" s="68"/>
      <c r="H739" s="34" t="b">
        <f t="shared" si="168"/>
        <v>0</v>
      </c>
      <c r="I739" s="55"/>
      <c r="J739" s="65"/>
      <c r="K739" s="57"/>
      <c r="L739" s="66"/>
      <c r="M739" s="67"/>
      <c r="N739" s="58"/>
      <c r="P739" s="68"/>
      <c r="Q739" s="68"/>
      <c r="R739" s="68"/>
      <c r="S739" s="34" t="b">
        <f t="shared" si="169"/>
        <v>0</v>
      </c>
      <c r="T739" s="55"/>
      <c r="U739" s="65"/>
      <c r="V739" s="57"/>
      <c r="W739" s="66"/>
      <c r="X739" s="67"/>
      <c r="Y739" s="58"/>
      <c r="AA739" s="68"/>
      <c r="AB739" s="68"/>
      <c r="AC739" s="68"/>
      <c r="AD739" s="34" t="b">
        <f t="shared" si="170"/>
        <v>0</v>
      </c>
      <c r="AE739" s="55"/>
      <c r="AF739" s="65"/>
      <c r="AG739" s="57"/>
      <c r="AH739" s="66"/>
      <c r="AI739" s="67"/>
      <c r="AJ739" s="58"/>
      <c r="AL739" s="68"/>
      <c r="AM739" s="68"/>
      <c r="AN739" s="68"/>
      <c r="AO739" s="34" t="b">
        <f t="shared" si="171"/>
        <v>0</v>
      </c>
      <c r="AP739" s="55"/>
      <c r="AQ739" s="65"/>
      <c r="AR739" s="57"/>
      <c r="AS739" s="66"/>
      <c r="AT739" s="67"/>
      <c r="AU739" s="58"/>
      <c r="AW739" s="68"/>
      <c r="AX739" s="68"/>
      <c r="AY739" s="68"/>
      <c r="AZ739" s="34" t="b">
        <f t="shared" si="172"/>
        <v>0</v>
      </c>
      <c r="BA739" s="55"/>
      <c r="BB739" s="65"/>
      <c r="BC739" s="57"/>
      <c r="BD739" s="66"/>
      <c r="BE739" s="67"/>
      <c r="BF739" s="58"/>
      <c r="BH739" s="68"/>
      <c r="BI739" s="34" t="b">
        <f t="shared" si="173"/>
        <v>0</v>
      </c>
      <c r="BJ739" s="55"/>
      <c r="BK739" s="65"/>
      <c r="BL739" s="57"/>
      <c r="BM739" s="66"/>
      <c r="BN739" s="67"/>
      <c r="BO739" s="58"/>
      <c r="BQ739" s="68"/>
      <c r="BR739" s="34" t="b">
        <f t="shared" si="174"/>
        <v>0</v>
      </c>
      <c r="BS739" s="55"/>
      <c r="BT739" s="65"/>
      <c r="BU739" s="57"/>
      <c r="BV739" s="66"/>
      <c r="BW739" s="67"/>
      <c r="BX739" s="58"/>
    </row>
    <row r="740" spans="2:78" x14ac:dyDescent="0.25">
      <c r="B740" s="61"/>
      <c r="C740" s="62"/>
      <c r="E740" s="68"/>
      <c r="F740" s="68"/>
      <c r="G740" s="68"/>
      <c r="H740" s="34" t="b">
        <f t="shared" si="168"/>
        <v>0</v>
      </c>
      <c r="I740" s="55"/>
      <c r="J740" s="71"/>
      <c r="K740" s="57"/>
      <c r="L740" s="72"/>
      <c r="M740" s="73"/>
      <c r="N740" s="58"/>
      <c r="P740" s="68"/>
      <c r="Q740" s="68"/>
      <c r="R740" s="68"/>
      <c r="S740" s="34" t="b">
        <f t="shared" si="169"/>
        <v>0</v>
      </c>
      <c r="T740" s="55"/>
      <c r="U740" s="71"/>
      <c r="V740" s="57"/>
      <c r="W740" s="72"/>
      <c r="X740" s="73"/>
      <c r="Y740" s="58"/>
      <c r="AA740" s="68"/>
      <c r="AB740" s="68"/>
      <c r="AC740" s="68"/>
      <c r="AD740" s="34" t="b">
        <f t="shared" si="170"/>
        <v>0</v>
      </c>
      <c r="AE740" s="55"/>
      <c r="AF740" s="71"/>
      <c r="AG740" s="57"/>
      <c r="AH740" s="72"/>
      <c r="AI740" s="73"/>
      <c r="AJ740" s="58"/>
      <c r="AL740" s="68"/>
      <c r="AM740" s="68"/>
      <c r="AN740" s="68"/>
      <c r="AO740" s="34" t="b">
        <f t="shared" si="171"/>
        <v>0</v>
      </c>
      <c r="AP740" s="55"/>
      <c r="AQ740" s="71"/>
      <c r="AR740" s="57"/>
      <c r="AS740" s="72"/>
      <c r="AT740" s="73"/>
      <c r="AU740" s="58"/>
      <c r="AW740" s="68"/>
      <c r="AX740" s="68"/>
      <c r="AY740" s="68"/>
      <c r="AZ740" s="34" t="b">
        <f t="shared" si="172"/>
        <v>0</v>
      </c>
      <c r="BA740" s="55"/>
      <c r="BB740" s="71"/>
      <c r="BC740" s="57"/>
      <c r="BD740" s="72"/>
      <c r="BE740" s="73"/>
      <c r="BF740" s="58"/>
      <c r="BH740" s="68"/>
      <c r="BI740" s="34" t="b">
        <f t="shared" si="173"/>
        <v>0</v>
      </c>
      <c r="BJ740" s="55"/>
      <c r="BK740" s="71"/>
      <c r="BL740" s="57"/>
      <c r="BM740" s="72"/>
      <c r="BN740" s="73"/>
      <c r="BO740" s="58"/>
      <c r="BQ740" s="68"/>
      <c r="BR740" s="34" t="b">
        <f t="shared" si="174"/>
        <v>0</v>
      </c>
      <c r="BS740" s="55"/>
      <c r="BT740" s="71"/>
      <c r="BU740" s="57"/>
      <c r="BV740" s="72"/>
      <c r="BW740" s="73"/>
      <c r="BX740" s="58"/>
    </row>
    <row r="741" spans="2:78" x14ac:dyDescent="0.25">
      <c r="B741" s="61"/>
      <c r="C741" s="62"/>
      <c r="E741" s="68"/>
      <c r="F741" s="68"/>
      <c r="G741" s="68"/>
      <c r="H741" s="34" t="b">
        <f t="shared" si="168"/>
        <v>0</v>
      </c>
      <c r="I741" s="55"/>
      <c r="J741" s="65"/>
      <c r="K741" s="57"/>
      <c r="L741" s="66"/>
      <c r="M741" s="67"/>
      <c r="N741" s="58"/>
      <c r="P741" s="68"/>
      <c r="Q741" s="68"/>
      <c r="R741" s="68"/>
      <c r="S741" s="34" t="b">
        <f t="shared" si="169"/>
        <v>0</v>
      </c>
      <c r="T741" s="55"/>
      <c r="U741" s="65"/>
      <c r="V741" s="57"/>
      <c r="W741" s="66"/>
      <c r="X741" s="67"/>
      <c r="Y741" s="58"/>
      <c r="AA741" s="68"/>
      <c r="AB741" s="68"/>
      <c r="AC741" s="68"/>
      <c r="AD741" s="34" t="b">
        <f t="shared" si="170"/>
        <v>0</v>
      </c>
      <c r="AE741" s="55"/>
      <c r="AF741" s="65"/>
      <c r="AG741" s="57"/>
      <c r="AH741" s="66"/>
      <c r="AI741" s="67"/>
      <c r="AJ741" s="58"/>
      <c r="AL741" s="68"/>
      <c r="AM741" s="68"/>
      <c r="AN741" s="68"/>
      <c r="AO741" s="34" t="b">
        <f t="shared" si="171"/>
        <v>0</v>
      </c>
      <c r="AP741" s="55"/>
      <c r="AQ741" s="65"/>
      <c r="AR741" s="57"/>
      <c r="AS741" s="66"/>
      <c r="AT741" s="67"/>
      <c r="AU741" s="58"/>
      <c r="AW741" s="68"/>
      <c r="AX741" s="68"/>
      <c r="AY741" s="68"/>
      <c r="AZ741" s="34" t="b">
        <f t="shared" si="172"/>
        <v>0</v>
      </c>
      <c r="BA741" s="55"/>
      <c r="BB741" s="65"/>
      <c r="BC741" s="57"/>
      <c r="BD741" s="66"/>
      <c r="BE741" s="67"/>
      <c r="BF741" s="58"/>
      <c r="BH741" s="68"/>
      <c r="BI741" s="34" t="b">
        <f t="shared" si="173"/>
        <v>0</v>
      </c>
      <c r="BJ741" s="55"/>
      <c r="BK741" s="65"/>
      <c r="BL741" s="57"/>
      <c r="BM741" s="66"/>
      <c r="BN741" s="67"/>
      <c r="BO741" s="58"/>
      <c r="BQ741" s="68"/>
      <c r="BR741" s="34" t="b">
        <f t="shared" si="174"/>
        <v>0</v>
      </c>
      <c r="BS741" s="55"/>
      <c r="BT741" s="65"/>
      <c r="BU741" s="57"/>
      <c r="BV741" s="66"/>
      <c r="BW741" s="67"/>
      <c r="BX741" s="58"/>
    </row>
    <row r="742" spans="2:78" x14ac:dyDescent="0.25">
      <c r="B742" s="61"/>
      <c r="C742" s="62"/>
      <c r="E742" s="68"/>
      <c r="F742" s="68"/>
      <c r="G742" s="68"/>
      <c r="H742" s="34" t="b">
        <f t="shared" si="168"/>
        <v>0</v>
      </c>
      <c r="I742" s="55"/>
      <c r="J742" s="71"/>
      <c r="K742" s="57"/>
      <c r="L742" s="72"/>
      <c r="M742" s="73"/>
      <c r="N742" s="58"/>
      <c r="P742" s="68"/>
      <c r="Q742" s="68"/>
      <c r="R742" s="68"/>
      <c r="S742" s="34" t="b">
        <f t="shared" si="169"/>
        <v>0</v>
      </c>
      <c r="T742" s="55"/>
      <c r="U742" s="71"/>
      <c r="V742" s="57"/>
      <c r="W742" s="72"/>
      <c r="X742" s="73"/>
      <c r="Y742" s="58"/>
      <c r="AA742" s="68"/>
      <c r="AB742" s="68"/>
      <c r="AC742" s="68"/>
      <c r="AD742" s="34" t="b">
        <f t="shared" si="170"/>
        <v>0</v>
      </c>
      <c r="AE742" s="55"/>
      <c r="AF742" s="71"/>
      <c r="AG742" s="57"/>
      <c r="AH742" s="72"/>
      <c r="AI742" s="73"/>
      <c r="AJ742" s="58"/>
      <c r="AL742" s="68"/>
      <c r="AM742" s="68"/>
      <c r="AN742" s="68"/>
      <c r="AO742" s="34" t="b">
        <f t="shared" si="171"/>
        <v>0</v>
      </c>
      <c r="AP742" s="55"/>
      <c r="AQ742" s="71"/>
      <c r="AR742" s="57"/>
      <c r="AS742" s="72"/>
      <c r="AT742" s="73"/>
      <c r="AU742" s="58"/>
      <c r="AW742" s="68"/>
      <c r="AX742" s="68"/>
      <c r="AY742" s="68"/>
      <c r="AZ742" s="34" t="b">
        <f t="shared" si="172"/>
        <v>0</v>
      </c>
      <c r="BA742" s="55"/>
      <c r="BB742" s="71"/>
      <c r="BC742" s="57"/>
      <c r="BD742" s="72"/>
      <c r="BE742" s="73"/>
      <c r="BF742" s="58"/>
      <c r="BH742" s="68"/>
      <c r="BI742" s="34" t="b">
        <f t="shared" si="173"/>
        <v>0</v>
      </c>
      <c r="BJ742" s="55"/>
      <c r="BK742" s="71"/>
      <c r="BL742" s="57"/>
      <c r="BM742" s="72"/>
      <c r="BN742" s="73"/>
      <c r="BO742" s="58"/>
      <c r="BQ742" s="68"/>
      <c r="BR742" s="34" t="b">
        <f t="shared" si="174"/>
        <v>0</v>
      </c>
      <c r="BS742" s="55"/>
      <c r="BT742" s="71"/>
      <c r="BU742" s="57"/>
      <c r="BV742" s="72"/>
      <c r="BW742" s="73"/>
      <c r="BX742" s="58"/>
    </row>
    <row r="743" spans="2:78" x14ac:dyDescent="0.25">
      <c r="B743" s="61"/>
      <c r="C743" s="62"/>
      <c r="E743" s="68"/>
      <c r="F743" s="68"/>
      <c r="G743" s="68"/>
      <c r="H743" s="34" t="b">
        <f t="shared" si="168"/>
        <v>0</v>
      </c>
      <c r="I743" s="55"/>
      <c r="J743" s="65"/>
      <c r="K743" s="57"/>
      <c r="L743" s="66"/>
      <c r="M743" s="67"/>
      <c r="N743" s="58"/>
      <c r="P743" s="68"/>
      <c r="Q743" s="68"/>
      <c r="R743" s="68"/>
      <c r="S743" s="34" t="b">
        <f t="shared" si="169"/>
        <v>0</v>
      </c>
      <c r="T743" s="55"/>
      <c r="U743" s="65"/>
      <c r="V743" s="57"/>
      <c r="W743" s="66"/>
      <c r="X743" s="67"/>
      <c r="Y743" s="58"/>
      <c r="AA743" s="68"/>
      <c r="AB743" s="68"/>
      <c r="AC743" s="68"/>
      <c r="AD743" s="34" t="b">
        <f t="shared" si="170"/>
        <v>0</v>
      </c>
      <c r="AE743" s="55"/>
      <c r="AF743" s="65"/>
      <c r="AG743" s="57"/>
      <c r="AH743" s="66"/>
      <c r="AI743" s="67"/>
      <c r="AJ743" s="58"/>
      <c r="AL743" s="68"/>
      <c r="AM743" s="68"/>
      <c r="AN743" s="68"/>
      <c r="AO743" s="34" t="b">
        <f t="shared" si="171"/>
        <v>0</v>
      </c>
      <c r="AP743" s="55"/>
      <c r="AQ743" s="65"/>
      <c r="AR743" s="57"/>
      <c r="AS743" s="66"/>
      <c r="AT743" s="67"/>
      <c r="AU743" s="58"/>
      <c r="AW743" s="68"/>
      <c r="AX743" s="68"/>
      <c r="AY743" s="68"/>
      <c r="AZ743" s="34" t="b">
        <f t="shared" si="172"/>
        <v>0</v>
      </c>
      <c r="BA743" s="55"/>
      <c r="BB743" s="65"/>
      <c r="BC743" s="57"/>
      <c r="BD743" s="66"/>
      <c r="BE743" s="67"/>
      <c r="BF743" s="58"/>
      <c r="BH743" s="68"/>
      <c r="BI743" s="34" t="b">
        <f t="shared" si="173"/>
        <v>0</v>
      </c>
      <c r="BJ743" s="55"/>
      <c r="BK743" s="65"/>
      <c r="BL743" s="57"/>
      <c r="BM743" s="66"/>
      <c r="BN743" s="67"/>
      <c r="BO743" s="58"/>
      <c r="BQ743" s="68"/>
      <c r="BR743" s="34" t="b">
        <f t="shared" si="174"/>
        <v>0</v>
      </c>
      <c r="BS743" s="55"/>
      <c r="BT743" s="65"/>
      <c r="BU743" s="57"/>
      <c r="BV743" s="66"/>
      <c r="BW743" s="67"/>
      <c r="BX743" s="58"/>
    </row>
    <row r="744" spans="2:78" x14ac:dyDescent="0.25">
      <c r="B744" s="61"/>
      <c r="C744" s="62"/>
      <c r="E744" s="68"/>
      <c r="F744" s="68"/>
      <c r="G744" s="68"/>
      <c r="H744" s="34" t="b">
        <f t="shared" si="168"/>
        <v>0</v>
      </c>
      <c r="I744" s="55"/>
      <c r="J744" s="71"/>
      <c r="K744" s="57"/>
      <c r="L744" s="72"/>
      <c r="M744" s="73"/>
      <c r="N744" s="58"/>
      <c r="P744" s="68"/>
      <c r="Q744" s="68"/>
      <c r="R744" s="68"/>
      <c r="S744" s="34" t="b">
        <f t="shared" si="169"/>
        <v>0</v>
      </c>
      <c r="T744" s="55"/>
      <c r="U744" s="71"/>
      <c r="V744" s="57"/>
      <c r="W744" s="72"/>
      <c r="X744" s="73"/>
      <c r="Y744" s="58"/>
      <c r="AA744" s="68"/>
      <c r="AB744" s="68"/>
      <c r="AC744" s="68"/>
      <c r="AD744" s="34" t="b">
        <f t="shared" si="170"/>
        <v>0</v>
      </c>
      <c r="AE744" s="55"/>
      <c r="AF744" s="71"/>
      <c r="AG744" s="57"/>
      <c r="AH744" s="72"/>
      <c r="AI744" s="73"/>
      <c r="AJ744" s="58"/>
      <c r="AL744" s="68"/>
      <c r="AM744" s="68"/>
      <c r="AN744" s="68"/>
      <c r="AO744" s="34" t="b">
        <f t="shared" si="171"/>
        <v>0</v>
      </c>
      <c r="AP744" s="55"/>
      <c r="AQ744" s="71"/>
      <c r="AR744" s="57"/>
      <c r="AS744" s="72"/>
      <c r="AT744" s="73"/>
      <c r="AU744" s="58"/>
      <c r="AW744" s="68"/>
      <c r="AX744" s="68"/>
      <c r="AY744" s="68"/>
      <c r="AZ744" s="34" t="b">
        <f t="shared" si="172"/>
        <v>0</v>
      </c>
      <c r="BA744" s="55"/>
      <c r="BB744" s="71"/>
      <c r="BC744" s="57"/>
      <c r="BD744" s="72"/>
      <c r="BE744" s="73"/>
      <c r="BF744" s="58"/>
      <c r="BH744" s="68"/>
      <c r="BI744" s="34" t="b">
        <f t="shared" si="173"/>
        <v>0</v>
      </c>
      <c r="BJ744" s="55"/>
      <c r="BK744" s="71"/>
      <c r="BL744" s="57"/>
      <c r="BM744" s="72"/>
      <c r="BN744" s="73"/>
      <c r="BO744" s="58"/>
      <c r="BQ744" s="68"/>
      <c r="BR744" s="34" t="b">
        <f t="shared" si="174"/>
        <v>0</v>
      </c>
      <c r="BS744" s="55"/>
      <c r="BT744" s="71"/>
      <c r="BU744" s="57"/>
      <c r="BV744" s="72"/>
      <c r="BW744" s="73"/>
      <c r="BX744" s="58"/>
    </row>
    <row r="745" spans="2:78" x14ac:dyDescent="0.25">
      <c r="B745" s="61"/>
      <c r="C745" s="62"/>
      <c r="E745" s="68"/>
      <c r="F745" s="68"/>
      <c r="G745" s="68"/>
      <c r="H745" s="34" t="b">
        <f t="shared" si="168"/>
        <v>0</v>
      </c>
      <c r="I745" s="55"/>
      <c r="J745" s="65"/>
      <c r="K745" s="57"/>
      <c r="L745" s="66"/>
      <c r="M745" s="67"/>
      <c r="N745" s="58"/>
      <c r="P745" s="68"/>
      <c r="Q745" s="68"/>
      <c r="R745" s="68"/>
      <c r="S745" s="34" t="b">
        <f t="shared" si="169"/>
        <v>0</v>
      </c>
      <c r="T745" s="55"/>
      <c r="U745" s="65"/>
      <c r="V745" s="57"/>
      <c r="W745" s="66"/>
      <c r="X745" s="67"/>
      <c r="Y745" s="58"/>
      <c r="AA745" s="68"/>
      <c r="AB745" s="68"/>
      <c r="AC745" s="68"/>
      <c r="AD745" s="34" t="b">
        <f t="shared" si="170"/>
        <v>0</v>
      </c>
      <c r="AE745" s="55"/>
      <c r="AF745" s="65"/>
      <c r="AG745" s="57"/>
      <c r="AH745" s="66"/>
      <c r="AI745" s="67"/>
      <c r="AJ745" s="58"/>
      <c r="AL745" s="68"/>
      <c r="AM745" s="68"/>
      <c r="AN745" s="68"/>
      <c r="AO745" s="34" t="b">
        <f t="shared" si="171"/>
        <v>0</v>
      </c>
      <c r="AP745" s="55"/>
      <c r="AQ745" s="65"/>
      <c r="AR745" s="57"/>
      <c r="AS745" s="66"/>
      <c r="AT745" s="67"/>
      <c r="AU745" s="58"/>
      <c r="AW745" s="68"/>
      <c r="AX745" s="68"/>
      <c r="AY745" s="68"/>
      <c r="AZ745" s="34" t="b">
        <f t="shared" si="172"/>
        <v>0</v>
      </c>
      <c r="BA745" s="55"/>
      <c r="BB745" s="65"/>
      <c r="BC745" s="57"/>
      <c r="BD745" s="66"/>
      <c r="BE745" s="67"/>
      <c r="BF745" s="58"/>
      <c r="BH745" s="68"/>
      <c r="BI745" s="34" t="b">
        <f t="shared" si="173"/>
        <v>0</v>
      </c>
      <c r="BJ745" s="55"/>
      <c r="BK745" s="65"/>
      <c r="BL745" s="57"/>
      <c r="BM745" s="66"/>
      <c r="BN745" s="67"/>
      <c r="BO745" s="58"/>
      <c r="BQ745" s="68"/>
      <c r="BR745" s="34" t="b">
        <f t="shared" si="174"/>
        <v>0</v>
      </c>
      <c r="BS745" s="55"/>
      <c r="BT745" s="65"/>
      <c r="BU745" s="57"/>
      <c r="BV745" s="66"/>
      <c r="BW745" s="67"/>
      <c r="BX745" s="58"/>
    </row>
    <row r="746" spans="2:78" x14ac:dyDescent="0.25">
      <c r="B746" s="52"/>
      <c r="C746" s="53"/>
      <c r="D746" s="63"/>
      <c r="E746" s="64"/>
      <c r="F746" s="64"/>
      <c r="G746" s="64"/>
      <c r="H746" s="34" t="b">
        <f t="shared" si="168"/>
        <v>0</v>
      </c>
      <c r="I746" s="55"/>
      <c r="J746" s="71"/>
      <c r="K746" s="57"/>
      <c r="L746" s="72"/>
      <c r="M746" s="73"/>
      <c r="N746" s="58"/>
      <c r="P746" s="68"/>
      <c r="Q746" s="68"/>
      <c r="R746" s="68"/>
      <c r="S746" s="34" t="b">
        <f t="shared" si="169"/>
        <v>0</v>
      </c>
      <c r="T746" s="55"/>
      <c r="U746" s="71"/>
      <c r="V746" s="57"/>
      <c r="W746" s="72"/>
      <c r="X746" s="73"/>
      <c r="Y746" s="58"/>
      <c r="AA746" s="68"/>
      <c r="AB746" s="68"/>
      <c r="AC746" s="68"/>
      <c r="AD746" s="34" t="b">
        <f t="shared" si="170"/>
        <v>0</v>
      </c>
      <c r="AE746" s="55"/>
      <c r="AF746" s="71"/>
      <c r="AG746" s="57"/>
      <c r="AH746" s="72"/>
      <c r="AI746" s="73"/>
      <c r="AJ746" s="58"/>
      <c r="AL746" s="68"/>
      <c r="AM746" s="68"/>
      <c r="AN746" s="68"/>
      <c r="AO746" s="34" t="b">
        <f t="shared" si="171"/>
        <v>0</v>
      </c>
      <c r="AP746" s="55"/>
      <c r="AQ746" s="71"/>
      <c r="AR746" s="57"/>
      <c r="AS746" s="72"/>
      <c r="AT746" s="73"/>
      <c r="AU746" s="58"/>
      <c r="AW746" s="68"/>
      <c r="AX746" s="68"/>
      <c r="AY746" s="68"/>
      <c r="AZ746" s="34" t="b">
        <f t="shared" si="172"/>
        <v>0</v>
      </c>
      <c r="BA746" s="55"/>
      <c r="BB746" s="71"/>
      <c r="BC746" s="57"/>
      <c r="BD746" s="72"/>
      <c r="BE746" s="73"/>
      <c r="BF746" s="58"/>
      <c r="BH746" s="68"/>
      <c r="BI746" s="34" t="b">
        <f t="shared" si="173"/>
        <v>0</v>
      </c>
      <c r="BJ746" s="55"/>
      <c r="BK746" s="71"/>
      <c r="BL746" s="57"/>
      <c r="BM746" s="72"/>
      <c r="BN746" s="73"/>
      <c r="BO746" s="58"/>
      <c r="BQ746" s="68"/>
      <c r="BR746" s="34" t="b">
        <f t="shared" si="174"/>
        <v>0</v>
      </c>
      <c r="BS746" s="55"/>
      <c r="BT746" s="71"/>
      <c r="BU746" s="57"/>
      <c r="BV746" s="72"/>
      <c r="BW746" s="73"/>
      <c r="BX746" s="58"/>
    </row>
    <row r="747" spans="2:78" ht="6" customHeight="1" x14ac:dyDescent="0.25">
      <c r="H747" s="30"/>
      <c r="I747" s="76"/>
      <c r="J747" s="77"/>
      <c r="K747" s="77"/>
      <c r="L747" s="77"/>
      <c r="M747" s="77"/>
      <c r="N747" s="78"/>
      <c r="S747" s="30"/>
      <c r="T747" s="76"/>
      <c r="U747" s="77"/>
      <c r="V747" s="77"/>
      <c r="W747" s="77"/>
      <c r="X747" s="77"/>
      <c r="Y747" s="78"/>
      <c r="AD747" s="30"/>
      <c r="AE747" s="76"/>
      <c r="AF747" s="77"/>
      <c r="AG747" s="77"/>
      <c r="AH747" s="77"/>
      <c r="AI747" s="77"/>
      <c r="AJ747" s="78"/>
      <c r="AO747" s="30"/>
      <c r="AP747" s="76"/>
      <c r="AQ747" s="77"/>
      <c r="AR747" s="77"/>
      <c r="AS747" s="77"/>
      <c r="AT747" s="77"/>
      <c r="AU747" s="78"/>
      <c r="AZ747" s="30"/>
      <c r="BA747" s="76"/>
      <c r="BB747" s="77"/>
      <c r="BC747" s="77"/>
      <c r="BD747" s="77"/>
      <c r="BE747" s="77"/>
      <c r="BF747" s="78"/>
      <c r="BI747" s="30"/>
      <c r="BJ747" s="76"/>
      <c r="BK747" s="77"/>
      <c r="BL747" s="77"/>
      <c r="BM747" s="77"/>
      <c r="BN747" s="77"/>
      <c r="BO747" s="78"/>
      <c r="BR747" s="30"/>
      <c r="BS747" s="76"/>
      <c r="BT747" s="77"/>
      <c r="BU747" s="77"/>
      <c r="BV747" s="77"/>
      <c r="BW747" s="77"/>
      <c r="BX747" s="78"/>
    </row>
    <row r="748" spans="2:78" ht="6" customHeight="1" x14ac:dyDescent="0.25">
      <c r="H748" s="30"/>
      <c r="I748" s="27"/>
      <c r="J748" s="27"/>
      <c r="K748" s="27"/>
      <c r="L748" s="31"/>
      <c r="M748" s="31"/>
      <c r="N748" s="27"/>
      <c r="S748" s="30"/>
      <c r="T748" s="27"/>
      <c r="U748" s="27"/>
      <c r="V748" s="27"/>
      <c r="W748" s="31"/>
      <c r="X748" s="31"/>
      <c r="Y748" s="27"/>
      <c r="AD748" s="30"/>
      <c r="AE748" s="27"/>
      <c r="AF748" s="27"/>
      <c r="AG748" s="27"/>
      <c r="AH748" s="31"/>
      <c r="AI748" s="31"/>
      <c r="AJ748" s="27"/>
      <c r="AO748" s="30"/>
      <c r="AP748" s="27"/>
      <c r="AQ748" s="27"/>
      <c r="AR748" s="27"/>
      <c r="AS748" s="31"/>
      <c r="AT748" s="31"/>
      <c r="AU748" s="27"/>
      <c r="AZ748" s="30"/>
      <c r="BA748" s="27"/>
      <c r="BB748" s="27"/>
      <c r="BC748" s="27"/>
      <c r="BD748" s="31"/>
      <c r="BE748" s="31"/>
      <c r="BF748" s="27"/>
      <c r="BI748" s="30"/>
      <c r="BJ748" s="27"/>
      <c r="BK748" s="27"/>
      <c r="BL748" s="27"/>
      <c r="BM748" s="31"/>
      <c r="BN748" s="31"/>
      <c r="BO748" s="27"/>
      <c r="BR748" s="30"/>
      <c r="BS748" s="27"/>
      <c r="BT748" s="27"/>
      <c r="BU748" s="27"/>
      <c r="BV748" s="31"/>
      <c r="BW748" s="31"/>
      <c r="BX748" s="27"/>
    </row>
    <row r="749" spans="2:78" x14ac:dyDescent="0.25">
      <c r="B749" s="32" t="s">
        <v>22</v>
      </c>
      <c r="C749" s="33">
        <f>WEEKNUM(J749)</f>
        <v>26</v>
      </c>
      <c r="D749" s="30"/>
      <c r="E749" s="34"/>
      <c r="F749" s="34"/>
      <c r="G749" s="34"/>
      <c r="H749" s="35"/>
      <c r="I749" s="36"/>
      <c r="J749" s="37">
        <f>BT721+1</f>
        <v>45467</v>
      </c>
      <c r="K749" s="38"/>
      <c r="L749" s="39" t="str">
        <f>VLOOKUP(WEEKDAY(J749,1),meta!$D$2:$F$8,2,FALSE)</f>
        <v>Segunda-Feira</v>
      </c>
      <c r="M749" s="40"/>
      <c r="N749" s="41"/>
      <c r="P749" s="34"/>
      <c r="Q749" s="34"/>
      <c r="R749" s="34"/>
      <c r="S749" s="35"/>
      <c r="T749" s="36"/>
      <c r="U749" s="37">
        <f>J749+1</f>
        <v>45468</v>
      </c>
      <c r="V749" s="38"/>
      <c r="W749" s="39" t="str">
        <f>VLOOKUP(WEEKDAY(U749,1),meta!$D$2:$F$8,2,FALSE)</f>
        <v>Terça-Feira</v>
      </c>
      <c r="X749" s="40"/>
      <c r="Y749" s="41"/>
      <c r="AA749" s="34"/>
      <c r="AB749" s="34"/>
      <c r="AC749" s="34"/>
      <c r="AD749" s="35"/>
      <c r="AE749" s="36"/>
      <c r="AF749" s="37">
        <f>U749+1</f>
        <v>45469</v>
      </c>
      <c r="AG749" s="38"/>
      <c r="AH749" s="39" t="str">
        <f>VLOOKUP(WEEKDAY(AF749,1),meta!$D$2:$F$8,2,FALSE)</f>
        <v>Quarta-Feira</v>
      </c>
      <c r="AI749" s="40"/>
      <c r="AJ749" s="41"/>
      <c r="AL749" s="34"/>
      <c r="AM749" s="34"/>
      <c r="AN749" s="34"/>
      <c r="AO749" s="35"/>
      <c r="AP749" s="36"/>
      <c r="AQ749" s="37">
        <f>AF749+1</f>
        <v>45470</v>
      </c>
      <c r="AR749" s="38"/>
      <c r="AS749" s="39" t="str">
        <f>VLOOKUP(WEEKDAY(AQ749,1),meta!$D$2:$F$8,2,FALSE)</f>
        <v>Quinta-Feira</v>
      </c>
      <c r="AT749" s="40"/>
      <c r="AU749" s="41"/>
      <c r="AW749" s="34"/>
      <c r="AX749" s="34"/>
      <c r="AY749" s="34"/>
      <c r="AZ749" s="35"/>
      <c r="BA749" s="36"/>
      <c r="BB749" s="37">
        <f>AQ749+1</f>
        <v>45471</v>
      </c>
      <c r="BC749" s="38"/>
      <c r="BD749" s="39" t="str">
        <f>VLOOKUP(WEEKDAY(BB749,1),meta!$D$2:$F$8,2,FALSE)</f>
        <v>Sexta-Feira</v>
      </c>
      <c r="BE749" s="40"/>
      <c r="BF749" s="41"/>
      <c r="BH749" s="34"/>
      <c r="BI749" s="35"/>
      <c r="BJ749" s="36"/>
      <c r="BK749" s="37">
        <f>BB749+1</f>
        <v>45472</v>
      </c>
      <c r="BL749" s="38"/>
      <c r="BM749" s="39" t="str">
        <f>VLOOKUP(WEEKDAY(BK749,1),meta!$D$2:$F$8,2,FALSE)</f>
        <v>Sábado</v>
      </c>
      <c r="BN749" s="40"/>
      <c r="BO749" s="41"/>
      <c r="BQ749" s="34"/>
      <c r="BR749" s="35"/>
      <c r="BS749" s="36"/>
      <c r="BT749" s="37">
        <f>BK749+1</f>
        <v>45473</v>
      </c>
      <c r="BU749" s="38"/>
      <c r="BV749" s="39" t="str">
        <f>VLOOKUP(WEEKDAY(BT749,1),meta!$D$2:$F$8,2,FALSE)</f>
        <v>Domingo</v>
      </c>
      <c r="BW749" s="40"/>
      <c r="BX749" s="41"/>
    </row>
    <row r="750" spans="2:78" s="42" customFormat="1" ht="6" customHeight="1" x14ac:dyDescent="0.15">
      <c r="B750" s="101" t="str">
        <f>IF(C754&lt;&gt;0,C756/C754,"")</f>
        <v/>
      </c>
      <c r="C750" s="102"/>
      <c r="D750" s="30" t="s">
        <v>21</v>
      </c>
      <c r="E750" s="43">
        <f>COUNTIFS(H753:H774,FALSE,J753:J774,"&gt;0")</f>
        <v>0</v>
      </c>
      <c r="F750" s="43"/>
      <c r="G750" s="43"/>
      <c r="H750" s="44">
        <f>SUMIF(H753:H774,FALSE,J753:J774)</f>
        <v>0</v>
      </c>
      <c r="I750" s="45"/>
      <c r="J750" s="98" t="str">
        <f>IF(H752&lt;&gt;0,H751/H752,"")</f>
        <v/>
      </c>
      <c r="K750" s="99"/>
      <c r="L750" s="99"/>
      <c r="M750" s="100"/>
      <c r="N750" s="46"/>
      <c r="P750" s="43">
        <f>COUNTIFS(S753:S774,FALSE,U753:U774,"&gt;0")</f>
        <v>0</v>
      </c>
      <c r="Q750" s="43"/>
      <c r="R750" s="43"/>
      <c r="S750" s="44">
        <f>SUMIF(S753:S774,FALSE,U753:U774)</f>
        <v>0</v>
      </c>
      <c r="T750" s="45"/>
      <c r="U750" s="98" t="str">
        <f>IF(S752&lt;&gt;0,S751/S752,"")</f>
        <v/>
      </c>
      <c r="V750" s="99"/>
      <c r="W750" s="99"/>
      <c r="X750" s="100"/>
      <c r="Y750" s="46"/>
      <c r="AA750" s="43">
        <f>COUNTIFS(AD753:AD774,FALSE,AF753:AF774,"&gt;0")</f>
        <v>0</v>
      </c>
      <c r="AB750" s="43"/>
      <c r="AC750" s="43"/>
      <c r="AD750" s="44">
        <f>SUMIF(AD753:AD774,FALSE,AF753:AF774)</f>
        <v>0</v>
      </c>
      <c r="AE750" s="45"/>
      <c r="AF750" s="98" t="str">
        <f>IF(AD752&lt;&gt;0,AD751/AD752,"")</f>
        <v/>
      </c>
      <c r="AG750" s="99"/>
      <c r="AH750" s="99"/>
      <c r="AI750" s="100"/>
      <c r="AJ750" s="46"/>
      <c r="AL750" s="43">
        <f>COUNTIFS(AO753:AO774,FALSE,AQ753:AQ774,"&gt;0")</f>
        <v>0</v>
      </c>
      <c r="AM750" s="43"/>
      <c r="AN750" s="43"/>
      <c r="AO750" s="44">
        <f>SUMIF(AO753:AO774,FALSE,AQ753:AQ774)</f>
        <v>0</v>
      </c>
      <c r="AP750" s="45"/>
      <c r="AQ750" s="98" t="str">
        <f>IF(AO752&lt;&gt;0,AO751/AO752,"")</f>
        <v/>
      </c>
      <c r="AR750" s="99"/>
      <c r="AS750" s="99"/>
      <c r="AT750" s="100"/>
      <c r="AU750" s="46"/>
      <c r="AW750" s="43">
        <f>COUNTIFS(AZ753:AZ774,FALSE,BB753:BB774,"&gt;0")</f>
        <v>0</v>
      </c>
      <c r="AX750" s="43"/>
      <c r="AY750" s="43"/>
      <c r="AZ750" s="44">
        <f>SUMIF(AZ753:AZ774,FALSE,BB753:BB774)</f>
        <v>0</v>
      </c>
      <c r="BA750" s="45"/>
      <c r="BB750" s="98" t="str">
        <f>IF(AZ752&lt;&gt;0,AZ751/AZ752,"")</f>
        <v/>
      </c>
      <c r="BC750" s="99"/>
      <c r="BD750" s="99"/>
      <c r="BE750" s="100"/>
      <c r="BF750" s="46"/>
      <c r="BH750" s="43">
        <f>COUNTIFS(BI753:BI774,FALSE,BK753:BK774,"&gt;0")</f>
        <v>0</v>
      </c>
      <c r="BI750" s="44">
        <f>SUMIF(BI753:BI774,FALSE,BK753:BK774)</f>
        <v>0</v>
      </c>
      <c r="BJ750" s="45"/>
      <c r="BK750" s="98" t="str">
        <f>IF(BI752&lt;&gt;0,BI751/BI752,"")</f>
        <v/>
      </c>
      <c r="BL750" s="99"/>
      <c r="BM750" s="99"/>
      <c r="BN750" s="100"/>
      <c r="BO750" s="46"/>
      <c r="BQ750" s="43">
        <f>COUNTIFS(BR753:BR774,FALSE,BT753:BT774,"&gt;0")</f>
        <v>0</v>
      </c>
      <c r="BR750" s="44">
        <f>SUMIF(BR753:BR774,FALSE,BT753:BT774)</f>
        <v>0</v>
      </c>
      <c r="BS750" s="45"/>
      <c r="BT750" s="98" t="str">
        <f>IF(BR752&lt;&gt;0,BR751/BR752,"")</f>
        <v/>
      </c>
      <c r="BU750" s="99"/>
      <c r="BV750" s="99"/>
      <c r="BW750" s="100"/>
      <c r="BX750" s="46"/>
    </row>
    <row r="751" spans="2:78" s="42" customFormat="1" ht="9" customHeight="1" x14ac:dyDescent="0.25">
      <c r="B751" s="47"/>
      <c r="C751" s="79"/>
      <c r="D751" s="49" t="s">
        <v>20</v>
      </c>
      <c r="E751" s="43">
        <f>COUNTIFS(J753:J774,"&gt;0",L753:L774,"")</f>
        <v>0</v>
      </c>
      <c r="F751" s="43"/>
      <c r="G751" s="43"/>
      <c r="H751" s="44">
        <f>SUMIFS(J753:J774,L753:L774,"")</f>
        <v>0</v>
      </c>
      <c r="I751" s="45"/>
      <c r="J751" s="50" t="str">
        <f>IF(H752=0,"",_xlfn.CONCAT("(",E751,")    ",TEXT(H751,"R$ #.##0,00")))</f>
        <v/>
      </c>
      <c r="K751" s="51" t="str">
        <f>IF(H752&lt;&gt;0,"/","")</f>
        <v/>
      </c>
      <c r="L751" s="94" t="str">
        <f>IF(H752=0,"",_xlfn.CONCAT(TEXT(H752,"R$ #.##0,00"),"    (",E752,")"))</f>
        <v/>
      </c>
      <c r="M751" s="94"/>
      <c r="N751" s="46"/>
      <c r="P751" s="43">
        <f>COUNTIFS(U753:U774,"&gt;0",W753:W774,"")</f>
        <v>0</v>
      </c>
      <c r="Q751" s="43"/>
      <c r="R751" s="43"/>
      <c r="S751" s="44">
        <f>SUMIFS(U753:U774,W753:W774,"")</f>
        <v>0</v>
      </c>
      <c r="T751" s="45"/>
      <c r="U751" s="50" t="str">
        <f>IF(S752=0,"",_xlfn.CONCAT("(",P751,")    ",TEXT(S751,"R$ #.##0,00")))</f>
        <v/>
      </c>
      <c r="V751" s="51" t="str">
        <f>IF(S752&lt;&gt;0,"/","")</f>
        <v/>
      </c>
      <c r="W751" s="94" t="str">
        <f>IF(S752=0,"",_xlfn.CONCAT(TEXT(S752,"R$ #.##0,00"),"    (",P752,")"))</f>
        <v/>
      </c>
      <c r="X751" s="94"/>
      <c r="Y751" s="46"/>
      <c r="AA751" s="43">
        <f>COUNTIFS(AF753:AF774,"&gt;0",AH753:AH774,"")</f>
        <v>0</v>
      </c>
      <c r="AB751" s="43"/>
      <c r="AC751" s="43"/>
      <c r="AD751" s="44">
        <f>SUMIFS(AF753:AF774,AH753:AH774,"")</f>
        <v>0</v>
      </c>
      <c r="AE751" s="45"/>
      <c r="AF751" s="50" t="str">
        <f>IF(AD752=0,"",_xlfn.CONCAT("(",AA751,")    ",TEXT(AD751,"R$ #.##0,00")))</f>
        <v/>
      </c>
      <c r="AG751" s="51" t="str">
        <f>IF(AD752&lt;&gt;0,"/","")</f>
        <v/>
      </c>
      <c r="AH751" s="94" t="str">
        <f>IF(AD752=0,"",_xlfn.CONCAT(TEXT(AD752,"R$ #.##0,00"),"    (",AA752,")"))</f>
        <v/>
      </c>
      <c r="AI751" s="94"/>
      <c r="AJ751" s="46"/>
      <c r="AL751" s="43">
        <f>COUNTIFS(AQ753:AQ774,"&gt;0",AS753:AS774,"")</f>
        <v>0</v>
      </c>
      <c r="AM751" s="43"/>
      <c r="AN751" s="43"/>
      <c r="AO751" s="44">
        <f>SUMIFS(AQ753:AQ774,AS753:AS774,"")</f>
        <v>0</v>
      </c>
      <c r="AP751" s="45"/>
      <c r="AQ751" s="50" t="str">
        <f>IF(AO752=0,"",_xlfn.CONCAT("(",AL751,")    ",TEXT(AO751,"R$ #.##0,00")))</f>
        <v/>
      </c>
      <c r="AR751" s="51" t="str">
        <f>IF(AO752&lt;&gt;0,"/","")</f>
        <v/>
      </c>
      <c r="AS751" s="94" t="str">
        <f>IF(AO752=0,"",_xlfn.CONCAT(TEXT(AO752,"R$ #.##0,00"),"    (",AL752,")"))</f>
        <v/>
      </c>
      <c r="AT751" s="94"/>
      <c r="AU751" s="46"/>
      <c r="AW751" s="43">
        <f>COUNTIFS(BB753:BB774,"&gt;0",BD753:BD774,"")</f>
        <v>0</v>
      </c>
      <c r="AX751" s="43"/>
      <c r="AY751" s="43"/>
      <c r="AZ751" s="44">
        <f>SUMIFS(BB753:BB774,BD753:BD774,"")</f>
        <v>0</v>
      </c>
      <c r="BA751" s="45"/>
      <c r="BB751" s="50" t="str">
        <f>IF(AZ752=0,"",_xlfn.CONCAT("(",AW751,")    ",TEXT(AZ751,"R$ #.##0,00")))</f>
        <v/>
      </c>
      <c r="BC751" s="51" t="str">
        <f>IF(AZ752&lt;&gt;0,"/","")</f>
        <v/>
      </c>
      <c r="BD751" s="94" t="str">
        <f>IF(AZ752=0,"",_xlfn.CONCAT(TEXT(AZ752,"R$ #.##0,00"),"    (",AW752,")"))</f>
        <v/>
      </c>
      <c r="BE751" s="94"/>
      <c r="BF751" s="46"/>
      <c r="BH751" s="43">
        <f>COUNTIFS(BK753:BK774,"&gt;0",BM753:BM774,"")</f>
        <v>0</v>
      </c>
      <c r="BI751" s="44">
        <f>SUMIFS(BK753:BK774,BM753:BM774,"")</f>
        <v>0</v>
      </c>
      <c r="BJ751" s="45"/>
      <c r="BK751" s="50" t="str">
        <f>IF(BI752=0,"",_xlfn.CONCAT("(",BH751,")    ",TEXT(BI751,"R$ #.##0,00")))</f>
        <v/>
      </c>
      <c r="BL751" s="51" t="str">
        <f>IF(BI752&lt;&gt;0,"/","")</f>
        <v/>
      </c>
      <c r="BM751" s="94" t="str">
        <f>IF(BI752=0,"",_xlfn.CONCAT(TEXT(BI752,"R$ #.##0,00"),"    (",BH752,")"))</f>
        <v/>
      </c>
      <c r="BN751" s="94"/>
      <c r="BO751" s="46"/>
      <c r="BQ751" s="43">
        <f>COUNTIFS(BT753:BT774,"&gt;0",BV753:BV774,"")</f>
        <v>0</v>
      </c>
      <c r="BR751" s="44">
        <f>SUMIFS(BT753:BT774,BV753:BV774,"")</f>
        <v>0</v>
      </c>
      <c r="BS751" s="45"/>
      <c r="BT751" s="50" t="str">
        <f>IF(BR752=0,"",_xlfn.CONCAT("(",BQ751,")    ",TEXT(BR751,"R$ #.##0,00")))</f>
        <v/>
      </c>
      <c r="BU751" s="51" t="str">
        <f>IF(BR752&lt;&gt;0,"/","")</f>
        <v/>
      </c>
      <c r="BV751" s="94" t="str">
        <f>IF(BR752=0,"",_xlfn.CONCAT(TEXT(BR752,"R$ #.##0,00"),"    (",BQ752,")"))</f>
        <v/>
      </c>
      <c r="BW751" s="94"/>
      <c r="BX751" s="46"/>
    </row>
    <row r="752" spans="2:78" x14ac:dyDescent="0.25">
      <c r="B752" s="52"/>
      <c r="C752" s="80"/>
      <c r="D752" s="54" t="s">
        <v>19</v>
      </c>
      <c r="E752" s="34">
        <f>COUNTIF(J753:J774,"&gt;0")</f>
        <v>0</v>
      </c>
      <c r="F752" s="34"/>
      <c r="G752" s="34"/>
      <c r="H752" s="35">
        <f>SUM(J753:J774)</f>
        <v>0</v>
      </c>
      <c r="I752" s="55"/>
      <c r="J752" s="56" t="s">
        <v>0</v>
      </c>
      <c r="K752" s="57"/>
      <c r="L752" s="56" t="s">
        <v>1</v>
      </c>
      <c r="M752" s="56" t="s">
        <v>17</v>
      </c>
      <c r="N752" s="58"/>
      <c r="P752" s="34">
        <f>COUNTIF(U753:U774,"&gt;0")</f>
        <v>0</v>
      </c>
      <c r="Q752" s="34"/>
      <c r="R752" s="34"/>
      <c r="S752" s="35">
        <f>SUM(U753:U774)</f>
        <v>0</v>
      </c>
      <c r="T752" s="55"/>
      <c r="U752" s="56" t="s">
        <v>0</v>
      </c>
      <c r="V752" s="57"/>
      <c r="W752" s="56" t="s">
        <v>1</v>
      </c>
      <c r="X752" s="56" t="s">
        <v>17</v>
      </c>
      <c r="Y752" s="58"/>
      <c r="AA752" s="34">
        <f>COUNTIF(AF753:AF774,"&gt;0")</f>
        <v>0</v>
      </c>
      <c r="AB752" s="34"/>
      <c r="AC752" s="34"/>
      <c r="AD752" s="35">
        <f>SUM(AF753:AF774)</f>
        <v>0</v>
      </c>
      <c r="AE752" s="55"/>
      <c r="AF752" s="56" t="s">
        <v>0</v>
      </c>
      <c r="AG752" s="57"/>
      <c r="AH752" s="56" t="s">
        <v>1</v>
      </c>
      <c r="AI752" s="56" t="s">
        <v>17</v>
      </c>
      <c r="AJ752" s="58"/>
      <c r="AL752" s="34">
        <f>COUNTIF(AQ753:AQ774,"&gt;0")</f>
        <v>0</v>
      </c>
      <c r="AM752" s="34"/>
      <c r="AN752" s="34"/>
      <c r="AO752" s="35">
        <f>SUM(AQ753:AQ774)</f>
        <v>0</v>
      </c>
      <c r="AP752" s="55"/>
      <c r="AQ752" s="56" t="s">
        <v>0</v>
      </c>
      <c r="AR752" s="57"/>
      <c r="AS752" s="56" t="s">
        <v>1</v>
      </c>
      <c r="AT752" s="56" t="s">
        <v>17</v>
      </c>
      <c r="AU752" s="58"/>
      <c r="AW752" s="34">
        <f>COUNTIF(BB753:BB774,"&gt;0")</f>
        <v>0</v>
      </c>
      <c r="AX752" s="34"/>
      <c r="AY752" s="34"/>
      <c r="AZ752" s="35">
        <f>SUM(BB753:BB774)</f>
        <v>0</v>
      </c>
      <c r="BA752" s="55"/>
      <c r="BB752" s="56" t="s">
        <v>0</v>
      </c>
      <c r="BC752" s="57"/>
      <c r="BD752" s="56" t="s">
        <v>1</v>
      </c>
      <c r="BE752" s="56" t="s">
        <v>17</v>
      </c>
      <c r="BF752" s="58"/>
      <c r="BH752" s="34">
        <f>COUNTIF(BK753:BK774,"&gt;0")</f>
        <v>0</v>
      </c>
      <c r="BI752" s="35">
        <f>SUM(BK753:BK774)</f>
        <v>0</v>
      </c>
      <c r="BJ752" s="55"/>
      <c r="BK752" s="56" t="s">
        <v>0</v>
      </c>
      <c r="BL752" s="57"/>
      <c r="BM752" s="56" t="s">
        <v>1</v>
      </c>
      <c r="BN752" s="56" t="s">
        <v>17</v>
      </c>
      <c r="BO752" s="58"/>
      <c r="BQ752" s="34">
        <f>COUNTIF(BT753:BT774,"&gt;0")</f>
        <v>0</v>
      </c>
      <c r="BR752" s="35">
        <f>SUM(BT753:BT774)</f>
        <v>0</v>
      </c>
      <c r="BS752" s="55"/>
      <c r="BT752" s="56" t="s">
        <v>0</v>
      </c>
      <c r="BU752" s="57"/>
      <c r="BV752" s="56" t="s">
        <v>1</v>
      </c>
      <c r="BW752" s="56" t="s">
        <v>17</v>
      </c>
      <c r="BX752" s="58"/>
      <c r="BY752" s="59"/>
      <c r="BZ752" s="60"/>
    </row>
    <row r="753" spans="2:78" x14ac:dyDescent="0.25">
      <c r="B753" s="32" t="s">
        <v>23</v>
      </c>
      <c r="C753" s="33">
        <f>SUM(E752,P752,AA752,AL752,AW752,BH752,BQ752)</f>
        <v>0</v>
      </c>
      <c r="D753" s="63"/>
      <c r="E753" s="64"/>
      <c r="F753" s="64"/>
      <c r="G753" s="64"/>
      <c r="H753" s="34" t="b">
        <f>AND(L753&lt;&gt;"",M753&lt;&gt;"")</f>
        <v>0</v>
      </c>
      <c r="I753" s="55"/>
      <c r="J753" s="65"/>
      <c r="K753" s="57"/>
      <c r="L753" s="66"/>
      <c r="M753" s="67"/>
      <c r="N753" s="58"/>
      <c r="P753" s="68"/>
      <c r="Q753" s="68"/>
      <c r="R753" s="68"/>
      <c r="S753" s="34" t="b">
        <f>AND(W753&lt;&gt;"",X753&lt;&gt;"")</f>
        <v>0</v>
      </c>
      <c r="T753" s="55"/>
      <c r="U753" s="65"/>
      <c r="V753" s="57"/>
      <c r="W753" s="66"/>
      <c r="X753" s="67"/>
      <c r="Y753" s="58"/>
      <c r="AA753" s="68"/>
      <c r="AB753" s="68"/>
      <c r="AC753" s="68"/>
      <c r="AD753" s="34" t="b">
        <f>AND(AH753&lt;&gt;"",AI753&lt;&gt;"")</f>
        <v>0</v>
      </c>
      <c r="AE753" s="55"/>
      <c r="AF753" s="65"/>
      <c r="AG753" s="57"/>
      <c r="AH753" s="66"/>
      <c r="AI753" s="67"/>
      <c r="AJ753" s="58"/>
      <c r="AL753" s="68"/>
      <c r="AM753" s="68"/>
      <c r="AN753" s="68"/>
      <c r="AO753" s="34" t="b">
        <f>AND(AS753&lt;&gt;"",AT753&lt;&gt;"")</f>
        <v>0</v>
      </c>
      <c r="AP753" s="55"/>
      <c r="AQ753" s="65"/>
      <c r="AR753" s="57"/>
      <c r="AS753" s="66"/>
      <c r="AT753" s="67"/>
      <c r="AU753" s="58"/>
      <c r="AW753" s="68"/>
      <c r="AX753" s="68"/>
      <c r="AY753" s="68"/>
      <c r="AZ753" s="34" t="b">
        <f>AND(BD753&lt;&gt;"",BE753&lt;&gt;"")</f>
        <v>0</v>
      </c>
      <c r="BA753" s="55"/>
      <c r="BB753" s="65"/>
      <c r="BC753" s="57"/>
      <c r="BD753" s="66"/>
      <c r="BE753" s="67"/>
      <c r="BF753" s="58"/>
      <c r="BH753" s="68"/>
      <c r="BI753" s="34" t="b">
        <f>AND(BM753&lt;&gt;"",BN753&lt;&gt;"")</f>
        <v>0</v>
      </c>
      <c r="BJ753" s="55"/>
      <c r="BK753" s="65"/>
      <c r="BL753" s="57"/>
      <c r="BM753" s="66"/>
      <c r="BN753" s="67"/>
      <c r="BO753" s="58"/>
      <c r="BQ753" s="68"/>
      <c r="BR753" s="34" t="b">
        <f>AND(BV753&lt;&gt;"",BW753&lt;&gt;"")</f>
        <v>0</v>
      </c>
      <c r="BS753" s="55"/>
      <c r="BT753" s="65"/>
      <c r="BU753" s="57"/>
      <c r="BV753" s="66"/>
      <c r="BW753" s="67"/>
      <c r="BX753" s="58"/>
      <c r="BY753" s="59"/>
    </row>
    <row r="754" spans="2:78" x14ac:dyDescent="0.25">
      <c r="B754" s="61" t="s">
        <v>24</v>
      </c>
      <c r="C754" s="48">
        <f>SUM(H752,S752,AD752,AO752,AZ752,BI752,BR752)</f>
        <v>0</v>
      </c>
      <c r="D754" s="69"/>
      <c r="E754" s="70"/>
      <c r="F754" s="70"/>
      <c r="G754" s="70"/>
      <c r="H754" s="34" t="b">
        <f t="shared" ref="H754:H774" si="175">AND(L754&lt;&gt;"",M754&lt;&gt;"")</f>
        <v>0</v>
      </c>
      <c r="I754" s="55"/>
      <c r="J754" s="71"/>
      <c r="K754" s="57"/>
      <c r="L754" s="72"/>
      <c r="M754" s="73"/>
      <c r="N754" s="58"/>
      <c r="P754" s="68"/>
      <c r="Q754" s="68"/>
      <c r="R754" s="68"/>
      <c r="S754" s="34" t="b">
        <f t="shared" ref="S754:S774" si="176">AND(W754&lt;&gt;"",X754&lt;&gt;"")</f>
        <v>0</v>
      </c>
      <c r="T754" s="55"/>
      <c r="U754" s="71"/>
      <c r="V754" s="57"/>
      <c r="W754" s="72"/>
      <c r="X754" s="73"/>
      <c r="Y754" s="58"/>
      <c r="AA754" s="68"/>
      <c r="AB754" s="68"/>
      <c r="AC754" s="68"/>
      <c r="AD754" s="34" t="b">
        <f t="shared" ref="AD754:AD774" si="177">AND(AH754&lt;&gt;"",AI754&lt;&gt;"")</f>
        <v>0</v>
      </c>
      <c r="AE754" s="55"/>
      <c r="AF754" s="71"/>
      <c r="AG754" s="57"/>
      <c r="AH754" s="72"/>
      <c r="AI754" s="73"/>
      <c r="AJ754" s="58"/>
      <c r="AL754" s="68"/>
      <c r="AM754" s="68"/>
      <c r="AN754" s="68"/>
      <c r="AO754" s="34" t="b">
        <f t="shared" ref="AO754:AO774" si="178">AND(AS754&lt;&gt;"",AT754&lt;&gt;"")</f>
        <v>0</v>
      </c>
      <c r="AP754" s="55"/>
      <c r="AQ754" s="71"/>
      <c r="AR754" s="57">
        <v>0</v>
      </c>
      <c r="AS754" s="72"/>
      <c r="AT754" s="73"/>
      <c r="AU754" s="58"/>
      <c r="AW754" s="68"/>
      <c r="AX754" s="68"/>
      <c r="AY754" s="68"/>
      <c r="AZ754" s="34" t="b">
        <f t="shared" ref="AZ754:AZ774" si="179">AND(BD754&lt;&gt;"",BE754&lt;&gt;"")</f>
        <v>0</v>
      </c>
      <c r="BA754" s="55"/>
      <c r="BB754" s="71"/>
      <c r="BC754" s="57"/>
      <c r="BD754" s="72"/>
      <c r="BE754" s="73"/>
      <c r="BF754" s="58"/>
      <c r="BH754" s="68"/>
      <c r="BI754" s="34" t="b">
        <f t="shared" ref="BI754:BI774" si="180">AND(BM754&lt;&gt;"",BN754&lt;&gt;"")</f>
        <v>0</v>
      </c>
      <c r="BJ754" s="55"/>
      <c r="BK754" s="71"/>
      <c r="BL754" s="57"/>
      <c r="BM754" s="72"/>
      <c r="BN754" s="73"/>
      <c r="BO754" s="58"/>
      <c r="BQ754" s="68"/>
      <c r="BR754" s="34" t="b">
        <f t="shared" ref="BR754:BR774" si="181">AND(BV754&lt;&gt;"",BW754&lt;&gt;"")</f>
        <v>0</v>
      </c>
      <c r="BS754" s="55"/>
      <c r="BT754" s="71"/>
      <c r="BU754" s="57"/>
      <c r="BV754" s="72"/>
      <c r="BW754" s="73"/>
      <c r="BX754" s="58"/>
      <c r="BY754" s="59"/>
      <c r="BZ754" s="60"/>
    </row>
    <row r="755" spans="2:78" x14ac:dyDescent="0.25">
      <c r="B755" s="61" t="s">
        <v>25</v>
      </c>
      <c r="C755" s="62">
        <f>SUM(E751,P751,AA751,AL751,AW751,BH751,BQ751)</f>
        <v>0</v>
      </c>
      <c r="D755" s="74"/>
      <c r="E755" s="75"/>
      <c r="F755" s="75"/>
      <c r="G755" s="75"/>
      <c r="H755" s="34" t="b">
        <f t="shared" si="175"/>
        <v>0</v>
      </c>
      <c r="I755" s="55"/>
      <c r="J755" s="65"/>
      <c r="K755" s="57"/>
      <c r="L755" s="66"/>
      <c r="M755" s="67"/>
      <c r="N755" s="58"/>
      <c r="P755" s="68"/>
      <c r="Q755" s="68"/>
      <c r="R755" s="68"/>
      <c r="S755" s="34" t="b">
        <f t="shared" si="176"/>
        <v>0</v>
      </c>
      <c r="T755" s="55"/>
      <c r="U755" s="65"/>
      <c r="V755" s="57"/>
      <c r="W755" s="66"/>
      <c r="X755" s="67"/>
      <c r="Y755" s="58"/>
      <c r="AA755" s="68"/>
      <c r="AB755" s="68"/>
      <c r="AC755" s="68"/>
      <c r="AD755" s="34" t="b">
        <f t="shared" si="177"/>
        <v>0</v>
      </c>
      <c r="AE755" s="55"/>
      <c r="AF755" s="65"/>
      <c r="AG755" s="57"/>
      <c r="AH755" s="66"/>
      <c r="AI755" s="67"/>
      <c r="AJ755" s="58"/>
      <c r="AL755" s="68"/>
      <c r="AM755" s="68"/>
      <c r="AN755" s="68"/>
      <c r="AO755" s="34" t="b">
        <f t="shared" si="178"/>
        <v>0</v>
      </c>
      <c r="AP755" s="55"/>
      <c r="AQ755" s="65"/>
      <c r="AR755" s="57"/>
      <c r="AS755" s="66"/>
      <c r="AT755" s="67"/>
      <c r="AU755" s="58"/>
      <c r="AW755" s="68"/>
      <c r="AX755" s="68"/>
      <c r="AY755" s="68"/>
      <c r="AZ755" s="34" t="b">
        <f t="shared" si="179"/>
        <v>0</v>
      </c>
      <c r="BA755" s="55"/>
      <c r="BB755" s="65"/>
      <c r="BC755" s="57"/>
      <c r="BD755" s="66"/>
      <c r="BE755" s="67"/>
      <c r="BF755" s="58"/>
      <c r="BH755" s="68"/>
      <c r="BI755" s="34" t="b">
        <f t="shared" si="180"/>
        <v>0</v>
      </c>
      <c r="BJ755" s="55"/>
      <c r="BK755" s="65"/>
      <c r="BL755" s="57"/>
      <c r="BM755" s="66"/>
      <c r="BN755" s="67"/>
      <c r="BO755" s="58"/>
      <c r="BQ755" s="68"/>
      <c r="BR755" s="34" t="b">
        <f t="shared" si="181"/>
        <v>0</v>
      </c>
      <c r="BS755" s="55"/>
      <c r="BT755" s="65"/>
      <c r="BU755" s="57"/>
      <c r="BV755" s="66"/>
      <c r="BW755" s="67"/>
      <c r="BX755" s="58"/>
      <c r="BY755" s="59"/>
    </row>
    <row r="756" spans="2:78" x14ac:dyDescent="0.25">
      <c r="B756" s="61" t="s">
        <v>26</v>
      </c>
      <c r="C756" s="48">
        <f>SUM(H751,S751,AD751,AO751,AZ751,BI751,BR751)</f>
        <v>0</v>
      </c>
      <c r="D756" s="69"/>
      <c r="E756" s="70"/>
      <c r="F756" s="70"/>
      <c r="G756" s="70"/>
      <c r="H756" s="34" t="b">
        <f t="shared" si="175"/>
        <v>0</v>
      </c>
      <c r="I756" s="55"/>
      <c r="J756" s="71"/>
      <c r="K756" s="57"/>
      <c r="L756" s="72"/>
      <c r="M756" s="73"/>
      <c r="N756" s="58"/>
      <c r="P756" s="68"/>
      <c r="Q756" s="68"/>
      <c r="R756" s="68"/>
      <c r="S756" s="34" t="b">
        <f t="shared" si="176"/>
        <v>0</v>
      </c>
      <c r="T756" s="55"/>
      <c r="U756" s="71"/>
      <c r="V756" s="57"/>
      <c r="W756" s="72"/>
      <c r="X756" s="73"/>
      <c r="Y756" s="58"/>
      <c r="AA756" s="68"/>
      <c r="AB756" s="68"/>
      <c r="AC756" s="68"/>
      <c r="AD756" s="34" t="b">
        <f t="shared" si="177"/>
        <v>0</v>
      </c>
      <c r="AE756" s="55"/>
      <c r="AF756" s="71"/>
      <c r="AG756" s="57"/>
      <c r="AH756" s="72"/>
      <c r="AI756" s="73"/>
      <c r="AJ756" s="58"/>
      <c r="AL756" s="68"/>
      <c r="AM756" s="68"/>
      <c r="AN756" s="68"/>
      <c r="AO756" s="34" t="b">
        <f t="shared" si="178"/>
        <v>0</v>
      </c>
      <c r="AP756" s="55"/>
      <c r="AQ756" s="71"/>
      <c r="AR756" s="57"/>
      <c r="AS756" s="72"/>
      <c r="AT756" s="73"/>
      <c r="AU756" s="58"/>
      <c r="AW756" s="68"/>
      <c r="AX756" s="68"/>
      <c r="AY756" s="68"/>
      <c r="AZ756" s="34" t="b">
        <f t="shared" si="179"/>
        <v>0</v>
      </c>
      <c r="BA756" s="55"/>
      <c r="BB756" s="71"/>
      <c r="BC756" s="57"/>
      <c r="BD756" s="72"/>
      <c r="BE756" s="73"/>
      <c r="BF756" s="58"/>
      <c r="BH756" s="68"/>
      <c r="BI756" s="34" t="b">
        <f t="shared" si="180"/>
        <v>0</v>
      </c>
      <c r="BJ756" s="55"/>
      <c r="BK756" s="71"/>
      <c r="BL756" s="57"/>
      <c r="BM756" s="72"/>
      <c r="BN756" s="73"/>
      <c r="BO756" s="58"/>
      <c r="BQ756" s="68"/>
      <c r="BR756" s="34" t="b">
        <f t="shared" si="181"/>
        <v>0</v>
      </c>
      <c r="BS756" s="55"/>
      <c r="BT756" s="71"/>
      <c r="BU756" s="57"/>
      <c r="BV756" s="72"/>
      <c r="BW756" s="73"/>
      <c r="BX756" s="58"/>
    </row>
    <row r="757" spans="2:78" x14ac:dyDescent="0.25">
      <c r="B757" s="61" t="s">
        <v>27</v>
      </c>
      <c r="C757" s="62">
        <f>SUM(E750,P750,AA750,AL750,AW750,BH750,BQ750)</f>
        <v>0</v>
      </c>
      <c r="E757" s="68"/>
      <c r="F757" s="68"/>
      <c r="G757" s="68"/>
      <c r="H757" s="34" t="b">
        <f t="shared" si="175"/>
        <v>0</v>
      </c>
      <c r="I757" s="55"/>
      <c r="J757" s="65"/>
      <c r="K757" s="57"/>
      <c r="L757" s="66"/>
      <c r="M757" s="67"/>
      <c r="N757" s="58"/>
      <c r="P757" s="68"/>
      <c r="Q757" s="68"/>
      <c r="R757" s="68"/>
      <c r="S757" s="34" t="b">
        <f t="shared" si="176"/>
        <v>0</v>
      </c>
      <c r="T757" s="55"/>
      <c r="U757" s="65"/>
      <c r="V757" s="57"/>
      <c r="W757" s="66"/>
      <c r="X757" s="67"/>
      <c r="Y757" s="58"/>
      <c r="AA757" s="68"/>
      <c r="AB757" s="68"/>
      <c r="AC757" s="68"/>
      <c r="AD757" s="34" t="b">
        <f t="shared" si="177"/>
        <v>0</v>
      </c>
      <c r="AE757" s="55"/>
      <c r="AF757" s="65"/>
      <c r="AG757" s="57"/>
      <c r="AH757" s="66"/>
      <c r="AI757" s="67"/>
      <c r="AJ757" s="58"/>
      <c r="AL757" s="68"/>
      <c r="AM757" s="68"/>
      <c r="AN757" s="68"/>
      <c r="AO757" s="34" t="b">
        <f t="shared" si="178"/>
        <v>0</v>
      </c>
      <c r="AP757" s="55"/>
      <c r="AQ757" s="65"/>
      <c r="AR757" s="57"/>
      <c r="AS757" s="66"/>
      <c r="AT757" s="67"/>
      <c r="AU757" s="58"/>
      <c r="AW757" s="68"/>
      <c r="AX757" s="68"/>
      <c r="AY757" s="68"/>
      <c r="AZ757" s="34" t="b">
        <f t="shared" si="179"/>
        <v>0</v>
      </c>
      <c r="BA757" s="55"/>
      <c r="BB757" s="65"/>
      <c r="BC757" s="57"/>
      <c r="BD757" s="66"/>
      <c r="BE757" s="67"/>
      <c r="BF757" s="58"/>
      <c r="BH757" s="68"/>
      <c r="BI757" s="34" t="b">
        <f t="shared" si="180"/>
        <v>0</v>
      </c>
      <c r="BJ757" s="55"/>
      <c r="BK757" s="65"/>
      <c r="BL757" s="57"/>
      <c r="BM757" s="66"/>
      <c r="BN757" s="67"/>
      <c r="BO757" s="58"/>
      <c r="BQ757" s="68"/>
      <c r="BR757" s="34" t="b">
        <f t="shared" si="181"/>
        <v>0</v>
      </c>
      <c r="BS757" s="55"/>
      <c r="BT757" s="65"/>
      <c r="BU757" s="57"/>
      <c r="BV757" s="66"/>
      <c r="BW757" s="67"/>
      <c r="BX757" s="58"/>
    </row>
    <row r="758" spans="2:78" x14ac:dyDescent="0.25">
      <c r="B758" s="61" t="s">
        <v>28</v>
      </c>
      <c r="C758" s="48">
        <f>SUM(H750,S750,AD750,AO750,AZ750,BI750,BR750)</f>
        <v>0</v>
      </c>
      <c r="E758" s="68"/>
      <c r="F758" s="68"/>
      <c r="G758" s="68"/>
      <c r="H758" s="34" t="b">
        <f t="shared" si="175"/>
        <v>0</v>
      </c>
      <c r="I758" s="55"/>
      <c r="J758" s="71"/>
      <c r="K758" s="57"/>
      <c r="L758" s="72"/>
      <c r="M758" s="73"/>
      <c r="N758" s="58"/>
      <c r="P758" s="68"/>
      <c r="Q758" s="68"/>
      <c r="R758" s="68"/>
      <c r="S758" s="34" t="b">
        <f t="shared" si="176"/>
        <v>0</v>
      </c>
      <c r="T758" s="55"/>
      <c r="U758" s="71"/>
      <c r="V758" s="57"/>
      <c r="W758" s="72"/>
      <c r="X758" s="73"/>
      <c r="Y758" s="58"/>
      <c r="AA758" s="68"/>
      <c r="AB758" s="68"/>
      <c r="AC758" s="68"/>
      <c r="AD758" s="34" t="b">
        <f t="shared" si="177"/>
        <v>0</v>
      </c>
      <c r="AE758" s="55"/>
      <c r="AF758" s="71"/>
      <c r="AG758" s="57"/>
      <c r="AH758" s="72"/>
      <c r="AI758" s="73"/>
      <c r="AJ758" s="58"/>
      <c r="AL758" s="68"/>
      <c r="AM758" s="68"/>
      <c r="AN758" s="68"/>
      <c r="AO758" s="34" t="b">
        <f t="shared" si="178"/>
        <v>0</v>
      </c>
      <c r="AP758" s="55"/>
      <c r="AQ758" s="71"/>
      <c r="AR758" s="57"/>
      <c r="AS758" s="72"/>
      <c r="AT758" s="73"/>
      <c r="AU758" s="58"/>
      <c r="AW758" s="68"/>
      <c r="AX758" s="68"/>
      <c r="AY758" s="68"/>
      <c r="AZ758" s="34" t="b">
        <f t="shared" si="179"/>
        <v>0</v>
      </c>
      <c r="BA758" s="55"/>
      <c r="BB758" s="71"/>
      <c r="BC758" s="57"/>
      <c r="BD758" s="72"/>
      <c r="BE758" s="73"/>
      <c r="BF758" s="58"/>
      <c r="BH758" s="68"/>
      <c r="BI758" s="34" t="b">
        <f t="shared" si="180"/>
        <v>0</v>
      </c>
      <c r="BJ758" s="55"/>
      <c r="BK758" s="71"/>
      <c r="BL758" s="57"/>
      <c r="BM758" s="72"/>
      <c r="BN758" s="73"/>
      <c r="BO758" s="58"/>
      <c r="BQ758" s="68"/>
      <c r="BR758" s="34" t="b">
        <f t="shared" si="181"/>
        <v>0</v>
      </c>
      <c r="BS758" s="55"/>
      <c r="BT758" s="71"/>
      <c r="BU758" s="57"/>
      <c r="BV758" s="72"/>
      <c r="BW758" s="73"/>
      <c r="BX758" s="58"/>
    </row>
    <row r="759" spans="2:78" x14ac:dyDescent="0.25">
      <c r="B759" s="61"/>
      <c r="C759" s="62"/>
      <c r="E759" s="68"/>
      <c r="F759" s="68"/>
      <c r="G759" s="68"/>
      <c r="H759" s="34" t="b">
        <f t="shared" si="175"/>
        <v>0</v>
      </c>
      <c r="I759" s="55"/>
      <c r="J759" s="65"/>
      <c r="K759" s="57"/>
      <c r="L759" s="66"/>
      <c r="M759" s="67"/>
      <c r="N759" s="58"/>
      <c r="P759" s="68"/>
      <c r="Q759" s="68"/>
      <c r="R759" s="68"/>
      <c r="S759" s="34" t="b">
        <f t="shared" si="176"/>
        <v>0</v>
      </c>
      <c r="T759" s="55"/>
      <c r="U759" s="65"/>
      <c r="V759" s="57"/>
      <c r="W759" s="66"/>
      <c r="X759" s="67"/>
      <c r="Y759" s="58"/>
      <c r="AA759" s="68"/>
      <c r="AB759" s="68"/>
      <c r="AC759" s="68"/>
      <c r="AD759" s="34" t="b">
        <f t="shared" si="177"/>
        <v>0</v>
      </c>
      <c r="AE759" s="55"/>
      <c r="AF759" s="65"/>
      <c r="AG759" s="57"/>
      <c r="AH759" s="66"/>
      <c r="AI759" s="67"/>
      <c r="AJ759" s="58"/>
      <c r="AL759" s="68"/>
      <c r="AM759" s="68"/>
      <c r="AN759" s="68"/>
      <c r="AO759" s="34" t="b">
        <f t="shared" si="178"/>
        <v>0</v>
      </c>
      <c r="AP759" s="55"/>
      <c r="AQ759" s="65"/>
      <c r="AR759" s="57"/>
      <c r="AS759" s="66"/>
      <c r="AT759" s="67"/>
      <c r="AU759" s="58"/>
      <c r="AW759" s="68"/>
      <c r="AX759" s="68"/>
      <c r="AY759" s="68"/>
      <c r="AZ759" s="34" t="b">
        <f t="shared" si="179"/>
        <v>0</v>
      </c>
      <c r="BA759" s="55"/>
      <c r="BB759" s="65"/>
      <c r="BC759" s="57"/>
      <c r="BD759" s="66"/>
      <c r="BE759" s="67"/>
      <c r="BF759" s="58"/>
      <c r="BH759" s="68"/>
      <c r="BI759" s="34" t="b">
        <f t="shared" si="180"/>
        <v>0</v>
      </c>
      <c r="BJ759" s="55"/>
      <c r="BK759" s="65"/>
      <c r="BL759" s="57"/>
      <c r="BM759" s="66"/>
      <c r="BN759" s="67"/>
      <c r="BO759" s="58"/>
      <c r="BQ759" s="68"/>
      <c r="BR759" s="34" t="b">
        <f t="shared" si="181"/>
        <v>0</v>
      </c>
      <c r="BS759" s="55"/>
      <c r="BT759" s="65"/>
      <c r="BU759" s="57"/>
      <c r="BV759" s="66"/>
      <c r="BW759" s="67"/>
      <c r="BX759" s="58"/>
    </row>
    <row r="760" spans="2:78" x14ac:dyDescent="0.25">
      <c r="B760" s="61"/>
      <c r="C760" s="62"/>
      <c r="E760" s="68"/>
      <c r="F760" s="68"/>
      <c r="G760" s="68"/>
      <c r="H760" s="34" t="b">
        <f t="shared" si="175"/>
        <v>0</v>
      </c>
      <c r="I760" s="55"/>
      <c r="J760" s="71"/>
      <c r="K760" s="57"/>
      <c r="L760" s="72"/>
      <c r="M760" s="73"/>
      <c r="N760" s="58"/>
      <c r="P760" s="68"/>
      <c r="Q760" s="68"/>
      <c r="R760" s="68"/>
      <c r="S760" s="34" t="b">
        <f t="shared" si="176"/>
        <v>0</v>
      </c>
      <c r="T760" s="55"/>
      <c r="U760" s="71"/>
      <c r="V760" s="57"/>
      <c r="W760" s="72"/>
      <c r="X760" s="73"/>
      <c r="Y760" s="58"/>
      <c r="AA760" s="68"/>
      <c r="AB760" s="68"/>
      <c r="AC760" s="68"/>
      <c r="AD760" s="34" t="b">
        <f t="shared" si="177"/>
        <v>0</v>
      </c>
      <c r="AE760" s="55"/>
      <c r="AF760" s="71"/>
      <c r="AG760" s="57"/>
      <c r="AH760" s="72"/>
      <c r="AI760" s="73"/>
      <c r="AJ760" s="58"/>
      <c r="AL760" s="68"/>
      <c r="AM760" s="68"/>
      <c r="AN760" s="68"/>
      <c r="AO760" s="34" t="b">
        <f t="shared" si="178"/>
        <v>0</v>
      </c>
      <c r="AP760" s="55"/>
      <c r="AQ760" s="71"/>
      <c r="AR760" s="57"/>
      <c r="AS760" s="72"/>
      <c r="AT760" s="73"/>
      <c r="AU760" s="58"/>
      <c r="AW760" s="68"/>
      <c r="AX760" s="68"/>
      <c r="AY760" s="68"/>
      <c r="AZ760" s="34" t="b">
        <f t="shared" si="179"/>
        <v>0</v>
      </c>
      <c r="BA760" s="55"/>
      <c r="BB760" s="71"/>
      <c r="BC760" s="57"/>
      <c r="BD760" s="72"/>
      <c r="BE760" s="73"/>
      <c r="BF760" s="58"/>
      <c r="BH760" s="68"/>
      <c r="BI760" s="34" t="b">
        <f t="shared" si="180"/>
        <v>0</v>
      </c>
      <c r="BJ760" s="55"/>
      <c r="BK760" s="71"/>
      <c r="BL760" s="57"/>
      <c r="BM760" s="72"/>
      <c r="BN760" s="73"/>
      <c r="BO760" s="58"/>
      <c r="BQ760" s="68"/>
      <c r="BR760" s="34" t="b">
        <f t="shared" si="181"/>
        <v>0</v>
      </c>
      <c r="BS760" s="55"/>
      <c r="BT760" s="71"/>
      <c r="BU760" s="57"/>
      <c r="BV760" s="72"/>
      <c r="BW760" s="73"/>
      <c r="BX760" s="58"/>
    </row>
    <row r="761" spans="2:78" x14ac:dyDescent="0.25">
      <c r="B761" s="61"/>
      <c r="C761" s="62"/>
      <c r="E761" s="68"/>
      <c r="F761" s="68"/>
      <c r="G761" s="68"/>
      <c r="H761" s="34" t="b">
        <f t="shared" si="175"/>
        <v>0</v>
      </c>
      <c r="I761" s="55"/>
      <c r="J761" s="65"/>
      <c r="K761" s="57"/>
      <c r="L761" s="66"/>
      <c r="M761" s="67"/>
      <c r="N761" s="58"/>
      <c r="P761" s="68"/>
      <c r="Q761" s="68"/>
      <c r="R761" s="68"/>
      <c r="S761" s="34" t="b">
        <f t="shared" si="176"/>
        <v>0</v>
      </c>
      <c r="T761" s="55"/>
      <c r="U761" s="65"/>
      <c r="V761" s="57"/>
      <c r="W761" s="66"/>
      <c r="X761" s="67"/>
      <c r="Y761" s="58"/>
      <c r="AA761" s="68"/>
      <c r="AB761" s="68"/>
      <c r="AC761" s="68"/>
      <c r="AD761" s="34" t="b">
        <f t="shared" si="177"/>
        <v>0</v>
      </c>
      <c r="AE761" s="55"/>
      <c r="AF761" s="65"/>
      <c r="AG761" s="57"/>
      <c r="AH761" s="66"/>
      <c r="AI761" s="67"/>
      <c r="AJ761" s="58"/>
      <c r="AL761" s="68"/>
      <c r="AM761" s="68"/>
      <c r="AN761" s="68"/>
      <c r="AO761" s="34" t="b">
        <f t="shared" si="178"/>
        <v>0</v>
      </c>
      <c r="AP761" s="55"/>
      <c r="AQ761" s="65"/>
      <c r="AR761" s="57"/>
      <c r="AS761" s="66"/>
      <c r="AT761" s="67"/>
      <c r="AU761" s="58"/>
      <c r="AW761" s="68"/>
      <c r="AX761" s="68"/>
      <c r="AY761" s="68"/>
      <c r="AZ761" s="34" t="b">
        <f t="shared" si="179"/>
        <v>0</v>
      </c>
      <c r="BA761" s="55"/>
      <c r="BB761" s="65"/>
      <c r="BC761" s="57"/>
      <c r="BD761" s="66"/>
      <c r="BE761" s="67"/>
      <c r="BF761" s="58"/>
      <c r="BH761" s="68"/>
      <c r="BI761" s="34" t="b">
        <f t="shared" si="180"/>
        <v>0</v>
      </c>
      <c r="BJ761" s="55"/>
      <c r="BK761" s="65"/>
      <c r="BL761" s="57"/>
      <c r="BM761" s="66"/>
      <c r="BN761" s="67"/>
      <c r="BO761" s="58"/>
      <c r="BQ761" s="68"/>
      <c r="BR761" s="34" t="b">
        <f t="shared" si="181"/>
        <v>0</v>
      </c>
      <c r="BS761" s="55"/>
      <c r="BT761" s="65"/>
      <c r="BU761" s="57"/>
      <c r="BV761" s="66"/>
      <c r="BW761" s="67"/>
      <c r="BX761" s="58"/>
    </row>
    <row r="762" spans="2:78" x14ac:dyDescent="0.25">
      <c r="B762" s="61"/>
      <c r="C762" s="62"/>
      <c r="E762" s="68"/>
      <c r="F762" s="68"/>
      <c r="G762" s="68"/>
      <c r="H762" s="34" t="b">
        <f t="shared" si="175"/>
        <v>0</v>
      </c>
      <c r="I762" s="55"/>
      <c r="J762" s="71"/>
      <c r="K762" s="57"/>
      <c r="L762" s="72"/>
      <c r="M762" s="73"/>
      <c r="N762" s="58"/>
      <c r="P762" s="68"/>
      <c r="Q762" s="68"/>
      <c r="R762" s="68"/>
      <c r="S762" s="34" t="b">
        <f t="shared" si="176"/>
        <v>0</v>
      </c>
      <c r="T762" s="55"/>
      <c r="U762" s="71"/>
      <c r="V762" s="57"/>
      <c r="W762" s="72"/>
      <c r="X762" s="73"/>
      <c r="Y762" s="58"/>
      <c r="AA762" s="68"/>
      <c r="AB762" s="68"/>
      <c r="AC762" s="68"/>
      <c r="AD762" s="34" t="b">
        <f t="shared" si="177"/>
        <v>0</v>
      </c>
      <c r="AE762" s="55"/>
      <c r="AF762" s="71"/>
      <c r="AG762" s="57"/>
      <c r="AH762" s="72"/>
      <c r="AI762" s="73"/>
      <c r="AJ762" s="58"/>
      <c r="AL762" s="68"/>
      <c r="AM762" s="68"/>
      <c r="AN762" s="68"/>
      <c r="AO762" s="34" t="b">
        <f t="shared" si="178"/>
        <v>0</v>
      </c>
      <c r="AP762" s="55"/>
      <c r="AQ762" s="71"/>
      <c r="AR762" s="57"/>
      <c r="AS762" s="72"/>
      <c r="AT762" s="73"/>
      <c r="AU762" s="58"/>
      <c r="AW762" s="68"/>
      <c r="AX762" s="68"/>
      <c r="AY762" s="68"/>
      <c r="AZ762" s="34" t="b">
        <f t="shared" si="179"/>
        <v>0</v>
      </c>
      <c r="BA762" s="55"/>
      <c r="BB762" s="71"/>
      <c r="BC762" s="57"/>
      <c r="BD762" s="72"/>
      <c r="BE762" s="73"/>
      <c r="BF762" s="58"/>
      <c r="BH762" s="68"/>
      <c r="BI762" s="34" t="b">
        <f t="shared" si="180"/>
        <v>0</v>
      </c>
      <c r="BJ762" s="55"/>
      <c r="BK762" s="71"/>
      <c r="BL762" s="57"/>
      <c r="BM762" s="72"/>
      <c r="BN762" s="73"/>
      <c r="BO762" s="58"/>
      <c r="BQ762" s="68"/>
      <c r="BR762" s="34" t="b">
        <f t="shared" si="181"/>
        <v>0</v>
      </c>
      <c r="BS762" s="55"/>
      <c r="BT762" s="71"/>
      <c r="BU762" s="57"/>
      <c r="BV762" s="72"/>
      <c r="BW762" s="73"/>
      <c r="BX762" s="58"/>
    </row>
    <row r="763" spans="2:78" x14ac:dyDescent="0.25">
      <c r="B763" s="61"/>
      <c r="C763" s="62"/>
      <c r="E763" s="68"/>
      <c r="F763" s="68"/>
      <c r="G763" s="68"/>
      <c r="H763" s="34" t="b">
        <f t="shared" si="175"/>
        <v>0</v>
      </c>
      <c r="I763" s="55"/>
      <c r="J763" s="65"/>
      <c r="K763" s="57"/>
      <c r="L763" s="66"/>
      <c r="M763" s="67"/>
      <c r="N763" s="58"/>
      <c r="P763" s="68"/>
      <c r="Q763" s="68"/>
      <c r="R763" s="68"/>
      <c r="S763" s="34" t="b">
        <f t="shared" si="176"/>
        <v>0</v>
      </c>
      <c r="T763" s="55"/>
      <c r="U763" s="65"/>
      <c r="V763" s="57"/>
      <c r="W763" s="66"/>
      <c r="X763" s="67"/>
      <c r="Y763" s="58"/>
      <c r="AA763" s="68"/>
      <c r="AB763" s="68"/>
      <c r="AC763" s="68"/>
      <c r="AD763" s="34" t="b">
        <f t="shared" si="177"/>
        <v>0</v>
      </c>
      <c r="AE763" s="55"/>
      <c r="AF763" s="65"/>
      <c r="AG763" s="57"/>
      <c r="AH763" s="66"/>
      <c r="AI763" s="67"/>
      <c r="AJ763" s="58"/>
      <c r="AL763" s="68"/>
      <c r="AM763" s="68"/>
      <c r="AN763" s="68"/>
      <c r="AO763" s="34" t="b">
        <f t="shared" si="178"/>
        <v>0</v>
      </c>
      <c r="AP763" s="55"/>
      <c r="AQ763" s="65"/>
      <c r="AR763" s="57"/>
      <c r="AS763" s="66"/>
      <c r="AT763" s="67"/>
      <c r="AU763" s="58"/>
      <c r="AW763" s="68"/>
      <c r="AX763" s="68"/>
      <c r="AY763" s="68"/>
      <c r="AZ763" s="34" t="b">
        <f t="shared" si="179"/>
        <v>0</v>
      </c>
      <c r="BA763" s="55"/>
      <c r="BB763" s="65"/>
      <c r="BC763" s="57"/>
      <c r="BD763" s="66"/>
      <c r="BE763" s="67"/>
      <c r="BF763" s="58"/>
      <c r="BH763" s="68"/>
      <c r="BI763" s="34" t="b">
        <f t="shared" si="180"/>
        <v>0</v>
      </c>
      <c r="BJ763" s="55"/>
      <c r="BK763" s="65"/>
      <c r="BL763" s="57"/>
      <c r="BM763" s="66"/>
      <c r="BN763" s="67"/>
      <c r="BO763" s="58"/>
      <c r="BQ763" s="68"/>
      <c r="BR763" s="34" t="b">
        <f t="shared" si="181"/>
        <v>0</v>
      </c>
      <c r="BS763" s="55"/>
      <c r="BT763" s="65"/>
      <c r="BU763" s="57"/>
      <c r="BV763" s="66"/>
      <c r="BW763" s="67"/>
      <c r="BX763" s="58"/>
    </row>
    <row r="764" spans="2:78" x14ac:dyDescent="0.25">
      <c r="B764" s="61"/>
      <c r="C764" s="62"/>
      <c r="E764" s="68"/>
      <c r="F764" s="68"/>
      <c r="G764" s="68"/>
      <c r="H764" s="34" t="b">
        <f t="shared" si="175"/>
        <v>0</v>
      </c>
      <c r="I764" s="55"/>
      <c r="J764" s="71"/>
      <c r="K764" s="57"/>
      <c r="L764" s="72"/>
      <c r="M764" s="73"/>
      <c r="N764" s="58"/>
      <c r="P764" s="68"/>
      <c r="Q764" s="68"/>
      <c r="R764" s="68"/>
      <c r="S764" s="34" t="b">
        <f t="shared" si="176"/>
        <v>0</v>
      </c>
      <c r="T764" s="55"/>
      <c r="U764" s="71"/>
      <c r="V764" s="57"/>
      <c r="W764" s="72"/>
      <c r="X764" s="73"/>
      <c r="Y764" s="58"/>
      <c r="AA764" s="68"/>
      <c r="AB764" s="68"/>
      <c r="AC764" s="68"/>
      <c r="AD764" s="34" t="b">
        <f t="shared" si="177"/>
        <v>0</v>
      </c>
      <c r="AE764" s="55"/>
      <c r="AF764" s="71"/>
      <c r="AG764" s="57"/>
      <c r="AH764" s="72"/>
      <c r="AI764" s="73"/>
      <c r="AJ764" s="58"/>
      <c r="AL764" s="68"/>
      <c r="AM764" s="68"/>
      <c r="AN764" s="68"/>
      <c r="AO764" s="34" t="b">
        <f t="shared" si="178"/>
        <v>0</v>
      </c>
      <c r="AP764" s="55"/>
      <c r="AQ764" s="71"/>
      <c r="AR764" s="57"/>
      <c r="AS764" s="72"/>
      <c r="AT764" s="73"/>
      <c r="AU764" s="58"/>
      <c r="AW764" s="68"/>
      <c r="AX764" s="68"/>
      <c r="AY764" s="68"/>
      <c r="AZ764" s="34" t="b">
        <f t="shared" si="179"/>
        <v>0</v>
      </c>
      <c r="BA764" s="55"/>
      <c r="BB764" s="71"/>
      <c r="BC764" s="57"/>
      <c r="BD764" s="72"/>
      <c r="BE764" s="73"/>
      <c r="BF764" s="58"/>
      <c r="BH764" s="68"/>
      <c r="BI764" s="34" t="b">
        <f t="shared" si="180"/>
        <v>0</v>
      </c>
      <c r="BJ764" s="55"/>
      <c r="BK764" s="71"/>
      <c r="BL764" s="57"/>
      <c r="BM764" s="72"/>
      <c r="BN764" s="73"/>
      <c r="BO764" s="58"/>
      <c r="BQ764" s="68"/>
      <c r="BR764" s="34" t="b">
        <f t="shared" si="181"/>
        <v>0</v>
      </c>
      <c r="BS764" s="55"/>
      <c r="BT764" s="71"/>
      <c r="BU764" s="57"/>
      <c r="BV764" s="72"/>
      <c r="BW764" s="73"/>
      <c r="BX764" s="58"/>
    </row>
    <row r="765" spans="2:78" x14ac:dyDescent="0.25">
      <c r="B765" s="61"/>
      <c r="C765" s="62"/>
      <c r="E765" s="68"/>
      <c r="F765" s="68"/>
      <c r="G765" s="68"/>
      <c r="H765" s="34" t="b">
        <f t="shared" si="175"/>
        <v>0</v>
      </c>
      <c r="I765" s="55"/>
      <c r="J765" s="65"/>
      <c r="K765" s="57"/>
      <c r="L765" s="66"/>
      <c r="M765" s="67"/>
      <c r="N765" s="58"/>
      <c r="P765" s="68"/>
      <c r="Q765" s="68"/>
      <c r="R765" s="68"/>
      <c r="S765" s="34" t="b">
        <f t="shared" si="176"/>
        <v>0</v>
      </c>
      <c r="T765" s="55"/>
      <c r="U765" s="65"/>
      <c r="V765" s="57"/>
      <c r="W765" s="66"/>
      <c r="X765" s="67"/>
      <c r="Y765" s="58"/>
      <c r="AA765" s="68"/>
      <c r="AB765" s="68"/>
      <c r="AC765" s="68"/>
      <c r="AD765" s="34" t="b">
        <f t="shared" si="177"/>
        <v>0</v>
      </c>
      <c r="AE765" s="55"/>
      <c r="AF765" s="65"/>
      <c r="AG765" s="57"/>
      <c r="AH765" s="66"/>
      <c r="AI765" s="67"/>
      <c r="AJ765" s="58"/>
      <c r="AL765" s="68"/>
      <c r="AM765" s="68"/>
      <c r="AN765" s="68"/>
      <c r="AO765" s="34" t="b">
        <f t="shared" si="178"/>
        <v>0</v>
      </c>
      <c r="AP765" s="55"/>
      <c r="AQ765" s="65"/>
      <c r="AR765" s="57"/>
      <c r="AS765" s="66"/>
      <c r="AT765" s="67"/>
      <c r="AU765" s="58"/>
      <c r="AW765" s="68"/>
      <c r="AX765" s="68"/>
      <c r="AY765" s="68"/>
      <c r="AZ765" s="34" t="b">
        <f t="shared" si="179"/>
        <v>0</v>
      </c>
      <c r="BA765" s="55"/>
      <c r="BB765" s="65"/>
      <c r="BC765" s="57"/>
      <c r="BD765" s="66"/>
      <c r="BE765" s="67"/>
      <c r="BF765" s="58"/>
      <c r="BH765" s="68"/>
      <c r="BI765" s="34" t="b">
        <f t="shared" si="180"/>
        <v>0</v>
      </c>
      <c r="BJ765" s="55"/>
      <c r="BK765" s="65"/>
      <c r="BL765" s="57"/>
      <c r="BM765" s="66"/>
      <c r="BN765" s="67"/>
      <c r="BO765" s="58"/>
      <c r="BQ765" s="68"/>
      <c r="BR765" s="34" t="b">
        <f t="shared" si="181"/>
        <v>0</v>
      </c>
      <c r="BS765" s="55"/>
      <c r="BT765" s="65"/>
      <c r="BU765" s="57"/>
      <c r="BV765" s="66"/>
      <c r="BW765" s="67"/>
      <c r="BX765" s="58"/>
    </row>
    <row r="766" spans="2:78" x14ac:dyDescent="0.25">
      <c r="B766" s="61"/>
      <c r="C766" s="62"/>
      <c r="E766" s="68"/>
      <c r="F766" s="68"/>
      <c r="G766" s="68"/>
      <c r="H766" s="34" t="b">
        <f t="shared" si="175"/>
        <v>0</v>
      </c>
      <c r="I766" s="55"/>
      <c r="J766" s="71"/>
      <c r="K766" s="57"/>
      <c r="L766" s="72"/>
      <c r="M766" s="73"/>
      <c r="N766" s="58"/>
      <c r="P766" s="68"/>
      <c r="Q766" s="68"/>
      <c r="R766" s="68"/>
      <c r="S766" s="34" t="b">
        <f t="shared" si="176"/>
        <v>0</v>
      </c>
      <c r="T766" s="55"/>
      <c r="U766" s="71"/>
      <c r="V766" s="57"/>
      <c r="W766" s="72"/>
      <c r="X766" s="73"/>
      <c r="Y766" s="58"/>
      <c r="AA766" s="68"/>
      <c r="AB766" s="68"/>
      <c r="AC766" s="68"/>
      <c r="AD766" s="34" t="b">
        <f t="shared" si="177"/>
        <v>0</v>
      </c>
      <c r="AE766" s="55"/>
      <c r="AF766" s="71"/>
      <c r="AG766" s="57"/>
      <c r="AH766" s="72"/>
      <c r="AI766" s="73"/>
      <c r="AJ766" s="58"/>
      <c r="AL766" s="68"/>
      <c r="AM766" s="68"/>
      <c r="AN766" s="68"/>
      <c r="AO766" s="34" t="b">
        <f t="shared" si="178"/>
        <v>0</v>
      </c>
      <c r="AP766" s="55"/>
      <c r="AQ766" s="71"/>
      <c r="AR766" s="57"/>
      <c r="AS766" s="72"/>
      <c r="AT766" s="73"/>
      <c r="AU766" s="58"/>
      <c r="AW766" s="68"/>
      <c r="AX766" s="68"/>
      <c r="AY766" s="68"/>
      <c r="AZ766" s="34" t="b">
        <f t="shared" si="179"/>
        <v>0</v>
      </c>
      <c r="BA766" s="55"/>
      <c r="BB766" s="71"/>
      <c r="BC766" s="57"/>
      <c r="BD766" s="72"/>
      <c r="BE766" s="73"/>
      <c r="BF766" s="58"/>
      <c r="BH766" s="68"/>
      <c r="BI766" s="34" t="b">
        <f t="shared" si="180"/>
        <v>0</v>
      </c>
      <c r="BJ766" s="55"/>
      <c r="BK766" s="71"/>
      <c r="BL766" s="57"/>
      <c r="BM766" s="72"/>
      <c r="BN766" s="73"/>
      <c r="BO766" s="58"/>
      <c r="BQ766" s="68"/>
      <c r="BR766" s="34" t="b">
        <f t="shared" si="181"/>
        <v>0</v>
      </c>
      <c r="BS766" s="55"/>
      <c r="BT766" s="71"/>
      <c r="BU766" s="57"/>
      <c r="BV766" s="72"/>
      <c r="BW766" s="73"/>
      <c r="BX766" s="58"/>
    </row>
    <row r="767" spans="2:78" x14ac:dyDescent="0.25">
      <c r="B767" s="61"/>
      <c r="C767" s="62"/>
      <c r="E767" s="68"/>
      <c r="F767" s="68"/>
      <c r="G767" s="68"/>
      <c r="H767" s="34" t="b">
        <f t="shared" si="175"/>
        <v>0</v>
      </c>
      <c r="I767" s="55"/>
      <c r="J767" s="65"/>
      <c r="K767" s="57"/>
      <c r="L767" s="66"/>
      <c r="M767" s="67"/>
      <c r="N767" s="58"/>
      <c r="P767" s="68"/>
      <c r="Q767" s="68"/>
      <c r="R767" s="68"/>
      <c r="S767" s="34" t="b">
        <f t="shared" si="176"/>
        <v>0</v>
      </c>
      <c r="T767" s="55"/>
      <c r="U767" s="65"/>
      <c r="V767" s="57"/>
      <c r="W767" s="66"/>
      <c r="X767" s="67"/>
      <c r="Y767" s="58"/>
      <c r="AA767" s="68"/>
      <c r="AB767" s="68"/>
      <c r="AC767" s="68"/>
      <c r="AD767" s="34" t="b">
        <f t="shared" si="177"/>
        <v>0</v>
      </c>
      <c r="AE767" s="55"/>
      <c r="AF767" s="65"/>
      <c r="AG767" s="57"/>
      <c r="AH767" s="66"/>
      <c r="AI767" s="67"/>
      <c r="AJ767" s="58"/>
      <c r="AL767" s="68"/>
      <c r="AM767" s="68"/>
      <c r="AN767" s="68"/>
      <c r="AO767" s="34" t="b">
        <f t="shared" si="178"/>
        <v>0</v>
      </c>
      <c r="AP767" s="55"/>
      <c r="AQ767" s="65"/>
      <c r="AR767" s="57"/>
      <c r="AS767" s="66"/>
      <c r="AT767" s="67"/>
      <c r="AU767" s="58"/>
      <c r="AW767" s="68"/>
      <c r="AX767" s="68"/>
      <c r="AY767" s="68"/>
      <c r="AZ767" s="34" t="b">
        <f t="shared" si="179"/>
        <v>0</v>
      </c>
      <c r="BA767" s="55"/>
      <c r="BB767" s="65"/>
      <c r="BC767" s="57"/>
      <c r="BD767" s="66"/>
      <c r="BE767" s="67"/>
      <c r="BF767" s="58"/>
      <c r="BH767" s="68"/>
      <c r="BI767" s="34" t="b">
        <f t="shared" si="180"/>
        <v>0</v>
      </c>
      <c r="BJ767" s="55"/>
      <c r="BK767" s="65"/>
      <c r="BL767" s="57"/>
      <c r="BM767" s="66"/>
      <c r="BN767" s="67"/>
      <c r="BO767" s="58"/>
      <c r="BQ767" s="68"/>
      <c r="BR767" s="34" t="b">
        <f t="shared" si="181"/>
        <v>0</v>
      </c>
      <c r="BS767" s="55"/>
      <c r="BT767" s="65"/>
      <c r="BU767" s="57"/>
      <c r="BV767" s="66"/>
      <c r="BW767" s="67"/>
      <c r="BX767" s="58"/>
    </row>
    <row r="768" spans="2:78" x14ac:dyDescent="0.25">
      <c r="B768" s="61"/>
      <c r="C768" s="62"/>
      <c r="E768" s="68"/>
      <c r="F768" s="68"/>
      <c r="G768" s="68"/>
      <c r="H768" s="34" t="b">
        <f t="shared" si="175"/>
        <v>0</v>
      </c>
      <c r="I768" s="55"/>
      <c r="J768" s="71"/>
      <c r="K768" s="57"/>
      <c r="L768" s="72"/>
      <c r="M768" s="73"/>
      <c r="N768" s="58"/>
      <c r="P768" s="68"/>
      <c r="Q768" s="68"/>
      <c r="R768" s="68"/>
      <c r="S768" s="34" t="b">
        <f t="shared" si="176"/>
        <v>0</v>
      </c>
      <c r="T768" s="55"/>
      <c r="U768" s="71"/>
      <c r="V768" s="57"/>
      <c r="W768" s="72"/>
      <c r="X768" s="73"/>
      <c r="Y768" s="58"/>
      <c r="AA768" s="68"/>
      <c r="AB768" s="68"/>
      <c r="AC768" s="68"/>
      <c r="AD768" s="34" t="b">
        <f t="shared" si="177"/>
        <v>0</v>
      </c>
      <c r="AE768" s="55"/>
      <c r="AF768" s="71"/>
      <c r="AG768" s="57"/>
      <c r="AH768" s="72"/>
      <c r="AI768" s="73"/>
      <c r="AJ768" s="58"/>
      <c r="AL768" s="68"/>
      <c r="AM768" s="68"/>
      <c r="AN768" s="68"/>
      <c r="AO768" s="34" t="b">
        <f t="shared" si="178"/>
        <v>0</v>
      </c>
      <c r="AP768" s="55"/>
      <c r="AQ768" s="71"/>
      <c r="AR768" s="57"/>
      <c r="AS768" s="72"/>
      <c r="AT768" s="73"/>
      <c r="AU768" s="58"/>
      <c r="AW768" s="68"/>
      <c r="AX768" s="68"/>
      <c r="AY768" s="68"/>
      <c r="AZ768" s="34" t="b">
        <f t="shared" si="179"/>
        <v>0</v>
      </c>
      <c r="BA768" s="55"/>
      <c r="BB768" s="71"/>
      <c r="BC768" s="57"/>
      <c r="BD768" s="72"/>
      <c r="BE768" s="73"/>
      <c r="BF768" s="58"/>
      <c r="BH768" s="68"/>
      <c r="BI768" s="34" t="b">
        <f t="shared" si="180"/>
        <v>0</v>
      </c>
      <c r="BJ768" s="55"/>
      <c r="BK768" s="71"/>
      <c r="BL768" s="57"/>
      <c r="BM768" s="72"/>
      <c r="BN768" s="73"/>
      <c r="BO768" s="58"/>
      <c r="BQ768" s="68"/>
      <c r="BR768" s="34" t="b">
        <f t="shared" si="181"/>
        <v>0</v>
      </c>
      <c r="BS768" s="55"/>
      <c r="BT768" s="71"/>
      <c r="BU768" s="57"/>
      <c r="BV768" s="72"/>
      <c r="BW768" s="73"/>
      <c r="BX768" s="58"/>
    </row>
    <row r="769" spans="2:78" x14ac:dyDescent="0.25">
      <c r="B769" s="61"/>
      <c r="C769" s="62"/>
      <c r="E769" s="68"/>
      <c r="F769" s="68"/>
      <c r="G769" s="68"/>
      <c r="H769" s="34" t="b">
        <f t="shared" si="175"/>
        <v>0</v>
      </c>
      <c r="I769" s="55"/>
      <c r="J769" s="65"/>
      <c r="K769" s="57"/>
      <c r="L769" s="66"/>
      <c r="M769" s="67"/>
      <c r="N769" s="58"/>
      <c r="P769" s="68"/>
      <c r="Q769" s="68"/>
      <c r="R769" s="68"/>
      <c r="S769" s="34" t="b">
        <f t="shared" si="176"/>
        <v>0</v>
      </c>
      <c r="T769" s="55"/>
      <c r="U769" s="65"/>
      <c r="V769" s="57"/>
      <c r="W769" s="66"/>
      <c r="X769" s="67"/>
      <c r="Y769" s="58"/>
      <c r="AA769" s="68"/>
      <c r="AB769" s="68"/>
      <c r="AC769" s="68"/>
      <c r="AD769" s="34" t="b">
        <f t="shared" si="177"/>
        <v>0</v>
      </c>
      <c r="AE769" s="55"/>
      <c r="AF769" s="65"/>
      <c r="AG769" s="57"/>
      <c r="AH769" s="66"/>
      <c r="AI769" s="67"/>
      <c r="AJ769" s="58"/>
      <c r="AL769" s="68"/>
      <c r="AM769" s="68"/>
      <c r="AN769" s="68"/>
      <c r="AO769" s="34" t="b">
        <f t="shared" si="178"/>
        <v>0</v>
      </c>
      <c r="AP769" s="55"/>
      <c r="AQ769" s="65"/>
      <c r="AR769" s="57"/>
      <c r="AS769" s="66"/>
      <c r="AT769" s="67"/>
      <c r="AU769" s="58"/>
      <c r="AW769" s="68"/>
      <c r="AX769" s="68"/>
      <c r="AY769" s="68"/>
      <c r="AZ769" s="34" t="b">
        <f t="shared" si="179"/>
        <v>0</v>
      </c>
      <c r="BA769" s="55"/>
      <c r="BB769" s="65"/>
      <c r="BC769" s="57"/>
      <c r="BD769" s="66"/>
      <c r="BE769" s="67"/>
      <c r="BF769" s="58"/>
      <c r="BH769" s="68"/>
      <c r="BI769" s="34" t="b">
        <f t="shared" si="180"/>
        <v>0</v>
      </c>
      <c r="BJ769" s="55"/>
      <c r="BK769" s="65"/>
      <c r="BL769" s="57"/>
      <c r="BM769" s="66"/>
      <c r="BN769" s="67"/>
      <c r="BO769" s="58"/>
      <c r="BQ769" s="68"/>
      <c r="BR769" s="34" t="b">
        <f t="shared" si="181"/>
        <v>0</v>
      </c>
      <c r="BS769" s="55"/>
      <c r="BT769" s="65"/>
      <c r="BU769" s="57"/>
      <c r="BV769" s="66"/>
      <c r="BW769" s="67"/>
      <c r="BX769" s="58"/>
    </row>
    <row r="770" spans="2:78" x14ac:dyDescent="0.25">
      <c r="B770" s="61"/>
      <c r="C770" s="62"/>
      <c r="E770" s="68"/>
      <c r="F770" s="68"/>
      <c r="G770" s="68"/>
      <c r="H770" s="34" t="b">
        <f t="shared" si="175"/>
        <v>0</v>
      </c>
      <c r="I770" s="55"/>
      <c r="J770" s="71"/>
      <c r="K770" s="57"/>
      <c r="L770" s="72"/>
      <c r="M770" s="73"/>
      <c r="N770" s="58"/>
      <c r="P770" s="68"/>
      <c r="Q770" s="68"/>
      <c r="R770" s="68"/>
      <c r="S770" s="34" t="b">
        <f t="shared" si="176"/>
        <v>0</v>
      </c>
      <c r="T770" s="55"/>
      <c r="U770" s="71"/>
      <c r="V770" s="57"/>
      <c r="W770" s="72"/>
      <c r="X770" s="73"/>
      <c r="Y770" s="58"/>
      <c r="AA770" s="68"/>
      <c r="AB770" s="68"/>
      <c r="AC770" s="68"/>
      <c r="AD770" s="34" t="b">
        <f t="shared" si="177"/>
        <v>0</v>
      </c>
      <c r="AE770" s="55"/>
      <c r="AF770" s="71"/>
      <c r="AG770" s="57"/>
      <c r="AH770" s="72"/>
      <c r="AI770" s="73"/>
      <c r="AJ770" s="58"/>
      <c r="AL770" s="68"/>
      <c r="AM770" s="68"/>
      <c r="AN770" s="68"/>
      <c r="AO770" s="34" t="b">
        <f t="shared" si="178"/>
        <v>0</v>
      </c>
      <c r="AP770" s="55"/>
      <c r="AQ770" s="71"/>
      <c r="AR770" s="57"/>
      <c r="AS770" s="72"/>
      <c r="AT770" s="73"/>
      <c r="AU770" s="58"/>
      <c r="AW770" s="68"/>
      <c r="AX770" s="68"/>
      <c r="AY770" s="68"/>
      <c r="AZ770" s="34" t="b">
        <f t="shared" si="179"/>
        <v>0</v>
      </c>
      <c r="BA770" s="55"/>
      <c r="BB770" s="71"/>
      <c r="BC770" s="57"/>
      <c r="BD770" s="72"/>
      <c r="BE770" s="73"/>
      <c r="BF770" s="58"/>
      <c r="BH770" s="68"/>
      <c r="BI770" s="34" t="b">
        <f t="shared" si="180"/>
        <v>0</v>
      </c>
      <c r="BJ770" s="55"/>
      <c r="BK770" s="71"/>
      <c r="BL770" s="57"/>
      <c r="BM770" s="72"/>
      <c r="BN770" s="73"/>
      <c r="BO770" s="58"/>
      <c r="BQ770" s="68"/>
      <c r="BR770" s="34" t="b">
        <f t="shared" si="181"/>
        <v>0</v>
      </c>
      <c r="BS770" s="55"/>
      <c r="BT770" s="71"/>
      <c r="BU770" s="57"/>
      <c r="BV770" s="72"/>
      <c r="BW770" s="73"/>
      <c r="BX770" s="58"/>
    </row>
    <row r="771" spans="2:78" x14ac:dyDescent="0.25">
      <c r="B771" s="61"/>
      <c r="C771" s="62"/>
      <c r="E771" s="68"/>
      <c r="F771" s="68"/>
      <c r="G771" s="68"/>
      <c r="H771" s="34" t="b">
        <f t="shared" si="175"/>
        <v>0</v>
      </c>
      <c r="I771" s="55"/>
      <c r="J771" s="65"/>
      <c r="K771" s="57"/>
      <c r="L771" s="66"/>
      <c r="M771" s="67"/>
      <c r="N771" s="58"/>
      <c r="P771" s="68"/>
      <c r="Q771" s="68"/>
      <c r="R771" s="68"/>
      <c r="S771" s="34" t="b">
        <f t="shared" si="176"/>
        <v>0</v>
      </c>
      <c r="T771" s="55"/>
      <c r="U771" s="65"/>
      <c r="V771" s="57"/>
      <c r="W771" s="66"/>
      <c r="X771" s="67"/>
      <c r="Y771" s="58"/>
      <c r="AA771" s="68"/>
      <c r="AB771" s="68"/>
      <c r="AC771" s="68"/>
      <c r="AD771" s="34" t="b">
        <f t="shared" si="177"/>
        <v>0</v>
      </c>
      <c r="AE771" s="55"/>
      <c r="AF771" s="65"/>
      <c r="AG771" s="57"/>
      <c r="AH771" s="66"/>
      <c r="AI771" s="67"/>
      <c r="AJ771" s="58"/>
      <c r="AL771" s="68"/>
      <c r="AM771" s="68"/>
      <c r="AN771" s="68"/>
      <c r="AO771" s="34" t="b">
        <f t="shared" si="178"/>
        <v>0</v>
      </c>
      <c r="AP771" s="55"/>
      <c r="AQ771" s="65"/>
      <c r="AR771" s="57"/>
      <c r="AS771" s="66"/>
      <c r="AT771" s="67"/>
      <c r="AU771" s="58"/>
      <c r="AW771" s="68"/>
      <c r="AX771" s="68"/>
      <c r="AY771" s="68"/>
      <c r="AZ771" s="34" t="b">
        <f t="shared" si="179"/>
        <v>0</v>
      </c>
      <c r="BA771" s="55"/>
      <c r="BB771" s="65"/>
      <c r="BC771" s="57"/>
      <c r="BD771" s="66"/>
      <c r="BE771" s="67"/>
      <c r="BF771" s="58"/>
      <c r="BH771" s="68"/>
      <c r="BI771" s="34" t="b">
        <f t="shared" si="180"/>
        <v>0</v>
      </c>
      <c r="BJ771" s="55"/>
      <c r="BK771" s="65"/>
      <c r="BL771" s="57"/>
      <c r="BM771" s="66"/>
      <c r="BN771" s="67"/>
      <c r="BO771" s="58"/>
      <c r="BQ771" s="68"/>
      <c r="BR771" s="34" t="b">
        <f t="shared" si="181"/>
        <v>0</v>
      </c>
      <c r="BS771" s="55"/>
      <c r="BT771" s="65"/>
      <c r="BU771" s="57"/>
      <c r="BV771" s="66"/>
      <c r="BW771" s="67"/>
      <c r="BX771" s="58"/>
    </row>
    <row r="772" spans="2:78" x14ac:dyDescent="0.25">
      <c r="B772" s="61"/>
      <c r="C772" s="62"/>
      <c r="E772" s="68"/>
      <c r="F772" s="68"/>
      <c r="G772" s="68"/>
      <c r="H772" s="34" t="b">
        <f t="shared" si="175"/>
        <v>0</v>
      </c>
      <c r="I772" s="55"/>
      <c r="J772" s="71"/>
      <c r="K772" s="57"/>
      <c r="L772" s="72"/>
      <c r="M772" s="73"/>
      <c r="N772" s="58"/>
      <c r="P772" s="68"/>
      <c r="Q772" s="68"/>
      <c r="R772" s="68"/>
      <c r="S772" s="34" t="b">
        <f t="shared" si="176"/>
        <v>0</v>
      </c>
      <c r="T772" s="55"/>
      <c r="U772" s="71"/>
      <c r="V772" s="57"/>
      <c r="W772" s="72"/>
      <c r="X772" s="73"/>
      <c r="Y772" s="58"/>
      <c r="AA772" s="68"/>
      <c r="AB772" s="68"/>
      <c r="AC772" s="68"/>
      <c r="AD772" s="34" t="b">
        <f t="shared" si="177"/>
        <v>0</v>
      </c>
      <c r="AE772" s="55"/>
      <c r="AF772" s="71"/>
      <c r="AG772" s="57"/>
      <c r="AH772" s="72"/>
      <c r="AI772" s="73"/>
      <c r="AJ772" s="58"/>
      <c r="AL772" s="68"/>
      <c r="AM772" s="68"/>
      <c r="AN772" s="68"/>
      <c r="AO772" s="34" t="b">
        <f t="shared" si="178"/>
        <v>0</v>
      </c>
      <c r="AP772" s="55"/>
      <c r="AQ772" s="71"/>
      <c r="AR772" s="57"/>
      <c r="AS772" s="72"/>
      <c r="AT772" s="73"/>
      <c r="AU772" s="58"/>
      <c r="AW772" s="68"/>
      <c r="AX772" s="68"/>
      <c r="AY772" s="68"/>
      <c r="AZ772" s="34" t="b">
        <f t="shared" si="179"/>
        <v>0</v>
      </c>
      <c r="BA772" s="55"/>
      <c r="BB772" s="71"/>
      <c r="BC772" s="57"/>
      <c r="BD772" s="72"/>
      <c r="BE772" s="73"/>
      <c r="BF772" s="58"/>
      <c r="BH772" s="68"/>
      <c r="BI772" s="34" t="b">
        <f t="shared" si="180"/>
        <v>0</v>
      </c>
      <c r="BJ772" s="55"/>
      <c r="BK772" s="71"/>
      <c r="BL772" s="57"/>
      <c r="BM772" s="72"/>
      <c r="BN772" s="73"/>
      <c r="BO772" s="58"/>
      <c r="BQ772" s="68"/>
      <c r="BR772" s="34" t="b">
        <f t="shared" si="181"/>
        <v>0</v>
      </c>
      <c r="BS772" s="55"/>
      <c r="BT772" s="71"/>
      <c r="BU772" s="57"/>
      <c r="BV772" s="72"/>
      <c r="BW772" s="73"/>
      <c r="BX772" s="58"/>
    </row>
    <row r="773" spans="2:78" x14ac:dyDescent="0.25">
      <c r="B773" s="61"/>
      <c r="C773" s="62"/>
      <c r="E773" s="68"/>
      <c r="F773" s="68"/>
      <c r="G773" s="68"/>
      <c r="H773" s="34" t="b">
        <f t="shared" si="175"/>
        <v>0</v>
      </c>
      <c r="I773" s="55"/>
      <c r="J773" s="65"/>
      <c r="K773" s="57"/>
      <c r="L773" s="66"/>
      <c r="M773" s="67"/>
      <c r="N773" s="58"/>
      <c r="P773" s="68"/>
      <c r="Q773" s="68"/>
      <c r="R773" s="68"/>
      <c r="S773" s="34" t="b">
        <f t="shared" si="176"/>
        <v>0</v>
      </c>
      <c r="T773" s="55"/>
      <c r="U773" s="65"/>
      <c r="V773" s="57"/>
      <c r="W773" s="66"/>
      <c r="X773" s="67"/>
      <c r="Y773" s="58"/>
      <c r="AA773" s="68"/>
      <c r="AB773" s="68"/>
      <c r="AC773" s="68"/>
      <c r="AD773" s="34" t="b">
        <f t="shared" si="177"/>
        <v>0</v>
      </c>
      <c r="AE773" s="55"/>
      <c r="AF773" s="65"/>
      <c r="AG773" s="57"/>
      <c r="AH773" s="66"/>
      <c r="AI773" s="67"/>
      <c r="AJ773" s="58"/>
      <c r="AL773" s="68"/>
      <c r="AM773" s="68"/>
      <c r="AN773" s="68"/>
      <c r="AO773" s="34" t="b">
        <f t="shared" si="178"/>
        <v>0</v>
      </c>
      <c r="AP773" s="55"/>
      <c r="AQ773" s="65"/>
      <c r="AR773" s="57"/>
      <c r="AS773" s="66"/>
      <c r="AT773" s="67"/>
      <c r="AU773" s="58"/>
      <c r="AW773" s="68"/>
      <c r="AX773" s="68"/>
      <c r="AY773" s="68"/>
      <c r="AZ773" s="34" t="b">
        <f t="shared" si="179"/>
        <v>0</v>
      </c>
      <c r="BA773" s="55"/>
      <c r="BB773" s="65"/>
      <c r="BC773" s="57"/>
      <c r="BD773" s="66"/>
      <c r="BE773" s="67"/>
      <c r="BF773" s="58"/>
      <c r="BH773" s="68"/>
      <c r="BI773" s="34" t="b">
        <f t="shared" si="180"/>
        <v>0</v>
      </c>
      <c r="BJ773" s="55"/>
      <c r="BK773" s="65"/>
      <c r="BL773" s="57"/>
      <c r="BM773" s="66"/>
      <c r="BN773" s="67"/>
      <c r="BO773" s="58"/>
      <c r="BQ773" s="68"/>
      <c r="BR773" s="34" t="b">
        <f t="shared" si="181"/>
        <v>0</v>
      </c>
      <c r="BS773" s="55"/>
      <c r="BT773" s="65"/>
      <c r="BU773" s="57"/>
      <c r="BV773" s="66"/>
      <c r="BW773" s="67"/>
      <c r="BX773" s="58"/>
    </row>
    <row r="774" spans="2:78" x14ac:dyDescent="0.25">
      <c r="B774" s="52"/>
      <c r="C774" s="53"/>
      <c r="D774" s="63"/>
      <c r="E774" s="64"/>
      <c r="F774" s="64"/>
      <c r="G774" s="64"/>
      <c r="H774" s="34" t="b">
        <f t="shared" si="175"/>
        <v>0</v>
      </c>
      <c r="I774" s="55"/>
      <c r="J774" s="71"/>
      <c r="K774" s="57"/>
      <c r="L774" s="72"/>
      <c r="M774" s="73"/>
      <c r="N774" s="58"/>
      <c r="P774" s="68"/>
      <c r="Q774" s="68"/>
      <c r="R774" s="68"/>
      <c r="S774" s="34" t="b">
        <f t="shared" si="176"/>
        <v>0</v>
      </c>
      <c r="T774" s="55"/>
      <c r="U774" s="71"/>
      <c r="V774" s="57"/>
      <c r="W774" s="72"/>
      <c r="X774" s="73"/>
      <c r="Y774" s="58"/>
      <c r="AA774" s="68"/>
      <c r="AB774" s="68"/>
      <c r="AC774" s="68"/>
      <c r="AD774" s="34" t="b">
        <f t="shared" si="177"/>
        <v>0</v>
      </c>
      <c r="AE774" s="55"/>
      <c r="AF774" s="71"/>
      <c r="AG774" s="57"/>
      <c r="AH774" s="72"/>
      <c r="AI774" s="73"/>
      <c r="AJ774" s="58"/>
      <c r="AL774" s="68"/>
      <c r="AM774" s="68"/>
      <c r="AN774" s="68"/>
      <c r="AO774" s="34" t="b">
        <f t="shared" si="178"/>
        <v>0</v>
      </c>
      <c r="AP774" s="55"/>
      <c r="AQ774" s="71"/>
      <c r="AR774" s="57"/>
      <c r="AS774" s="72"/>
      <c r="AT774" s="73"/>
      <c r="AU774" s="58"/>
      <c r="AW774" s="68"/>
      <c r="AX774" s="68"/>
      <c r="AY774" s="68"/>
      <c r="AZ774" s="34" t="b">
        <f t="shared" si="179"/>
        <v>0</v>
      </c>
      <c r="BA774" s="55"/>
      <c r="BB774" s="71"/>
      <c r="BC774" s="57"/>
      <c r="BD774" s="72"/>
      <c r="BE774" s="73"/>
      <c r="BF774" s="58"/>
      <c r="BH774" s="68"/>
      <c r="BI774" s="34" t="b">
        <f t="shared" si="180"/>
        <v>0</v>
      </c>
      <c r="BJ774" s="55"/>
      <c r="BK774" s="71"/>
      <c r="BL774" s="57"/>
      <c r="BM774" s="72"/>
      <c r="BN774" s="73"/>
      <c r="BO774" s="58"/>
      <c r="BQ774" s="68"/>
      <c r="BR774" s="34" t="b">
        <f t="shared" si="181"/>
        <v>0</v>
      </c>
      <c r="BS774" s="55"/>
      <c r="BT774" s="71"/>
      <c r="BU774" s="57"/>
      <c r="BV774" s="72"/>
      <c r="BW774" s="73"/>
      <c r="BX774" s="58"/>
    </row>
    <row r="775" spans="2:78" ht="6" customHeight="1" x14ac:dyDescent="0.25">
      <c r="H775" s="30"/>
      <c r="I775" s="76"/>
      <c r="J775" s="77"/>
      <c r="K775" s="77"/>
      <c r="L775" s="77"/>
      <c r="M775" s="77"/>
      <c r="N775" s="78"/>
      <c r="S775" s="30"/>
      <c r="T775" s="76"/>
      <c r="U775" s="77"/>
      <c r="V775" s="77"/>
      <c r="W775" s="77"/>
      <c r="X775" s="77"/>
      <c r="Y775" s="78"/>
      <c r="AD775" s="30"/>
      <c r="AE775" s="76"/>
      <c r="AF775" s="77"/>
      <c r="AG775" s="77"/>
      <c r="AH775" s="77"/>
      <c r="AI775" s="77"/>
      <c r="AJ775" s="78"/>
      <c r="AO775" s="30"/>
      <c r="AP775" s="76"/>
      <c r="AQ775" s="77"/>
      <c r="AR775" s="77"/>
      <c r="AS775" s="77"/>
      <c r="AT775" s="77"/>
      <c r="AU775" s="78"/>
      <c r="AZ775" s="30"/>
      <c r="BA775" s="76"/>
      <c r="BB775" s="77"/>
      <c r="BC775" s="77"/>
      <c r="BD775" s="77"/>
      <c r="BE775" s="77"/>
      <c r="BF775" s="78"/>
      <c r="BI775" s="30"/>
      <c r="BJ775" s="76"/>
      <c r="BK775" s="77"/>
      <c r="BL775" s="77"/>
      <c r="BM775" s="77"/>
      <c r="BN775" s="77"/>
      <c r="BO775" s="78"/>
      <c r="BR775" s="30"/>
      <c r="BS775" s="76"/>
      <c r="BT775" s="77"/>
      <c r="BU775" s="77"/>
      <c r="BV775" s="77"/>
      <c r="BW775" s="77"/>
      <c r="BX775" s="78"/>
    </row>
    <row r="776" spans="2:78" ht="6" customHeight="1" x14ac:dyDescent="0.25">
      <c r="H776" s="30"/>
      <c r="I776" s="27"/>
      <c r="J776" s="27"/>
      <c r="K776" s="27"/>
      <c r="L776" s="31"/>
      <c r="M776" s="31"/>
      <c r="N776" s="27"/>
      <c r="S776" s="30"/>
      <c r="T776" s="27"/>
      <c r="U776" s="27"/>
      <c r="V776" s="27"/>
      <c r="W776" s="31"/>
      <c r="X776" s="31"/>
      <c r="Y776" s="27"/>
      <c r="AD776" s="30"/>
      <c r="AE776" s="27"/>
      <c r="AF776" s="27"/>
      <c r="AG776" s="27"/>
      <c r="AH776" s="31"/>
      <c r="AI776" s="31"/>
      <c r="AJ776" s="27"/>
      <c r="AO776" s="30"/>
      <c r="AP776" s="27"/>
      <c r="AQ776" s="27"/>
      <c r="AR776" s="27"/>
      <c r="AS776" s="31"/>
      <c r="AT776" s="31"/>
      <c r="AU776" s="27"/>
      <c r="AZ776" s="30"/>
      <c r="BA776" s="27"/>
      <c r="BB776" s="27"/>
      <c r="BC776" s="27"/>
      <c r="BD776" s="31"/>
      <c r="BE776" s="31"/>
      <c r="BF776" s="27"/>
      <c r="BI776" s="30"/>
      <c r="BJ776" s="27"/>
      <c r="BK776" s="27"/>
      <c r="BL776" s="27"/>
      <c r="BM776" s="31"/>
      <c r="BN776" s="31"/>
      <c r="BO776" s="27"/>
      <c r="BR776" s="30"/>
      <c r="BS776" s="27"/>
      <c r="BT776" s="27"/>
      <c r="BU776" s="27"/>
      <c r="BV776" s="31"/>
      <c r="BW776" s="31"/>
      <c r="BX776" s="27"/>
    </row>
    <row r="777" spans="2:78" x14ac:dyDescent="0.25">
      <c r="B777" s="32" t="s">
        <v>22</v>
      </c>
      <c r="C777" s="33">
        <f>WEEKNUM(J777)</f>
        <v>27</v>
      </c>
      <c r="D777" s="30"/>
      <c r="E777" s="34"/>
      <c r="F777" s="34"/>
      <c r="G777" s="34"/>
      <c r="H777" s="35"/>
      <c r="I777" s="36"/>
      <c r="J777" s="37">
        <f>BT749+1</f>
        <v>45474</v>
      </c>
      <c r="K777" s="38"/>
      <c r="L777" s="39" t="str">
        <f>VLOOKUP(WEEKDAY(J777,1),meta!$D$2:$F$8,2,FALSE)</f>
        <v>Segunda-Feira</v>
      </c>
      <c r="M777" s="40"/>
      <c r="N777" s="41"/>
      <c r="P777" s="34"/>
      <c r="Q777" s="34"/>
      <c r="R777" s="34"/>
      <c r="S777" s="35"/>
      <c r="T777" s="36"/>
      <c r="U777" s="37">
        <f>J777+1</f>
        <v>45475</v>
      </c>
      <c r="V777" s="38"/>
      <c r="W777" s="39" t="str">
        <f>VLOOKUP(WEEKDAY(U777,1),meta!$D$2:$F$8,2,FALSE)</f>
        <v>Terça-Feira</v>
      </c>
      <c r="X777" s="40"/>
      <c r="Y777" s="41"/>
      <c r="AA777" s="34"/>
      <c r="AB777" s="34"/>
      <c r="AC777" s="34"/>
      <c r="AD777" s="35"/>
      <c r="AE777" s="36"/>
      <c r="AF777" s="37">
        <f>U777+1</f>
        <v>45476</v>
      </c>
      <c r="AG777" s="38"/>
      <c r="AH777" s="39" t="str">
        <f>VLOOKUP(WEEKDAY(AF777,1),meta!$D$2:$F$8,2,FALSE)</f>
        <v>Quarta-Feira</v>
      </c>
      <c r="AI777" s="40"/>
      <c r="AJ777" s="41"/>
      <c r="AL777" s="34"/>
      <c r="AM777" s="34"/>
      <c r="AN777" s="34"/>
      <c r="AO777" s="35"/>
      <c r="AP777" s="36"/>
      <c r="AQ777" s="37">
        <f>AF777+1</f>
        <v>45477</v>
      </c>
      <c r="AR777" s="38"/>
      <c r="AS777" s="39" t="str">
        <f>VLOOKUP(WEEKDAY(AQ777,1),meta!$D$2:$F$8,2,FALSE)</f>
        <v>Quinta-Feira</v>
      </c>
      <c r="AT777" s="40"/>
      <c r="AU777" s="41"/>
      <c r="AW777" s="34"/>
      <c r="AX777" s="34"/>
      <c r="AY777" s="34"/>
      <c r="AZ777" s="35"/>
      <c r="BA777" s="36"/>
      <c r="BB777" s="37">
        <f>AQ777+1</f>
        <v>45478</v>
      </c>
      <c r="BC777" s="38"/>
      <c r="BD777" s="39" t="str">
        <f>VLOOKUP(WEEKDAY(BB777,1),meta!$D$2:$F$8,2,FALSE)</f>
        <v>Sexta-Feira</v>
      </c>
      <c r="BE777" s="40"/>
      <c r="BF777" s="41"/>
      <c r="BH777" s="34"/>
      <c r="BI777" s="35"/>
      <c r="BJ777" s="36"/>
      <c r="BK777" s="37">
        <f>BB777+1</f>
        <v>45479</v>
      </c>
      <c r="BL777" s="38"/>
      <c r="BM777" s="39" t="str">
        <f>VLOOKUP(WEEKDAY(BK777,1),meta!$D$2:$F$8,2,FALSE)</f>
        <v>Sábado</v>
      </c>
      <c r="BN777" s="40"/>
      <c r="BO777" s="41"/>
      <c r="BQ777" s="34"/>
      <c r="BR777" s="35"/>
      <c r="BS777" s="36"/>
      <c r="BT777" s="37">
        <f>BK777+1</f>
        <v>45480</v>
      </c>
      <c r="BU777" s="38"/>
      <c r="BV777" s="39" t="str">
        <f>VLOOKUP(WEEKDAY(BT777,1),meta!$D$2:$F$8,2,FALSE)</f>
        <v>Domingo</v>
      </c>
      <c r="BW777" s="40"/>
      <c r="BX777" s="41"/>
    </row>
    <row r="778" spans="2:78" s="42" customFormat="1" ht="6" customHeight="1" x14ac:dyDescent="0.15">
      <c r="B778" s="101" t="str">
        <f>IF(C782&lt;&gt;0,C784/C782,"")</f>
        <v/>
      </c>
      <c r="C778" s="102"/>
      <c r="D778" s="30" t="s">
        <v>21</v>
      </c>
      <c r="E778" s="43">
        <f>COUNTIFS(H781:H802,FALSE,J781:J802,"&gt;0")</f>
        <v>0</v>
      </c>
      <c r="F778" s="43"/>
      <c r="G778" s="43"/>
      <c r="H778" s="44">
        <f>SUMIF(H781:H802,FALSE,J781:J802)</f>
        <v>0</v>
      </c>
      <c r="I778" s="45"/>
      <c r="J778" s="98" t="str">
        <f>IF(H780&lt;&gt;0,H779/H780,"")</f>
        <v/>
      </c>
      <c r="K778" s="99"/>
      <c r="L778" s="99"/>
      <c r="M778" s="100"/>
      <c r="N778" s="46"/>
      <c r="P778" s="43">
        <f>COUNTIFS(S781:S802,FALSE,U781:U802,"&gt;0")</f>
        <v>0</v>
      </c>
      <c r="Q778" s="43"/>
      <c r="R778" s="43"/>
      <c r="S778" s="44">
        <f>SUMIF(S781:S802,FALSE,U781:U802)</f>
        <v>0</v>
      </c>
      <c r="T778" s="45"/>
      <c r="U778" s="98" t="str">
        <f>IF(S780&lt;&gt;0,S779/S780,"")</f>
        <v/>
      </c>
      <c r="V778" s="99"/>
      <c r="W778" s="99"/>
      <c r="X778" s="100"/>
      <c r="Y778" s="46"/>
      <c r="AA778" s="43">
        <f>COUNTIFS(AD781:AD802,FALSE,AF781:AF802,"&gt;0")</f>
        <v>0</v>
      </c>
      <c r="AB778" s="43"/>
      <c r="AC778" s="43"/>
      <c r="AD778" s="44">
        <f>SUMIF(AD781:AD802,FALSE,AF781:AF802)</f>
        <v>0</v>
      </c>
      <c r="AE778" s="45"/>
      <c r="AF778" s="98" t="str">
        <f>IF(AD780&lt;&gt;0,AD779/AD780,"")</f>
        <v/>
      </c>
      <c r="AG778" s="99"/>
      <c r="AH778" s="99"/>
      <c r="AI778" s="100"/>
      <c r="AJ778" s="46"/>
      <c r="AL778" s="43">
        <f>COUNTIFS(AO781:AO802,FALSE,AQ781:AQ802,"&gt;0")</f>
        <v>0</v>
      </c>
      <c r="AM778" s="43"/>
      <c r="AN778" s="43"/>
      <c r="AO778" s="44">
        <f>SUMIF(AO781:AO802,FALSE,AQ781:AQ802)</f>
        <v>0</v>
      </c>
      <c r="AP778" s="45"/>
      <c r="AQ778" s="98" t="str">
        <f>IF(AO780&lt;&gt;0,AO779/AO780,"")</f>
        <v/>
      </c>
      <c r="AR778" s="99"/>
      <c r="AS778" s="99"/>
      <c r="AT778" s="100"/>
      <c r="AU778" s="46"/>
      <c r="AW778" s="43">
        <f>COUNTIFS(AZ781:AZ802,FALSE,BB781:BB802,"&gt;0")</f>
        <v>0</v>
      </c>
      <c r="AX778" s="43"/>
      <c r="AY778" s="43"/>
      <c r="AZ778" s="44">
        <f>SUMIF(AZ781:AZ802,FALSE,BB781:BB802)</f>
        <v>0</v>
      </c>
      <c r="BA778" s="45"/>
      <c r="BB778" s="98" t="str">
        <f>IF(AZ780&lt;&gt;0,AZ779/AZ780,"")</f>
        <v/>
      </c>
      <c r="BC778" s="99"/>
      <c r="BD778" s="99"/>
      <c r="BE778" s="100"/>
      <c r="BF778" s="46"/>
      <c r="BH778" s="43">
        <f>COUNTIFS(BI781:BI802,FALSE,BK781:BK802,"&gt;0")</f>
        <v>0</v>
      </c>
      <c r="BI778" s="44">
        <f>SUMIF(BI781:BI802,FALSE,BK781:BK802)</f>
        <v>0</v>
      </c>
      <c r="BJ778" s="45"/>
      <c r="BK778" s="98" t="str">
        <f>IF(BI780&lt;&gt;0,BI779/BI780,"")</f>
        <v/>
      </c>
      <c r="BL778" s="99"/>
      <c r="BM778" s="99"/>
      <c r="BN778" s="100"/>
      <c r="BO778" s="46"/>
      <c r="BQ778" s="43">
        <f>COUNTIFS(BR781:BR802,FALSE,BT781:BT802,"&gt;0")</f>
        <v>0</v>
      </c>
      <c r="BR778" s="44">
        <f>SUMIF(BR781:BR802,FALSE,BT781:BT802)</f>
        <v>0</v>
      </c>
      <c r="BS778" s="45"/>
      <c r="BT778" s="98" t="str">
        <f>IF(BR780&lt;&gt;0,BR779/BR780,"")</f>
        <v/>
      </c>
      <c r="BU778" s="99"/>
      <c r="BV778" s="99"/>
      <c r="BW778" s="100"/>
      <c r="BX778" s="46"/>
    </row>
    <row r="779" spans="2:78" s="42" customFormat="1" ht="9" customHeight="1" x14ac:dyDescent="0.25">
      <c r="B779" s="47"/>
      <c r="C779" s="79"/>
      <c r="D779" s="49" t="s">
        <v>20</v>
      </c>
      <c r="E779" s="43">
        <f>COUNTIFS(J781:J802,"&gt;0",L781:L802,"")</f>
        <v>0</v>
      </c>
      <c r="F779" s="43"/>
      <c r="G779" s="43"/>
      <c r="H779" s="44">
        <f>SUMIFS(J781:J802,L781:L802,"")</f>
        <v>0</v>
      </c>
      <c r="I779" s="45"/>
      <c r="J779" s="50" t="str">
        <f>IF(H780=0,"",_xlfn.CONCAT("(",E779,")    ",TEXT(H779,"R$ #.##0,00")))</f>
        <v/>
      </c>
      <c r="K779" s="51" t="str">
        <f>IF(H780&lt;&gt;0,"/","")</f>
        <v/>
      </c>
      <c r="L779" s="94" t="str">
        <f>IF(H780=0,"",_xlfn.CONCAT(TEXT(H780,"R$ #.##0,00"),"    (",E780,")"))</f>
        <v/>
      </c>
      <c r="M779" s="94"/>
      <c r="N779" s="46"/>
      <c r="P779" s="43">
        <f>COUNTIFS(U781:U802,"&gt;0",W781:W802,"")</f>
        <v>0</v>
      </c>
      <c r="Q779" s="43"/>
      <c r="R779" s="43"/>
      <c r="S779" s="44">
        <f>SUMIFS(U781:U802,W781:W802,"")</f>
        <v>0</v>
      </c>
      <c r="T779" s="45"/>
      <c r="U779" s="50" t="str">
        <f>IF(S780=0,"",_xlfn.CONCAT("(",P779,")    ",TEXT(S779,"R$ #.##0,00")))</f>
        <v/>
      </c>
      <c r="V779" s="51" t="str">
        <f>IF(S780&lt;&gt;0,"/","")</f>
        <v/>
      </c>
      <c r="W779" s="94" t="str">
        <f>IF(S780=0,"",_xlfn.CONCAT(TEXT(S780,"R$ #.##0,00"),"    (",P780,")"))</f>
        <v/>
      </c>
      <c r="X779" s="94"/>
      <c r="Y779" s="46"/>
      <c r="AA779" s="43">
        <f>COUNTIFS(AF781:AF802,"&gt;0",AH781:AH802,"")</f>
        <v>0</v>
      </c>
      <c r="AB779" s="43"/>
      <c r="AC779" s="43"/>
      <c r="AD779" s="44">
        <f>SUMIFS(AF781:AF802,AH781:AH802,"")</f>
        <v>0</v>
      </c>
      <c r="AE779" s="45"/>
      <c r="AF779" s="50" t="str">
        <f>IF(AD780=0,"",_xlfn.CONCAT("(",AA779,")    ",TEXT(AD779,"R$ #.##0,00")))</f>
        <v/>
      </c>
      <c r="AG779" s="51" t="str">
        <f>IF(AD780&lt;&gt;0,"/","")</f>
        <v/>
      </c>
      <c r="AH779" s="94" t="str">
        <f>IF(AD780=0,"",_xlfn.CONCAT(TEXT(AD780,"R$ #.##0,00"),"    (",AA780,")"))</f>
        <v/>
      </c>
      <c r="AI779" s="94"/>
      <c r="AJ779" s="46"/>
      <c r="AL779" s="43">
        <f>COUNTIFS(AQ781:AQ802,"&gt;0",AS781:AS802,"")</f>
        <v>0</v>
      </c>
      <c r="AM779" s="43"/>
      <c r="AN779" s="43"/>
      <c r="AO779" s="44">
        <f>SUMIFS(AQ781:AQ802,AS781:AS802,"")</f>
        <v>0</v>
      </c>
      <c r="AP779" s="45"/>
      <c r="AQ779" s="50" t="str">
        <f>IF(AO780=0,"",_xlfn.CONCAT("(",AL779,")    ",TEXT(AO779,"R$ #.##0,00")))</f>
        <v/>
      </c>
      <c r="AR779" s="51" t="str">
        <f>IF(AO780&lt;&gt;0,"/","")</f>
        <v/>
      </c>
      <c r="AS779" s="94" t="str">
        <f>IF(AO780=0,"",_xlfn.CONCAT(TEXT(AO780,"R$ #.##0,00"),"    (",AL780,")"))</f>
        <v/>
      </c>
      <c r="AT779" s="94"/>
      <c r="AU779" s="46"/>
      <c r="AW779" s="43">
        <f>COUNTIFS(BB781:BB802,"&gt;0",BD781:BD802,"")</f>
        <v>0</v>
      </c>
      <c r="AX779" s="43"/>
      <c r="AY779" s="43"/>
      <c r="AZ779" s="44">
        <f>SUMIFS(BB781:BB802,BD781:BD802,"")</f>
        <v>0</v>
      </c>
      <c r="BA779" s="45"/>
      <c r="BB779" s="50" t="str">
        <f>IF(AZ780=0,"",_xlfn.CONCAT("(",AW779,")    ",TEXT(AZ779,"R$ #.##0,00")))</f>
        <v/>
      </c>
      <c r="BC779" s="51" t="str">
        <f>IF(AZ780&lt;&gt;0,"/","")</f>
        <v/>
      </c>
      <c r="BD779" s="94" t="str">
        <f>IF(AZ780=0,"",_xlfn.CONCAT(TEXT(AZ780,"R$ #.##0,00"),"    (",AW780,")"))</f>
        <v/>
      </c>
      <c r="BE779" s="94"/>
      <c r="BF779" s="46"/>
      <c r="BH779" s="43">
        <f>COUNTIFS(BK781:BK802,"&gt;0",BM781:BM802,"")</f>
        <v>0</v>
      </c>
      <c r="BI779" s="44">
        <f>SUMIFS(BK781:BK802,BM781:BM802,"")</f>
        <v>0</v>
      </c>
      <c r="BJ779" s="45"/>
      <c r="BK779" s="50" t="str">
        <f>IF(BI780=0,"",_xlfn.CONCAT("(",BH779,")    ",TEXT(BI779,"R$ #.##0,00")))</f>
        <v/>
      </c>
      <c r="BL779" s="51" t="str">
        <f>IF(BI780&lt;&gt;0,"/","")</f>
        <v/>
      </c>
      <c r="BM779" s="94" t="str">
        <f>IF(BI780=0,"",_xlfn.CONCAT(TEXT(BI780,"R$ #.##0,00"),"    (",BH780,")"))</f>
        <v/>
      </c>
      <c r="BN779" s="94"/>
      <c r="BO779" s="46"/>
      <c r="BQ779" s="43">
        <f>COUNTIFS(BT781:BT802,"&gt;0",BV781:BV802,"")</f>
        <v>0</v>
      </c>
      <c r="BR779" s="44">
        <f>SUMIFS(BT781:BT802,BV781:BV802,"")</f>
        <v>0</v>
      </c>
      <c r="BS779" s="45"/>
      <c r="BT779" s="50" t="str">
        <f>IF(BR780=0,"",_xlfn.CONCAT("(",BQ779,")    ",TEXT(BR779,"R$ #.##0,00")))</f>
        <v/>
      </c>
      <c r="BU779" s="51" t="str">
        <f>IF(BR780&lt;&gt;0,"/","")</f>
        <v/>
      </c>
      <c r="BV779" s="94" t="str">
        <f>IF(BR780=0,"",_xlfn.CONCAT(TEXT(BR780,"R$ #.##0,00"),"    (",BQ780,")"))</f>
        <v/>
      </c>
      <c r="BW779" s="94"/>
      <c r="BX779" s="46"/>
    </row>
    <row r="780" spans="2:78" x14ac:dyDescent="0.25">
      <c r="B780" s="52"/>
      <c r="C780" s="80"/>
      <c r="D780" s="54" t="s">
        <v>19</v>
      </c>
      <c r="E780" s="34">
        <f>COUNTIF(J781:J802,"&gt;0")</f>
        <v>0</v>
      </c>
      <c r="F780" s="34"/>
      <c r="G780" s="34"/>
      <c r="H780" s="35">
        <f>SUM(J781:J802)</f>
        <v>0</v>
      </c>
      <c r="I780" s="55"/>
      <c r="J780" s="56" t="s">
        <v>0</v>
      </c>
      <c r="K780" s="57"/>
      <c r="L780" s="56" t="s">
        <v>1</v>
      </c>
      <c r="M780" s="56" t="s">
        <v>17</v>
      </c>
      <c r="N780" s="58"/>
      <c r="P780" s="34">
        <f>COUNTIF(U781:U802,"&gt;0")</f>
        <v>0</v>
      </c>
      <c r="Q780" s="34"/>
      <c r="R780" s="34"/>
      <c r="S780" s="35">
        <f>SUM(U781:U802)</f>
        <v>0</v>
      </c>
      <c r="T780" s="55"/>
      <c r="U780" s="56" t="s">
        <v>0</v>
      </c>
      <c r="V780" s="57"/>
      <c r="W780" s="56" t="s">
        <v>1</v>
      </c>
      <c r="X780" s="56" t="s">
        <v>17</v>
      </c>
      <c r="Y780" s="58"/>
      <c r="AA780" s="34">
        <f>COUNTIF(AF781:AF802,"&gt;0")</f>
        <v>0</v>
      </c>
      <c r="AB780" s="34"/>
      <c r="AC780" s="34"/>
      <c r="AD780" s="35">
        <f>SUM(AF781:AF802)</f>
        <v>0</v>
      </c>
      <c r="AE780" s="55"/>
      <c r="AF780" s="56" t="s">
        <v>0</v>
      </c>
      <c r="AG780" s="57"/>
      <c r="AH780" s="56" t="s">
        <v>1</v>
      </c>
      <c r="AI780" s="56" t="s">
        <v>17</v>
      </c>
      <c r="AJ780" s="58"/>
      <c r="AL780" s="34">
        <f>COUNTIF(AQ781:AQ802,"&gt;0")</f>
        <v>0</v>
      </c>
      <c r="AM780" s="34"/>
      <c r="AN780" s="34"/>
      <c r="AO780" s="35">
        <f>SUM(AQ781:AQ802)</f>
        <v>0</v>
      </c>
      <c r="AP780" s="55"/>
      <c r="AQ780" s="56" t="s">
        <v>0</v>
      </c>
      <c r="AR780" s="57"/>
      <c r="AS780" s="56" t="s">
        <v>1</v>
      </c>
      <c r="AT780" s="56" t="s">
        <v>17</v>
      </c>
      <c r="AU780" s="58"/>
      <c r="AW780" s="34">
        <f>COUNTIF(BB781:BB802,"&gt;0")</f>
        <v>0</v>
      </c>
      <c r="AX780" s="34"/>
      <c r="AY780" s="34"/>
      <c r="AZ780" s="35">
        <f>SUM(BB781:BB802)</f>
        <v>0</v>
      </c>
      <c r="BA780" s="55"/>
      <c r="BB780" s="56" t="s">
        <v>0</v>
      </c>
      <c r="BC780" s="57"/>
      <c r="BD780" s="56" t="s">
        <v>1</v>
      </c>
      <c r="BE780" s="56" t="s">
        <v>17</v>
      </c>
      <c r="BF780" s="58"/>
      <c r="BH780" s="34">
        <f>COUNTIF(BK781:BK802,"&gt;0")</f>
        <v>0</v>
      </c>
      <c r="BI780" s="35">
        <f>SUM(BK781:BK802)</f>
        <v>0</v>
      </c>
      <c r="BJ780" s="55"/>
      <c r="BK780" s="56" t="s">
        <v>0</v>
      </c>
      <c r="BL780" s="57"/>
      <c r="BM780" s="56" t="s">
        <v>1</v>
      </c>
      <c r="BN780" s="56" t="s">
        <v>17</v>
      </c>
      <c r="BO780" s="58"/>
      <c r="BQ780" s="34">
        <f>COUNTIF(BT781:BT802,"&gt;0")</f>
        <v>0</v>
      </c>
      <c r="BR780" s="35">
        <f>SUM(BT781:BT802)</f>
        <v>0</v>
      </c>
      <c r="BS780" s="55"/>
      <c r="BT780" s="56" t="s">
        <v>0</v>
      </c>
      <c r="BU780" s="57"/>
      <c r="BV780" s="56" t="s">
        <v>1</v>
      </c>
      <c r="BW780" s="56" t="s">
        <v>17</v>
      </c>
      <c r="BX780" s="58"/>
      <c r="BY780" s="59"/>
      <c r="BZ780" s="60"/>
    </row>
    <row r="781" spans="2:78" x14ac:dyDescent="0.25">
      <c r="B781" s="32" t="s">
        <v>23</v>
      </c>
      <c r="C781" s="33">
        <f>SUM(E780,P780,AA780,AL780,AW780,BH780,BQ780)</f>
        <v>0</v>
      </c>
      <c r="D781" s="63"/>
      <c r="E781" s="64"/>
      <c r="F781" s="64"/>
      <c r="G781" s="64"/>
      <c r="H781" s="34" t="b">
        <f>AND(L781&lt;&gt;"",M781&lt;&gt;"")</f>
        <v>0</v>
      </c>
      <c r="I781" s="55"/>
      <c r="J781" s="65"/>
      <c r="K781" s="57"/>
      <c r="L781" s="66"/>
      <c r="M781" s="67"/>
      <c r="N781" s="58"/>
      <c r="P781" s="68"/>
      <c r="Q781" s="68"/>
      <c r="R781" s="68"/>
      <c r="S781" s="34" t="b">
        <f>AND(W781&lt;&gt;"",X781&lt;&gt;"")</f>
        <v>0</v>
      </c>
      <c r="T781" s="55"/>
      <c r="U781" s="65"/>
      <c r="V781" s="57"/>
      <c r="W781" s="66"/>
      <c r="X781" s="67"/>
      <c r="Y781" s="58"/>
      <c r="AA781" s="68"/>
      <c r="AB781" s="68"/>
      <c r="AC781" s="68"/>
      <c r="AD781" s="34" t="b">
        <f>AND(AH781&lt;&gt;"",AI781&lt;&gt;"")</f>
        <v>0</v>
      </c>
      <c r="AE781" s="55"/>
      <c r="AF781" s="65"/>
      <c r="AG781" s="57"/>
      <c r="AH781" s="66"/>
      <c r="AI781" s="67"/>
      <c r="AJ781" s="58"/>
      <c r="AL781" s="68"/>
      <c r="AM781" s="68"/>
      <c r="AN781" s="68"/>
      <c r="AO781" s="34" t="b">
        <f>AND(AS781&lt;&gt;"",AT781&lt;&gt;"")</f>
        <v>0</v>
      </c>
      <c r="AP781" s="55"/>
      <c r="AQ781" s="65"/>
      <c r="AR781" s="57"/>
      <c r="AS781" s="66"/>
      <c r="AT781" s="67"/>
      <c r="AU781" s="58"/>
      <c r="AW781" s="68"/>
      <c r="AX781" s="68"/>
      <c r="AY781" s="68"/>
      <c r="AZ781" s="34" t="b">
        <f>AND(BD781&lt;&gt;"",BE781&lt;&gt;"")</f>
        <v>0</v>
      </c>
      <c r="BA781" s="55"/>
      <c r="BB781" s="65"/>
      <c r="BC781" s="57"/>
      <c r="BD781" s="66"/>
      <c r="BE781" s="67"/>
      <c r="BF781" s="58"/>
      <c r="BH781" s="68"/>
      <c r="BI781" s="34" t="b">
        <f>AND(BM781&lt;&gt;"",BN781&lt;&gt;"")</f>
        <v>0</v>
      </c>
      <c r="BJ781" s="55"/>
      <c r="BK781" s="65"/>
      <c r="BL781" s="57"/>
      <c r="BM781" s="66"/>
      <c r="BN781" s="67"/>
      <c r="BO781" s="58"/>
      <c r="BQ781" s="68"/>
      <c r="BR781" s="34" t="b">
        <f>AND(BV781&lt;&gt;"",BW781&lt;&gt;"")</f>
        <v>0</v>
      </c>
      <c r="BS781" s="55"/>
      <c r="BT781" s="65"/>
      <c r="BU781" s="57"/>
      <c r="BV781" s="66"/>
      <c r="BW781" s="67"/>
      <c r="BX781" s="58"/>
      <c r="BY781" s="59"/>
    </row>
    <row r="782" spans="2:78" x14ac:dyDescent="0.25">
      <c r="B782" s="61" t="s">
        <v>24</v>
      </c>
      <c r="C782" s="48">
        <f>SUM(H780,S780,AD780,AO780,AZ780,BI780,BR780)</f>
        <v>0</v>
      </c>
      <c r="D782" s="69"/>
      <c r="E782" s="70"/>
      <c r="F782" s="70"/>
      <c r="G782" s="70"/>
      <c r="H782" s="34" t="b">
        <f t="shared" ref="H782:H802" si="182">AND(L782&lt;&gt;"",M782&lt;&gt;"")</f>
        <v>0</v>
      </c>
      <c r="I782" s="55"/>
      <c r="J782" s="71"/>
      <c r="K782" s="57"/>
      <c r="L782" s="72"/>
      <c r="M782" s="73"/>
      <c r="N782" s="58"/>
      <c r="P782" s="68"/>
      <c r="Q782" s="68"/>
      <c r="R782" s="68"/>
      <c r="S782" s="34" t="b">
        <f t="shared" ref="S782:S802" si="183">AND(W782&lt;&gt;"",X782&lt;&gt;"")</f>
        <v>0</v>
      </c>
      <c r="T782" s="55"/>
      <c r="U782" s="71"/>
      <c r="V782" s="57"/>
      <c r="W782" s="72"/>
      <c r="X782" s="73"/>
      <c r="Y782" s="58"/>
      <c r="AA782" s="68"/>
      <c r="AB782" s="68"/>
      <c r="AC782" s="68"/>
      <c r="AD782" s="34" t="b">
        <f t="shared" ref="AD782:AD802" si="184">AND(AH782&lt;&gt;"",AI782&lt;&gt;"")</f>
        <v>0</v>
      </c>
      <c r="AE782" s="55"/>
      <c r="AF782" s="71"/>
      <c r="AG782" s="57"/>
      <c r="AH782" s="72"/>
      <c r="AI782" s="73"/>
      <c r="AJ782" s="58"/>
      <c r="AL782" s="68"/>
      <c r="AM782" s="68"/>
      <c r="AN782" s="68"/>
      <c r="AO782" s="34" t="b">
        <f t="shared" ref="AO782:AO802" si="185">AND(AS782&lt;&gt;"",AT782&lt;&gt;"")</f>
        <v>0</v>
      </c>
      <c r="AP782" s="55"/>
      <c r="AQ782" s="71"/>
      <c r="AR782" s="57">
        <v>0</v>
      </c>
      <c r="AS782" s="72"/>
      <c r="AT782" s="73"/>
      <c r="AU782" s="58"/>
      <c r="AW782" s="68"/>
      <c r="AX782" s="68"/>
      <c r="AY782" s="68"/>
      <c r="AZ782" s="34" t="b">
        <f t="shared" ref="AZ782:AZ802" si="186">AND(BD782&lt;&gt;"",BE782&lt;&gt;"")</f>
        <v>0</v>
      </c>
      <c r="BA782" s="55"/>
      <c r="BB782" s="71"/>
      <c r="BC782" s="57"/>
      <c r="BD782" s="72"/>
      <c r="BE782" s="73"/>
      <c r="BF782" s="58"/>
      <c r="BH782" s="68"/>
      <c r="BI782" s="34" t="b">
        <f t="shared" ref="BI782:BI802" si="187">AND(BM782&lt;&gt;"",BN782&lt;&gt;"")</f>
        <v>0</v>
      </c>
      <c r="BJ782" s="55"/>
      <c r="BK782" s="71"/>
      <c r="BL782" s="57"/>
      <c r="BM782" s="72"/>
      <c r="BN782" s="73"/>
      <c r="BO782" s="58"/>
      <c r="BQ782" s="68"/>
      <c r="BR782" s="34" t="b">
        <f t="shared" ref="BR782:BR802" si="188">AND(BV782&lt;&gt;"",BW782&lt;&gt;"")</f>
        <v>0</v>
      </c>
      <c r="BS782" s="55"/>
      <c r="BT782" s="71"/>
      <c r="BU782" s="57"/>
      <c r="BV782" s="72"/>
      <c r="BW782" s="73"/>
      <c r="BX782" s="58"/>
      <c r="BY782" s="59"/>
      <c r="BZ782" s="60"/>
    </row>
    <row r="783" spans="2:78" x14ac:dyDescent="0.25">
      <c r="B783" s="61" t="s">
        <v>25</v>
      </c>
      <c r="C783" s="62">
        <f>SUM(E779,P779,AA779,AL779,AW779,BH779,BQ779)</f>
        <v>0</v>
      </c>
      <c r="D783" s="74"/>
      <c r="E783" s="75"/>
      <c r="F783" s="75"/>
      <c r="G783" s="75"/>
      <c r="H783" s="34" t="b">
        <f t="shared" si="182"/>
        <v>0</v>
      </c>
      <c r="I783" s="55"/>
      <c r="J783" s="65"/>
      <c r="K783" s="57"/>
      <c r="L783" s="66"/>
      <c r="M783" s="67"/>
      <c r="N783" s="58"/>
      <c r="P783" s="68"/>
      <c r="Q783" s="68"/>
      <c r="R783" s="68"/>
      <c r="S783" s="34" t="b">
        <f t="shared" si="183"/>
        <v>0</v>
      </c>
      <c r="T783" s="55"/>
      <c r="U783" s="65"/>
      <c r="V783" s="57"/>
      <c r="W783" s="66"/>
      <c r="X783" s="67"/>
      <c r="Y783" s="58"/>
      <c r="AA783" s="68"/>
      <c r="AB783" s="68"/>
      <c r="AC783" s="68"/>
      <c r="AD783" s="34" t="b">
        <f t="shared" si="184"/>
        <v>0</v>
      </c>
      <c r="AE783" s="55"/>
      <c r="AF783" s="65"/>
      <c r="AG783" s="57"/>
      <c r="AH783" s="66"/>
      <c r="AI783" s="67"/>
      <c r="AJ783" s="58"/>
      <c r="AL783" s="68"/>
      <c r="AM783" s="68"/>
      <c r="AN783" s="68"/>
      <c r="AO783" s="34" t="b">
        <f t="shared" si="185"/>
        <v>0</v>
      </c>
      <c r="AP783" s="55"/>
      <c r="AQ783" s="65"/>
      <c r="AR783" s="57"/>
      <c r="AS783" s="66"/>
      <c r="AT783" s="67"/>
      <c r="AU783" s="58"/>
      <c r="AW783" s="68"/>
      <c r="AX783" s="68"/>
      <c r="AY783" s="68"/>
      <c r="AZ783" s="34" t="b">
        <f t="shared" si="186"/>
        <v>0</v>
      </c>
      <c r="BA783" s="55"/>
      <c r="BB783" s="65"/>
      <c r="BC783" s="57"/>
      <c r="BD783" s="66"/>
      <c r="BE783" s="67"/>
      <c r="BF783" s="58"/>
      <c r="BH783" s="68"/>
      <c r="BI783" s="34" t="b">
        <f t="shared" si="187"/>
        <v>0</v>
      </c>
      <c r="BJ783" s="55"/>
      <c r="BK783" s="65"/>
      <c r="BL783" s="57"/>
      <c r="BM783" s="66"/>
      <c r="BN783" s="67"/>
      <c r="BO783" s="58"/>
      <c r="BQ783" s="68"/>
      <c r="BR783" s="34" t="b">
        <f t="shared" si="188"/>
        <v>0</v>
      </c>
      <c r="BS783" s="55"/>
      <c r="BT783" s="65"/>
      <c r="BU783" s="57"/>
      <c r="BV783" s="66"/>
      <c r="BW783" s="67"/>
      <c r="BX783" s="58"/>
      <c r="BY783" s="59"/>
    </row>
    <row r="784" spans="2:78" x14ac:dyDescent="0.25">
      <c r="B784" s="61" t="s">
        <v>26</v>
      </c>
      <c r="C784" s="48">
        <f>SUM(H779,S779,AD779,AO779,AZ779,BI779,BR779)</f>
        <v>0</v>
      </c>
      <c r="D784" s="69"/>
      <c r="E784" s="70"/>
      <c r="F784" s="70"/>
      <c r="G784" s="70"/>
      <c r="H784" s="34" t="b">
        <f t="shared" si="182"/>
        <v>0</v>
      </c>
      <c r="I784" s="55"/>
      <c r="J784" s="71"/>
      <c r="K784" s="57"/>
      <c r="L784" s="72"/>
      <c r="M784" s="73"/>
      <c r="N784" s="58"/>
      <c r="P784" s="68"/>
      <c r="Q784" s="68"/>
      <c r="R784" s="68"/>
      <c r="S784" s="34" t="b">
        <f t="shared" si="183"/>
        <v>0</v>
      </c>
      <c r="T784" s="55"/>
      <c r="U784" s="71"/>
      <c r="V784" s="57"/>
      <c r="W784" s="72"/>
      <c r="X784" s="73"/>
      <c r="Y784" s="58"/>
      <c r="AA784" s="68"/>
      <c r="AB784" s="68"/>
      <c r="AC784" s="68"/>
      <c r="AD784" s="34" t="b">
        <f t="shared" si="184"/>
        <v>0</v>
      </c>
      <c r="AE784" s="55"/>
      <c r="AF784" s="71"/>
      <c r="AG784" s="57"/>
      <c r="AH784" s="72"/>
      <c r="AI784" s="73"/>
      <c r="AJ784" s="58"/>
      <c r="AL784" s="68"/>
      <c r="AM784" s="68"/>
      <c r="AN784" s="68"/>
      <c r="AO784" s="34" t="b">
        <f t="shared" si="185"/>
        <v>0</v>
      </c>
      <c r="AP784" s="55"/>
      <c r="AQ784" s="71"/>
      <c r="AR784" s="57"/>
      <c r="AS784" s="72"/>
      <c r="AT784" s="73"/>
      <c r="AU784" s="58"/>
      <c r="AW784" s="68"/>
      <c r="AX784" s="68"/>
      <c r="AY784" s="68"/>
      <c r="AZ784" s="34" t="b">
        <f t="shared" si="186"/>
        <v>0</v>
      </c>
      <c r="BA784" s="55"/>
      <c r="BB784" s="71"/>
      <c r="BC784" s="57"/>
      <c r="BD784" s="72"/>
      <c r="BE784" s="73"/>
      <c r="BF784" s="58"/>
      <c r="BH784" s="68"/>
      <c r="BI784" s="34" t="b">
        <f t="shared" si="187"/>
        <v>0</v>
      </c>
      <c r="BJ784" s="55"/>
      <c r="BK784" s="71"/>
      <c r="BL784" s="57"/>
      <c r="BM784" s="72"/>
      <c r="BN784" s="73"/>
      <c r="BO784" s="58"/>
      <c r="BQ784" s="68"/>
      <c r="BR784" s="34" t="b">
        <f t="shared" si="188"/>
        <v>0</v>
      </c>
      <c r="BS784" s="55"/>
      <c r="BT784" s="71"/>
      <c r="BU784" s="57"/>
      <c r="BV784" s="72"/>
      <c r="BW784" s="73"/>
      <c r="BX784" s="58"/>
    </row>
    <row r="785" spans="2:76" x14ac:dyDescent="0.25">
      <c r="B785" s="61" t="s">
        <v>27</v>
      </c>
      <c r="C785" s="62">
        <f>SUM(E778,P778,AA778,AL778,AW778,BH778,BQ778)</f>
        <v>0</v>
      </c>
      <c r="E785" s="68"/>
      <c r="F785" s="68"/>
      <c r="G785" s="68"/>
      <c r="H785" s="34" t="b">
        <f t="shared" si="182"/>
        <v>0</v>
      </c>
      <c r="I785" s="55"/>
      <c r="J785" s="65"/>
      <c r="K785" s="57"/>
      <c r="L785" s="66"/>
      <c r="M785" s="67"/>
      <c r="N785" s="58"/>
      <c r="P785" s="68"/>
      <c r="Q785" s="68"/>
      <c r="R785" s="68"/>
      <c r="S785" s="34" t="b">
        <f t="shared" si="183"/>
        <v>0</v>
      </c>
      <c r="T785" s="55"/>
      <c r="U785" s="65"/>
      <c r="V785" s="57"/>
      <c r="W785" s="66"/>
      <c r="X785" s="67"/>
      <c r="Y785" s="58"/>
      <c r="AA785" s="68"/>
      <c r="AB785" s="68"/>
      <c r="AC785" s="68"/>
      <c r="AD785" s="34" t="b">
        <f t="shared" si="184"/>
        <v>0</v>
      </c>
      <c r="AE785" s="55"/>
      <c r="AF785" s="65"/>
      <c r="AG785" s="57"/>
      <c r="AH785" s="66"/>
      <c r="AI785" s="67"/>
      <c r="AJ785" s="58"/>
      <c r="AL785" s="68"/>
      <c r="AM785" s="68"/>
      <c r="AN785" s="68"/>
      <c r="AO785" s="34" t="b">
        <f t="shared" si="185"/>
        <v>0</v>
      </c>
      <c r="AP785" s="55"/>
      <c r="AQ785" s="65"/>
      <c r="AR785" s="57"/>
      <c r="AS785" s="66"/>
      <c r="AT785" s="67"/>
      <c r="AU785" s="58"/>
      <c r="AW785" s="68"/>
      <c r="AX785" s="68"/>
      <c r="AY785" s="68"/>
      <c r="AZ785" s="34" t="b">
        <f t="shared" si="186"/>
        <v>0</v>
      </c>
      <c r="BA785" s="55"/>
      <c r="BB785" s="65"/>
      <c r="BC785" s="57"/>
      <c r="BD785" s="66"/>
      <c r="BE785" s="67"/>
      <c r="BF785" s="58"/>
      <c r="BH785" s="68"/>
      <c r="BI785" s="34" t="b">
        <f t="shared" si="187"/>
        <v>0</v>
      </c>
      <c r="BJ785" s="55"/>
      <c r="BK785" s="65"/>
      <c r="BL785" s="57"/>
      <c r="BM785" s="66"/>
      <c r="BN785" s="67"/>
      <c r="BO785" s="58"/>
      <c r="BQ785" s="68"/>
      <c r="BR785" s="34" t="b">
        <f t="shared" si="188"/>
        <v>0</v>
      </c>
      <c r="BS785" s="55"/>
      <c r="BT785" s="65"/>
      <c r="BU785" s="57"/>
      <c r="BV785" s="66"/>
      <c r="BW785" s="67"/>
      <c r="BX785" s="58"/>
    </row>
    <row r="786" spans="2:76" x14ac:dyDescent="0.25">
      <c r="B786" s="61" t="s">
        <v>28</v>
      </c>
      <c r="C786" s="48">
        <f>SUM(H778,S778,AD778,AO778,AZ778,BI778,BR778)</f>
        <v>0</v>
      </c>
      <c r="E786" s="68"/>
      <c r="F786" s="68"/>
      <c r="G786" s="68"/>
      <c r="H786" s="34" t="b">
        <f t="shared" si="182"/>
        <v>0</v>
      </c>
      <c r="I786" s="55"/>
      <c r="J786" s="71"/>
      <c r="K786" s="57"/>
      <c r="L786" s="72"/>
      <c r="M786" s="73"/>
      <c r="N786" s="58"/>
      <c r="P786" s="68"/>
      <c r="Q786" s="68"/>
      <c r="R786" s="68"/>
      <c r="S786" s="34" t="b">
        <f t="shared" si="183"/>
        <v>0</v>
      </c>
      <c r="T786" s="55"/>
      <c r="U786" s="71"/>
      <c r="V786" s="57"/>
      <c r="W786" s="72"/>
      <c r="X786" s="73"/>
      <c r="Y786" s="58"/>
      <c r="AA786" s="68"/>
      <c r="AB786" s="68"/>
      <c r="AC786" s="68"/>
      <c r="AD786" s="34" t="b">
        <f t="shared" si="184"/>
        <v>0</v>
      </c>
      <c r="AE786" s="55"/>
      <c r="AF786" s="71"/>
      <c r="AG786" s="57"/>
      <c r="AH786" s="72"/>
      <c r="AI786" s="73"/>
      <c r="AJ786" s="58"/>
      <c r="AL786" s="68"/>
      <c r="AM786" s="68"/>
      <c r="AN786" s="68"/>
      <c r="AO786" s="34" t="b">
        <f t="shared" si="185"/>
        <v>0</v>
      </c>
      <c r="AP786" s="55"/>
      <c r="AQ786" s="71"/>
      <c r="AR786" s="57"/>
      <c r="AS786" s="72"/>
      <c r="AT786" s="73"/>
      <c r="AU786" s="58"/>
      <c r="AW786" s="68"/>
      <c r="AX786" s="68"/>
      <c r="AY786" s="68"/>
      <c r="AZ786" s="34" t="b">
        <f t="shared" si="186"/>
        <v>0</v>
      </c>
      <c r="BA786" s="55"/>
      <c r="BB786" s="71"/>
      <c r="BC786" s="57"/>
      <c r="BD786" s="72"/>
      <c r="BE786" s="73"/>
      <c r="BF786" s="58"/>
      <c r="BH786" s="68"/>
      <c r="BI786" s="34" t="b">
        <f t="shared" si="187"/>
        <v>0</v>
      </c>
      <c r="BJ786" s="55"/>
      <c r="BK786" s="71"/>
      <c r="BL786" s="57"/>
      <c r="BM786" s="72"/>
      <c r="BN786" s="73"/>
      <c r="BO786" s="58"/>
      <c r="BQ786" s="68"/>
      <c r="BR786" s="34" t="b">
        <f t="shared" si="188"/>
        <v>0</v>
      </c>
      <c r="BS786" s="55"/>
      <c r="BT786" s="71"/>
      <c r="BU786" s="57"/>
      <c r="BV786" s="72"/>
      <c r="BW786" s="73"/>
      <c r="BX786" s="58"/>
    </row>
    <row r="787" spans="2:76" x14ac:dyDescent="0.25">
      <c r="B787" s="61"/>
      <c r="C787" s="62"/>
      <c r="E787" s="68"/>
      <c r="F787" s="68"/>
      <c r="G787" s="68"/>
      <c r="H787" s="34" t="b">
        <f t="shared" si="182"/>
        <v>0</v>
      </c>
      <c r="I787" s="55"/>
      <c r="J787" s="65"/>
      <c r="K787" s="57"/>
      <c r="L787" s="66"/>
      <c r="M787" s="67"/>
      <c r="N787" s="58"/>
      <c r="P787" s="68"/>
      <c r="Q787" s="68"/>
      <c r="R787" s="68"/>
      <c r="S787" s="34" t="b">
        <f t="shared" si="183"/>
        <v>0</v>
      </c>
      <c r="T787" s="55"/>
      <c r="U787" s="65"/>
      <c r="V787" s="57"/>
      <c r="W787" s="66"/>
      <c r="X787" s="67"/>
      <c r="Y787" s="58"/>
      <c r="AA787" s="68"/>
      <c r="AB787" s="68"/>
      <c r="AC787" s="68"/>
      <c r="AD787" s="34" t="b">
        <f t="shared" si="184"/>
        <v>0</v>
      </c>
      <c r="AE787" s="55"/>
      <c r="AF787" s="65"/>
      <c r="AG787" s="57"/>
      <c r="AH787" s="66"/>
      <c r="AI787" s="67"/>
      <c r="AJ787" s="58"/>
      <c r="AL787" s="68"/>
      <c r="AM787" s="68"/>
      <c r="AN787" s="68"/>
      <c r="AO787" s="34" t="b">
        <f t="shared" si="185"/>
        <v>0</v>
      </c>
      <c r="AP787" s="55"/>
      <c r="AQ787" s="65"/>
      <c r="AR787" s="57"/>
      <c r="AS787" s="66"/>
      <c r="AT787" s="67"/>
      <c r="AU787" s="58"/>
      <c r="AW787" s="68"/>
      <c r="AX787" s="68"/>
      <c r="AY787" s="68"/>
      <c r="AZ787" s="34" t="b">
        <f t="shared" si="186"/>
        <v>0</v>
      </c>
      <c r="BA787" s="55"/>
      <c r="BB787" s="65"/>
      <c r="BC787" s="57"/>
      <c r="BD787" s="66"/>
      <c r="BE787" s="67"/>
      <c r="BF787" s="58"/>
      <c r="BH787" s="68"/>
      <c r="BI787" s="34" t="b">
        <f t="shared" si="187"/>
        <v>0</v>
      </c>
      <c r="BJ787" s="55"/>
      <c r="BK787" s="65"/>
      <c r="BL787" s="57"/>
      <c r="BM787" s="66"/>
      <c r="BN787" s="67"/>
      <c r="BO787" s="58"/>
      <c r="BQ787" s="68"/>
      <c r="BR787" s="34" t="b">
        <f t="shared" si="188"/>
        <v>0</v>
      </c>
      <c r="BS787" s="55"/>
      <c r="BT787" s="65"/>
      <c r="BU787" s="57"/>
      <c r="BV787" s="66"/>
      <c r="BW787" s="67"/>
      <c r="BX787" s="58"/>
    </row>
    <row r="788" spans="2:76" x14ac:dyDescent="0.25">
      <c r="B788" s="61"/>
      <c r="C788" s="62"/>
      <c r="E788" s="68"/>
      <c r="F788" s="68"/>
      <c r="G788" s="68"/>
      <c r="H788" s="34" t="b">
        <f t="shared" si="182"/>
        <v>0</v>
      </c>
      <c r="I788" s="55"/>
      <c r="J788" s="71"/>
      <c r="K788" s="57"/>
      <c r="L788" s="72"/>
      <c r="M788" s="73"/>
      <c r="N788" s="58"/>
      <c r="P788" s="68"/>
      <c r="Q788" s="68"/>
      <c r="R788" s="68"/>
      <c r="S788" s="34" t="b">
        <f t="shared" si="183"/>
        <v>0</v>
      </c>
      <c r="T788" s="55"/>
      <c r="U788" s="71"/>
      <c r="V788" s="57"/>
      <c r="W788" s="72"/>
      <c r="X788" s="73"/>
      <c r="Y788" s="58"/>
      <c r="AA788" s="68"/>
      <c r="AB788" s="68"/>
      <c r="AC788" s="68"/>
      <c r="AD788" s="34" t="b">
        <f t="shared" si="184"/>
        <v>0</v>
      </c>
      <c r="AE788" s="55"/>
      <c r="AF788" s="71"/>
      <c r="AG788" s="57"/>
      <c r="AH788" s="72"/>
      <c r="AI788" s="73"/>
      <c r="AJ788" s="58"/>
      <c r="AL788" s="68"/>
      <c r="AM788" s="68"/>
      <c r="AN788" s="68"/>
      <c r="AO788" s="34" t="b">
        <f t="shared" si="185"/>
        <v>0</v>
      </c>
      <c r="AP788" s="55"/>
      <c r="AQ788" s="71"/>
      <c r="AR788" s="57"/>
      <c r="AS788" s="72"/>
      <c r="AT788" s="73"/>
      <c r="AU788" s="58"/>
      <c r="AW788" s="68"/>
      <c r="AX788" s="68"/>
      <c r="AY788" s="68"/>
      <c r="AZ788" s="34" t="b">
        <f t="shared" si="186"/>
        <v>0</v>
      </c>
      <c r="BA788" s="55"/>
      <c r="BB788" s="71"/>
      <c r="BC788" s="57"/>
      <c r="BD788" s="72"/>
      <c r="BE788" s="73"/>
      <c r="BF788" s="58"/>
      <c r="BH788" s="68"/>
      <c r="BI788" s="34" t="b">
        <f t="shared" si="187"/>
        <v>0</v>
      </c>
      <c r="BJ788" s="55"/>
      <c r="BK788" s="71"/>
      <c r="BL788" s="57"/>
      <c r="BM788" s="72"/>
      <c r="BN788" s="73"/>
      <c r="BO788" s="58"/>
      <c r="BQ788" s="68"/>
      <c r="BR788" s="34" t="b">
        <f t="shared" si="188"/>
        <v>0</v>
      </c>
      <c r="BS788" s="55"/>
      <c r="BT788" s="71"/>
      <c r="BU788" s="57"/>
      <c r="BV788" s="72"/>
      <c r="BW788" s="73"/>
      <c r="BX788" s="58"/>
    </row>
    <row r="789" spans="2:76" x14ac:dyDescent="0.25">
      <c r="B789" s="61"/>
      <c r="C789" s="62"/>
      <c r="E789" s="68"/>
      <c r="F789" s="68"/>
      <c r="G789" s="68"/>
      <c r="H789" s="34" t="b">
        <f t="shared" si="182"/>
        <v>0</v>
      </c>
      <c r="I789" s="55"/>
      <c r="J789" s="65"/>
      <c r="K789" s="57"/>
      <c r="L789" s="66"/>
      <c r="M789" s="67"/>
      <c r="N789" s="58"/>
      <c r="P789" s="68"/>
      <c r="Q789" s="68"/>
      <c r="R789" s="68"/>
      <c r="S789" s="34" t="b">
        <f t="shared" si="183"/>
        <v>0</v>
      </c>
      <c r="T789" s="55"/>
      <c r="U789" s="65"/>
      <c r="V789" s="57"/>
      <c r="W789" s="66"/>
      <c r="X789" s="67"/>
      <c r="Y789" s="58"/>
      <c r="AA789" s="68"/>
      <c r="AB789" s="68"/>
      <c r="AC789" s="68"/>
      <c r="AD789" s="34" t="b">
        <f t="shared" si="184"/>
        <v>0</v>
      </c>
      <c r="AE789" s="55"/>
      <c r="AF789" s="65"/>
      <c r="AG789" s="57"/>
      <c r="AH789" s="66"/>
      <c r="AI789" s="67"/>
      <c r="AJ789" s="58"/>
      <c r="AL789" s="68"/>
      <c r="AM789" s="68"/>
      <c r="AN789" s="68"/>
      <c r="AO789" s="34" t="b">
        <f t="shared" si="185"/>
        <v>0</v>
      </c>
      <c r="AP789" s="55"/>
      <c r="AQ789" s="65"/>
      <c r="AR789" s="57"/>
      <c r="AS789" s="66"/>
      <c r="AT789" s="67"/>
      <c r="AU789" s="58"/>
      <c r="AW789" s="68"/>
      <c r="AX789" s="68"/>
      <c r="AY789" s="68"/>
      <c r="AZ789" s="34" t="b">
        <f t="shared" si="186"/>
        <v>0</v>
      </c>
      <c r="BA789" s="55"/>
      <c r="BB789" s="65"/>
      <c r="BC789" s="57"/>
      <c r="BD789" s="66"/>
      <c r="BE789" s="67"/>
      <c r="BF789" s="58"/>
      <c r="BH789" s="68"/>
      <c r="BI789" s="34" t="b">
        <f t="shared" si="187"/>
        <v>0</v>
      </c>
      <c r="BJ789" s="55"/>
      <c r="BK789" s="65"/>
      <c r="BL789" s="57"/>
      <c r="BM789" s="66"/>
      <c r="BN789" s="67"/>
      <c r="BO789" s="58"/>
      <c r="BQ789" s="68"/>
      <c r="BR789" s="34" t="b">
        <f t="shared" si="188"/>
        <v>0</v>
      </c>
      <c r="BS789" s="55"/>
      <c r="BT789" s="65"/>
      <c r="BU789" s="57"/>
      <c r="BV789" s="66"/>
      <c r="BW789" s="67"/>
      <c r="BX789" s="58"/>
    </row>
    <row r="790" spans="2:76" x14ac:dyDescent="0.25">
      <c r="B790" s="61"/>
      <c r="C790" s="62"/>
      <c r="E790" s="68"/>
      <c r="F790" s="68"/>
      <c r="G790" s="68"/>
      <c r="H790" s="34" t="b">
        <f t="shared" si="182"/>
        <v>0</v>
      </c>
      <c r="I790" s="55"/>
      <c r="J790" s="71"/>
      <c r="K790" s="57"/>
      <c r="L790" s="72"/>
      <c r="M790" s="73"/>
      <c r="N790" s="58"/>
      <c r="P790" s="68"/>
      <c r="Q790" s="68"/>
      <c r="R790" s="68"/>
      <c r="S790" s="34" t="b">
        <f t="shared" si="183"/>
        <v>0</v>
      </c>
      <c r="T790" s="55"/>
      <c r="U790" s="71"/>
      <c r="V790" s="57"/>
      <c r="W790" s="72"/>
      <c r="X790" s="73"/>
      <c r="Y790" s="58"/>
      <c r="AA790" s="68"/>
      <c r="AB790" s="68"/>
      <c r="AC790" s="68"/>
      <c r="AD790" s="34" t="b">
        <f t="shared" si="184"/>
        <v>0</v>
      </c>
      <c r="AE790" s="55"/>
      <c r="AF790" s="71"/>
      <c r="AG790" s="57"/>
      <c r="AH790" s="72"/>
      <c r="AI790" s="73"/>
      <c r="AJ790" s="58"/>
      <c r="AL790" s="68"/>
      <c r="AM790" s="68"/>
      <c r="AN790" s="68"/>
      <c r="AO790" s="34" t="b">
        <f t="shared" si="185"/>
        <v>0</v>
      </c>
      <c r="AP790" s="55"/>
      <c r="AQ790" s="71"/>
      <c r="AR790" s="57"/>
      <c r="AS790" s="72"/>
      <c r="AT790" s="73"/>
      <c r="AU790" s="58"/>
      <c r="AW790" s="68"/>
      <c r="AX790" s="68"/>
      <c r="AY790" s="68"/>
      <c r="AZ790" s="34" t="b">
        <f t="shared" si="186"/>
        <v>0</v>
      </c>
      <c r="BA790" s="55"/>
      <c r="BB790" s="71"/>
      <c r="BC790" s="57"/>
      <c r="BD790" s="72"/>
      <c r="BE790" s="73"/>
      <c r="BF790" s="58"/>
      <c r="BH790" s="68"/>
      <c r="BI790" s="34" t="b">
        <f t="shared" si="187"/>
        <v>0</v>
      </c>
      <c r="BJ790" s="55"/>
      <c r="BK790" s="71"/>
      <c r="BL790" s="57"/>
      <c r="BM790" s="72"/>
      <c r="BN790" s="73"/>
      <c r="BO790" s="58"/>
      <c r="BQ790" s="68"/>
      <c r="BR790" s="34" t="b">
        <f t="shared" si="188"/>
        <v>0</v>
      </c>
      <c r="BS790" s="55"/>
      <c r="BT790" s="71"/>
      <c r="BU790" s="57"/>
      <c r="BV790" s="72"/>
      <c r="BW790" s="73"/>
      <c r="BX790" s="58"/>
    </row>
    <row r="791" spans="2:76" x14ac:dyDescent="0.25">
      <c r="B791" s="61"/>
      <c r="C791" s="62"/>
      <c r="E791" s="68"/>
      <c r="F791" s="68"/>
      <c r="G791" s="68"/>
      <c r="H791" s="34" t="b">
        <f t="shared" si="182"/>
        <v>0</v>
      </c>
      <c r="I791" s="55"/>
      <c r="J791" s="65"/>
      <c r="K791" s="57"/>
      <c r="L791" s="66"/>
      <c r="M791" s="67"/>
      <c r="N791" s="58"/>
      <c r="P791" s="68"/>
      <c r="Q791" s="68"/>
      <c r="R791" s="68"/>
      <c r="S791" s="34" t="b">
        <f t="shared" si="183"/>
        <v>0</v>
      </c>
      <c r="T791" s="55"/>
      <c r="U791" s="65"/>
      <c r="V791" s="57"/>
      <c r="W791" s="66"/>
      <c r="X791" s="67"/>
      <c r="Y791" s="58"/>
      <c r="AA791" s="68"/>
      <c r="AB791" s="68"/>
      <c r="AC791" s="68"/>
      <c r="AD791" s="34" t="b">
        <f t="shared" si="184"/>
        <v>0</v>
      </c>
      <c r="AE791" s="55"/>
      <c r="AF791" s="65"/>
      <c r="AG791" s="57"/>
      <c r="AH791" s="66"/>
      <c r="AI791" s="67"/>
      <c r="AJ791" s="58"/>
      <c r="AL791" s="68"/>
      <c r="AM791" s="68"/>
      <c r="AN791" s="68"/>
      <c r="AO791" s="34" t="b">
        <f t="shared" si="185"/>
        <v>0</v>
      </c>
      <c r="AP791" s="55"/>
      <c r="AQ791" s="65"/>
      <c r="AR791" s="57"/>
      <c r="AS791" s="66"/>
      <c r="AT791" s="67"/>
      <c r="AU791" s="58"/>
      <c r="AW791" s="68"/>
      <c r="AX791" s="68"/>
      <c r="AY791" s="68"/>
      <c r="AZ791" s="34" t="b">
        <f t="shared" si="186"/>
        <v>0</v>
      </c>
      <c r="BA791" s="55"/>
      <c r="BB791" s="65"/>
      <c r="BC791" s="57"/>
      <c r="BD791" s="66"/>
      <c r="BE791" s="67"/>
      <c r="BF791" s="58"/>
      <c r="BH791" s="68"/>
      <c r="BI791" s="34" t="b">
        <f t="shared" si="187"/>
        <v>0</v>
      </c>
      <c r="BJ791" s="55"/>
      <c r="BK791" s="65"/>
      <c r="BL791" s="57"/>
      <c r="BM791" s="66"/>
      <c r="BN791" s="67"/>
      <c r="BO791" s="58"/>
      <c r="BQ791" s="68"/>
      <c r="BR791" s="34" t="b">
        <f t="shared" si="188"/>
        <v>0</v>
      </c>
      <c r="BS791" s="55"/>
      <c r="BT791" s="65"/>
      <c r="BU791" s="57"/>
      <c r="BV791" s="66"/>
      <c r="BW791" s="67"/>
      <c r="BX791" s="58"/>
    </row>
    <row r="792" spans="2:76" x14ac:dyDescent="0.25">
      <c r="B792" s="61"/>
      <c r="C792" s="62"/>
      <c r="E792" s="68"/>
      <c r="F792" s="68"/>
      <c r="G792" s="68"/>
      <c r="H792" s="34" t="b">
        <f t="shared" si="182"/>
        <v>0</v>
      </c>
      <c r="I792" s="55"/>
      <c r="J792" s="71"/>
      <c r="K792" s="57"/>
      <c r="L792" s="72"/>
      <c r="M792" s="73"/>
      <c r="N792" s="58"/>
      <c r="P792" s="68"/>
      <c r="Q792" s="68"/>
      <c r="R792" s="68"/>
      <c r="S792" s="34" t="b">
        <f t="shared" si="183"/>
        <v>0</v>
      </c>
      <c r="T792" s="55"/>
      <c r="U792" s="71"/>
      <c r="V792" s="57"/>
      <c r="W792" s="72"/>
      <c r="X792" s="73"/>
      <c r="Y792" s="58"/>
      <c r="AA792" s="68"/>
      <c r="AB792" s="68"/>
      <c r="AC792" s="68"/>
      <c r="AD792" s="34" t="b">
        <f t="shared" si="184"/>
        <v>0</v>
      </c>
      <c r="AE792" s="55"/>
      <c r="AF792" s="71"/>
      <c r="AG792" s="57"/>
      <c r="AH792" s="72"/>
      <c r="AI792" s="73"/>
      <c r="AJ792" s="58"/>
      <c r="AL792" s="68"/>
      <c r="AM792" s="68"/>
      <c r="AN792" s="68"/>
      <c r="AO792" s="34" t="b">
        <f t="shared" si="185"/>
        <v>0</v>
      </c>
      <c r="AP792" s="55"/>
      <c r="AQ792" s="71"/>
      <c r="AR792" s="57"/>
      <c r="AS792" s="72"/>
      <c r="AT792" s="73"/>
      <c r="AU792" s="58"/>
      <c r="AW792" s="68"/>
      <c r="AX792" s="68"/>
      <c r="AY792" s="68"/>
      <c r="AZ792" s="34" t="b">
        <f t="shared" si="186"/>
        <v>0</v>
      </c>
      <c r="BA792" s="55"/>
      <c r="BB792" s="71"/>
      <c r="BC792" s="57"/>
      <c r="BD792" s="72"/>
      <c r="BE792" s="73"/>
      <c r="BF792" s="58"/>
      <c r="BH792" s="68"/>
      <c r="BI792" s="34" t="b">
        <f t="shared" si="187"/>
        <v>0</v>
      </c>
      <c r="BJ792" s="55"/>
      <c r="BK792" s="71"/>
      <c r="BL792" s="57"/>
      <c r="BM792" s="72"/>
      <c r="BN792" s="73"/>
      <c r="BO792" s="58"/>
      <c r="BQ792" s="68"/>
      <c r="BR792" s="34" t="b">
        <f t="shared" si="188"/>
        <v>0</v>
      </c>
      <c r="BS792" s="55"/>
      <c r="BT792" s="71"/>
      <c r="BU792" s="57"/>
      <c r="BV792" s="72"/>
      <c r="BW792" s="73"/>
      <c r="BX792" s="58"/>
    </row>
    <row r="793" spans="2:76" x14ac:dyDescent="0.25">
      <c r="B793" s="61"/>
      <c r="C793" s="62"/>
      <c r="E793" s="68"/>
      <c r="F793" s="68"/>
      <c r="G793" s="68"/>
      <c r="H793" s="34" t="b">
        <f t="shared" si="182"/>
        <v>0</v>
      </c>
      <c r="I793" s="55"/>
      <c r="J793" s="65"/>
      <c r="K793" s="57"/>
      <c r="L793" s="66"/>
      <c r="M793" s="67"/>
      <c r="N793" s="58"/>
      <c r="P793" s="68"/>
      <c r="Q793" s="68"/>
      <c r="R793" s="68"/>
      <c r="S793" s="34" t="b">
        <f t="shared" si="183"/>
        <v>0</v>
      </c>
      <c r="T793" s="55"/>
      <c r="U793" s="65"/>
      <c r="V793" s="57"/>
      <c r="W793" s="66"/>
      <c r="X793" s="67"/>
      <c r="Y793" s="58"/>
      <c r="AA793" s="68"/>
      <c r="AB793" s="68"/>
      <c r="AC793" s="68"/>
      <c r="AD793" s="34" t="b">
        <f t="shared" si="184"/>
        <v>0</v>
      </c>
      <c r="AE793" s="55"/>
      <c r="AF793" s="65"/>
      <c r="AG793" s="57"/>
      <c r="AH793" s="66"/>
      <c r="AI793" s="67"/>
      <c r="AJ793" s="58"/>
      <c r="AL793" s="68"/>
      <c r="AM793" s="68"/>
      <c r="AN793" s="68"/>
      <c r="AO793" s="34" t="b">
        <f t="shared" si="185"/>
        <v>0</v>
      </c>
      <c r="AP793" s="55"/>
      <c r="AQ793" s="65"/>
      <c r="AR793" s="57"/>
      <c r="AS793" s="66"/>
      <c r="AT793" s="67"/>
      <c r="AU793" s="58"/>
      <c r="AW793" s="68"/>
      <c r="AX793" s="68"/>
      <c r="AY793" s="68"/>
      <c r="AZ793" s="34" t="b">
        <f t="shared" si="186"/>
        <v>0</v>
      </c>
      <c r="BA793" s="55"/>
      <c r="BB793" s="65"/>
      <c r="BC793" s="57"/>
      <c r="BD793" s="66"/>
      <c r="BE793" s="67"/>
      <c r="BF793" s="58"/>
      <c r="BH793" s="68"/>
      <c r="BI793" s="34" t="b">
        <f t="shared" si="187"/>
        <v>0</v>
      </c>
      <c r="BJ793" s="55"/>
      <c r="BK793" s="65"/>
      <c r="BL793" s="57"/>
      <c r="BM793" s="66"/>
      <c r="BN793" s="67"/>
      <c r="BO793" s="58"/>
      <c r="BQ793" s="68"/>
      <c r="BR793" s="34" t="b">
        <f t="shared" si="188"/>
        <v>0</v>
      </c>
      <c r="BS793" s="55"/>
      <c r="BT793" s="65"/>
      <c r="BU793" s="57"/>
      <c r="BV793" s="66"/>
      <c r="BW793" s="67"/>
      <c r="BX793" s="58"/>
    </row>
    <row r="794" spans="2:76" x14ac:dyDescent="0.25">
      <c r="B794" s="61"/>
      <c r="C794" s="62"/>
      <c r="E794" s="68"/>
      <c r="F794" s="68"/>
      <c r="G794" s="68"/>
      <c r="H794" s="34" t="b">
        <f t="shared" si="182"/>
        <v>0</v>
      </c>
      <c r="I794" s="55"/>
      <c r="J794" s="71"/>
      <c r="K794" s="57"/>
      <c r="L794" s="72"/>
      <c r="M794" s="73"/>
      <c r="N794" s="58"/>
      <c r="P794" s="68"/>
      <c r="Q794" s="68"/>
      <c r="R794" s="68"/>
      <c r="S794" s="34" t="b">
        <f t="shared" si="183"/>
        <v>0</v>
      </c>
      <c r="T794" s="55"/>
      <c r="U794" s="71"/>
      <c r="V794" s="57"/>
      <c r="W794" s="72"/>
      <c r="X794" s="73"/>
      <c r="Y794" s="58"/>
      <c r="AA794" s="68"/>
      <c r="AB794" s="68"/>
      <c r="AC794" s="68"/>
      <c r="AD794" s="34" t="b">
        <f t="shared" si="184"/>
        <v>0</v>
      </c>
      <c r="AE794" s="55"/>
      <c r="AF794" s="71"/>
      <c r="AG794" s="57"/>
      <c r="AH794" s="72"/>
      <c r="AI794" s="73"/>
      <c r="AJ794" s="58"/>
      <c r="AL794" s="68"/>
      <c r="AM794" s="68"/>
      <c r="AN794" s="68"/>
      <c r="AO794" s="34" t="b">
        <f t="shared" si="185"/>
        <v>0</v>
      </c>
      <c r="AP794" s="55"/>
      <c r="AQ794" s="71"/>
      <c r="AR794" s="57"/>
      <c r="AS794" s="72"/>
      <c r="AT794" s="73"/>
      <c r="AU794" s="58"/>
      <c r="AW794" s="68"/>
      <c r="AX794" s="68"/>
      <c r="AY794" s="68"/>
      <c r="AZ794" s="34" t="b">
        <f t="shared" si="186"/>
        <v>0</v>
      </c>
      <c r="BA794" s="55"/>
      <c r="BB794" s="71"/>
      <c r="BC794" s="57"/>
      <c r="BD794" s="72"/>
      <c r="BE794" s="73"/>
      <c r="BF794" s="58"/>
      <c r="BH794" s="68"/>
      <c r="BI794" s="34" t="b">
        <f t="shared" si="187"/>
        <v>0</v>
      </c>
      <c r="BJ794" s="55"/>
      <c r="BK794" s="71"/>
      <c r="BL794" s="57"/>
      <c r="BM794" s="72"/>
      <c r="BN794" s="73"/>
      <c r="BO794" s="58"/>
      <c r="BQ794" s="68"/>
      <c r="BR794" s="34" t="b">
        <f t="shared" si="188"/>
        <v>0</v>
      </c>
      <c r="BS794" s="55"/>
      <c r="BT794" s="71"/>
      <c r="BU794" s="57"/>
      <c r="BV794" s="72"/>
      <c r="BW794" s="73"/>
      <c r="BX794" s="58"/>
    </row>
    <row r="795" spans="2:76" x14ac:dyDescent="0.25">
      <c r="B795" s="61"/>
      <c r="C795" s="62"/>
      <c r="E795" s="68"/>
      <c r="F795" s="68"/>
      <c r="G795" s="68"/>
      <c r="H795" s="34" t="b">
        <f t="shared" si="182"/>
        <v>0</v>
      </c>
      <c r="I795" s="55"/>
      <c r="J795" s="65"/>
      <c r="K795" s="57"/>
      <c r="L795" s="66"/>
      <c r="M795" s="67"/>
      <c r="N795" s="58"/>
      <c r="P795" s="68"/>
      <c r="Q795" s="68"/>
      <c r="R795" s="68"/>
      <c r="S795" s="34" t="b">
        <f t="shared" si="183"/>
        <v>0</v>
      </c>
      <c r="T795" s="55"/>
      <c r="U795" s="65"/>
      <c r="V795" s="57"/>
      <c r="W795" s="66"/>
      <c r="X795" s="67"/>
      <c r="Y795" s="58"/>
      <c r="AA795" s="68"/>
      <c r="AB795" s="68"/>
      <c r="AC795" s="68"/>
      <c r="AD795" s="34" t="b">
        <f t="shared" si="184"/>
        <v>0</v>
      </c>
      <c r="AE795" s="55"/>
      <c r="AF795" s="65"/>
      <c r="AG795" s="57"/>
      <c r="AH795" s="66"/>
      <c r="AI795" s="67"/>
      <c r="AJ795" s="58"/>
      <c r="AL795" s="68"/>
      <c r="AM795" s="68"/>
      <c r="AN795" s="68"/>
      <c r="AO795" s="34" t="b">
        <f t="shared" si="185"/>
        <v>0</v>
      </c>
      <c r="AP795" s="55"/>
      <c r="AQ795" s="65"/>
      <c r="AR795" s="57"/>
      <c r="AS795" s="66"/>
      <c r="AT795" s="67"/>
      <c r="AU795" s="58"/>
      <c r="AW795" s="68"/>
      <c r="AX795" s="68"/>
      <c r="AY795" s="68"/>
      <c r="AZ795" s="34" t="b">
        <f t="shared" si="186"/>
        <v>0</v>
      </c>
      <c r="BA795" s="55"/>
      <c r="BB795" s="65"/>
      <c r="BC795" s="57"/>
      <c r="BD795" s="66"/>
      <c r="BE795" s="67"/>
      <c r="BF795" s="58"/>
      <c r="BH795" s="68"/>
      <c r="BI795" s="34" t="b">
        <f t="shared" si="187"/>
        <v>0</v>
      </c>
      <c r="BJ795" s="55"/>
      <c r="BK795" s="65"/>
      <c r="BL795" s="57"/>
      <c r="BM795" s="66"/>
      <c r="BN795" s="67"/>
      <c r="BO795" s="58"/>
      <c r="BQ795" s="68"/>
      <c r="BR795" s="34" t="b">
        <f t="shared" si="188"/>
        <v>0</v>
      </c>
      <c r="BS795" s="55"/>
      <c r="BT795" s="65"/>
      <c r="BU795" s="57"/>
      <c r="BV795" s="66"/>
      <c r="BW795" s="67"/>
      <c r="BX795" s="58"/>
    </row>
    <row r="796" spans="2:76" x14ac:dyDescent="0.25">
      <c r="B796" s="61"/>
      <c r="C796" s="62"/>
      <c r="E796" s="68"/>
      <c r="F796" s="68"/>
      <c r="G796" s="68"/>
      <c r="H796" s="34" t="b">
        <f t="shared" si="182"/>
        <v>0</v>
      </c>
      <c r="I796" s="55"/>
      <c r="J796" s="71"/>
      <c r="K796" s="57"/>
      <c r="L796" s="72"/>
      <c r="M796" s="73"/>
      <c r="N796" s="58"/>
      <c r="P796" s="68"/>
      <c r="Q796" s="68"/>
      <c r="R796" s="68"/>
      <c r="S796" s="34" t="b">
        <f t="shared" si="183"/>
        <v>0</v>
      </c>
      <c r="T796" s="55"/>
      <c r="U796" s="71"/>
      <c r="V796" s="57"/>
      <c r="W796" s="72"/>
      <c r="X796" s="73"/>
      <c r="Y796" s="58"/>
      <c r="AA796" s="68"/>
      <c r="AB796" s="68"/>
      <c r="AC796" s="68"/>
      <c r="AD796" s="34" t="b">
        <f t="shared" si="184"/>
        <v>0</v>
      </c>
      <c r="AE796" s="55"/>
      <c r="AF796" s="71"/>
      <c r="AG796" s="57"/>
      <c r="AH796" s="72"/>
      <c r="AI796" s="73"/>
      <c r="AJ796" s="58"/>
      <c r="AL796" s="68"/>
      <c r="AM796" s="68"/>
      <c r="AN796" s="68"/>
      <c r="AO796" s="34" t="b">
        <f t="shared" si="185"/>
        <v>0</v>
      </c>
      <c r="AP796" s="55"/>
      <c r="AQ796" s="71"/>
      <c r="AR796" s="57"/>
      <c r="AS796" s="72"/>
      <c r="AT796" s="73"/>
      <c r="AU796" s="58"/>
      <c r="AW796" s="68"/>
      <c r="AX796" s="68"/>
      <c r="AY796" s="68"/>
      <c r="AZ796" s="34" t="b">
        <f t="shared" si="186"/>
        <v>0</v>
      </c>
      <c r="BA796" s="55"/>
      <c r="BB796" s="71"/>
      <c r="BC796" s="57"/>
      <c r="BD796" s="72"/>
      <c r="BE796" s="73"/>
      <c r="BF796" s="58"/>
      <c r="BH796" s="68"/>
      <c r="BI796" s="34" t="b">
        <f t="shared" si="187"/>
        <v>0</v>
      </c>
      <c r="BJ796" s="55"/>
      <c r="BK796" s="71"/>
      <c r="BL796" s="57"/>
      <c r="BM796" s="72"/>
      <c r="BN796" s="73"/>
      <c r="BO796" s="58"/>
      <c r="BQ796" s="68"/>
      <c r="BR796" s="34" t="b">
        <f t="shared" si="188"/>
        <v>0</v>
      </c>
      <c r="BS796" s="55"/>
      <c r="BT796" s="71"/>
      <c r="BU796" s="57"/>
      <c r="BV796" s="72"/>
      <c r="BW796" s="73"/>
      <c r="BX796" s="58"/>
    </row>
    <row r="797" spans="2:76" x14ac:dyDescent="0.25">
      <c r="B797" s="61"/>
      <c r="C797" s="62"/>
      <c r="E797" s="68"/>
      <c r="F797" s="68"/>
      <c r="G797" s="68"/>
      <c r="H797" s="34" t="b">
        <f t="shared" si="182"/>
        <v>0</v>
      </c>
      <c r="I797" s="55"/>
      <c r="J797" s="65"/>
      <c r="K797" s="57"/>
      <c r="L797" s="66"/>
      <c r="M797" s="67"/>
      <c r="N797" s="58"/>
      <c r="P797" s="68"/>
      <c r="Q797" s="68"/>
      <c r="R797" s="68"/>
      <c r="S797" s="34" t="b">
        <f t="shared" si="183"/>
        <v>0</v>
      </c>
      <c r="T797" s="55"/>
      <c r="U797" s="65"/>
      <c r="V797" s="57"/>
      <c r="W797" s="66"/>
      <c r="X797" s="67"/>
      <c r="Y797" s="58"/>
      <c r="AA797" s="68"/>
      <c r="AB797" s="68"/>
      <c r="AC797" s="68"/>
      <c r="AD797" s="34" t="b">
        <f t="shared" si="184"/>
        <v>0</v>
      </c>
      <c r="AE797" s="55"/>
      <c r="AF797" s="65"/>
      <c r="AG797" s="57"/>
      <c r="AH797" s="66"/>
      <c r="AI797" s="67"/>
      <c r="AJ797" s="58"/>
      <c r="AL797" s="68"/>
      <c r="AM797" s="68"/>
      <c r="AN797" s="68"/>
      <c r="AO797" s="34" t="b">
        <f t="shared" si="185"/>
        <v>0</v>
      </c>
      <c r="AP797" s="55"/>
      <c r="AQ797" s="65"/>
      <c r="AR797" s="57"/>
      <c r="AS797" s="66"/>
      <c r="AT797" s="67"/>
      <c r="AU797" s="58"/>
      <c r="AW797" s="68"/>
      <c r="AX797" s="68"/>
      <c r="AY797" s="68"/>
      <c r="AZ797" s="34" t="b">
        <f t="shared" si="186"/>
        <v>0</v>
      </c>
      <c r="BA797" s="55"/>
      <c r="BB797" s="65"/>
      <c r="BC797" s="57"/>
      <c r="BD797" s="66"/>
      <c r="BE797" s="67"/>
      <c r="BF797" s="58"/>
      <c r="BH797" s="68"/>
      <c r="BI797" s="34" t="b">
        <f t="shared" si="187"/>
        <v>0</v>
      </c>
      <c r="BJ797" s="55"/>
      <c r="BK797" s="65"/>
      <c r="BL797" s="57"/>
      <c r="BM797" s="66"/>
      <c r="BN797" s="67"/>
      <c r="BO797" s="58"/>
      <c r="BQ797" s="68"/>
      <c r="BR797" s="34" t="b">
        <f t="shared" si="188"/>
        <v>0</v>
      </c>
      <c r="BS797" s="55"/>
      <c r="BT797" s="65"/>
      <c r="BU797" s="57"/>
      <c r="BV797" s="66"/>
      <c r="BW797" s="67"/>
      <c r="BX797" s="58"/>
    </row>
    <row r="798" spans="2:76" x14ac:dyDescent="0.25">
      <c r="B798" s="61"/>
      <c r="C798" s="62"/>
      <c r="E798" s="68"/>
      <c r="F798" s="68"/>
      <c r="G798" s="68"/>
      <c r="H798" s="34" t="b">
        <f t="shared" si="182"/>
        <v>0</v>
      </c>
      <c r="I798" s="55"/>
      <c r="J798" s="71"/>
      <c r="K798" s="57"/>
      <c r="L798" s="72"/>
      <c r="M798" s="73"/>
      <c r="N798" s="58"/>
      <c r="P798" s="68"/>
      <c r="Q798" s="68"/>
      <c r="R798" s="68"/>
      <c r="S798" s="34" t="b">
        <f t="shared" si="183"/>
        <v>0</v>
      </c>
      <c r="T798" s="55"/>
      <c r="U798" s="71"/>
      <c r="V798" s="57"/>
      <c r="W798" s="72"/>
      <c r="X798" s="73"/>
      <c r="Y798" s="58"/>
      <c r="AA798" s="68"/>
      <c r="AB798" s="68"/>
      <c r="AC798" s="68"/>
      <c r="AD798" s="34" t="b">
        <f t="shared" si="184"/>
        <v>0</v>
      </c>
      <c r="AE798" s="55"/>
      <c r="AF798" s="71"/>
      <c r="AG798" s="57"/>
      <c r="AH798" s="72"/>
      <c r="AI798" s="73"/>
      <c r="AJ798" s="58"/>
      <c r="AL798" s="68"/>
      <c r="AM798" s="68"/>
      <c r="AN798" s="68"/>
      <c r="AO798" s="34" t="b">
        <f t="shared" si="185"/>
        <v>0</v>
      </c>
      <c r="AP798" s="55"/>
      <c r="AQ798" s="71"/>
      <c r="AR798" s="57"/>
      <c r="AS798" s="72"/>
      <c r="AT798" s="73"/>
      <c r="AU798" s="58"/>
      <c r="AW798" s="68"/>
      <c r="AX798" s="68"/>
      <c r="AY798" s="68"/>
      <c r="AZ798" s="34" t="b">
        <f t="shared" si="186"/>
        <v>0</v>
      </c>
      <c r="BA798" s="55"/>
      <c r="BB798" s="71"/>
      <c r="BC798" s="57"/>
      <c r="BD798" s="72"/>
      <c r="BE798" s="73"/>
      <c r="BF798" s="58"/>
      <c r="BH798" s="68"/>
      <c r="BI798" s="34" t="b">
        <f t="shared" si="187"/>
        <v>0</v>
      </c>
      <c r="BJ798" s="55"/>
      <c r="BK798" s="71"/>
      <c r="BL798" s="57"/>
      <c r="BM798" s="72"/>
      <c r="BN798" s="73"/>
      <c r="BO798" s="58"/>
      <c r="BQ798" s="68"/>
      <c r="BR798" s="34" t="b">
        <f t="shared" si="188"/>
        <v>0</v>
      </c>
      <c r="BS798" s="55"/>
      <c r="BT798" s="71"/>
      <c r="BU798" s="57"/>
      <c r="BV798" s="72"/>
      <c r="BW798" s="73"/>
      <c r="BX798" s="58"/>
    </row>
    <row r="799" spans="2:76" x14ac:dyDescent="0.25">
      <c r="B799" s="61"/>
      <c r="C799" s="62"/>
      <c r="E799" s="68"/>
      <c r="F799" s="68"/>
      <c r="G799" s="68"/>
      <c r="H799" s="34" t="b">
        <f t="shared" si="182"/>
        <v>0</v>
      </c>
      <c r="I799" s="55"/>
      <c r="J799" s="65"/>
      <c r="K799" s="57"/>
      <c r="L799" s="66"/>
      <c r="M799" s="67"/>
      <c r="N799" s="58"/>
      <c r="P799" s="68"/>
      <c r="Q799" s="68"/>
      <c r="R799" s="68"/>
      <c r="S799" s="34" t="b">
        <f t="shared" si="183"/>
        <v>0</v>
      </c>
      <c r="T799" s="55"/>
      <c r="U799" s="65"/>
      <c r="V799" s="57"/>
      <c r="W799" s="66"/>
      <c r="X799" s="67"/>
      <c r="Y799" s="58"/>
      <c r="AA799" s="68"/>
      <c r="AB799" s="68"/>
      <c r="AC799" s="68"/>
      <c r="AD799" s="34" t="b">
        <f t="shared" si="184"/>
        <v>0</v>
      </c>
      <c r="AE799" s="55"/>
      <c r="AF799" s="65"/>
      <c r="AG799" s="57"/>
      <c r="AH799" s="66"/>
      <c r="AI799" s="67"/>
      <c r="AJ799" s="58"/>
      <c r="AL799" s="68"/>
      <c r="AM799" s="68"/>
      <c r="AN799" s="68"/>
      <c r="AO799" s="34" t="b">
        <f t="shared" si="185"/>
        <v>0</v>
      </c>
      <c r="AP799" s="55"/>
      <c r="AQ799" s="65"/>
      <c r="AR799" s="57"/>
      <c r="AS799" s="66"/>
      <c r="AT799" s="67"/>
      <c r="AU799" s="58"/>
      <c r="AW799" s="68"/>
      <c r="AX799" s="68"/>
      <c r="AY799" s="68"/>
      <c r="AZ799" s="34" t="b">
        <f t="shared" si="186"/>
        <v>0</v>
      </c>
      <c r="BA799" s="55"/>
      <c r="BB799" s="65"/>
      <c r="BC799" s="57"/>
      <c r="BD799" s="66"/>
      <c r="BE799" s="67"/>
      <c r="BF799" s="58"/>
      <c r="BH799" s="68"/>
      <c r="BI799" s="34" t="b">
        <f t="shared" si="187"/>
        <v>0</v>
      </c>
      <c r="BJ799" s="55"/>
      <c r="BK799" s="65"/>
      <c r="BL799" s="57"/>
      <c r="BM799" s="66"/>
      <c r="BN799" s="67"/>
      <c r="BO799" s="58"/>
      <c r="BQ799" s="68"/>
      <c r="BR799" s="34" t="b">
        <f t="shared" si="188"/>
        <v>0</v>
      </c>
      <c r="BS799" s="55"/>
      <c r="BT799" s="65"/>
      <c r="BU799" s="57"/>
      <c r="BV799" s="66"/>
      <c r="BW799" s="67"/>
      <c r="BX799" s="58"/>
    </row>
    <row r="800" spans="2:76" x14ac:dyDescent="0.25">
      <c r="B800" s="61"/>
      <c r="C800" s="62"/>
      <c r="E800" s="68"/>
      <c r="F800" s="68"/>
      <c r="G800" s="68"/>
      <c r="H800" s="34" t="b">
        <f t="shared" si="182"/>
        <v>0</v>
      </c>
      <c r="I800" s="55"/>
      <c r="J800" s="71"/>
      <c r="K800" s="57"/>
      <c r="L800" s="72"/>
      <c r="M800" s="73"/>
      <c r="N800" s="58"/>
      <c r="P800" s="68"/>
      <c r="Q800" s="68"/>
      <c r="R800" s="68"/>
      <c r="S800" s="34" t="b">
        <f t="shared" si="183"/>
        <v>0</v>
      </c>
      <c r="T800" s="55"/>
      <c r="U800" s="71"/>
      <c r="V800" s="57"/>
      <c r="W800" s="72"/>
      <c r="X800" s="73"/>
      <c r="Y800" s="58"/>
      <c r="AA800" s="68"/>
      <c r="AB800" s="68"/>
      <c r="AC800" s="68"/>
      <c r="AD800" s="34" t="b">
        <f t="shared" si="184"/>
        <v>0</v>
      </c>
      <c r="AE800" s="55"/>
      <c r="AF800" s="71"/>
      <c r="AG800" s="57"/>
      <c r="AH800" s="72"/>
      <c r="AI800" s="73"/>
      <c r="AJ800" s="58"/>
      <c r="AL800" s="68"/>
      <c r="AM800" s="68"/>
      <c r="AN800" s="68"/>
      <c r="AO800" s="34" t="b">
        <f t="shared" si="185"/>
        <v>0</v>
      </c>
      <c r="AP800" s="55"/>
      <c r="AQ800" s="71"/>
      <c r="AR800" s="57"/>
      <c r="AS800" s="72"/>
      <c r="AT800" s="73"/>
      <c r="AU800" s="58"/>
      <c r="AW800" s="68"/>
      <c r="AX800" s="68"/>
      <c r="AY800" s="68"/>
      <c r="AZ800" s="34" t="b">
        <f t="shared" si="186"/>
        <v>0</v>
      </c>
      <c r="BA800" s="55"/>
      <c r="BB800" s="71"/>
      <c r="BC800" s="57"/>
      <c r="BD800" s="72"/>
      <c r="BE800" s="73"/>
      <c r="BF800" s="58"/>
      <c r="BH800" s="68"/>
      <c r="BI800" s="34" t="b">
        <f t="shared" si="187"/>
        <v>0</v>
      </c>
      <c r="BJ800" s="55"/>
      <c r="BK800" s="71"/>
      <c r="BL800" s="57"/>
      <c r="BM800" s="72"/>
      <c r="BN800" s="73"/>
      <c r="BO800" s="58"/>
      <c r="BQ800" s="68"/>
      <c r="BR800" s="34" t="b">
        <f t="shared" si="188"/>
        <v>0</v>
      </c>
      <c r="BS800" s="55"/>
      <c r="BT800" s="71"/>
      <c r="BU800" s="57"/>
      <c r="BV800" s="72"/>
      <c r="BW800" s="73"/>
      <c r="BX800" s="58"/>
    </row>
    <row r="801" spans="2:78" x14ac:dyDescent="0.25">
      <c r="B801" s="61"/>
      <c r="C801" s="62"/>
      <c r="E801" s="68"/>
      <c r="F801" s="68"/>
      <c r="G801" s="68"/>
      <c r="H801" s="34" t="b">
        <f t="shared" si="182"/>
        <v>0</v>
      </c>
      <c r="I801" s="55"/>
      <c r="J801" s="65"/>
      <c r="K801" s="57"/>
      <c r="L801" s="66"/>
      <c r="M801" s="67"/>
      <c r="N801" s="58"/>
      <c r="P801" s="68"/>
      <c r="Q801" s="68"/>
      <c r="R801" s="68"/>
      <c r="S801" s="34" t="b">
        <f t="shared" si="183"/>
        <v>0</v>
      </c>
      <c r="T801" s="55"/>
      <c r="U801" s="65"/>
      <c r="V801" s="57"/>
      <c r="W801" s="66"/>
      <c r="X801" s="67"/>
      <c r="Y801" s="58"/>
      <c r="AA801" s="68"/>
      <c r="AB801" s="68"/>
      <c r="AC801" s="68"/>
      <c r="AD801" s="34" t="b">
        <f t="shared" si="184"/>
        <v>0</v>
      </c>
      <c r="AE801" s="55"/>
      <c r="AF801" s="65"/>
      <c r="AG801" s="57"/>
      <c r="AH801" s="66"/>
      <c r="AI801" s="67"/>
      <c r="AJ801" s="58"/>
      <c r="AL801" s="68"/>
      <c r="AM801" s="68"/>
      <c r="AN801" s="68"/>
      <c r="AO801" s="34" t="b">
        <f t="shared" si="185"/>
        <v>0</v>
      </c>
      <c r="AP801" s="55"/>
      <c r="AQ801" s="65"/>
      <c r="AR801" s="57"/>
      <c r="AS801" s="66"/>
      <c r="AT801" s="67"/>
      <c r="AU801" s="58"/>
      <c r="AW801" s="68"/>
      <c r="AX801" s="68"/>
      <c r="AY801" s="68"/>
      <c r="AZ801" s="34" t="b">
        <f t="shared" si="186"/>
        <v>0</v>
      </c>
      <c r="BA801" s="55"/>
      <c r="BB801" s="65"/>
      <c r="BC801" s="57"/>
      <c r="BD801" s="66"/>
      <c r="BE801" s="67"/>
      <c r="BF801" s="58"/>
      <c r="BH801" s="68"/>
      <c r="BI801" s="34" t="b">
        <f t="shared" si="187"/>
        <v>0</v>
      </c>
      <c r="BJ801" s="55"/>
      <c r="BK801" s="65"/>
      <c r="BL801" s="57"/>
      <c r="BM801" s="66"/>
      <c r="BN801" s="67"/>
      <c r="BO801" s="58"/>
      <c r="BQ801" s="68"/>
      <c r="BR801" s="34" t="b">
        <f t="shared" si="188"/>
        <v>0</v>
      </c>
      <c r="BS801" s="55"/>
      <c r="BT801" s="65"/>
      <c r="BU801" s="57"/>
      <c r="BV801" s="66"/>
      <c r="BW801" s="67"/>
      <c r="BX801" s="58"/>
    </row>
    <row r="802" spans="2:78" x14ac:dyDescent="0.25">
      <c r="B802" s="52"/>
      <c r="C802" s="53"/>
      <c r="D802" s="63"/>
      <c r="E802" s="64"/>
      <c r="F802" s="64"/>
      <c r="G802" s="64"/>
      <c r="H802" s="34" t="b">
        <f t="shared" si="182"/>
        <v>0</v>
      </c>
      <c r="I802" s="55"/>
      <c r="J802" s="71"/>
      <c r="K802" s="57"/>
      <c r="L802" s="72"/>
      <c r="M802" s="73"/>
      <c r="N802" s="58"/>
      <c r="P802" s="68"/>
      <c r="Q802" s="68"/>
      <c r="R802" s="68"/>
      <c r="S802" s="34" t="b">
        <f t="shared" si="183"/>
        <v>0</v>
      </c>
      <c r="T802" s="55"/>
      <c r="U802" s="71"/>
      <c r="V802" s="57"/>
      <c r="W802" s="72"/>
      <c r="X802" s="73"/>
      <c r="Y802" s="58"/>
      <c r="AA802" s="68"/>
      <c r="AB802" s="68"/>
      <c r="AC802" s="68"/>
      <c r="AD802" s="34" t="b">
        <f t="shared" si="184"/>
        <v>0</v>
      </c>
      <c r="AE802" s="55"/>
      <c r="AF802" s="71"/>
      <c r="AG802" s="57"/>
      <c r="AH802" s="72"/>
      <c r="AI802" s="73"/>
      <c r="AJ802" s="58"/>
      <c r="AL802" s="68"/>
      <c r="AM802" s="68"/>
      <c r="AN802" s="68"/>
      <c r="AO802" s="34" t="b">
        <f t="shared" si="185"/>
        <v>0</v>
      </c>
      <c r="AP802" s="55"/>
      <c r="AQ802" s="71"/>
      <c r="AR802" s="57"/>
      <c r="AS802" s="72"/>
      <c r="AT802" s="73"/>
      <c r="AU802" s="58"/>
      <c r="AW802" s="68"/>
      <c r="AX802" s="68"/>
      <c r="AY802" s="68"/>
      <c r="AZ802" s="34" t="b">
        <f t="shared" si="186"/>
        <v>0</v>
      </c>
      <c r="BA802" s="55"/>
      <c r="BB802" s="71"/>
      <c r="BC802" s="57"/>
      <c r="BD802" s="72"/>
      <c r="BE802" s="73"/>
      <c r="BF802" s="58"/>
      <c r="BH802" s="68"/>
      <c r="BI802" s="34" t="b">
        <f t="shared" si="187"/>
        <v>0</v>
      </c>
      <c r="BJ802" s="55"/>
      <c r="BK802" s="71"/>
      <c r="BL802" s="57"/>
      <c r="BM802" s="72"/>
      <c r="BN802" s="73"/>
      <c r="BO802" s="58"/>
      <c r="BQ802" s="68"/>
      <c r="BR802" s="34" t="b">
        <f t="shared" si="188"/>
        <v>0</v>
      </c>
      <c r="BS802" s="55"/>
      <c r="BT802" s="71"/>
      <c r="BU802" s="57"/>
      <c r="BV802" s="72"/>
      <c r="BW802" s="73"/>
      <c r="BX802" s="58"/>
    </row>
    <row r="803" spans="2:78" ht="6" customHeight="1" x14ac:dyDescent="0.25">
      <c r="H803" s="30"/>
      <c r="I803" s="76"/>
      <c r="J803" s="77"/>
      <c r="K803" s="77"/>
      <c r="L803" s="77"/>
      <c r="M803" s="77"/>
      <c r="N803" s="78"/>
      <c r="S803" s="30"/>
      <c r="T803" s="76"/>
      <c r="U803" s="77"/>
      <c r="V803" s="77"/>
      <c r="W803" s="77"/>
      <c r="X803" s="77"/>
      <c r="Y803" s="78"/>
      <c r="AD803" s="30"/>
      <c r="AE803" s="76"/>
      <c r="AF803" s="77"/>
      <c r="AG803" s="77"/>
      <c r="AH803" s="77"/>
      <c r="AI803" s="77"/>
      <c r="AJ803" s="78"/>
      <c r="AO803" s="30"/>
      <c r="AP803" s="76"/>
      <c r="AQ803" s="77"/>
      <c r="AR803" s="77"/>
      <c r="AS803" s="77"/>
      <c r="AT803" s="77"/>
      <c r="AU803" s="78"/>
      <c r="AZ803" s="30"/>
      <c r="BA803" s="76"/>
      <c r="BB803" s="77"/>
      <c r="BC803" s="77"/>
      <c r="BD803" s="77"/>
      <c r="BE803" s="77"/>
      <c r="BF803" s="78"/>
      <c r="BI803" s="30"/>
      <c r="BJ803" s="76"/>
      <c r="BK803" s="77"/>
      <c r="BL803" s="77"/>
      <c r="BM803" s="77"/>
      <c r="BN803" s="77"/>
      <c r="BO803" s="78"/>
      <c r="BR803" s="30"/>
      <c r="BS803" s="76"/>
      <c r="BT803" s="77"/>
      <c r="BU803" s="77"/>
      <c r="BV803" s="77"/>
      <c r="BW803" s="77"/>
      <c r="BX803" s="78"/>
    </row>
    <row r="804" spans="2:78" ht="6" customHeight="1" x14ac:dyDescent="0.25">
      <c r="H804" s="30"/>
      <c r="I804" s="27"/>
      <c r="J804" s="27"/>
      <c r="K804" s="27"/>
      <c r="L804" s="31"/>
      <c r="M804" s="31"/>
      <c r="N804" s="27"/>
      <c r="S804" s="30"/>
      <c r="T804" s="27"/>
      <c r="U804" s="27"/>
      <c r="V804" s="27"/>
      <c r="W804" s="31"/>
      <c r="X804" s="31"/>
      <c r="Y804" s="27"/>
      <c r="AD804" s="30"/>
      <c r="AE804" s="27"/>
      <c r="AF804" s="27"/>
      <c r="AG804" s="27"/>
      <c r="AH804" s="31"/>
      <c r="AI804" s="31"/>
      <c r="AJ804" s="27"/>
      <c r="AO804" s="30"/>
      <c r="AP804" s="27"/>
      <c r="AQ804" s="27"/>
      <c r="AR804" s="27"/>
      <c r="AS804" s="31"/>
      <c r="AT804" s="31"/>
      <c r="AU804" s="27"/>
      <c r="AZ804" s="30"/>
      <c r="BA804" s="27"/>
      <c r="BB804" s="27"/>
      <c r="BC804" s="27"/>
      <c r="BD804" s="31"/>
      <c r="BE804" s="31"/>
      <c r="BF804" s="27"/>
      <c r="BI804" s="30"/>
      <c r="BJ804" s="27"/>
      <c r="BK804" s="27"/>
      <c r="BL804" s="27"/>
      <c r="BM804" s="31"/>
      <c r="BN804" s="31"/>
      <c r="BO804" s="27"/>
      <c r="BR804" s="30"/>
      <c r="BS804" s="27"/>
      <c r="BT804" s="27"/>
      <c r="BU804" s="27"/>
      <c r="BV804" s="31"/>
      <c r="BW804" s="31"/>
      <c r="BX804" s="27"/>
    </row>
    <row r="805" spans="2:78" x14ac:dyDescent="0.25">
      <c r="B805" s="32" t="s">
        <v>22</v>
      </c>
      <c r="C805" s="33">
        <f>WEEKNUM(J805)</f>
        <v>28</v>
      </c>
      <c r="D805" s="30"/>
      <c r="E805" s="34"/>
      <c r="F805" s="34"/>
      <c r="G805" s="34"/>
      <c r="H805" s="35"/>
      <c r="I805" s="36"/>
      <c r="J805" s="37">
        <f>BT777+1</f>
        <v>45481</v>
      </c>
      <c r="K805" s="38"/>
      <c r="L805" s="39" t="str">
        <f>VLOOKUP(WEEKDAY(J805,1),meta!$D$2:$F$8,2,FALSE)</f>
        <v>Segunda-Feira</v>
      </c>
      <c r="M805" s="40"/>
      <c r="N805" s="41"/>
      <c r="P805" s="34"/>
      <c r="Q805" s="34"/>
      <c r="R805" s="34"/>
      <c r="S805" s="35"/>
      <c r="T805" s="36"/>
      <c r="U805" s="37">
        <f>J805+1</f>
        <v>45482</v>
      </c>
      <c r="V805" s="38"/>
      <c r="W805" s="39" t="str">
        <f>VLOOKUP(WEEKDAY(U805,1),meta!$D$2:$F$8,2,FALSE)</f>
        <v>Terça-Feira</v>
      </c>
      <c r="X805" s="40"/>
      <c r="Y805" s="41"/>
      <c r="AA805" s="34"/>
      <c r="AB805" s="34"/>
      <c r="AC805" s="34"/>
      <c r="AD805" s="35"/>
      <c r="AE805" s="36"/>
      <c r="AF805" s="37">
        <f>U805+1</f>
        <v>45483</v>
      </c>
      <c r="AG805" s="38"/>
      <c r="AH805" s="39" t="str">
        <f>VLOOKUP(WEEKDAY(AF805,1),meta!$D$2:$F$8,2,FALSE)</f>
        <v>Quarta-Feira</v>
      </c>
      <c r="AI805" s="40"/>
      <c r="AJ805" s="41"/>
      <c r="AL805" s="34"/>
      <c r="AM805" s="34"/>
      <c r="AN805" s="34"/>
      <c r="AO805" s="35"/>
      <c r="AP805" s="36"/>
      <c r="AQ805" s="37">
        <f>AF805+1</f>
        <v>45484</v>
      </c>
      <c r="AR805" s="38"/>
      <c r="AS805" s="39" t="str">
        <f>VLOOKUP(WEEKDAY(AQ805,1),meta!$D$2:$F$8,2,FALSE)</f>
        <v>Quinta-Feira</v>
      </c>
      <c r="AT805" s="40"/>
      <c r="AU805" s="41"/>
      <c r="AW805" s="34"/>
      <c r="AX805" s="34"/>
      <c r="AY805" s="34"/>
      <c r="AZ805" s="35"/>
      <c r="BA805" s="36"/>
      <c r="BB805" s="37">
        <f>AQ805+1</f>
        <v>45485</v>
      </c>
      <c r="BC805" s="38"/>
      <c r="BD805" s="39" t="str">
        <f>VLOOKUP(WEEKDAY(BB805,1),meta!$D$2:$F$8,2,FALSE)</f>
        <v>Sexta-Feira</v>
      </c>
      <c r="BE805" s="40"/>
      <c r="BF805" s="41"/>
      <c r="BH805" s="34"/>
      <c r="BI805" s="35"/>
      <c r="BJ805" s="36"/>
      <c r="BK805" s="37">
        <f>BB805+1</f>
        <v>45486</v>
      </c>
      <c r="BL805" s="38"/>
      <c r="BM805" s="39" t="str">
        <f>VLOOKUP(WEEKDAY(BK805,1),meta!$D$2:$F$8,2,FALSE)</f>
        <v>Sábado</v>
      </c>
      <c r="BN805" s="40"/>
      <c r="BO805" s="41"/>
      <c r="BQ805" s="34"/>
      <c r="BR805" s="35"/>
      <c r="BS805" s="36"/>
      <c r="BT805" s="37">
        <f>BK805+1</f>
        <v>45487</v>
      </c>
      <c r="BU805" s="38"/>
      <c r="BV805" s="39" t="str">
        <f>VLOOKUP(WEEKDAY(BT805,1),meta!$D$2:$F$8,2,FALSE)</f>
        <v>Domingo</v>
      </c>
      <c r="BW805" s="40"/>
      <c r="BX805" s="41"/>
    </row>
    <row r="806" spans="2:78" s="42" customFormat="1" ht="6" customHeight="1" x14ac:dyDescent="0.15">
      <c r="B806" s="101" t="str">
        <f>IF(C810&lt;&gt;0,C812/C810,"")</f>
        <v/>
      </c>
      <c r="C806" s="102"/>
      <c r="D806" s="30" t="s">
        <v>21</v>
      </c>
      <c r="E806" s="43">
        <f>COUNTIFS(H809:H830,FALSE,J809:J830,"&gt;0")</f>
        <v>0</v>
      </c>
      <c r="F806" s="43"/>
      <c r="G806" s="43"/>
      <c r="H806" s="44">
        <f>SUMIF(H809:H830,FALSE,J809:J830)</f>
        <v>0</v>
      </c>
      <c r="I806" s="45"/>
      <c r="J806" s="98" t="str">
        <f>IF(H808&lt;&gt;0,H807/H808,"")</f>
        <v/>
      </c>
      <c r="K806" s="99"/>
      <c r="L806" s="99"/>
      <c r="M806" s="100"/>
      <c r="N806" s="46"/>
      <c r="P806" s="43">
        <f>COUNTIFS(S809:S830,FALSE,U809:U830,"&gt;0")</f>
        <v>0</v>
      </c>
      <c r="Q806" s="43"/>
      <c r="R806" s="43"/>
      <c r="S806" s="44">
        <f>SUMIF(S809:S830,FALSE,U809:U830)</f>
        <v>0</v>
      </c>
      <c r="T806" s="45"/>
      <c r="U806" s="98" t="str">
        <f>IF(S808&lt;&gt;0,S807/S808,"")</f>
        <v/>
      </c>
      <c r="V806" s="99"/>
      <c r="W806" s="99"/>
      <c r="X806" s="100"/>
      <c r="Y806" s="46"/>
      <c r="AA806" s="43">
        <f>COUNTIFS(AD809:AD830,FALSE,AF809:AF830,"&gt;0")</f>
        <v>0</v>
      </c>
      <c r="AB806" s="43"/>
      <c r="AC806" s="43"/>
      <c r="AD806" s="44">
        <f>SUMIF(AD809:AD830,FALSE,AF809:AF830)</f>
        <v>0</v>
      </c>
      <c r="AE806" s="45"/>
      <c r="AF806" s="98" t="str">
        <f>IF(AD808&lt;&gt;0,AD807/AD808,"")</f>
        <v/>
      </c>
      <c r="AG806" s="99"/>
      <c r="AH806" s="99"/>
      <c r="AI806" s="100"/>
      <c r="AJ806" s="46"/>
      <c r="AL806" s="43">
        <f>COUNTIFS(AO809:AO830,FALSE,AQ809:AQ830,"&gt;0")</f>
        <v>0</v>
      </c>
      <c r="AM806" s="43"/>
      <c r="AN806" s="43"/>
      <c r="AO806" s="44">
        <f>SUMIF(AO809:AO830,FALSE,AQ809:AQ830)</f>
        <v>0</v>
      </c>
      <c r="AP806" s="45"/>
      <c r="AQ806" s="98" t="str">
        <f>IF(AO808&lt;&gt;0,AO807/AO808,"")</f>
        <v/>
      </c>
      <c r="AR806" s="99"/>
      <c r="AS806" s="99"/>
      <c r="AT806" s="100"/>
      <c r="AU806" s="46"/>
      <c r="AW806" s="43">
        <f>COUNTIFS(AZ809:AZ830,FALSE,BB809:BB830,"&gt;0")</f>
        <v>0</v>
      </c>
      <c r="AX806" s="43"/>
      <c r="AY806" s="43"/>
      <c r="AZ806" s="44">
        <f>SUMIF(AZ809:AZ830,FALSE,BB809:BB830)</f>
        <v>0</v>
      </c>
      <c r="BA806" s="45"/>
      <c r="BB806" s="98" t="str">
        <f>IF(AZ808&lt;&gt;0,AZ807/AZ808,"")</f>
        <v/>
      </c>
      <c r="BC806" s="99"/>
      <c r="BD806" s="99"/>
      <c r="BE806" s="100"/>
      <c r="BF806" s="46"/>
      <c r="BH806" s="43">
        <f>COUNTIFS(BI809:BI830,FALSE,BK809:BK830,"&gt;0")</f>
        <v>0</v>
      </c>
      <c r="BI806" s="44">
        <f>SUMIF(BI809:BI830,FALSE,BK809:BK830)</f>
        <v>0</v>
      </c>
      <c r="BJ806" s="45"/>
      <c r="BK806" s="98" t="str">
        <f>IF(BI808&lt;&gt;0,BI807/BI808,"")</f>
        <v/>
      </c>
      <c r="BL806" s="99"/>
      <c r="BM806" s="99"/>
      <c r="BN806" s="100"/>
      <c r="BO806" s="46"/>
      <c r="BQ806" s="43">
        <f>COUNTIFS(BR809:BR830,FALSE,BT809:BT830,"&gt;0")</f>
        <v>0</v>
      </c>
      <c r="BR806" s="44">
        <f>SUMIF(BR809:BR830,FALSE,BT809:BT830)</f>
        <v>0</v>
      </c>
      <c r="BS806" s="45"/>
      <c r="BT806" s="98" t="str">
        <f>IF(BR808&lt;&gt;0,BR807/BR808,"")</f>
        <v/>
      </c>
      <c r="BU806" s="99"/>
      <c r="BV806" s="99"/>
      <c r="BW806" s="100"/>
      <c r="BX806" s="46"/>
    </row>
    <row r="807" spans="2:78" s="42" customFormat="1" ht="9" customHeight="1" x14ac:dyDescent="0.25">
      <c r="B807" s="47"/>
      <c r="C807" s="79"/>
      <c r="D807" s="49" t="s">
        <v>20</v>
      </c>
      <c r="E807" s="43">
        <f>COUNTIFS(J809:J830,"&gt;0",L809:L830,"")</f>
        <v>0</v>
      </c>
      <c r="F807" s="43"/>
      <c r="G807" s="43"/>
      <c r="H807" s="44">
        <f>SUMIFS(J809:J830,L809:L830,"")</f>
        <v>0</v>
      </c>
      <c r="I807" s="45"/>
      <c r="J807" s="50" t="str">
        <f>IF(H808=0,"",_xlfn.CONCAT("(",E807,")    ",TEXT(H807,"R$ #.##0,00")))</f>
        <v/>
      </c>
      <c r="K807" s="51" t="str">
        <f>IF(H808&lt;&gt;0,"/","")</f>
        <v/>
      </c>
      <c r="L807" s="94" t="str">
        <f>IF(H808=0,"",_xlfn.CONCAT(TEXT(H808,"R$ #.##0,00"),"    (",E808,")"))</f>
        <v/>
      </c>
      <c r="M807" s="94"/>
      <c r="N807" s="46"/>
      <c r="P807" s="43">
        <f>COUNTIFS(U809:U830,"&gt;0",W809:W830,"")</f>
        <v>0</v>
      </c>
      <c r="Q807" s="43"/>
      <c r="R807" s="43"/>
      <c r="S807" s="44">
        <f>SUMIFS(U809:U830,W809:W830,"")</f>
        <v>0</v>
      </c>
      <c r="T807" s="45"/>
      <c r="U807" s="50" t="str">
        <f>IF(S808=0,"",_xlfn.CONCAT("(",P807,")    ",TEXT(S807,"R$ #.##0,00")))</f>
        <v/>
      </c>
      <c r="V807" s="51" t="str">
        <f>IF(S808&lt;&gt;0,"/","")</f>
        <v/>
      </c>
      <c r="W807" s="94" t="str">
        <f>IF(S808=0,"",_xlfn.CONCAT(TEXT(S808,"R$ #.##0,00"),"    (",P808,")"))</f>
        <v/>
      </c>
      <c r="X807" s="94"/>
      <c r="Y807" s="46"/>
      <c r="AA807" s="43">
        <f>COUNTIFS(AF809:AF830,"&gt;0",AH809:AH830,"")</f>
        <v>0</v>
      </c>
      <c r="AB807" s="43"/>
      <c r="AC807" s="43"/>
      <c r="AD807" s="44">
        <f>SUMIFS(AF809:AF830,AH809:AH830,"")</f>
        <v>0</v>
      </c>
      <c r="AE807" s="45"/>
      <c r="AF807" s="50" t="str">
        <f>IF(AD808=0,"",_xlfn.CONCAT("(",AA807,")    ",TEXT(AD807,"R$ #.##0,00")))</f>
        <v/>
      </c>
      <c r="AG807" s="51" t="str">
        <f>IF(AD808&lt;&gt;0,"/","")</f>
        <v/>
      </c>
      <c r="AH807" s="94" t="str">
        <f>IF(AD808=0,"",_xlfn.CONCAT(TEXT(AD808,"R$ #.##0,00"),"    (",AA808,")"))</f>
        <v/>
      </c>
      <c r="AI807" s="94"/>
      <c r="AJ807" s="46"/>
      <c r="AL807" s="43">
        <f>COUNTIFS(AQ809:AQ830,"&gt;0",AS809:AS830,"")</f>
        <v>0</v>
      </c>
      <c r="AM807" s="43"/>
      <c r="AN807" s="43"/>
      <c r="AO807" s="44">
        <f>SUMIFS(AQ809:AQ830,AS809:AS830,"")</f>
        <v>0</v>
      </c>
      <c r="AP807" s="45"/>
      <c r="AQ807" s="50" t="str">
        <f>IF(AO808=0,"",_xlfn.CONCAT("(",AL807,")    ",TEXT(AO807,"R$ #.##0,00")))</f>
        <v/>
      </c>
      <c r="AR807" s="51" t="str">
        <f>IF(AO808&lt;&gt;0,"/","")</f>
        <v/>
      </c>
      <c r="AS807" s="94" t="str">
        <f>IF(AO808=0,"",_xlfn.CONCAT(TEXT(AO808,"R$ #.##0,00"),"    (",AL808,")"))</f>
        <v/>
      </c>
      <c r="AT807" s="94"/>
      <c r="AU807" s="46"/>
      <c r="AW807" s="43">
        <f>COUNTIFS(BB809:BB830,"&gt;0",BD809:BD830,"")</f>
        <v>0</v>
      </c>
      <c r="AX807" s="43"/>
      <c r="AY807" s="43"/>
      <c r="AZ807" s="44">
        <f>SUMIFS(BB809:BB830,BD809:BD830,"")</f>
        <v>0</v>
      </c>
      <c r="BA807" s="45"/>
      <c r="BB807" s="50" t="str">
        <f>IF(AZ808=0,"",_xlfn.CONCAT("(",AW807,")    ",TEXT(AZ807,"R$ #.##0,00")))</f>
        <v/>
      </c>
      <c r="BC807" s="51" t="str">
        <f>IF(AZ808&lt;&gt;0,"/","")</f>
        <v/>
      </c>
      <c r="BD807" s="94" t="str">
        <f>IF(AZ808=0,"",_xlfn.CONCAT(TEXT(AZ808,"R$ #.##0,00"),"    (",AW808,")"))</f>
        <v/>
      </c>
      <c r="BE807" s="94"/>
      <c r="BF807" s="46"/>
      <c r="BH807" s="43">
        <f>COUNTIFS(BK809:BK830,"&gt;0",BM809:BM830,"")</f>
        <v>0</v>
      </c>
      <c r="BI807" s="44">
        <f>SUMIFS(BK809:BK830,BM809:BM830,"")</f>
        <v>0</v>
      </c>
      <c r="BJ807" s="45"/>
      <c r="BK807" s="50" t="str">
        <f>IF(BI808=0,"",_xlfn.CONCAT("(",BH807,")    ",TEXT(BI807,"R$ #.##0,00")))</f>
        <v/>
      </c>
      <c r="BL807" s="51" t="str">
        <f>IF(BI808&lt;&gt;0,"/","")</f>
        <v/>
      </c>
      <c r="BM807" s="94" t="str">
        <f>IF(BI808=0,"",_xlfn.CONCAT(TEXT(BI808,"R$ #.##0,00"),"    (",BH808,")"))</f>
        <v/>
      </c>
      <c r="BN807" s="94"/>
      <c r="BO807" s="46"/>
      <c r="BQ807" s="43">
        <f>COUNTIFS(BT809:BT830,"&gt;0",BV809:BV830,"")</f>
        <v>0</v>
      </c>
      <c r="BR807" s="44">
        <f>SUMIFS(BT809:BT830,BV809:BV830,"")</f>
        <v>0</v>
      </c>
      <c r="BS807" s="45"/>
      <c r="BT807" s="50" t="str">
        <f>IF(BR808=0,"",_xlfn.CONCAT("(",BQ807,")    ",TEXT(BR807,"R$ #.##0,00")))</f>
        <v/>
      </c>
      <c r="BU807" s="51" t="str">
        <f>IF(BR808&lt;&gt;0,"/","")</f>
        <v/>
      </c>
      <c r="BV807" s="94" t="str">
        <f>IF(BR808=0,"",_xlfn.CONCAT(TEXT(BR808,"R$ #.##0,00"),"    (",BQ808,")"))</f>
        <v/>
      </c>
      <c r="BW807" s="94"/>
      <c r="BX807" s="46"/>
    </row>
    <row r="808" spans="2:78" x14ac:dyDescent="0.25">
      <c r="B808" s="52"/>
      <c r="C808" s="80"/>
      <c r="D808" s="54" t="s">
        <v>19</v>
      </c>
      <c r="E808" s="34">
        <f>COUNTIF(J809:J830,"&gt;0")</f>
        <v>0</v>
      </c>
      <c r="F808" s="34"/>
      <c r="G808" s="34"/>
      <c r="H808" s="35">
        <f>SUM(J809:J830)</f>
        <v>0</v>
      </c>
      <c r="I808" s="55"/>
      <c r="J808" s="56" t="s">
        <v>0</v>
      </c>
      <c r="K808" s="57"/>
      <c r="L808" s="56" t="s">
        <v>1</v>
      </c>
      <c r="M808" s="56" t="s">
        <v>17</v>
      </c>
      <c r="N808" s="58"/>
      <c r="P808" s="34">
        <f>COUNTIF(U809:U830,"&gt;0")</f>
        <v>0</v>
      </c>
      <c r="Q808" s="34"/>
      <c r="R808" s="34"/>
      <c r="S808" s="35">
        <f>SUM(U809:U830)</f>
        <v>0</v>
      </c>
      <c r="T808" s="55"/>
      <c r="U808" s="56" t="s">
        <v>0</v>
      </c>
      <c r="V808" s="57"/>
      <c r="W808" s="56" t="s">
        <v>1</v>
      </c>
      <c r="X808" s="56" t="s">
        <v>17</v>
      </c>
      <c r="Y808" s="58"/>
      <c r="AA808" s="34">
        <f>COUNTIF(AF809:AF830,"&gt;0")</f>
        <v>0</v>
      </c>
      <c r="AB808" s="34"/>
      <c r="AC808" s="34"/>
      <c r="AD808" s="35">
        <f>SUM(AF809:AF830)</f>
        <v>0</v>
      </c>
      <c r="AE808" s="55"/>
      <c r="AF808" s="56" t="s">
        <v>0</v>
      </c>
      <c r="AG808" s="57"/>
      <c r="AH808" s="56" t="s">
        <v>1</v>
      </c>
      <c r="AI808" s="56" t="s">
        <v>17</v>
      </c>
      <c r="AJ808" s="58"/>
      <c r="AL808" s="34">
        <f>COUNTIF(AQ809:AQ830,"&gt;0")</f>
        <v>0</v>
      </c>
      <c r="AM808" s="34"/>
      <c r="AN808" s="34"/>
      <c r="AO808" s="35">
        <f>SUM(AQ809:AQ830)</f>
        <v>0</v>
      </c>
      <c r="AP808" s="55"/>
      <c r="AQ808" s="56" t="s">
        <v>0</v>
      </c>
      <c r="AR808" s="57"/>
      <c r="AS808" s="56" t="s">
        <v>1</v>
      </c>
      <c r="AT808" s="56" t="s">
        <v>17</v>
      </c>
      <c r="AU808" s="58"/>
      <c r="AW808" s="34">
        <f>COUNTIF(BB809:BB830,"&gt;0")</f>
        <v>0</v>
      </c>
      <c r="AX808" s="34"/>
      <c r="AY808" s="34"/>
      <c r="AZ808" s="35">
        <f>SUM(BB809:BB830)</f>
        <v>0</v>
      </c>
      <c r="BA808" s="55"/>
      <c r="BB808" s="56" t="s">
        <v>0</v>
      </c>
      <c r="BC808" s="57"/>
      <c r="BD808" s="56" t="s">
        <v>1</v>
      </c>
      <c r="BE808" s="56" t="s">
        <v>17</v>
      </c>
      <c r="BF808" s="58"/>
      <c r="BH808" s="34">
        <f>COUNTIF(BK809:BK830,"&gt;0")</f>
        <v>0</v>
      </c>
      <c r="BI808" s="35">
        <f>SUM(BK809:BK830)</f>
        <v>0</v>
      </c>
      <c r="BJ808" s="55"/>
      <c r="BK808" s="56" t="s">
        <v>0</v>
      </c>
      <c r="BL808" s="57"/>
      <c r="BM808" s="56" t="s">
        <v>1</v>
      </c>
      <c r="BN808" s="56" t="s">
        <v>17</v>
      </c>
      <c r="BO808" s="58"/>
      <c r="BQ808" s="34">
        <f>COUNTIF(BT809:BT830,"&gt;0")</f>
        <v>0</v>
      </c>
      <c r="BR808" s="35">
        <f>SUM(BT809:BT830)</f>
        <v>0</v>
      </c>
      <c r="BS808" s="55"/>
      <c r="BT808" s="56" t="s">
        <v>0</v>
      </c>
      <c r="BU808" s="57"/>
      <c r="BV808" s="56" t="s">
        <v>1</v>
      </c>
      <c r="BW808" s="56" t="s">
        <v>17</v>
      </c>
      <c r="BX808" s="58"/>
      <c r="BY808" s="59"/>
      <c r="BZ808" s="60"/>
    </row>
    <row r="809" spans="2:78" x14ac:dyDescent="0.25">
      <c r="B809" s="32" t="s">
        <v>23</v>
      </c>
      <c r="C809" s="33">
        <f>SUM(E808,P808,AA808,AL808,AW808,BH808,BQ808)</f>
        <v>0</v>
      </c>
      <c r="D809" s="63"/>
      <c r="E809" s="64"/>
      <c r="F809" s="64"/>
      <c r="G809" s="64"/>
      <c r="H809" s="34" t="b">
        <f>AND(L809&lt;&gt;"",M809&lt;&gt;"")</f>
        <v>0</v>
      </c>
      <c r="I809" s="55"/>
      <c r="J809" s="65"/>
      <c r="K809" s="57"/>
      <c r="L809" s="66"/>
      <c r="M809" s="67"/>
      <c r="N809" s="58"/>
      <c r="P809" s="68"/>
      <c r="Q809" s="68"/>
      <c r="R809" s="68"/>
      <c r="S809" s="34" t="b">
        <f>AND(W809&lt;&gt;"",X809&lt;&gt;"")</f>
        <v>0</v>
      </c>
      <c r="T809" s="55"/>
      <c r="U809" s="65"/>
      <c r="V809" s="57"/>
      <c r="W809" s="66"/>
      <c r="X809" s="67"/>
      <c r="Y809" s="58"/>
      <c r="AA809" s="68"/>
      <c r="AB809" s="68"/>
      <c r="AC809" s="68"/>
      <c r="AD809" s="34" t="b">
        <f>AND(AH809&lt;&gt;"",AI809&lt;&gt;"")</f>
        <v>0</v>
      </c>
      <c r="AE809" s="55"/>
      <c r="AF809" s="65"/>
      <c r="AG809" s="57"/>
      <c r="AH809" s="66"/>
      <c r="AI809" s="67"/>
      <c r="AJ809" s="58"/>
      <c r="AL809" s="68"/>
      <c r="AM809" s="68"/>
      <c r="AN809" s="68"/>
      <c r="AO809" s="34" t="b">
        <f>AND(AS809&lt;&gt;"",AT809&lt;&gt;"")</f>
        <v>0</v>
      </c>
      <c r="AP809" s="55"/>
      <c r="AQ809" s="65"/>
      <c r="AR809" s="57"/>
      <c r="AS809" s="66"/>
      <c r="AT809" s="67"/>
      <c r="AU809" s="58"/>
      <c r="AW809" s="68"/>
      <c r="AX809" s="68"/>
      <c r="AY809" s="68"/>
      <c r="AZ809" s="34" t="b">
        <f>AND(BD809&lt;&gt;"",BE809&lt;&gt;"")</f>
        <v>0</v>
      </c>
      <c r="BA809" s="55"/>
      <c r="BB809" s="65"/>
      <c r="BC809" s="57"/>
      <c r="BD809" s="66"/>
      <c r="BE809" s="67"/>
      <c r="BF809" s="58"/>
      <c r="BH809" s="68"/>
      <c r="BI809" s="34" t="b">
        <f>AND(BM809&lt;&gt;"",BN809&lt;&gt;"")</f>
        <v>0</v>
      </c>
      <c r="BJ809" s="55"/>
      <c r="BK809" s="65"/>
      <c r="BL809" s="57"/>
      <c r="BM809" s="66"/>
      <c r="BN809" s="67"/>
      <c r="BO809" s="58"/>
      <c r="BQ809" s="68"/>
      <c r="BR809" s="34" t="b">
        <f>AND(BV809&lt;&gt;"",BW809&lt;&gt;"")</f>
        <v>0</v>
      </c>
      <c r="BS809" s="55"/>
      <c r="BT809" s="65"/>
      <c r="BU809" s="57"/>
      <c r="BV809" s="66"/>
      <c r="BW809" s="67"/>
      <c r="BX809" s="58"/>
      <c r="BY809" s="59"/>
    </row>
    <row r="810" spans="2:78" x14ac:dyDescent="0.25">
      <c r="B810" s="61" t="s">
        <v>24</v>
      </c>
      <c r="C810" s="48">
        <f>SUM(H808,S808,AD808,AO808,AZ808,BI808,BR808)</f>
        <v>0</v>
      </c>
      <c r="D810" s="69"/>
      <c r="E810" s="70"/>
      <c r="F810" s="70"/>
      <c r="G810" s="70"/>
      <c r="H810" s="34" t="b">
        <f t="shared" ref="H810:H830" si="189">AND(L810&lt;&gt;"",M810&lt;&gt;"")</f>
        <v>0</v>
      </c>
      <c r="I810" s="55"/>
      <c r="J810" s="71"/>
      <c r="K810" s="57"/>
      <c r="L810" s="72"/>
      <c r="M810" s="73"/>
      <c r="N810" s="58"/>
      <c r="P810" s="68"/>
      <c r="Q810" s="68"/>
      <c r="R810" s="68"/>
      <c r="S810" s="34" t="b">
        <f t="shared" ref="S810:S830" si="190">AND(W810&lt;&gt;"",X810&lt;&gt;"")</f>
        <v>0</v>
      </c>
      <c r="T810" s="55"/>
      <c r="U810" s="71"/>
      <c r="V810" s="57"/>
      <c r="W810" s="72"/>
      <c r="X810" s="73"/>
      <c r="Y810" s="58"/>
      <c r="AA810" s="68"/>
      <c r="AB810" s="68"/>
      <c r="AC810" s="68"/>
      <c r="AD810" s="34" t="b">
        <f t="shared" ref="AD810:AD830" si="191">AND(AH810&lt;&gt;"",AI810&lt;&gt;"")</f>
        <v>0</v>
      </c>
      <c r="AE810" s="55"/>
      <c r="AF810" s="71"/>
      <c r="AG810" s="57"/>
      <c r="AH810" s="72"/>
      <c r="AI810" s="73"/>
      <c r="AJ810" s="58"/>
      <c r="AL810" s="68"/>
      <c r="AM810" s="68"/>
      <c r="AN810" s="68"/>
      <c r="AO810" s="34" t="b">
        <f t="shared" ref="AO810:AO830" si="192">AND(AS810&lt;&gt;"",AT810&lt;&gt;"")</f>
        <v>0</v>
      </c>
      <c r="AP810" s="55"/>
      <c r="AQ810" s="71"/>
      <c r="AR810" s="57">
        <v>0</v>
      </c>
      <c r="AS810" s="72"/>
      <c r="AT810" s="73"/>
      <c r="AU810" s="58"/>
      <c r="AW810" s="68"/>
      <c r="AX810" s="68"/>
      <c r="AY810" s="68"/>
      <c r="AZ810" s="34" t="b">
        <f t="shared" ref="AZ810:AZ830" si="193">AND(BD810&lt;&gt;"",BE810&lt;&gt;"")</f>
        <v>0</v>
      </c>
      <c r="BA810" s="55"/>
      <c r="BB810" s="71"/>
      <c r="BC810" s="57"/>
      <c r="BD810" s="72"/>
      <c r="BE810" s="73"/>
      <c r="BF810" s="58"/>
      <c r="BH810" s="68"/>
      <c r="BI810" s="34" t="b">
        <f t="shared" ref="BI810:BI830" si="194">AND(BM810&lt;&gt;"",BN810&lt;&gt;"")</f>
        <v>0</v>
      </c>
      <c r="BJ810" s="55"/>
      <c r="BK810" s="71"/>
      <c r="BL810" s="57"/>
      <c r="BM810" s="72"/>
      <c r="BN810" s="73"/>
      <c r="BO810" s="58"/>
      <c r="BQ810" s="68"/>
      <c r="BR810" s="34" t="b">
        <f t="shared" ref="BR810:BR830" si="195">AND(BV810&lt;&gt;"",BW810&lt;&gt;"")</f>
        <v>0</v>
      </c>
      <c r="BS810" s="55"/>
      <c r="BT810" s="71"/>
      <c r="BU810" s="57"/>
      <c r="BV810" s="72"/>
      <c r="BW810" s="73"/>
      <c r="BX810" s="58"/>
      <c r="BY810" s="59"/>
      <c r="BZ810" s="60"/>
    </row>
    <row r="811" spans="2:78" x14ac:dyDescent="0.25">
      <c r="B811" s="61" t="s">
        <v>25</v>
      </c>
      <c r="C811" s="62">
        <f>SUM(E807,P807,AA807,AL807,AW807,BH807,BQ807)</f>
        <v>0</v>
      </c>
      <c r="D811" s="74"/>
      <c r="E811" s="75"/>
      <c r="F811" s="75"/>
      <c r="G811" s="75"/>
      <c r="H811" s="34" t="b">
        <f t="shared" si="189"/>
        <v>0</v>
      </c>
      <c r="I811" s="55"/>
      <c r="J811" s="65"/>
      <c r="K811" s="57"/>
      <c r="L811" s="66"/>
      <c r="M811" s="67"/>
      <c r="N811" s="58"/>
      <c r="P811" s="68"/>
      <c r="Q811" s="68"/>
      <c r="R811" s="68"/>
      <c r="S811" s="34" t="b">
        <f t="shared" si="190"/>
        <v>0</v>
      </c>
      <c r="T811" s="55"/>
      <c r="U811" s="65"/>
      <c r="V811" s="57"/>
      <c r="W811" s="66"/>
      <c r="X811" s="67"/>
      <c r="Y811" s="58"/>
      <c r="AA811" s="68"/>
      <c r="AB811" s="68"/>
      <c r="AC811" s="68"/>
      <c r="AD811" s="34" t="b">
        <f t="shared" si="191"/>
        <v>0</v>
      </c>
      <c r="AE811" s="55"/>
      <c r="AF811" s="65"/>
      <c r="AG811" s="57"/>
      <c r="AH811" s="66"/>
      <c r="AI811" s="67"/>
      <c r="AJ811" s="58"/>
      <c r="AL811" s="68"/>
      <c r="AM811" s="68"/>
      <c r="AN811" s="68"/>
      <c r="AO811" s="34" t="b">
        <f t="shared" si="192"/>
        <v>0</v>
      </c>
      <c r="AP811" s="55"/>
      <c r="AQ811" s="65"/>
      <c r="AR811" s="57"/>
      <c r="AS811" s="66"/>
      <c r="AT811" s="67"/>
      <c r="AU811" s="58"/>
      <c r="AW811" s="68"/>
      <c r="AX811" s="68"/>
      <c r="AY811" s="68"/>
      <c r="AZ811" s="34" t="b">
        <f t="shared" si="193"/>
        <v>0</v>
      </c>
      <c r="BA811" s="55"/>
      <c r="BB811" s="65"/>
      <c r="BC811" s="57"/>
      <c r="BD811" s="66"/>
      <c r="BE811" s="67"/>
      <c r="BF811" s="58"/>
      <c r="BH811" s="68"/>
      <c r="BI811" s="34" t="b">
        <f t="shared" si="194"/>
        <v>0</v>
      </c>
      <c r="BJ811" s="55"/>
      <c r="BK811" s="65"/>
      <c r="BL811" s="57"/>
      <c r="BM811" s="66"/>
      <c r="BN811" s="67"/>
      <c r="BO811" s="58"/>
      <c r="BQ811" s="68"/>
      <c r="BR811" s="34" t="b">
        <f t="shared" si="195"/>
        <v>0</v>
      </c>
      <c r="BS811" s="55"/>
      <c r="BT811" s="65"/>
      <c r="BU811" s="57"/>
      <c r="BV811" s="66"/>
      <c r="BW811" s="67"/>
      <c r="BX811" s="58"/>
      <c r="BY811" s="59"/>
    </row>
    <row r="812" spans="2:78" x14ac:dyDescent="0.25">
      <c r="B812" s="61" t="s">
        <v>26</v>
      </c>
      <c r="C812" s="48">
        <f>SUM(H807,S807,AD807,AO807,AZ807,BI807,BR807)</f>
        <v>0</v>
      </c>
      <c r="D812" s="69"/>
      <c r="E812" s="70"/>
      <c r="F812" s="70"/>
      <c r="G812" s="70"/>
      <c r="H812" s="34" t="b">
        <f t="shared" si="189"/>
        <v>0</v>
      </c>
      <c r="I812" s="55"/>
      <c r="J812" s="71"/>
      <c r="K812" s="57"/>
      <c r="L812" s="72"/>
      <c r="M812" s="73"/>
      <c r="N812" s="58"/>
      <c r="P812" s="68"/>
      <c r="Q812" s="68"/>
      <c r="R812" s="68"/>
      <c r="S812" s="34" t="b">
        <f t="shared" si="190"/>
        <v>0</v>
      </c>
      <c r="T812" s="55"/>
      <c r="U812" s="71"/>
      <c r="V812" s="57"/>
      <c r="W812" s="72"/>
      <c r="X812" s="73"/>
      <c r="Y812" s="58"/>
      <c r="AA812" s="68"/>
      <c r="AB812" s="68"/>
      <c r="AC812" s="68"/>
      <c r="AD812" s="34" t="b">
        <f t="shared" si="191"/>
        <v>0</v>
      </c>
      <c r="AE812" s="55"/>
      <c r="AF812" s="71"/>
      <c r="AG812" s="57"/>
      <c r="AH812" s="72"/>
      <c r="AI812" s="73"/>
      <c r="AJ812" s="58"/>
      <c r="AL812" s="68"/>
      <c r="AM812" s="68"/>
      <c r="AN812" s="68"/>
      <c r="AO812" s="34" t="b">
        <f t="shared" si="192"/>
        <v>0</v>
      </c>
      <c r="AP812" s="55"/>
      <c r="AQ812" s="71"/>
      <c r="AR812" s="57"/>
      <c r="AS812" s="72"/>
      <c r="AT812" s="73"/>
      <c r="AU812" s="58"/>
      <c r="AW812" s="68"/>
      <c r="AX812" s="68"/>
      <c r="AY812" s="68"/>
      <c r="AZ812" s="34" t="b">
        <f t="shared" si="193"/>
        <v>0</v>
      </c>
      <c r="BA812" s="55"/>
      <c r="BB812" s="71"/>
      <c r="BC812" s="57"/>
      <c r="BD812" s="72"/>
      <c r="BE812" s="73"/>
      <c r="BF812" s="58"/>
      <c r="BH812" s="68"/>
      <c r="BI812" s="34" t="b">
        <f t="shared" si="194"/>
        <v>0</v>
      </c>
      <c r="BJ812" s="55"/>
      <c r="BK812" s="71"/>
      <c r="BL812" s="57"/>
      <c r="BM812" s="72"/>
      <c r="BN812" s="73"/>
      <c r="BO812" s="58"/>
      <c r="BQ812" s="68"/>
      <c r="BR812" s="34" t="b">
        <f t="shared" si="195"/>
        <v>0</v>
      </c>
      <c r="BS812" s="55"/>
      <c r="BT812" s="71"/>
      <c r="BU812" s="57"/>
      <c r="BV812" s="72"/>
      <c r="BW812" s="73"/>
      <c r="BX812" s="58"/>
    </row>
    <row r="813" spans="2:78" x14ac:dyDescent="0.25">
      <c r="B813" s="61" t="s">
        <v>27</v>
      </c>
      <c r="C813" s="62">
        <f>SUM(E806,P806,AA806,AL806,AW806,BH806,BQ806)</f>
        <v>0</v>
      </c>
      <c r="E813" s="68"/>
      <c r="F813" s="68"/>
      <c r="G813" s="68"/>
      <c r="H813" s="34" t="b">
        <f t="shared" si="189"/>
        <v>0</v>
      </c>
      <c r="I813" s="55"/>
      <c r="J813" s="65"/>
      <c r="K813" s="57"/>
      <c r="L813" s="66"/>
      <c r="M813" s="67"/>
      <c r="N813" s="58"/>
      <c r="P813" s="68"/>
      <c r="Q813" s="68"/>
      <c r="R813" s="68"/>
      <c r="S813" s="34" t="b">
        <f t="shared" si="190"/>
        <v>0</v>
      </c>
      <c r="T813" s="55"/>
      <c r="U813" s="65"/>
      <c r="V813" s="57"/>
      <c r="W813" s="66"/>
      <c r="X813" s="67"/>
      <c r="Y813" s="58"/>
      <c r="AA813" s="68"/>
      <c r="AB813" s="68"/>
      <c r="AC813" s="68"/>
      <c r="AD813" s="34" t="b">
        <f t="shared" si="191"/>
        <v>0</v>
      </c>
      <c r="AE813" s="55"/>
      <c r="AF813" s="65"/>
      <c r="AG813" s="57"/>
      <c r="AH813" s="66"/>
      <c r="AI813" s="67"/>
      <c r="AJ813" s="58"/>
      <c r="AL813" s="68"/>
      <c r="AM813" s="68"/>
      <c r="AN813" s="68"/>
      <c r="AO813" s="34" t="b">
        <f t="shared" si="192"/>
        <v>0</v>
      </c>
      <c r="AP813" s="55"/>
      <c r="AQ813" s="65"/>
      <c r="AR813" s="57"/>
      <c r="AS813" s="66"/>
      <c r="AT813" s="67"/>
      <c r="AU813" s="58"/>
      <c r="AW813" s="68"/>
      <c r="AX813" s="68"/>
      <c r="AY813" s="68"/>
      <c r="AZ813" s="34" t="b">
        <f t="shared" si="193"/>
        <v>0</v>
      </c>
      <c r="BA813" s="55"/>
      <c r="BB813" s="65"/>
      <c r="BC813" s="57"/>
      <c r="BD813" s="66"/>
      <c r="BE813" s="67"/>
      <c r="BF813" s="58"/>
      <c r="BH813" s="68"/>
      <c r="BI813" s="34" t="b">
        <f t="shared" si="194"/>
        <v>0</v>
      </c>
      <c r="BJ813" s="55"/>
      <c r="BK813" s="65"/>
      <c r="BL813" s="57"/>
      <c r="BM813" s="66"/>
      <c r="BN813" s="67"/>
      <c r="BO813" s="58"/>
      <c r="BQ813" s="68"/>
      <c r="BR813" s="34" t="b">
        <f t="shared" si="195"/>
        <v>0</v>
      </c>
      <c r="BS813" s="55"/>
      <c r="BT813" s="65"/>
      <c r="BU813" s="57"/>
      <c r="BV813" s="66"/>
      <c r="BW813" s="67"/>
      <c r="BX813" s="58"/>
    </row>
    <row r="814" spans="2:78" x14ac:dyDescent="0.25">
      <c r="B814" s="61" t="s">
        <v>28</v>
      </c>
      <c r="C814" s="48">
        <f>SUM(H806,S806,AD806,AO806,AZ806,BI806,BR806)</f>
        <v>0</v>
      </c>
      <c r="E814" s="68"/>
      <c r="F814" s="68"/>
      <c r="G814" s="68"/>
      <c r="H814" s="34" t="b">
        <f t="shared" si="189"/>
        <v>0</v>
      </c>
      <c r="I814" s="55"/>
      <c r="J814" s="71"/>
      <c r="K814" s="57"/>
      <c r="L814" s="72"/>
      <c r="M814" s="73"/>
      <c r="N814" s="58"/>
      <c r="P814" s="68"/>
      <c r="Q814" s="68"/>
      <c r="R814" s="68"/>
      <c r="S814" s="34" t="b">
        <f t="shared" si="190"/>
        <v>0</v>
      </c>
      <c r="T814" s="55"/>
      <c r="U814" s="71"/>
      <c r="V814" s="57"/>
      <c r="W814" s="72"/>
      <c r="X814" s="73"/>
      <c r="Y814" s="58"/>
      <c r="AA814" s="68"/>
      <c r="AB814" s="68"/>
      <c r="AC814" s="68"/>
      <c r="AD814" s="34" t="b">
        <f t="shared" si="191"/>
        <v>0</v>
      </c>
      <c r="AE814" s="55"/>
      <c r="AF814" s="71"/>
      <c r="AG814" s="57"/>
      <c r="AH814" s="72"/>
      <c r="AI814" s="73"/>
      <c r="AJ814" s="58"/>
      <c r="AL814" s="68"/>
      <c r="AM814" s="68"/>
      <c r="AN814" s="68"/>
      <c r="AO814" s="34" t="b">
        <f t="shared" si="192"/>
        <v>0</v>
      </c>
      <c r="AP814" s="55"/>
      <c r="AQ814" s="71"/>
      <c r="AR814" s="57"/>
      <c r="AS814" s="72"/>
      <c r="AT814" s="73"/>
      <c r="AU814" s="58"/>
      <c r="AW814" s="68"/>
      <c r="AX814" s="68"/>
      <c r="AY814" s="68"/>
      <c r="AZ814" s="34" t="b">
        <f t="shared" si="193"/>
        <v>0</v>
      </c>
      <c r="BA814" s="55"/>
      <c r="BB814" s="71"/>
      <c r="BC814" s="57"/>
      <c r="BD814" s="72"/>
      <c r="BE814" s="73"/>
      <c r="BF814" s="58"/>
      <c r="BH814" s="68"/>
      <c r="BI814" s="34" t="b">
        <f t="shared" si="194"/>
        <v>0</v>
      </c>
      <c r="BJ814" s="55"/>
      <c r="BK814" s="71"/>
      <c r="BL814" s="57"/>
      <c r="BM814" s="72"/>
      <c r="BN814" s="73"/>
      <c r="BO814" s="58"/>
      <c r="BQ814" s="68"/>
      <c r="BR814" s="34" t="b">
        <f t="shared" si="195"/>
        <v>0</v>
      </c>
      <c r="BS814" s="55"/>
      <c r="BT814" s="71"/>
      <c r="BU814" s="57"/>
      <c r="BV814" s="72"/>
      <c r="BW814" s="73"/>
      <c r="BX814" s="58"/>
    </row>
    <row r="815" spans="2:78" x14ac:dyDescent="0.25">
      <c r="B815" s="61"/>
      <c r="C815" s="62"/>
      <c r="E815" s="68"/>
      <c r="F815" s="68"/>
      <c r="G815" s="68"/>
      <c r="H815" s="34" t="b">
        <f t="shared" si="189"/>
        <v>0</v>
      </c>
      <c r="I815" s="55"/>
      <c r="J815" s="65"/>
      <c r="K815" s="57"/>
      <c r="L815" s="66"/>
      <c r="M815" s="67"/>
      <c r="N815" s="58"/>
      <c r="P815" s="68"/>
      <c r="Q815" s="68"/>
      <c r="R815" s="68"/>
      <c r="S815" s="34" t="b">
        <f t="shared" si="190"/>
        <v>0</v>
      </c>
      <c r="T815" s="55"/>
      <c r="U815" s="65"/>
      <c r="V815" s="57"/>
      <c r="W815" s="66"/>
      <c r="X815" s="67"/>
      <c r="Y815" s="58"/>
      <c r="AA815" s="68"/>
      <c r="AB815" s="68"/>
      <c r="AC815" s="68"/>
      <c r="AD815" s="34" t="b">
        <f t="shared" si="191"/>
        <v>0</v>
      </c>
      <c r="AE815" s="55"/>
      <c r="AF815" s="65"/>
      <c r="AG815" s="57"/>
      <c r="AH815" s="66"/>
      <c r="AI815" s="67"/>
      <c r="AJ815" s="58"/>
      <c r="AL815" s="68"/>
      <c r="AM815" s="68"/>
      <c r="AN815" s="68"/>
      <c r="AO815" s="34" t="b">
        <f t="shared" si="192"/>
        <v>0</v>
      </c>
      <c r="AP815" s="55"/>
      <c r="AQ815" s="65"/>
      <c r="AR815" s="57"/>
      <c r="AS815" s="66"/>
      <c r="AT815" s="67"/>
      <c r="AU815" s="58"/>
      <c r="AW815" s="68"/>
      <c r="AX815" s="68"/>
      <c r="AY815" s="68"/>
      <c r="AZ815" s="34" t="b">
        <f t="shared" si="193"/>
        <v>0</v>
      </c>
      <c r="BA815" s="55"/>
      <c r="BB815" s="65"/>
      <c r="BC815" s="57"/>
      <c r="BD815" s="66"/>
      <c r="BE815" s="67"/>
      <c r="BF815" s="58"/>
      <c r="BH815" s="68"/>
      <c r="BI815" s="34" t="b">
        <f t="shared" si="194"/>
        <v>0</v>
      </c>
      <c r="BJ815" s="55"/>
      <c r="BK815" s="65"/>
      <c r="BL815" s="57"/>
      <c r="BM815" s="66"/>
      <c r="BN815" s="67"/>
      <c r="BO815" s="58"/>
      <c r="BQ815" s="68"/>
      <c r="BR815" s="34" t="b">
        <f t="shared" si="195"/>
        <v>0</v>
      </c>
      <c r="BS815" s="55"/>
      <c r="BT815" s="65"/>
      <c r="BU815" s="57"/>
      <c r="BV815" s="66"/>
      <c r="BW815" s="67"/>
      <c r="BX815" s="58"/>
    </row>
    <row r="816" spans="2:78" x14ac:dyDescent="0.25">
      <c r="B816" s="61"/>
      <c r="C816" s="62"/>
      <c r="E816" s="68"/>
      <c r="F816" s="68"/>
      <c r="G816" s="68"/>
      <c r="H816" s="34" t="b">
        <f t="shared" si="189"/>
        <v>0</v>
      </c>
      <c r="I816" s="55"/>
      <c r="J816" s="71"/>
      <c r="K816" s="57"/>
      <c r="L816" s="72"/>
      <c r="M816" s="73"/>
      <c r="N816" s="58"/>
      <c r="P816" s="68"/>
      <c r="Q816" s="68"/>
      <c r="R816" s="68"/>
      <c r="S816" s="34" t="b">
        <f t="shared" si="190"/>
        <v>0</v>
      </c>
      <c r="T816" s="55"/>
      <c r="U816" s="71"/>
      <c r="V816" s="57"/>
      <c r="W816" s="72"/>
      <c r="X816" s="73"/>
      <c r="Y816" s="58"/>
      <c r="AA816" s="68"/>
      <c r="AB816" s="68"/>
      <c r="AC816" s="68"/>
      <c r="AD816" s="34" t="b">
        <f t="shared" si="191"/>
        <v>0</v>
      </c>
      <c r="AE816" s="55"/>
      <c r="AF816" s="71"/>
      <c r="AG816" s="57"/>
      <c r="AH816" s="72"/>
      <c r="AI816" s="73"/>
      <c r="AJ816" s="58"/>
      <c r="AL816" s="68"/>
      <c r="AM816" s="68"/>
      <c r="AN816" s="68"/>
      <c r="AO816" s="34" t="b">
        <f t="shared" si="192"/>
        <v>0</v>
      </c>
      <c r="AP816" s="55"/>
      <c r="AQ816" s="71"/>
      <c r="AR816" s="57"/>
      <c r="AS816" s="72"/>
      <c r="AT816" s="73"/>
      <c r="AU816" s="58"/>
      <c r="AW816" s="68"/>
      <c r="AX816" s="68"/>
      <c r="AY816" s="68"/>
      <c r="AZ816" s="34" t="b">
        <f t="shared" si="193"/>
        <v>0</v>
      </c>
      <c r="BA816" s="55"/>
      <c r="BB816" s="71"/>
      <c r="BC816" s="57"/>
      <c r="BD816" s="72"/>
      <c r="BE816" s="73"/>
      <c r="BF816" s="58"/>
      <c r="BH816" s="68"/>
      <c r="BI816" s="34" t="b">
        <f t="shared" si="194"/>
        <v>0</v>
      </c>
      <c r="BJ816" s="55"/>
      <c r="BK816" s="71"/>
      <c r="BL816" s="57"/>
      <c r="BM816" s="72"/>
      <c r="BN816" s="73"/>
      <c r="BO816" s="58"/>
      <c r="BQ816" s="68"/>
      <c r="BR816" s="34" t="b">
        <f t="shared" si="195"/>
        <v>0</v>
      </c>
      <c r="BS816" s="55"/>
      <c r="BT816" s="71"/>
      <c r="BU816" s="57"/>
      <c r="BV816" s="72"/>
      <c r="BW816" s="73"/>
      <c r="BX816" s="58"/>
    </row>
    <row r="817" spans="2:76" x14ac:dyDescent="0.25">
      <c r="B817" s="61"/>
      <c r="C817" s="62"/>
      <c r="E817" s="68"/>
      <c r="F817" s="68"/>
      <c r="G817" s="68"/>
      <c r="H817" s="34" t="b">
        <f t="shared" si="189"/>
        <v>0</v>
      </c>
      <c r="I817" s="55"/>
      <c r="J817" s="65"/>
      <c r="K817" s="57"/>
      <c r="L817" s="66"/>
      <c r="M817" s="67"/>
      <c r="N817" s="58"/>
      <c r="P817" s="68"/>
      <c r="Q817" s="68"/>
      <c r="R817" s="68"/>
      <c r="S817" s="34" t="b">
        <f t="shared" si="190"/>
        <v>0</v>
      </c>
      <c r="T817" s="55"/>
      <c r="U817" s="65"/>
      <c r="V817" s="57"/>
      <c r="W817" s="66"/>
      <c r="X817" s="67"/>
      <c r="Y817" s="58"/>
      <c r="AA817" s="68"/>
      <c r="AB817" s="68"/>
      <c r="AC817" s="68"/>
      <c r="AD817" s="34" t="b">
        <f t="shared" si="191"/>
        <v>0</v>
      </c>
      <c r="AE817" s="55"/>
      <c r="AF817" s="65"/>
      <c r="AG817" s="57"/>
      <c r="AH817" s="66"/>
      <c r="AI817" s="67"/>
      <c r="AJ817" s="58"/>
      <c r="AL817" s="68"/>
      <c r="AM817" s="68"/>
      <c r="AN817" s="68"/>
      <c r="AO817" s="34" t="b">
        <f t="shared" si="192"/>
        <v>0</v>
      </c>
      <c r="AP817" s="55"/>
      <c r="AQ817" s="65"/>
      <c r="AR817" s="57"/>
      <c r="AS817" s="66"/>
      <c r="AT817" s="67"/>
      <c r="AU817" s="58"/>
      <c r="AW817" s="68"/>
      <c r="AX817" s="68"/>
      <c r="AY817" s="68"/>
      <c r="AZ817" s="34" t="b">
        <f t="shared" si="193"/>
        <v>0</v>
      </c>
      <c r="BA817" s="55"/>
      <c r="BB817" s="65"/>
      <c r="BC817" s="57"/>
      <c r="BD817" s="66"/>
      <c r="BE817" s="67"/>
      <c r="BF817" s="58"/>
      <c r="BH817" s="68"/>
      <c r="BI817" s="34" t="b">
        <f t="shared" si="194"/>
        <v>0</v>
      </c>
      <c r="BJ817" s="55"/>
      <c r="BK817" s="65"/>
      <c r="BL817" s="57"/>
      <c r="BM817" s="66"/>
      <c r="BN817" s="67"/>
      <c r="BO817" s="58"/>
      <c r="BQ817" s="68"/>
      <c r="BR817" s="34" t="b">
        <f t="shared" si="195"/>
        <v>0</v>
      </c>
      <c r="BS817" s="55"/>
      <c r="BT817" s="65"/>
      <c r="BU817" s="57"/>
      <c r="BV817" s="66"/>
      <c r="BW817" s="67"/>
      <c r="BX817" s="58"/>
    </row>
    <row r="818" spans="2:76" x14ac:dyDescent="0.25">
      <c r="B818" s="61"/>
      <c r="C818" s="62"/>
      <c r="E818" s="68"/>
      <c r="F818" s="68"/>
      <c r="G818" s="68"/>
      <c r="H818" s="34" t="b">
        <f t="shared" si="189"/>
        <v>0</v>
      </c>
      <c r="I818" s="55"/>
      <c r="J818" s="71"/>
      <c r="K818" s="57"/>
      <c r="L818" s="72"/>
      <c r="M818" s="73"/>
      <c r="N818" s="58"/>
      <c r="P818" s="68"/>
      <c r="Q818" s="68"/>
      <c r="R818" s="68"/>
      <c r="S818" s="34" t="b">
        <f t="shared" si="190"/>
        <v>0</v>
      </c>
      <c r="T818" s="55"/>
      <c r="U818" s="71"/>
      <c r="V818" s="57"/>
      <c r="W818" s="72"/>
      <c r="X818" s="73"/>
      <c r="Y818" s="58"/>
      <c r="AA818" s="68"/>
      <c r="AB818" s="68"/>
      <c r="AC818" s="68"/>
      <c r="AD818" s="34" t="b">
        <f t="shared" si="191"/>
        <v>0</v>
      </c>
      <c r="AE818" s="55"/>
      <c r="AF818" s="71"/>
      <c r="AG818" s="57"/>
      <c r="AH818" s="72"/>
      <c r="AI818" s="73"/>
      <c r="AJ818" s="58"/>
      <c r="AL818" s="68"/>
      <c r="AM818" s="68"/>
      <c r="AN818" s="68"/>
      <c r="AO818" s="34" t="b">
        <f t="shared" si="192"/>
        <v>0</v>
      </c>
      <c r="AP818" s="55"/>
      <c r="AQ818" s="71"/>
      <c r="AR818" s="57"/>
      <c r="AS818" s="72"/>
      <c r="AT818" s="73"/>
      <c r="AU818" s="58"/>
      <c r="AW818" s="68"/>
      <c r="AX818" s="68"/>
      <c r="AY818" s="68"/>
      <c r="AZ818" s="34" t="b">
        <f t="shared" si="193"/>
        <v>0</v>
      </c>
      <c r="BA818" s="55"/>
      <c r="BB818" s="71"/>
      <c r="BC818" s="57"/>
      <c r="BD818" s="72"/>
      <c r="BE818" s="73"/>
      <c r="BF818" s="58"/>
      <c r="BH818" s="68"/>
      <c r="BI818" s="34" t="b">
        <f t="shared" si="194"/>
        <v>0</v>
      </c>
      <c r="BJ818" s="55"/>
      <c r="BK818" s="71"/>
      <c r="BL818" s="57"/>
      <c r="BM818" s="72"/>
      <c r="BN818" s="73"/>
      <c r="BO818" s="58"/>
      <c r="BQ818" s="68"/>
      <c r="BR818" s="34" t="b">
        <f t="shared" si="195"/>
        <v>0</v>
      </c>
      <c r="BS818" s="55"/>
      <c r="BT818" s="71"/>
      <c r="BU818" s="57"/>
      <c r="BV818" s="72"/>
      <c r="BW818" s="73"/>
      <c r="BX818" s="58"/>
    </row>
    <row r="819" spans="2:76" x14ac:dyDescent="0.25">
      <c r="B819" s="61"/>
      <c r="C819" s="62"/>
      <c r="E819" s="68"/>
      <c r="F819" s="68"/>
      <c r="G819" s="68"/>
      <c r="H819" s="34" t="b">
        <f t="shared" si="189"/>
        <v>0</v>
      </c>
      <c r="I819" s="55"/>
      <c r="J819" s="65"/>
      <c r="K819" s="57"/>
      <c r="L819" s="66"/>
      <c r="M819" s="67"/>
      <c r="N819" s="58"/>
      <c r="P819" s="68"/>
      <c r="Q819" s="68"/>
      <c r="R819" s="68"/>
      <c r="S819" s="34" t="b">
        <f t="shared" si="190"/>
        <v>0</v>
      </c>
      <c r="T819" s="55"/>
      <c r="U819" s="65"/>
      <c r="V819" s="57"/>
      <c r="W819" s="66"/>
      <c r="X819" s="67"/>
      <c r="Y819" s="58"/>
      <c r="AA819" s="68"/>
      <c r="AB819" s="68"/>
      <c r="AC819" s="68"/>
      <c r="AD819" s="34" t="b">
        <f t="shared" si="191"/>
        <v>0</v>
      </c>
      <c r="AE819" s="55"/>
      <c r="AF819" s="65"/>
      <c r="AG819" s="57"/>
      <c r="AH819" s="66"/>
      <c r="AI819" s="67"/>
      <c r="AJ819" s="58"/>
      <c r="AL819" s="68"/>
      <c r="AM819" s="68"/>
      <c r="AN819" s="68"/>
      <c r="AO819" s="34" t="b">
        <f t="shared" si="192"/>
        <v>0</v>
      </c>
      <c r="AP819" s="55"/>
      <c r="AQ819" s="65"/>
      <c r="AR819" s="57"/>
      <c r="AS819" s="66"/>
      <c r="AT819" s="67"/>
      <c r="AU819" s="58"/>
      <c r="AW819" s="68"/>
      <c r="AX819" s="68"/>
      <c r="AY819" s="68"/>
      <c r="AZ819" s="34" t="b">
        <f t="shared" si="193"/>
        <v>0</v>
      </c>
      <c r="BA819" s="55"/>
      <c r="BB819" s="65"/>
      <c r="BC819" s="57"/>
      <c r="BD819" s="66"/>
      <c r="BE819" s="67"/>
      <c r="BF819" s="58"/>
      <c r="BH819" s="68"/>
      <c r="BI819" s="34" t="b">
        <f t="shared" si="194"/>
        <v>0</v>
      </c>
      <c r="BJ819" s="55"/>
      <c r="BK819" s="65"/>
      <c r="BL819" s="57"/>
      <c r="BM819" s="66"/>
      <c r="BN819" s="67"/>
      <c r="BO819" s="58"/>
      <c r="BQ819" s="68"/>
      <c r="BR819" s="34" t="b">
        <f t="shared" si="195"/>
        <v>0</v>
      </c>
      <c r="BS819" s="55"/>
      <c r="BT819" s="65"/>
      <c r="BU819" s="57"/>
      <c r="BV819" s="66"/>
      <c r="BW819" s="67"/>
      <c r="BX819" s="58"/>
    </row>
    <row r="820" spans="2:76" x14ac:dyDescent="0.25">
      <c r="B820" s="61"/>
      <c r="C820" s="62"/>
      <c r="E820" s="68"/>
      <c r="F820" s="68"/>
      <c r="G820" s="68"/>
      <c r="H820" s="34" t="b">
        <f t="shared" si="189"/>
        <v>0</v>
      </c>
      <c r="I820" s="55"/>
      <c r="J820" s="71"/>
      <c r="K820" s="57"/>
      <c r="L820" s="72"/>
      <c r="M820" s="73"/>
      <c r="N820" s="58"/>
      <c r="P820" s="68"/>
      <c r="Q820" s="68"/>
      <c r="R820" s="68"/>
      <c r="S820" s="34" t="b">
        <f t="shared" si="190"/>
        <v>0</v>
      </c>
      <c r="T820" s="55"/>
      <c r="U820" s="71"/>
      <c r="V820" s="57"/>
      <c r="W820" s="72"/>
      <c r="X820" s="73"/>
      <c r="Y820" s="58"/>
      <c r="AA820" s="68"/>
      <c r="AB820" s="68"/>
      <c r="AC820" s="68"/>
      <c r="AD820" s="34" t="b">
        <f t="shared" si="191"/>
        <v>0</v>
      </c>
      <c r="AE820" s="55"/>
      <c r="AF820" s="71"/>
      <c r="AG820" s="57"/>
      <c r="AH820" s="72"/>
      <c r="AI820" s="73"/>
      <c r="AJ820" s="58"/>
      <c r="AL820" s="68"/>
      <c r="AM820" s="68"/>
      <c r="AN820" s="68"/>
      <c r="AO820" s="34" t="b">
        <f t="shared" si="192"/>
        <v>0</v>
      </c>
      <c r="AP820" s="55"/>
      <c r="AQ820" s="71"/>
      <c r="AR820" s="57"/>
      <c r="AS820" s="72"/>
      <c r="AT820" s="73"/>
      <c r="AU820" s="58"/>
      <c r="AW820" s="68"/>
      <c r="AX820" s="68"/>
      <c r="AY820" s="68"/>
      <c r="AZ820" s="34" t="b">
        <f t="shared" si="193"/>
        <v>0</v>
      </c>
      <c r="BA820" s="55"/>
      <c r="BB820" s="71"/>
      <c r="BC820" s="57"/>
      <c r="BD820" s="72"/>
      <c r="BE820" s="73"/>
      <c r="BF820" s="58"/>
      <c r="BH820" s="68"/>
      <c r="BI820" s="34" t="b">
        <f t="shared" si="194"/>
        <v>0</v>
      </c>
      <c r="BJ820" s="55"/>
      <c r="BK820" s="71"/>
      <c r="BL820" s="57"/>
      <c r="BM820" s="72"/>
      <c r="BN820" s="73"/>
      <c r="BO820" s="58"/>
      <c r="BQ820" s="68"/>
      <c r="BR820" s="34" t="b">
        <f t="shared" si="195"/>
        <v>0</v>
      </c>
      <c r="BS820" s="55"/>
      <c r="BT820" s="71"/>
      <c r="BU820" s="57"/>
      <c r="BV820" s="72"/>
      <c r="BW820" s="73"/>
      <c r="BX820" s="58"/>
    </row>
    <row r="821" spans="2:76" x14ac:dyDescent="0.25">
      <c r="B821" s="61"/>
      <c r="C821" s="62"/>
      <c r="E821" s="68"/>
      <c r="F821" s="68"/>
      <c r="G821" s="68"/>
      <c r="H821" s="34" t="b">
        <f t="shared" si="189"/>
        <v>0</v>
      </c>
      <c r="I821" s="55"/>
      <c r="J821" s="65"/>
      <c r="K821" s="57"/>
      <c r="L821" s="66"/>
      <c r="M821" s="67"/>
      <c r="N821" s="58"/>
      <c r="P821" s="68"/>
      <c r="Q821" s="68"/>
      <c r="R821" s="68"/>
      <c r="S821" s="34" t="b">
        <f t="shared" si="190"/>
        <v>0</v>
      </c>
      <c r="T821" s="55"/>
      <c r="U821" s="65"/>
      <c r="V821" s="57"/>
      <c r="W821" s="66"/>
      <c r="X821" s="67"/>
      <c r="Y821" s="58"/>
      <c r="AA821" s="68"/>
      <c r="AB821" s="68"/>
      <c r="AC821" s="68"/>
      <c r="AD821" s="34" t="b">
        <f t="shared" si="191"/>
        <v>0</v>
      </c>
      <c r="AE821" s="55"/>
      <c r="AF821" s="65"/>
      <c r="AG821" s="57"/>
      <c r="AH821" s="66"/>
      <c r="AI821" s="67"/>
      <c r="AJ821" s="58"/>
      <c r="AL821" s="68"/>
      <c r="AM821" s="68"/>
      <c r="AN821" s="68"/>
      <c r="AO821" s="34" t="b">
        <f t="shared" si="192"/>
        <v>0</v>
      </c>
      <c r="AP821" s="55"/>
      <c r="AQ821" s="65"/>
      <c r="AR821" s="57"/>
      <c r="AS821" s="66"/>
      <c r="AT821" s="67"/>
      <c r="AU821" s="58"/>
      <c r="AW821" s="68"/>
      <c r="AX821" s="68"/>
      <c r="AY821" s="68"/>
      <c r="AZ821" s="34" t="b">
        <f t="shared" si="193"/>
        <v>0</v>
      </c>
      <c r="BA821" s="55"/>
      <c r="BB821" s="65"/>
      <c r="BC821" s="57"/>
      <c r="BD821" s="66"/>
      <c r="BE821" s="67"/>
      <c r="BF821" s="58"/>
      <c r="BH821" s="68"/>
      <c r="BI821" s="34" t="b">
        <f t="shared" si="194"/>
        <v>0</v>
      </c>
      <c r="BJ821" s="55"/>
      <c r="BK821" s="65"/>
      <c r="BL821" s="57"/>
      <c r="BM821" s="66"/>
      <c r="BN821" s="67"/>
      <c r="BO821" s="58"/>
      <c r="BQ821" s="68"/>
      <c r="BR821" s="34" t="b">
        <f t="shared" si="195"/>
        <v>0</v>
      </c>
      <c r="BS821" s="55"/>
      <c r="BT821" s="65"/>
      <c r="BU821" s="57"/>
      <c r="BV821" s="66"/>
      <c r="BW821" s="67"/>
      <c r="BX821" s="58"/>
    </row>
    <row r="822" spans="2:76" x14ac:dyDescent="0.25">
      <c r="B822" s="61"/>
      <c r="C822" s="62"/>
      <c r="E822" s="68"/>
      <c r="F822" s="68"/>
      <c r="G822" s="68"/>
      <c r="H822" s="34" t="b">
        <f t="shared" si="189"/>
        <v>0</v>
      </c>
      <c r="I822" s="55"/>
      <c r="J822" s="71"/>
      <c r="K822" s="57"/>
      <c r="L822" s="72"/>
      <c r="M822" s="73"/>
      <c r="N822" s="58"/>
      <c r="P822" s="68"/>
      <c r="Q822" s="68"/>
      <c r="R822" s="68"/>
      <c r="S822" s="34" t="b">
        <f t="shared" si="190"/>
        <v>0</v>
      </c>
      <c r="T822" s="55"/>
      <c r="U822" s="71"/>
      <c r="V822" s="57"/>
      <c r="W822" s="72"/>
      <c r="X822" s="73"/>
      <c r="Y822" s="58"/>
      <c r="AA822" s="68"/>
      <c r="AB822" s="68"/>
      <c r="AC822" s="68"/>
      <c r="AD822" s="34" t="b">
        <f t="shared" si="191"/>
        <v>0</v>
      </c>
      <c r="AE822" s="55"/>
      <c r="AF822" s="71"/>
      <c r="AG822" s="57"/>
      <c r="AH822" s="72"/>
      <c r="AI822" s="73"/>
      <c r="AJ822" s="58"/>
      <c r="AL822" s="68"/>
      <c r="AM822" s="68"/>
      <c r="AN822" s="68"/>
      <c r="AO822" s="34" t="b">
        <f t="shared" si="192"/>
        <v>0</v>
      </c>
      <c r="AP822" s="55"/>
      <c r="AQ822" s="71"/>
      <c r="AR822" s="57"/>
      <c r="AS822" s="72"/>
      <c r="AT822" s="73"/>
      <c r="AU822" s="58"/>
      <c r="AW822" s="68"/>
      <c r="AX822" s="68"/>
      <c r="AY822" s="68"/>
      <c r="AZ822" s="34" t="b">
        <f t="shared" si="193"/>
        <v>0</v>
      </c>
      <c r="BA822" s="55"/>
      <c r="BB822" s="71"/>
      <c r="BC822" s="57"/>
      <c r="BD822" s="72"/>
      <c r="BE822" s="73"/>
      <c r="BF822" s="58"/>
      <c r="BH822" s="68"/>
      <c r="BI822" s="34" t="b">
        <f t="shared" si="194"/>
        <v>0</v>
      </c>
      <c r="BJ822" s="55"/>
      <c r="BK822" s="71"/>
      <c r="BL822" s="57"/>
      <c r="BM822" s="72"/>
      <c r="BN822" s="73"/>
      <c r="BO822" s="58"/>
      <c r="BQ822" s="68"/>
      <c r="BR822" s="34" t="b">
        <f t="shared" si="195"/>
        <v>0</v>
      </c>
      <c r="BS822" s="55"/>
      <c r="BT822" s="71"/>
      <c r="BU822" s="57"/>
      <c r="BV822" s="72"/>
      <c r="BW822" s="73"/>
      <c r="BX822" s="58"/>
    </row>
    <row r="823" spans="2:76" x14ac:dyDescent="0.25">
      <c r="B823" s="61"/>
      <c r="C823" s="62"/>
      <c r="E823" s="68"/>
      <c r="F823" s="68"/>
      <c r="G823" s="68"/>
      <c r="H823" s="34" t="b">
        <f t="shared" si="189"/>
        <v>0</v>
      </c>
      <c r="I823" s="55"/>
      <c r="J823" s="65"/>
      <c r="K823" s="57"/>
      <c r="L823" s="66"/>
      <c r="M823" s="67"/>
      <c r="N823" s="58"/>
      <c r="P823" s="68"/>
      <c r="Q823" s="68"/>
      <c r="R823" s="68"/>
      <c r="S823" s="34" t="b">
        <f t="shared" si="190"/>
        <v>0</v>
      </c>
      <c r="T823" s="55"/>
      <c r="U823" s="65"/>
      <c r="V823" s="57"/>
      <c r="W823" s="66"/>
      <c r="X823" s="67"/>
      <c r="Y823" s="58"/>
      <c r="AA823" s="68"/>
      <c r="AB823" s="68"/>
      <c r="AC823" s="68"/>
      <c r="AD823" s="34" t="b">
        <f t="shared" si="191"/>
        <v>0</v>
      </c>
      <c r="AE823" s="55"/>
      <c r="AF823" s="65"/>
      <c r="AG823" s="57"/>
      <c r="AH823" s="66"/>
      <c r="AI823" s="67"/>
      <c r="AJ823" s="58"/>
      <c r="AL823" s="68"/>
      <c r="AM823" s="68"/>
      <c r="AN823" s="68"/>
      <c r="AO823" s="34" t="b">
        <f t="shared" si="192"/>
        <v>0</v>
      </c>
      <c r="AP823" s="55"/>
      <c r="AQ823" s="65"/>
      <c r="AR823" s="57"/>
      <c r="AS823" s="66"/>
      <c r="AT823" s="67"/>
      <c r="AU823" s="58"/>
      <c r="AW823" s="68"/>
      <c r="AX823" s="68"/>
      <c r="AY823" s="68"/>
      <c r="AZ823" s="34" t="b">
        <f t="shared" si="193"/>
        <v>0</v>
      </c>
      <c r="BA823" s="55"/>
      <c r="BB823" s="65"/>
      <c r="BC823" s="57"/>
      <c r="BD823" s="66"/>
      <c r="BE823" s="67"/>
      <c r="BF823" s="58"/>
      <c r="BH823" s="68"/>
      <c r="BI823" s="34" t="b">
        <f t="shared" si="194"/>
        <v>0</v>
      </c>
      <c r="BJ823" s="55"/>
      <c r="BK823" s="65"/>
      <c r="BL823" s="57"/>
      <c r="BM823" s="66"/>
      <c r="BN823" s="67"/>
      <c r="BO823" s="58"/>
      <c r="BQ823" s="68"/>
      <c r="BR823" s="34" t="b">
        <f t="shared" si="195"/>
        <v>0</v>
      </c>
      <c r="BS823" s="55"/>
      <c r="BT823" s="65"/>
      <c r="BU823" s="57"/>
      <c r="BV823" s="66"/>
      <c r="BW823" s="67"/>
      <c r="BX823" s="58"/>
    </row>
    <row r="824" spans="2:76" x14ac:dyDescent="0.25">
      <c r="B824" s="61"/>
      <c r="C824" s="62"/>
      <c r="E824" s="68"/>
      <c r="F824" s="68"/>
      <c r="G824" s="68"/>
      <c r="H824" s="34" t="b">
        <f t="shared" si="189"/>
        <v>0</v>
      </c>
      <c r="I824" s="55"/>
      <c r="J824" s="71"/>
      <c r="K824" s="57"/>
      <c r="L824" s="72"/>
      <c r="M824" s="73"/>
      <c r="N824" s="58"/>
      <c r="P824" s="68"/>
      <c r="Q824" s="68"/>
      <c r="R824" s="68"/>
      <c r="S824" s="34" t="b">
        <f t="shared" si="190"/>
        <v>0</v>
      </c>
      <c r="T824" s="55"/>
      <c r="U824" s="71"/>
      <c r="V824" s="57"/>
      <c r="W824" s="72"/>
      <c r="X824" s="73"/>
      <c r="Y824" s="58"/>
      <c r="AA824" s="68"/>
      <c r="AB824" s="68"/>
      <c r="AC824" s="68"/>
      <c r="AD824" s="34" t="b">
        <f t="shared" si="191"/>
        <v>0</v>
      </c>
      <c r="AE824" s="55"/>
      <c r="AF824" s="71"/>
      <c r="AG824" s="57"/>
      <c r="AH824" s="72"/>
      <c r="AI824" s="73"/>
      <c r="AJ824" s="58"/>
      <c r="AL824" s="68"/>
      <c r="AM824" s="68"/>
      <c r="AN824" s="68"/>
      <c r="AO824" s="34" t="b">
        <f t="shared" si="192"/>
        <v>0</v>
      </c>
      <c r="AP824" s="55"/>
      <c r="AQ824" s="71"/>
      <c r="AR824" s="57"/>
      <c r="AS824" s="72"/>
      <c r="AT824" s="73"/>
      <c r="AU824" s="58"/>
      <c r="AW824" s="68"/>
      <c r="AX824" s="68"/>
      <c r="AY824" s="68"/>
      <c r="AZ824" s="34" t="b">
        <f t="shared" si="193"/>
        <v>0</v>
      </c>
      <c r="BA824" s="55"/>
      <c r="BB824" s="71"/>
      <c r="BC824" s="57"/>
      <c r="BD824" s="72"/>
      <c r="BE824" s="73"/>
      <c r="BF824" s="58"/>
      <c r="BH824" s="68"/>
      <c r="BI824" s="34" t="b">
        <f t="shared" si="194"/>
        <v>0</v>
      </c>
      <c r="BJ824" s="55"/>
      <c r="BK824" s="71"/>
      <c r="BL824" s="57"/>
      <c r="BM824" s="72"/>
      <c r="BN824" s="73"/>
      <c r="BO824" s="58"/>
      <c r="BQ824" s="68"/>
      <c r="BR824" s="34" t="b">
        <f t="shared" si="195"/>
        <v>0</v>
      </c>
      <c r="BS824" s="55"/>
      <c r="BT824" s="71"/>
      <c r="BU824" s="57"/>
      <c r="BV824" s="72"/>
      <c r="BW824" s="73"/>
      <c r="BX824" s="58"/>
    </row>
    <row r="825" spans="2:76" x14ac:dyDescent="0.25">
      <c r="B825" s="61"/>
      <c r="C825" s="62"/>
      <c r="E825" s="68"/>
      <c r="F825" s="68"/>
      <c r="G825" s="68"/>
      <c r="H825" s="34" t="b">
        <f t="shared" si="189"/>
        <v>0</v>
      </c>
      <c r="I825" s="55"/>
      <c r="J825" s="65"/>
      <c r="K825" s="57"/>
      <c r="L825" s="66"/>
      <c r="M825" s="67"/>
      <c r="N825" s="58"/>
      <c r="P825" s="68"/>
      <c r="Q825" s="68"/>
      <c r="R825" s="68"/>
      <c r="S825" s="34" t="b">
        <f t="shared" si="190"/>
        <v>0</v>
      </c>
      <c r="T825" s="55"/>
      <c r="U825" s="65"/>
      <c r="V825" s="57"/>
      <c r="W825" s="66"/>
      <c r="X825" s="67"/>
      <c r="Y825" s="58"/>
      <c r="AA825" s="68"/>
      <c r="AB825" s="68"/>
      <c r="AC825" s="68"/>
      <c r="AD825" s="34" t="b">
        <f t="shared" si="191"/>
        <v>0</v>
      </c>
      <c r="AE825" s="55"/>
      <c r="AF825" s="65"/>
      <c r="AG825" s="57"/>
      <c r="AH825" s="66"/>
      <c r="AI825" s="67"/>
      <c r="AJ825" s="58"/>
      <c r="AL825" s="68"/>
      <c r="AM825" s="68"/>
      <c r="AN825" s="68"/>
      <c r="AO825" s="34" t="b">
        <f t="shared" si="192"/>
        <v>0</v>
      </c>
      <c r="AP825" s="55"/>
      <c r="AQ825" s="65"/>
      <c r="AR825" s="57"/>
      <c r="AS825" s="66"/>
      <c r="AT825" s="67"/>
      <c r="AU825" s="58"/>
      <c r="AW825" s="68"/>
      <c r="AX825" s="68"/>
      <c r="AY825" s="68"/>
      <c r="AZ825" s="34" t="b">
        <f t="shared" si="193"/>
        <v>0</v>
      </c>
      <c r="BA825" s="55"/>
      <c r="BB825" s="65"/>
      <c r="BC825" s="57"/>
      <c r="BD825" s="66"/>
      <c r="BE825" s="67"/>
      <c r="BF825" s="58"/>
      <c r="BH825" s="68"/>
      <c r="BI825" s="34" t="b">
        <f t="shared" si="194"/>
        <v>0</v>
      </c>
      <c r="BJ825" s="55"/>
      <c r="BK825" s="65"/>
      <c r="BL825" s="57"/>
      <c r="BM825" s="66"/>
      <c r="BN825" s="67"/>
      <c r="BO825" s="58"/>
      <c r="BQ825" s="68"/>
      <c r="BR825" s="34" t="b">
        <f t="shared" si="195"/>
        <v>0</v>
      </c>
      <c r="BS825" s="55"/>
      <c r="BT825" s="65"/>
      <c r="BU825" s="57"/>
      <c r="BV825" s="66"/>
      <c r="BW825" s="67"/>
      <c r="BX825" s="58"/>
    </row>
    <row r="826" spans="2:76" x14ac:dyDescent="0.25">
      <c r="B826" s="61"/>
      <c r="C826" s="62"/>
      <c r="E826" s="68"/>
      <c r="F826" s="68"/>
      <c r="G826" s="68"/>
      <c r="H826" s="34" t="b">
        <f t="shared" si="189"/>
        <v>0</v>
      </c>
      <c r="I826" s="55"/>
      <c r="J826" s="71"/>
      <c r="K826" s="57"/>
      <c r="L826" s="72"/>
      <c r="M826" s="73"/>
      <c r="N826" s="58"/>
      <c r="P826" s="68"/>
      <c r="Q826" s="68"/>
      <c r="R826" s="68"/>
      <c r="S826" s="34" t="b">
        <f t="shared" si="190"/>
        <v>0</v>
      </c>
      <c r="T826" s="55"/>
      <c r="U826" s="71"/>
      <c r="V826" s="57"/>
      <c r="W826" s="72"/>
      <c r="X826" s="73"/>
      <c r="Y826" s="58"/>
      <c r="AA826" s="68"/>
      <c r="AB826" s="68"/>
      <c r="AC826" s="68"/>
      <c r="AD826" s="34" t="b">
        <f t="shared" si="191"/>
        <v>0</v>
      </c>
      <c r="AE826" s="55"/>
      <c r="AF826" s="71"/>
      <c r="AG826" s="57"/>
      <c r="AH826" s="72"/>
      <c r="AI826" s="73"/>
      <c r="AJ826" s="58"/>
      <c r="AL826" s="68"/>
      <c r="AM826" s="68"/>
      <c r="AN826" s="68"/>
      <c r="AO826" s="34" t="b">
        <f t="shared" si="192"/>
        <v>0</v>
      </c>
      <c r="AP826" s="55"/>
      <c r="AQ826" s="71"/>
      <c r="AR826" s="57"/>
      <c r="AS826" s="72"/>
      <c r="AT826" s="73"/>
      <c r="AU826" s="58"/>
      <c r="AW826" s="68"/>
      <c r="AX826" s="68"/>
      <c r="AY826" s="68"/>
      <c r="AZ826" s="34" t="b">
        <f t="shared" si="193"/>
        <v>0</v>
      </c>
      <c r="BA826" s="55"/>
      <c r="BB826" s="71"/>
      <c r="BC826" s="57"/>
      <c r="BD826" s="72"/>
      <c r="BE826" s="73"/>
      <c r="BF826" s="58"/>
      <c r="BH826" s="68"/>
      <c r="BI826" s="34" t="b">
        <f t="shared" si="194"/>
        <v>0</v>
      </c>
      <c r="BJ826" s="55"/>
      <c r="BK826" s="71"/>
      <c r="BL826" s="57"/>
      <c r="BM826" s="72"/>
      <c r="BN826" s="73"/>
      <c r="BO826" s="58"/>
      <c r="BQ826" s="68"/>
      <c r="BR826" s="34" t="b">
        <f t="shared" si="195"/>
        <v>0</v>
      </c>
      <c r="BS826" s="55"/>
      <c r="BT826" s="71"/>
      <c r="BU826" s="57"/>
      <c r="BV826" s="72"/>
      <c r="BW826" s="73"/>
      <c r="BX826" s="58"/>
    </row>
    <row r="827" spans="2:76" x14ac:dyDescent="0.25">
      <c r="B827" s="61"/>
      <c r="C827" s="62"/>
      <c r="E827" s="68"/>
      <c r="F827" s="68"/>
      <c r="G827" s="68"/>
      <c r="H827" s="34" t="b">
        <f t="shared" si="189"/>
        <v>0</v>
      </c>
      <c r="I827" s="55"/>
      <c r="J827" s="65"/>
      <c r="K827" s="57"/>
      <c r="L827" s="66"/>
      <c r="M827" s="67"/>
      <c r="N827" s="58"/>
      <c r="P827" s="68"/>
      <c r="Q827" s="68"/>
      <c r="R827" s="68"/>
      <c r="S827" s="34" t="b">
        <f t="shared" si="190"/>
        <v>0</v>
      </c>
      <c r="T827" s="55"/>
      <c r="U827" s="65"/>
      <c r="V827" s="57"/>
      <c r="W827" s="66"/>
      <c r="X827" s="67"/>
      <c r="Y827" s="58"/>
      <c r="AA827" s="68"/>
      <c r="AB827" s="68"/>
      <c r="AC827" s="68"/>
      <c r="AD827" s="34" t="b">
        <f t="shared" si="191"/>
        <v>0</v>
      </c>
      <c r="AE827" s="55"/>
      <c r="AF827" s="65"/>
      <c r="AG827" s="57"/>
      <c r="AH827" s="66"/>
      <c r="AI827" s="67"/>
      <c r="AJ827" s="58"/>
      <c r="AL827" s="68"/>
      <c r="AM827" s="68"/>
      <c r="AN827" s="68"/>
      <c r="AO827" s="34" t="b">
        <f t="shared" si="192"/>
        <v>0</v>
      </c>
      <c r="AP827" s="55"/>
      <c r="AQ827" s="65"/>
      <c r="AR827" s="57"/>
      <c r="AS827" s="66"/>
      <c r="AT827" s="67"/>
      <c r="AU827" s="58"/>
      <c r="AW827" s="68"/>
      <c r="AX827" s="68"/>
      <c r="AY827" s="68"/>
      <c r="AZ827" s="34" t="b">
        <f t="shared" si="193"/>
        <v>0</v>
      </c>
      <c r="BA827" s="55"/>
      <c r="BB827" s="65"/>
      <c r="BC827" s="57"/>
      <c r="BD827" s="66"/>
      <c r="BE827" s="67"/>
      <c r="BF827" s="58"/>
      <c r="BH827" s="68"/>
      <c r="BI827" s="34" t="b">
        <f t="shared" si="194"/>
        <v>0</v>
      </c>
      <c r="BJ827" s="55"/>
      <c r="BK827" s="65"/>
      <c r="BL827" s="57"/>
      <c r="BM827" s="66"/>
      <c r="BN827" s="67"/>
      <c r="BO827" s="58"/>
      <c r="BQ827" s="68"/>
      <c r="BR827" s="34" t="b">
        <f t="shared" si="195"/>
        <v>0</v>
      </c>
      <c r="BS827" s="55"/>
      <c r="BT827" s="65"/>
      <c r="BU827" s="57"/>
      <c r="BV827" s="66"/>
      <c r="BW827" s="67"/>
      <c r="BX827" s="58"/>
    </row>
    <row r="828" spans="2:76" x14ac:dyDescent="0.25">
      <c r="B828" s="61"/>
      <c r="C828" s="62"/>
      <c r="E828" s="68"/>
      <c r="F828" s="68"/>
      <c r="G828" s="68"/>
      <c r="H828" s="34" t="b">
        <f t="shared" si="189"/>
        <v>0</v>
      </c>
      <c r="I828" s="55"/>
      <c r="J828" s="71"/>
      <c r="K828" s="57"/>
      <c r="L828" s="72"/>
      <c r="M828" s="73"/>
      <c r="N828" s="58"/>
      <c r="P828" s="68"/>
      <c r="Q828" s="68"/>
      <c r="R828" s="68"/>
      <c r="S828" s="34" t="b">
        <f t="shared" si="190"/>
        <v>0</v>
      </c>
      <c r="T828" s="55"/>
      <c r="U828" s="71"/>
      <c r="V828" s="57"/>
      <c r="W828" s="72"/>
      <c r="X828" s="73"/>
      <c r="Y828" s="58"/>
      <c r="AA828" s="68"/>
      <c r="AB828" s="68"/>
      <c r="AC828" s="68"/>
      <c r="AD828" s="34" t="b">
        <f t="shared" si="191"/>
        <v>0</v>
      </c>
      <c r="AE828" s="55"/>
      <c r="AF828" s="71"/>
      <c r="AG828" s="57"/>
      <c r="AH828" s="72"/>
      <c r="AI828" s="73"/>
      <c r="AJ828" s="58"/>
      <c r="AL828" s="68"/>
      <c r="AM828" s="68"/>
      <c r="AN828" s="68"/>
      <c r="AO828" s="34" t="b">
        <f t="shared" si="192"/>
        <v>0</v>
      </c>
      <c r="AP828" s="55"/>
      <c r="AQ828" s="71"/>
      <c r="AR828" s="57"/>
      <c r="AS828" s="72"/>
      <c r="AT828" s="73"/>
      <c r="AU828" s="58"/>
      <c r="AW828" s="68"/>
      <c r="AX828" s="68"/>
      <c r="AY828" s="68"/>
      <c r="AZ828" s="34" t="b">
        <f t="shared" si="193"/>
        <v>0</v>
      </c>
      <c r="BA828" s="55"/>
      <c r="BB828" s="71"/>
      <c r="BC828" s="57"/>
      <c r="BD828" s="72"/>
      <c r="BE828" s="73"/>
      <c r="BF828" s="58"/>
      <c r="BH828" s="68"/>
      <c r="BI828" s="34" t="b">
        <f t="shared" si="194"/>
        <v>0</v>
      </c>
      <c r="BJ828" s="55"/>
      <c r="BK828" s="71"/>
      <c r="BL828" s="57"/>
      <c r="BM828" s="72"/>
      <c r="BN828" s="73"/>
      <c r="BO828" s="58"/>
      <c r="BQ828" s="68"/>
      <c r="BR828" s="34" t="b">
        <f t="shared" si="195"/>
        <v>0</v>
      </c>
      <c r="BS828" s="55"/>
      <c r="BT828" s="71"/>
      <c r="BU828" s="57"/>
      <c r="BV828" s="72"/>
      <c r="BW828" s="73"/>
      <c r="BX828" s="58"/>
    </row>
    <row r="829" spans="2:76" x14ac:dyDescent="0.25">
      <c r="B829" s="61"/>
      <c r="C829" s="62"/>
      <c r="E829" s="68"/>
      <c r="F829" s="68"/>
      <c r="G829" s="68"/>
      <c r="H829" s="34" t="b">
        <f t="shared" si="189"/>
        <v>0</v>
      </c>
      <c r="I829" s="55"/>
      <c r="J829" s="65"/>
      <c r="K829" s="57"/>
      <c r="L829" s="66"/>
      <c r="M829" s="67"/>
      <c r="N829" s="58"/>
      <c r="P829" s="68"/>
      <c r="Q829" s="68"/>
      <c r="R829" s="68"/>
      <c r="S829" s="34" t="b">
        <f t="shared" si="190"/>
        <v>0</v>
      </c>
      <c r="T829" s="55"/>
      <c r="U829" s="65"/>
      <c r="V829" s="57"/>
      <c r="W829" s="66"/>
      <c r="X829" s="67"/>
      <c r="Y829" s="58"/>
      <c r="AA829" s="68"/>
      <c r="AB829" s="68"/>
      <c r="AC829" s="68"/>
      <c r="AD829" s="34" t="b">
        <f t="shared" si="191"/>
        <v>0</v>
      </c>
      <c r="AE829" s="55"/>
      <c r="AF829" s="65"/>
      <c r="AG829" s="57"/>
      <c r="AH829" s="66"/>
      <c r="AI829" s="67"/>
      <c r="AJ829" s="58"/>
      <c r="AL829" s="68"/>
      <c r="AM829" s="68"/>
      <c r="AN829" s="68"/>
      <c r="AO829" s="34" t="b">
        <f t="shared" si="192"/>
        <v>0</v>
      </c>
      <c r="AP829" s="55"/>
      <c r="AQ829" s="65"/>
      <c r="AR829" s="57"/>
      <c r="AS829" s="66"/>
      <c r="AT829" s="67"/>
      <c r="AU829" s="58"/>
      <c r="AW829" s="68"/>
      <c r="AX829" s="68"/>
      <c r="AY829" s="68"/>
      <c r="AZ829" s="34" t="b">
        <f t="shared" si="193"/>
        <v>0</v>
      </c>
      <c r="BA829" s="55"/>
      <c r="BB829" s="65"/>
      <c r="BC829" s="57"/>
      <c r="BD829" s="66"/>
      <c r="BE829" s="67"/>
      <c r="BF829" s="58"/>
      <c r="BH829" s="68"/>
      <c r="BI829" s="34" t="b">
        <f t="shared" si="194"/>
        <v>0</v>
      </c>
      <c r="BJ829" s="55"/>
      <c r="BK829" s="65"/>
      <c r="BL829" s="57"/>
      <c r="BM829" s="66"/>
      <c r="BN829" s="67"/>
      <c r="BO829" s="58"/>
      <c r="BQ829" s="68"/>
      <c r="BR829" s="34" t="b">
        <f t="shared" si="195"/>
        <v>0</v>
      </c>
      <c r="BS829" s="55"/>
      <c r="BT829" s="65"/>
      <c r="BU829" s="57"/>
      <c r="BV829" s="66"/>
      <c r="BW829" s="67"/>
      <c r="BX829" s="58"/>
    </row>
    <row r="830" spans="2:76" x14ac:dyDescent="0.25">
      <c r="B830" s="52"/>
      <c r="C830" s="53"/>
      <c r="D830" s="63"/>
      <c r="E830" s="64"/>
      <c r="F830" s="64"/>
      <c r="G830" s="64"/>
      <c r="H830" s="34" t="b">
        <f t="shared" si="189"/>
        <v>0</v>
      </c>
      <c r="I830" s="55"/>
      <c r="J830" s="71"/>
      <c r="K830" s="57"/>
      <c r="L830" s="72"/>
      <c r="M830" s="73"/>
      <c r="N830" s="58"/>
      <c r="P830" s="68"/>
      <c r="Q830" s="68"/>
      <c r="R830" s="68"/>
      <c r="S830" s="34" t="b">
        <f t="shared" si="190"/>
        <v>0</v>
      </c>
      <c r="T830" s="55"/>
      <c r="U830" s="71"/>
      <c r="V830" s="57"/>
      <c r="W830" s="72"/>
      <c r="X830" s="73"/>
      <c r="Y830" s="58"/>
      <c r="AA830" s="68"/>
      <c r="AB830" s="68"/>
      <c r="AC830" s="68"/>
      <c r="AD830" s="34" t="b">
        <f t="shared" si="191"/>
        <v>0</v>
      </c>
      <c r="AE830" s="55"/>
      <c r="AF830" s="71"/>
      <c r="AG830" s="57"/>
      <c r="AH830" s="72"/>
      <c r="AI830" s="73"/>
      <c r="AJ830" s="58"/>
      <c r="AL830" s="68"/>
      <c r="AM830" s="68"/>
      <c r="AN830" s="68"/>
      <c r="AO830" s="34" t="b">
        <f t="shared" si="192"/>
        <v>0</v>
      </c>
      <c r="AP830" s="55"/>
      <c r="AQ830" s="71"/>
      <c r="AR830" s="57"/>
      <c r="AS830" s="72"/>
      <c r="AT830" s="73"/>
      <c r="AU830" s="58"/>
      <c r="AW830" s="68"/>
      <c r="AX830" s="68"/>
      <c r="AY830" s="68"/>
      <c r="AZ830" s="34" t="b">
        <f t="shared" si="193"/>
        <v>0</v>
      </c>
      <c r="BA830" s="55"/>
      <c r="BB830" s="71"/>
      <c r="BC830" s="57"/>
      <c r="BD830" s="72"/>
      <c r="BE830" s="73"/>
      <c r="BF830" s="58"/>
      <c r="BH830" s="68"/>
      <c r="BI830" s="34" t="b">
        <f t="shared" si="194"/>
        <v>0</v>
      </c>
      <c r="BJ830" s="55"/>
      <c r="BK830" s="71"/>
      <c r="BL830" s="57"/>
      <c r="BM830" s="72"/>
      <c r="BN830" s="73"/>
      <c r="BO830" s="58"/>
      <c r="BQ830" s="68"/>
      <c r="BR830" s="34" t="b">
        <f t="shared" si="195"/>
        <v>0</v>
      </c>
      <c r="BS830" s="55"/>
      <c r="BT830" s="71"/>
      <c r="BU830" s="57"/>
      <c r="BV830" s="72"/>
      <c r="BW830" s="73"/>
      <c r="BX830" s="58"/>
    </row>
    <row r="831" spans="2:76" ht="6" customHeight="1" x14ac:dyDescent="0.25">
      <c r="H831" s="30"/>
      <c r="I831" s="76"/>
      <c r="J831" s="77"/>
      <c r="K831" s="77"/>
      <c r="L831" s="77"/>
      <c r="M831" s="77"/>
      <c r="N831" s="78"/>
      <c r="S831" s="30"/>
      <c r="T831" s="76"/>
      <c r="U831" s="77"/>
      <c r="V831" s="77"/>
      <c r="W831" s="77"/>
      <c r="X831" s="77"/>
      <c r="Y831" s="78"/>
      <c r="AD831" s="30"/>
      <c r="AE831" s="76"/>
      <c r="AF831" s="77"/>
      <c r="AG831" s="77"/>
      <c r="AH831" s="77"/>
      <c r="AI831" s="77"/>
      <c r="AJ831" s="78"/>
      <c r="AO831" s="30"/>
      <c r="AP831" s="76"/>
      <c r="AQ831" s="77"/>
      <c r="AR831" s="77"/>
      <c r="AS831" s="77"/>
      <c r="AT831" s="77"/>
      <c r="AU831" s="78"/>
      <c r="AZ831" s="30"/>
      <c r="BA831" s="76"/>
      <c r="BB831" s="77"/>
      <c r="BC831" s="77"/>
      <c r="BD831" s="77"/>
      <c r="BE831" s="77"/>
      <c r="BF831" s="78"/>
      <c r="BI831" s="30"/>
      <c r="BJ831" s="76"/>
      <c r="BK831" s="77"/>
      <c r="BL831" s="77"/>
      <c r="BM831" s="77"/>
      <c r="BN831" s="77"/>
      <c r="BO831" s="78"/>
      <c r="BR831" s="30"/>
      <c r="BS831" s="76"/>
      <c r="BT831" s="77"/>
      <c r="BU831" s="77"/>
      <c r="BV831" s="77"/>
      <c r="BW831" s="77"/>
      <c r="BX831" s="78"/>
    </row>
    <row r="832" spans="2:76" ht="6" customHeight="1" x14ac:dyDescent="0.25">
      <c r="H832" s="30"/>
      <c r="I832" s="27"/>
      <c r="J832" s="27"/>
      <c r="K832" s="27"/>
      <c r="L832" s="31"/>
      <c r="M832" s="31"/>
      <c r="N832" s="27"/>
      <c r="S832" s="30"/>
      <c r="T832" s="27"/>
      <c r="U832" s="27"/>
      <c r="V832" s="27"/>
      <c r="W832" s="31"/>
      <c r="X832" s="31"/>
      <c r="Y832" s="27"/>
      <c r="AD832" s="30"/>
      <c r="AE832" s="27"/>
      <c r="AF832" s="27"/>
      <c r="AG832" s="27"/>
      <c r="AH832" s="31"/>
      <c r="AI832" s="31"/>
      <c r="AJ832" s="27"/>
      <c r="AO832" s="30"/>
      <c r="AP832" s="27"/>
      <c r="AQ832" s="27"/>
      <c r="AR832" s="27"/>
      <c r="AS832" s="31"/>
      <c r="AT832" s="31"/>
      <c r="AU832" s="27"/>
      <c r="AZ832" s="30"/>
      <c r="BA832" s="27"/>
      <c r="BB832" s="27"/>
      <c r="BC832" s="27"/>
      <c r="BD832" s="31"/>
      <c r="BE832" s="31"/>
      <c r="BF832" s="27"/>
      <c r="BI832" s="30"/>
      <c r="BJ832" s="27"/>
      <c r="BK832" s="27"/>
      <c r="BL832" s="27"/>
      <c r="BM832" s="31"/>
      <c r="BN832" s="31"/>
      <c r="BO832" s="27"/>
      <c r="BR832" s="30"/>
      <c r="BS832" s="27"/>
      <c r="BT832" s="27"/>
      <c r="BU832" s="27"/>
      <c r="BV832" s="31"/>
      <c r="BW832" s="31"/>
      <c r="BX832" s="27"/>
    </row>
    <row r="833" spans="2:78" x14ac:dyDescent="0.25">
      <c r="B833" s="32" t="s">
        <v>22</v>
      </c>
      <c r="C833" s="33">
        <f>WEEKNUM(J833)</f>
        <v>29</v>
      </c>
      <c r="D833" s="30"/>
      <c r="E833" s="34"/>
      <c r="F833" s="34"/>
      <c r="G833" s="34"/>
      <c r="H833" s="35"/>
      <c r="I833" s="36"/>
      <c r="J833" s="37">
        <f>BT805+1</f>
        <v>45488</v>
      </c>
      <c r="K833" s="38"/>
      <c r="L833" s="39" t="str">
        <f>VLOOKUP(WEEKDAY(J833,1),meta!$D$2:$F$8,2,FALSE)</f>
        <v>Segunda-Feira</v>
      </c>
      <c r="M833" s="40"/>
      <c r="N833" s="41"/>
      <c r="P833" s="34"/>
      <c r="Q833" s="34"/>
      <c r="R833" s="34"/>
      <c r="S833" s="35"/>
      <c r="T833" s="36"/>
      <c r="U833" s="37">
        <f>J833+1</f>
        <v>45489</v>
      </c>
      <c r="V833" s="38"/>
      <c r="W833" s="39" t="str">
        <f>VLOOKUP(WEEKDAY(U833,1),meta!$D$2:$F$8,2,FALSE)</f>
        <v>Terça-Feira</v>
      </c>
      <c r="X833" s="40"/>
      <c r="Y833" s="41"/>
      <c r="AA833" s="34"/>
      <c r="AB833" s="34"/>
      <c r="AC833" s="34"/>
      <c r="AD833" s="35"/>
      <c r="AE833" s="36"/>
      <c r="AF833" s="37">
        <f>U833+1</f>
        <v>45490</v>
      </c>
      <c r="AG833" s="38"/>
      <c r="AH833" s="39" t="str">
        <f>VLOOKUP(WEEKDAY(AF833,1),meta!$D$2:$F$8,2,FALSE)</f>
        <v>Quarta-Feira</v>
      </c>
      <c r="AI833" s="40"/>
      <c r="AJ833" s="41"/>
      <c r="AL833" s="34"/>
      <c r="AM833" s="34"/>
      <c r="AN833" s="34"/>
      <c r="AO833" s="35"/>
      <c r="AP833" s="36"/>
      <c r="AQ833" s="37">
        <f>AF833+1</f>
        <v>45491</v>
      </c>
      <c r="AR833" s="38"/>
      <c r="AS833" s="39" t="str">
        <f>VLOOKUP(WEEKDAY(AQ833,1),meta!$D$2:$F$8,2,FALSE)</f>
        <v>Quinta-Feira</v>
      </c>
      <c r="AT833" s="40"/>
      <c r="AU833" s="41"/>
      <c r="AW833" s="34"/>
      <c r="AX833" s="34"/>
      <c r="AY833" s="34"/>
      <c r="AZ833" s="35"/>
      <c r="BA833" s="36"/>
      <c r="BB833" s="37">
        <f>AQ833+1</f>
        <v>45492</v>
      </c>
      <c r="BC833" s="38"/>
      <c r="BD833" s="39" t="str">
        <f>VLOOKUP(WEEKDAY(BB833,1),meta!$D$2:$F$8,2,FALSE)</f>
        <v>Sexta-Feira</v>
      </c>
      <c r="BE833" s="40"/>
      <c r="BF833" s="41"/>
      <c r="BH833" s="34"/>
      <c r="BI833" s="35"/>
      <c r="BJ833" s="36"/>
      <c r="BK833" s="37">
        <f>BB833+1</f>
        <v>45493</v>
      </c>
      <c r="BL833" s="38"/>
      <c r="BM833" s="39" t="str">
        <f>VLOOKUP(WEEKDAY(BK833,1),meta!$D$2:$F$8,2,FALSE)</f>
        <v>Sábado</v>
      </c>
      <c r="BN833" s="40"/>
      <c r="BO833" s="41"/>
      <c r="BQ833" s="34"/>
      <c r="BR833" s="35"/>
      <c r="BS833" s="36"/>
      <c r="BT833" s="37">
        <f>BK833+1</f>
        <v>45494</v>
      </c>
      <c r="BU833" s="38"/>
      <c r="BV833" s="39" t="str">
        <f>VLOOKUP(WEEKDAY(BT833,1),meta!$D$2:$F$8,2,FALSE)</f>
        <v>Domingo</v>
      </c>
      <c r="BW833" s="40"/>
      <c r="BX833" s="41"/>
    </row>
    <row r="834" spans="2:78" s="42" customFormat="1" ht="6" customHeight="1" x14ac:dyDescent="0.15">
      <c r="B834" s="101" t="str">
        <f>IF(C838&lt;&gt;0,C840/C838,"")</f>
        <v/>
      </c>
      <c r="C834" s="102"/>
      <c r="D834" s="30" t="s">
        <v>21</v>
      </c>
      <c r="E834" s="43">
        <f>COUNTIFS(H837:H858,FALSE,J837:J858,"&gt;0")</f>
        <v>0</v>
      </c>
      <c r="F834" s="43"/>
      <c r="G834" s="43"/>
      <c r="H834" s="44">
        <f>SUMIF(H837:H858,FALSE,J837:J858)</f>
        <v>0</v>
      </c>
      <c r="I834" s="45"/>
      <c r="J834" s="98" t="str">
        <f>IF(H836&lt;&gt;0,H835/H836,"")</f>
        <v/>
      </c>
      <c r="K834" s="99"/>
      <c r="L834" s="99"/>
      <c r="M834" s="100"/>
      <c r="N834" s="46"/>
      <c r="P834" s="43">
        <f>COUNTIFS(S837:S858,FALSE,U837:U858,"&gt;0")</f>
        <v>0</v>
      </c>
      <c r="Q834" s="43"/>
      <c r="R834" s="43"/>
      <c r="S834" s="44">
        <f>SUMIF(S837:S858,FALSE,U837:U858)</f>
        <v>0</v>
      </c>
      <c r="T834" s="45"/>
      <c r="U834" s="98" t="str">
        <f>IF(S836&lt;&gt;0,S835/S836,"")</f>
        <v/>
      </c>
      <c r="V834" s="99"/>
      <c r="W834" s="99"/>
      <c r="X834" s="100"/>
      <c r="Y834" s="46"/>
      <c r="AA834" s="43">
        <f>COUNTIFS(AD837:AD858,FALSE,AF837:AF858,"&gt;0")</f>
        <v>0</v>
      </c>
      <c r="AB834" s="43"/>
      <c r="AC834" s="43"/>
      <c r="AD834" s="44">
        <f>SUMIF(AD837:AD858,FALSE,AF837:AF858)</f>
        <v>0</v>
      </c>
      <c r="AE834" s="45"/>
      <c r="AF834" s="98" t="str">
        <f>IF(AD836&lt;&gt;0,AD835/AD836,"")</f>
        <v/>
      </c>
      <c r="AG834" s="99"/>
      <c r="AH834" s="99"/>
      <c r="AI834" s="100"/>
      <c r="AJ834" s="46"/>
      <c r="AL834" s="43">
        <f>COUNTIFS(AO837:AO858,FALSE,AQ837:AQ858,"&gt;0")</f>
        <v>0</v>
      </c>
      <c r="AM834" s="43"/>
      <c r="AN834" s="43"/>
      <c r="AO834" s="44">
        <f>SUMIF(AO837:AO858,FALSE,AQ837:AQ858)</f>
        <v>0</v>
      </c>
      <c r="AP834" s="45"/>
      <c r="AQ834" s="98" t="str">
        <f>IF(AO836&lt;&gt;0,AO835/AO836,"")</f>
        <v/>
      </c>
      <c r="AR834" s="99"/>
      <c r="AS834" s="99"/>
      <c r="AT834" s="100"/>
      <c r="AU834" s="46"/>
      <c r="AW834" s="43">
        <f>COUNTIFS(AZ837:AZ858,FALSE,BB837:BB858,"&gt;0")</f>
        <v>0</v>
      </c>
      <c r="AX834" s="43"/>
      <c r="AY834" s="43"/>
      <c r="AZ834" s="44">
        <f>SUMIF(AZ837:AZ858,FALSE,BB837:BB858)</f>
        <v>0</v>
      </c>
      <c r="BA834" s="45"/>
      <c r="BB834" s="98" t="str">
        <f>IF(AZ836&lt;&gt;0,AZ835/AZ836,"")</f>
        <v/>
      </c>
      <c r="BC834" s="99"/>
      <c r="BD834" s="99"/>
      <c r="BE834" s="100"/>
      <c r="BF834" s="46"/>
      <c r="BH834" s="43">
        <f>COUNTIFS(BI837:BI858,FALSE,BK837:BK858,"&gt;0")</f>
        <v>0</v>
      </c>
      <c r="BI834" s="44">
        <f>SUMIF(BI837:BI858,FALSE,BK837:BK858)</f>
        <v>0</v>
      </c>
      <c r="BJ834" s="45"/>
      <c r="BK834" s="98" t="str">
        <f>IF(BI836&lt;&gt;0,BI835/BI836,"")</f>
        <v/>
      </c>
      <c r="BL834" s="99"/>
      <c r="BM834" s="99"/>
      <c r="BN834" s="100"/>
      <c r="BO834" s="46"/>
      <c r="BQ834" s="43">
        <f>COUNTIFS(BR837:BR858,FALSE,BT837:BT858,"&gt;0")</f>
        <v>0</v>
      </c>
      <c r="BR834" s="44">
        <f>SUMIF(BR837:BR858,FALSE,BT837:BT858)</f>
        <v>0</v>
      </c>
      <c r="BS834" s="45"/>
      <c r="BT834" s="98" t="str">
        <f>IF(BR836&lt;&gt;0,BR835/BR836,"")</f>
        <v/>
      </c>
      <c r="BU834" s="99"/>
      <c r="BV834" s="99"/>
      <c r="BW834" s="100"/>
      <c r="BX834" s="46"/>
    </row>
    <row r="835" spans="2:78" s="42" customFormat="1" ht="9" customHeight="1" x14ac:dyDescent="0.25">
      <c r="B835" s="47"/>
      <c r="C835" s="79"/>
      <c r="D835" s="49" t="s">
        <v>20</v>
      </c>
      <c r="E835" s="43">
        <f>COUNTIFS(J837:J858,"&gt;0",L837:L858,"")</f>
        <v>0</v>
      </c>
      <c r="F835" s="43"/>
      <c r="G835" s="43"/>
      <c r="H835" s="44">
        <f>SUMIFS(J837:J858,L837:L858,"")</f>
        <v>0</v>
      </c>
      <c r="I835" s="45"/>
      <c r="J835" s="50" t="str">
        <f>IF(H836=0,"",_xlfn.CONCAT("(",E835,")    ",TEXT(H835,"R$ #.##0,00")))</f>
        <v/>
      </c>
      <c r="K835" s="51" t="str">
        <f>IF(H836&lt;&gt;0,"/","")</f>
        <v/>
      </c>
      <c r="L835" s="94" t="str">
        <f>IF(H836=0,"",_xlfn.CONCAT(TEXT(H836,"R$ #.##0,00"),"    (",E836,")"))</f>
        <v/>
      </c>
      <c r="M835" s="94"/>
      <c r="N835" s="46"/>
      <c r="P835" s="43">
        <f>COUNTIFS(U837:U858,"&gt;0",W837:W858,"")</f>
        <v>0</v>
      </c>
      <c r="Q835" s="43"/>
      <c r="R835" s="43"/>
      <c r="S835" s="44">
        <f>SUMIFS(U837:U858,W837:W858,"")</f>
        <v>0</v>
      </c>
      <c r="T835" s="45"/>
      <c r="U835" s="50" t="str">
        <f>IF(S836=0,"",_xlfn.CONCAT("(",P835,")    ",TEXT(S835,"R$ #.##0,00")))</f>
        <v/>
      </c>
      <c r="V835" s="51" t="str">
        <f>IF(S836&lt;&gt;0,"/","")</f>
        <v/>
      </c>
      <c r="W835" s="94" t="str">
        <f>IF(S836=0,"",_xlfn.CONCAT(TEXT(S836,"R$ #.##0,00"),"    (",P836,")"))</f>
        <v/>
      </c>
      <c r="X835" s="94"/>
      <c r="Y835" s="46"/>
      <c r="AA835" s="43">
        <f>COUNTIFS(AF837:AF858,"&gt;0",AH837:AH858,"")</f>
        <v>0</v>
      </c>
      <c r="AB835" s="43"/>
      <c r="AC835" s="43"/>
      <c r="AD835" s="44">
        <f>SUMIFS(AF837:AF858,AH837:AH858,"")</f>
        <v>0</v>
      </c>
      <c r="AE835" s="45"/>
      <c r="AF835" s="50" t="str">
        <f>IF(AD836=0,"",_xlfn.CONCAT("(",AA835,")    ",TEXT(AD835,"R$ #.##0,00")))</f>
        <v/>
      </c>
      <c r="AG835" s="51" t="str">
        <f>IF(AD836&lt;&gt;0,"/","")</f>
        <v/>
      </c>
      <c r="AH835" s="94" t="str">
        <f>IF(AD836=0,"",_xlfn.CONCAT(TEXT(AD836,"R$ #.##0,00"),"    (",AA836,")"))</f>
        <v/>
      </c>
      <c r="AI835" s="94"/>
      <c r="AJ835" s="46"/>
      <c r="AL835" s="43">
        <f>COUNTIFS(AQ837:AQ858,"&gt;0",AS837:AS858,"")</f>
        <v>0</v>
      </c>
      <c r="AM835" s="43"/>
      <c r="AN835" s="43"/>
      <c r="AO835" s="44">
        <f>SUMIFS(AQ837:AQ858,AS837:AS858,"")</f>
        <v>0</v>
      </c>
      <c r="AP835" s="45"/>
      <c r="AQ835" s="50" t="str">
        <f>IF(AO836=0,"",_xlfn.CONCAT("(",AL835,")    ",TEXT(AO835,"R$ #.##0,00")))</f>
        <v/>
      </c>
      <c r="AR835" s="51" t="str">
        <f>IF(AO836&lt;&gt;0,"/","")</f>
        <v/>
      </c>
      <c r="AS835" s="94" t="str">
        <f>IF(AO836=0,"",_xlfn.CONCAT(TEXT(AO836,"R$ #.##0,00"),"    (",AL836,")"))</f>
        <v/>
      </c>
      <c r="AT835" s="94"/>
      <c r="AU835" s="46"/>
      <c r="AW835" s="43">
        <f>COUNTIFS(BB837:BB858,"&gt;0",BD837:BD858,"")</f>
        <v>0</v>
      </c>
      <c r="AX835" s="43"/>
      <c r="AY835" s="43"/>
      <c r="AZ835" s="44">
        <f>SUMIFS(BB837:BB858,BD837:BD858,"")</f>
        <v>0</v>
      </c>
      <c r="BA835" s="45"/>
      <c r="BB835" s="50" t="str">
        <f>IF(AZ836=0,"",_xlfn.CONCAT("(",AW835,")    ",TEXT(AZ835,"R$ #.##0,00")))</f>
        <v/>
      </c>
      <c r="BC835" s="51" t="str">
        <f>IF(AZ836&lt;&gt;0,"/","")</f>
        <v/>
      </c>
      <c r="BD835" s="94" t="str">
        <f>IF(AZ836=0,"",_xlfn.CONCAT(TEXT(AZ836,"R$ #.##0,00"),"    (",AW836,")"))</f>
        <v/>
      </c>
      <c r="BE835" s="94"/>
      <c r="BF835" s="46"/>
      <c r="BH835" s="43">
        <f>COUNTIFS(BK837:BK858,"&gt;0",BM837:BM858,"")</f>
        <v>0</v>
      </c>
      <c r="BI835" s="44">
        <f>SUMIFS(BK837:BK858,BM837:BM858,"")</f>
        <v>0</v>
      </c>
      <c r="BJ835" s="45"/>
      <c r="BK835" s="50" t="str">
        <f>IF(BI836=0,"",_xlfn.CONCAT("(",BH835,")    ",TEXT(BI835,"R$ #.##0,00")))</f>
        <v/>
      </c>
      <c r="BL835" s="51" t="str">
        <f>IF(BI836&lt;&gt;0,"/","")</f>
        <v/>
      </c>
      <c r="BM835" s="94" t="str">
        <f>IF(BI836=0,"",_xlfn.CONCAT(TEXT(BI836,"R$ #.##0,00"),"    (",BH836,")"))</f>
        <v/>
      </c>
      <c r="BN835" s="94"/>
      <c r="BO835" s="46"/>
      <c r="BQ835" s="43">
        <f>COUNTIFS(BT837:BT858,"&gt;0",BV837:BV858,"")</f>
        <v>0</v>
      </c>
      <c r="BR835" s="44">
        <f>SUMIFS(BT837:BT858,BV837:BV858,"")</f>
        <v>0</v>
      </c>
      <c r="BS835" s="45"/>
      <c r="BT835" s="50" t="str">
        <f>IF(BR836=0,"",_xlfn.CONCAT("(",BQ835,")    ",TEXT(BR835,"R$ #.##0,00")))</f>
        <v/>
      </c>
      <c r="BU835" s="51" t="str">
        <f>IF(BR836&lt;&gt;0,"/","")</f>
        <v/>
      </c>
      <c r="BV835" s="94" t="str">
        <f>IF(BR836=0,"",_xlfn.CONCAT(TEXT(BR836,"R$ #.##0,00"),"    (",BQ836,")"))</f>
        <v/>
      </c>
      <c r="BW835" s="94"/>
      <c r="BX835" s="46"/>
    </row>
    <row r="836" spans="2:78" x14ac:dyDescent="0.25">
      <c r="B836" s="52"/>
      <c r="C836" s="80"/>
      <c r="D836" s="54" t="s">
        <v>19</v>
      </c>
      <c r="E836" s="34">
        <f>COUNTIF(J837:J858,"&gt;0")</f>
        <v>0</v>
      </c>
      <c r="F836" s="34"/>
      <c r="G836" s="34"/>
      <c r="H836" s="35">
        <f>SUM(J837:J858)</f>
        <v>0</v>
      </c>
      <c r="I836" s="55"/>
      <c r="J836" s="56" t="s">
        <v>0</v>
      </c>
      <c r="K836" s="57"/>
      <c r="L836" s="56" t="s">
        <v>1</v>
      </c>
      <c r="M836" s="56" t="s">
        <v>17</v>
      </c>
      <c r="N836" s="58"/>
      <c r="P836" s="34">
        <f>COUNTIF(U837:U858,"&gt;0")</f>
        <v>0</v>
      </c>
      <c r="Q836" s="34"/>
      <c r="R836" s="34"/>
      <c r="S836" s="35">
        <f>SUM(U837:U858)</f>
        <v>0</v>
      </c>
      <c r="T836" s="55"/>
      <c r="U836" s="56" t="s">
        <v>0</v>
      </c>
      <c r="V836" s="57"/>
      <c r="W836" s="56" t="s">
        <v>1</v>
      </c>
      <c r="X836" s="56" t="s">
        <v>17</v>
      </c>
      <c r="Y836" s="58"/>
      <c r="AA836" s="34">
        <f>COUNTIF(AF837:AF858,"&gt;0")</f>
        <v>0</v>
      </c>
      <c r="AB836" s="34"/>
      <c r="AC836" s="34"/>
      <c r="AD836" s="35">
        <f>SUM(AF837:AF858)</f>
        <v>0</v>
      </c>
      <c r="AE836" s="55"/>
      <c r="AF836" s="56" t="s">
        <v>0</v>
      </c>
      <c r="AG836" s="57"/>
      <c r="AH836" s="56" t="s">
        <v>1</v>
      </c>
      <c r="AI836" s="56" t="s">
        <v>17</v>
      </c>
      <c r="AJ836" s="58"/>
      <c r="AL836" s="34">
        <f>COUNTIF(AQ837:AQ858,"&gt;0")</f>
        <v>0</v>
      </c>
      <c r="AM836" s="34"/>
      <c r="AN836" s="34"/>
      <c r="AO836" s="35">
        <f>SUM(AQ837:AQ858)</f>
        <v>0</v>
      </c>
      <c r="AP836" s="55"/>
      <c r="AQ836" s="56" t="s">
        <v>0</v>
      </c>
      <c r="AR836" s="57"/>
      <c r="AS836" s="56" t="s">
        <v>1</v>
      </c>
      <c r="AT836" s="56" t="s">
        <v>17</v>
      </c>
      <c r="AU836" s="58"/>
      <c r="AW836" s="34">
        <f>COUNTIF(BB837:BB858,"&gt;0")</f>
        <v>0</v>
      </c>
      <c r="AX836" s="34"/>
      <c r="AY836" s="34"/>
      <c r="AZ836" s="35">
        <f>SUM(BB837:BB858)</f>
        <v>0</v>
      </c>
      <c r="BA836" s="55"/>
      <c r="BB836" s="56" t="s">
        <v>0</v>
      </c>
      <c r="BC836" s="57"/>
      <c r="BD836" s="56" t="s">
        <v>1</v>
      </c>
      <c r="BE836" s="56" t="s">
        <v>17</v>
      </c>
      <c r="BF836" s="58"/>
      <c r="BH836" s="34">
        <f>COUNTIF(BK837:BK858,"&gt;0")</f>
        <v>0</v>
      </c>
      <c r="BI836" s="35">
        <f>SUM(BK837:BK858)</f>
        <v>0</v>
      </c>
      <c r="BJ836" s="55"/>
      <c r="BK836" s="56" t="s">
        <v>0</v>
      </c>
      <c r="BL836" s="57"/>
      <c r="BM836" s="56" t="s">
        <v>1</v>
      </c>
      <c r="BN836" s="56" t="s">
        <v>17</v>
      </c>
      <c r="BO836" s="58"/>
      <c r="BQ836" s="34">
        <f>COUNTIF(BT837:BT858,"&gt;0")</f>
        <v>0</v>
      </c>
      <c r="BR836" s="35">
        <f>SUM(BT837:BT858)</f>
        <v>0</v>
      </c>
      <c r="BS836" s="55"/>
      <c r="BT836" s="56" t="s">
        <v>0</v>
      </c>
      <c r="BU836" s="57"/>
      <c r="BV836" s="56" t="s">
        <v>1</v>
      </c>
      <c r="BW836" s="56" t="s">
        <v>17</v>
      </c>
      <c r="BX836" s="58"/>
      <c r="BY836" s="59"/>
      <c r="BZ836" s="60"/>
    </row>
    <row r="837" spans="2:78" x14ac:dyDescent="0.25">
      <c r="B837" s="32" t="s">
        <v>23</v>
      </c>
      <c r="C837" s="33">
        <f>SUM(E836,P836,AA836,AL836,AW836,BH836,BQ836)</f>
        <v>0</v>
      </c>
      <c r="D837" s="63"/>
      <c r="E837" s="64"/>
      <c r="F837" s="64"/>
      <c r="G837" s="64"/>
      <c r="H837" s="34" t="b">
        <f>AND(L837&lt;&gt;"",M837&lt;&gt;"")</f>
        <v>0</v>
      </c>
      <c r="I837" s="55"/>
      <c r="J837" s="65"/>
      <c r="K837" s="57"/>
      <c r="L837" s="66"/>
      <c r="M837" s="67"/>
      <c r="N837" s="58"/>
      <c r="P837" s="68"/>
      <c r="Q837" s="68"/>
      <c r="R837" s="68"/>
      <c r="S837" s="34" t="b">
        <f>AND(W837&lt;&gt;"",X837&lt;&gt;"")</f>
        <v>0</v>
      </c>
      <c r="T837" s="55"/>
      <c r="U837" s="65"/>
      <c r="V837" s="57"/>
      <c r="W837" s="66"/>
      <c r="X837" s="67"/>
      <c r="Y837" s="58"/>
      <c r="AA837" s="68"/>
      <c r="AB837" s="68"/>
      <c r="AC837" s="68"/>
      <c r="AD837" s="34" t="b">
        <f>AND(AH837&lt;&gt;"",AI837&lt;&gt;"")</f>
        <v>0</v>
      </c>
      <c r="AE837" s="55"/>
      <c r="AF837" s="65"/>
      <c r="AG837" s="57"/>
      <c r="AH837" s="66"/>
      <c r="AI837" s="67"/>
      <c r="AJ837" s="58"/>
      <c r="AL837" s="68"/>
      <c r="AM837" s="68"/>
      <c r="AN837" s="68"/>
      <c r="AO837" s="34" t="b">
        <f>AND(AS837&lt;&gt;"",AT837&lt;&gt;"")</f>
        <v>0</v>
      </c>
      <c r="AP837" s="55"/>
      <c r="AQ837" s="65"/>
      <c r="AR837" s="57"/>
      <c r="AS837" s="66"/>
      <c r="AT837" s="67"/>
      <c r="AU837" s="58"/>
      <c r="AW837" s="68"/>
      <c r="AX837" s="68"/>
      <c r="AY837" s="68"/>
      <c r="AZ837" s="34" t="b">
        <f>AND(BD837&lt;&gt;"",BE837&lt;&gt;"")</f>
        <v>0</v>
      </c>
      <c r="BA837" s="55"/>
      <c r="BB837" s="65"/>
      <c r="BC837" s="57"/>
      <c r="BD837" s="66"/>
      <c r="BE837" s="67"/>
      <c r="BF837" s="58"/>
      <c r="BH837" s="68"/>
      <c r="BI837" s="34" t="b">
        <f>AND(BM837&lt;&gt;"",BN837&lt;&gt;"")</f>
        <v>0</v>
      </c>
      <c r="BJ837" s="55"/>
      <c r="BK837" s="65"/>
      <c r="BL837" s="57"/>
      <c r="BM837" s="66"/>
      <c r="BN837" s="67"/>
      <c r="BO837" s="58"/>
      <c r="BQ837" s="68"/>
      <c r="BR837" s="34" t="b">
        <f>AND(BV837&lt;&gt;"",BW837&lt;&gt;"")</f>
        <v>0</v>
      </c>
      <c r="BS837" s="55"/>
      <c r="BT837" s="65"/>
      <c r="BU837" s="57"/>
      <c r="BV837" s="66"/>
      <c r="BW837" s="67"/>
      <c r="BX837" s="58"/>
      <c r="BY837" s="59"/>
    </row>
    <row r="838" spans="2:78" x14ac:dyDescent="0.25">
      <c r="B838" s="61" t="s">
        <v>24</v>
      </c>
      <c r="C838" s="48">
        <f>SUM(H836,S836,AD836,AO836,AZ836,BI836,BR836)</f>
        <v>0</v>
      </c>
      <c r="D838" s="69"/>
      <c r="E838" s="70"/>
      <c r="F838" s="70"/>
      <c r="G838" s="70"/>
      <c r="H838" s="34" t="b">
        <f t="shared" ref="H838:H858" si="196">AND(L838&lt;&gt;"",M838&lt;&gt;"")</f>
        <v>0</v>
      </c>
      <c r="I838" s="55"/>
      <c r="J838" s="71"/>
      <c r="K838" s="57"/>
      <c r="L838" s="72"/>
      <c r="M838" s="73"/>
      <c r="N838" s="58"/>
      <c r="P838" s="68"/>
      <c r="Q838" s="68"/>
      <c r="R838" s="68"/>
      <c r="S838" s="34" t="b">
        <f t="shared" ref="S838:S858" si="197">AND(W838&lt;&gt;"",X838&lt;&gt;"")</f>
        <v>0</v>
      </c>
      <c r="T838" s="55"/>
      <c r="U838" s="71"/>
      <c r="V838" s="57"/>
      <c r="W838" s="72"/>
      <c r="X838" s="73"/>
      <c r="Y838" s="58"/>
      <c r="AA838" s="68"/>
      <c r="AB838" s="68"/>
      <c r="AC838" s="68"/>
      <c r="AD838" s="34" t="b">
        <f t="shared" ref="AD838:AD858" si="198">AND(AH838&lt;&gt;"",AI838&lt;&gt;"")</f>
        <v>0</v>
      </c>
      <c r="AE838" s="55"/>
      <c r="AF838" s="71"/>
      <c r="AG838" s="57"/>
      <c r="AH838" s="72"/>
      <c r="AI838" s="73"/>
      <c r="AJ838" s="58"/>
      <c r="AL838" s="68"/>
      <c r="AM838" s="68"/>
      <c r="AN838" s="68"/>
      <c r="AO838" s="34" t="b">
        <f t="shared" ref="AO838:AO858" si="199">AND(AS838&lt;&gt;"",AT838&lt;&gt;"")</f>
        <v>0</v>
      </c>
      <c r="AP838" s="55"/>
      <c r="AQ838" s="71"/>
      <c r="AR838" s="57">
        <v>0</v>
      </c>
      <c r="AS838" s="72"/>
      <c r="AT838" s="73"/>
      <c r="AU838" s="58"/>
      <c r="AW838" s="68"/>
      <c r="AX838" s="68"/>
      <c r="AY838" s="68"/>
      <c r="AZ838" s="34" t="b">
        <f t="shared" ref="AZ838:AZ858" si="200">AND(BD838&lt;&gt;"",BE838&lt;&gt;"")</f>
        <v>0</v>
      </c>
      <c r="BA838" s="55"/>
      <c r="BB838" s="71"/>
      <c r="BC838" s="57"/>
      <c r="BD838" s="72"/>
      <c r="BE838" s="73"/>
      <c r="BF838" s="58"/>
      <c r="BH838" s="68"/>
      <c r="BI838" s="34" t="b">
        <f t="shared" ref="BI838:BI858" si="201">AND(BM838&lt;&gt;"",BN838&lt;&gt;"")</f>
        <v>0</v>
      </c>
      <c r="BJ838" s="55"/>
      <c r="BK838" s="71"/>
      <c r="BL838" s="57"/>
      <c r="BM838" s="72"/>
      <c r="BN838" s="73"/>
      <c r="BO838" s="58"/>
      <c r="BQ838" s="68"/>
      <c r="BR838" s="34" t="b">
        <f t="shared" ref="BR838:BR858" si="202">AND(BV838&lt;&gt;"",BW838&lt;&gt;"")</f>
        <v>0</v>
      </c>
      <c r="BS838" s="55"/>
      <c r="BT838" s="71"/>
      <c r="BU838" s="57"/>
      <c r="BV838" s="72"/>
      <c r="BW838" s="73"/>
      <c r="BX838" s="58"/>
      <c r="BY838" s="59"/>
      <c r="BZ838" s="60"/>
    </row>
    <row r="839" spans="2:78" x14ac:dyDescent="0.25">
      <c r="B839" s="61" t="s">
        <v>25</v>
      </c>
      <c r="C839" s="62">
        <f>SUM(E835,P835,AA835,AL835,AW835,BH835,BQ835)</f>
        <v>0</v>
      </c>
      <c r="D839" s="74"/>
      <c r="E839" s="75"/>
      <c r="F839" s="75"/>
      <c r="G839" s="75"/>
      <c r="H839" s="34" t="b">
        <f t="shared" si="196"/>
        <v>0</v>
      </c>
      <c r="I839" s="55"/>
      <c r="J839" s="65"/>
      <c r="K839" s="57"/>
      <c r="L839" s="66"/>
      <c r="M839" s="67"/>
      <c r="N839" s="58"/>
      <c r="P839" s="68"/>
      <c r="Q839" s="68"/>
      <c r="R839" s="68"/>
      <c r="S839" s="34" t="b">
        <f t="shared" si="197"/>
        <v>0</v>
      </c>
      <c r="T839" s="55"/>
      <c r="U839" s="65"/>
      <c r="V839" s="57"/>
      <c r="W839" s="66"/>
      <c r="X839" s="67"/>
      <c r="Y839" s="58"/>
      <c r="AA839" s="68"/>
      <c r="AB839" s="68"/>
      <c r="AC839" s="68"/>
      <c r="AD839" s="34" t="b">
        <f t="shared" si="198"/>
        <v>0</v>
      </c>
      <c r="AE839" s="55"/>
      <c r="AF839" s="65"/>
      <c r="AG839" s="57"/>
      <c r="AH839" s="66"/>
      <c r="AI839" s="67"/>
      <c r="AJ839" s="58"/>
      <c r="AL839" s="68"/>
      <c r="AM839" s="68"/>
      <c r="AN839" s="68"/>
      <c r="AO839" s="34" t="b">
        <f t="shared" si="199"/>
        <v>0</v>
      </c>
      <c r="AP839" s="55"/>
      <c r="AQ839" s="65"/>
      <c r="AR839" s="57"/>
      <c r="AS839" s="66"/>
      <c r="AT839" s="67"/>
      <c r="AU839" s="58"/>
      <c r="AW839" s="68"/>
      <c r="AX839" s="68"/>
      <c r="AY839" s="68"/>
      <c r="AZ839" s="34" t="b">
        <f t="shared" si="200"/>
        <v>0</v>
      </c>
      <c r="BA839" s="55"/>
      <c r="BB839" s="65"/>
      <c r="BC839" s="57"/>
      <c r="BD839" s="66"/>
      <c r="BE839" s="67"/>
      <c r="BF839" s="58"/>
      <c r="BH839" s="68"/>
      <c r="BI839" s="34" t="b">
        <f t="shared" si="201"/>
        <v>0</v>
      </c>
      <c r="BJ839" s="55"/>
      <c r="BK839" s="65"/>
      <c r="BL839" s="57"/>
      <c r="BM839" s="66"/>
      <c r="BN839" s="67"/>
      <c r="BO839" s="58"/>
      <c r="BQ839" s="68"/>
      <c r="BR839" s="34" t="b">
        <f t="shared" si="202"/>
        <v>0</v>
      </c>
      <c r="BS839" s="55"/>
      <c r="BT839" s="65"/>
      <c r="BU839" s="57"/>
      <c r="BV839" s="66"/>
      <c r="BW839" s="67"/>
      <c r="BX839" s="58"/>
      <c r="BY839" s="59"/>
    </row>
    <row r="840" spans="2:78" x14ac:dyDescent="0.25">
      <c r="B840" s="61" t="s">
        <v>26</v>
      </c>
      <c r="C840" s="48">
        <f>SUM(H835,S835,AD835,AO835,AZ835,BI835,BR835)</f>
        <v>0</v>
      </c>
      <c r="D840" s="69"/>
      <c r="E840" s="70"/>
      <c r="F840" s="70"/>
      <c r="G840" s="70"/>
      <c r="H840" s="34" t="b">
        <f t="shared" si="196"/>
        <v>0</v>
      </c>
      <c r="I840" s="55"/>
      <c r="J840" s="71"/>
      <c r="K840" s="57"/>
      <c r="L840" s="72"/>
      <c r="M840" s="73"/>
      <c r="N840" s="58"/>
      <c r="P840" s="68"/>
      <c r="Q840" s="68"/>
      <c r="R840" s="68"/>
      <c r="S840" s="34" t="b">
        <f t="shared" si="197"/>
        <v>0</v>
      </c>
      <c r="T840" s="55"/>
      <c r="U840" s="71"/>
      <c r="V840" s="57"/>
      <c r="W840" s="72"/>
      <c r="X840" s="73"/>
      <c r="Y840" s="58"/>
      <c r="AA840" s="68"/>
      <c r="AB840" s="68"/>
      <c r="AC840" s="68"/>
      <c r="AD840" s="34" t="b">
        <f t="shared" si="198"/>
        <v>0</v>
      </c>
      <c r="AE840" s="55"/>
      <c r="AF840" s="71"/>
      <c r="AG840" s="57"/>
      <c r="AH840" s="72"/>
      <c r="AI840" s="73"/>
      <c r="AJ840" s="58"/>
      <c r="AL840" s="68"/>
      <c r="AM840" s="68"/>
      <c r="AN840" s="68"/>
      <c r="AO840" s="34" t="b">
        <f t="shared" si="199"/>
        <v>0</v>
      </c>
      <c r="AP840" s="55"/>
      <c r="AQ840" s="71"/>
      <c r="AR840" s="57"/>
      <c r="AS840" s="72"/>
      <c r="AT840" s="73"/>
      <c r="AU840" s="58"/>
      <c r="AW840" s="68"/>
      <c r="AX840" s="68"/>
      <c r="AY840" s="68"/>
      <c r="AZ840" s="34" t="b">
        <f t="shared" si="200"/>
        <v>0</v>
      </c>
      <c r="BA840" s="55"/>
      <c r="BB840" s="71"/>
      <c r="BC840" s="57"/>
      <c r="BD840" s="72"/>
      <c r="BE840" s="73"/>
      <c r="BF840" s="58"/>
      <c r="BH840" s="68"/>
      <c r="BI840" s="34" t="b">
        <f t="shared" si="201"/>
        <v>0</v>
      </c>
      <c r="BJ840" s="55"/>
      <c r="BK840" s="71"/>
      <c r="BL840" s="57"/>
      <c r="BM840" s="72"/>
      <c r="BN840" s="73"/>
      <c r="BO840" s="58"/>
      <c r="BQ840" s="68"/>
      <c r="BR840" s="34" t="b">
        <f t="shared" si="202"/>
        <v>0</v>
      </c>
      <c r="BS840" s="55"/>
      <c r="BT840" s="71"/>
      <c r="BU840" s="57"/>
      <c r="BV840" s="72"/>
      <c r="BW840" s="73"/>
      <c r="BX840" s="58"/>
    </row>
    <row r="841" spans="2:78" x14ac:dyDescent="0.25">
      <c r="B841" s="61" t="s">
        <v>27</v>
      </c>
      <c r="C841" s="62">
        <f>SUM(E834,P834,AA834,AL834,AW834,BH834,BQ834)</f>
        <v>0</v>
      </c>
      <c r="E841" s="68"/>
      <c r="F841" s="68"/>
      <c r="G841" s="68"/>
      <c r="H841" s="34" t="b">
        <f t="shared" si="196"/>
        <v>0</v>
      </c>
      <c r="I841" s="55"/>
      <c r="J841" s="65"/>
      <c r="K841" s="57"/>
      <c r="L841" s="66"/>
      <c r="M841" s="67"/>
      <c r="N841" s="58"/>
      <c r="P841" s="68"/>
      <c r="Q841" s="68"/>
      <c r="R841" s="68"/>
      <c r="S841" s="34" t="b">
        <f t="shared" si="197"/>
        <v>0</v>
      </c>
      <c r="T841" s="55"/>
      <c r="U841" s="65"/>
      <c r="V841" s="57"/>
      <c r="W841" s="66"/>
      <c r="X841" s="67"/>
      <c r="Y841" s="58"/>
      <c r="AA841" s="68"/>
      <c r="AB841" s="68"/>
      <c r="AC841" s="68"/>
      <c r="AD841" s="34" t="b">
        <f t="shared" si="198"/>
        <v>0</v>
      </c>
      <c r="AE841" s="55"/>
      <c r="AF841" s="65"/>
      <c r="AG841" s="57"/>
      <c r="AH841" s="66"/>
      <c r="AI841" s="67"/>
      <c r="AJ841" s="58"/>
      <c r="AL841" s="68"/>
      <c r="AM841" s="68"/>
      <c r="AN841" s="68"/>
      <c r="AO841" s="34" t="b">
        <f t="shared" si="199"/>
        <v>0</v>
      </c>
      <c r="AP841" s="55"/>
      <c r="AQ841" s="65"/>
      <c r="AR841" s="57"/>
      <c r="AS841" s="66"/>
      <c r="AT841" s="67"/>
      <c r="AU841" s="58"/>
      <c r="AW841" s="68"/>
      <c r="AX841" s="68"/>
      <c r="AY841" s="68"/>
      <c r="AZ841" s="34" t="b">
        <f t="shared" si="200"/>
        <v>0</v>
      </c>
      <c r="BA841" s="55"/>
      <c r="BB841" s="65"/>
      <c r="BC841" s="57"/>
      <c r="BD841" s="66"/>
      <c r="BE841" s="67"/>
      <c r="BF841" s="58"/>
      <c r="BH841" s="68"/>
      <c r="BI841" s="34" t="b">
        <f t="shared" si="201"/>
        <v>0</v>
      </c>
      <c r="BJ841" s="55"/>
      <c r="BK841" s="65"/>
      <c r="BL841" s="57"/>
      <c r="BM841" s="66"/>
      <c r="BN841" s="67"/>
      <c r="BO841" s="58"/>
      <c r="BQ841" s="68"/>
      <c r="BR841" s="34" t="b">
        <f t="shared" si="202"/>
        <v>0</v>
      </c>
      <c r="BS841" s="55"/>
      <c r="BT841" s="65"/>
      <c r="BU841" s="57"/>
      <c r="BV841" s="66"/>
      <c r="BW841" s="67"/>
      <c r="BX841" s="58"/>
    </row>
    <row r="842" spans="2:78" x14ac:dyDescent="0.25">
      <c r="B842" s="61" t="s">
        <v>28</v>
      </c>
      <c r="C842" s="48">
        <f>SUM(H834,S834,AD834,AO834,AZ834,BI834,BR834)</f>
        <v>0</v>
      </c>
      <c r="E842" s="68"/>
      <c r="F842" s="68"/>
      <c r="G842" s="68"/>
      <c r="H842" s="34" t="b">
        <f t="shared" si="196"/>
        <v>0</v>
      </c>
      <c r="I842" s="55"/>
      <c r="J842" s="71"/>
      <c r="K842" s="57"/>
      <c r="L842" s="72"/>
      <c r="M842" s="73"/>
      <c r="N842" s="58"/>
      <c r="P842" s="68"/>
      <c r="Q842" s="68"/>
      <c r="R842" s="68"/>
      <c r="S842" s="34" t="b">
        <f t="shared" si="197"/>
        <v>0</v>
      </c>
      <c r="T842" s="55"/>
      <c r="U842" s="71"/>
      <c r="V842" s="57"/>
      <c r="W842" s="72"/>
      <c r="X842" s="73"/>
      <c r="Y842" s="58"/>
      <c r="AA842" s="68"/>
      <c r="AB842" s="68"/>
      <c r="AC842" s="68"/>
      <c r="AD842" s="34" t="b">
        <f t="shared" si="198"/>
        <v>0</v>
      </c>
      <c r="AE842" s="55"/>
      <c r="AF842" s="71"/>
      <c r="AG842" s="57"/>
      <c r="AH842" s="72"/>
      <c r="AI842" s="73"/>
      <c r="AJ842" s="58"/>
      <c r="AL842" s="68"/>
      <c r="AM842" s="68"/>
      <c r="AN842" s="68"/>
      <c r="AO842" s="34" t="b">
        <f t="shared" si="199"/>
        <v>0</v>
      </c>
      <c r="AP842" s="55"/>
      <c r="AQ842" s="71"/>
      <c r="AR842" s="57"/>
      <c r="AS842" s="72"/>
      <c r="AT842" s="73"/>
      <c r="AU842" s="58"/>
      <c r="AW842" s="68"/>
      <c r="AX842" s="68"/>
      <c r="AY842" s="68"/>
      <c r="AZ842" s="34" t="b">
        <f t="shared" si="200"/>
        <v>0</v>
      </c>
      <c r="BA842" s="55"/>
      <c r="BB842" s="71"/>
      <c r="BC842" s="57"/>
      <c r="BD842" s="72"/>
      <c r="BE842" s="73"/>
      <c r="BF842" s="58"/>
      <c r="BH842" s="68"/>
      <c r="BI842" s="34" t="b">
        <f t="shared" si="201"/>
        <v>0</v>
      </c>
      <c r="BJ842" s="55"/>
      <c r="BK842" s="71"/>
      <c r="BL842" s="57"/>
      <c r="BM842" s="72"/>
      <c r="BN842" s="73"/>
      <c r="BO842" s="58"/>
      <c r="BQ842" s="68"/>
      <c r="BR842" s="34" t="b">
        <f t="shared" si="202"/>
        <v>0</v>
      </c>
      <c r="BS842" s="55"/>
      <c r="BT842" s="71"/>
      <c r="BU842" s="57"/>
      <c r="BV842" s="72"/>
      <c r="BW842" s="73"/>
      <c r="BX842" s="58"/>
    </row>
    <row r="843" spans="2:78" x14ac:dyDescent="0.25">
      <c r="B843" s="61"/>
      <c r="C843" s="62"/>
      <c r="E843" s="68"/>
      <c r="F843" s="68"/>
      <c r="G843" s="68"/>
      <c r="H843" s="34" t="b">
        <f t="shared" si="196"/>
        <v>0</v>
      </c>
      <c r="I843" s="55"/>
      <c r="J843" s="65"/>
      <c r="K843" s="57"/>
      <c r="L843" s="66"/>
      <c r="M843" s="67"/>
      <c r="N843" s="58"/>
      <c r="P843" s="68"/>
      <c r="Q843" s="68"/>
      <c r="R843" s="68"/>
      <c r="S843" s="34" t="b">
        <f t="shared" si="197"/>
        <v>0</v>
      </c>
      <c r="T843" s="55"/>
      <c r="U843" s="65"/>
      <c r="V843" s="57"/>
      <c r="W843" s="66"/>
      <c r="X843" s="67"/>
      <c r="Y843" s="58"/>
      <c r="AA843" s="68"/>
      <c r="AB843" s="68"/>
      <c r="AC843" s="68"/>
      <c r="AD843" s="34" t="b">
        <f t="shared" si="198"/>
        <v>0</v>
      </c>
      <c r="AE843" s="55"/>
      <c r="AF843" s="65"/>
      <c r="AG843" s="57"/>
      <c r="AH843" s="66"/>
      <c r="AI843" s="67"/>
      <c r="AJ843" s="58"/>
      <c r="AL843" s="68"/>
      <c r="AM843" s="68"/>
      <c r="AN843" s="68"/>
      <c r="AO843" s="34" t="b">
        <f t="shared" si="199"/>
        <v>0</v>
      </c>
      <c r="AP843" s="55"/>
      <c r="AQ843" s="65"/>
      <c r="AR843" s="57"/>
      <c r="AS843" s="66"/>
      <c r="AT843" s="67"/>
      <c r="AU843" s="58"/>
      <c r="AW843" s="68"/>
      <c r="AX843" s="68"/>
      <c r="AY843" s="68"/>
      <c r="AZ843" s="34" t="b">
        <f t="shared" si="200"/>
        <v>0</v>
      </c>
      <c r="BA843" s="55"/>
      <c r="BB843" s="65"/>
      <c r="BC843" s="57"/>
      <c r="BD843" s="66"/>
      <c r="BE843" s="67"/>
      <c r="BF843" s="58"/>
      <c r="BH843" s="68"/>
      <c r="BI843" s="34" t="b">
        <f t="shared" si="201"/>
        <v>0</v>
      </c>
      <c r="BJ843" s="55"/>
      <c r="BK843" s="65"/>
      <c r="BL843" s="57"/>
      <c r="BM843" s="66"/>
      <c r="BN843" s="67"/>
      <c r="BO843" s="58"/>
      <c r="BQ843" s="68"/>
      <c r="BR843" s="34" t="b">
        <f t="shared" si="202"/>
        <v>0</v>
      </c>
      <c r="BS843" s="55"/>
      <c r="BT843" s="65"/>
      <c r="BU843" s="57"/>
      <c r="BV843" s="66"/>
      <c r="BW843" s="67"/>
      <c r="BX843" s="58"/>
    </row>
    <row r="844" spans="2:78" x14ac:dyDescent="0.25">
      <c r="B844" s="61"/>
      <c r="C844" s="62"/>
      <c r="E844" s="68"/>
      <c r="F844" s="68"/>
      <c r="G844" s="68"/>
      <c r="H844" s="34" t="b">
        <f t="shared" si="196"/>
        <v>0</v>
      </c>
      <c r="I844" s="55"/>
      <c r="J844" s="71"/>
      <c r="K844" s="57"/>
      <c r="L844" s="72"/>
      <c r="M844" s="73"/>
      <c r="N844" s="58"/>
      <c r="P844" s="68"/>
      <c r="Q844" s="68"/>
      <c r="R844" s="68"/>
      <c r="S844" s="34" t="b">
        <f t="shared" si="197"/>
        <v>0</v>
      </c>
      <c r="T844" s="55"/>
      <c r="U844" s="71"/>
      <c r="V844" s="57"/>
      <c r="W844" s="72"/>
      <c r="X844" s="73"/>
      <c r="Y844" s="58"/>
      <c r="AA844" s="68"/>
      <c r="AB844" s="68"/>
      <c r="AC844" s="68"/>
      <c r="AD844" s="34" t="b">
        <f t="shared" si="198"/>
        <v>0</v>
      </c>
      <c r="AE844" s="55"/>
      <c r="AF844" s="71"/>
      <c r="AG844" s="57"/>
      <c r="AH844" s="72"/>
      <c r="AI844" s="73"/>
      <c r="AJ844" s="58"/>
      <c r="AL844" s="68"/>
      <c r="AM844" s="68"/>
      <c r="AN844" s="68"/>
      <c r="AO844" s="34" t="b">
        <f t="shared" si="199"/>
        <v>0</v>
      </c>
      <c r="AP844" s="55"/>
      <c r="AQ844" s="71"/>
      <c r="AR844" s="57"/>
      <c r="AS844" s="72"/>
      <c r="AT844" s="73"/>
      <c r="AU844" s="58"/>
      <c r="AW844" s="68"/>
      <c r="AX844" s="68"/>
      <c r="AY844" s="68"/>
      <c r="AZ844" s="34" t="b">
        <f t="shared" si="200"/>
        <v>0</v>
      </c>
      <c r="BA844" s="55"/>
      <c r="BB844" s="71"/>
      <c r="BC844" s="57"/>
      <c r="BD844" s="72"/>
      <c r="BE844" s="73"/>
      <c r="BF844" s="58"/>
      <c r="BH844" s="68"/>
      <c r="BI844" s="34" t="b">
        <f t="shared" si="201"/>
        <v>0</v>
      </c>
      <c r="BJ844" s="55"/>
      <c r="BK844" s="71"/>
      <c r="BL844" s="57"/>
      <c r="BM844" s="72"/>
      <c r="BN844" s="73"/>
      <c r="BO844" s="58"/>
      <c r="BQ844" s="68"/>
      <c r="BR844" s="34" t="b">
        <f t="shared" si="202"/>
        <v>0</v>
      </c>
      <c r="BS844" s="55"/>
      <c r="BT844" s="71"/>
      <c r="BU844" s="57"/>
      <c r="BV844" s="72"/>
      <c r="BW844" s="73"/>
      <c r="BX844" s="58"/>
    </row>
    <row r="845" spans="2:78" x14ac:dyDescent="0.25">
      <c r="B845" s="61"/>
      <c r="C845" s="62"/>
      <c r="E845" s="68"/>
      <c r="F845" s="68"/>
      <c r="G845" s="68"/>
      <c r="H845" s="34" t="b">
        <f t="shared" si="196"/>
        <v>0</v>
      </c>
      <c r="I845" s="55"/>
      <c r="J845" s="65"/>
      <c r="K845" s="57"/>
      <c r="L845" s="66"/>
      <c r="M845" s="67"/>
      <c r="N845" s="58"/>
      <c r="P845" s="68"/>
      <c r="Q845" s="68"/>
      <c r="R845" s="68"/>
      <c r="S845" s="34" t="b">
        <f t="shared" si="197"/>
        <v>0</v>
      </c>
      <c r="T845" s="55"/>
      <c r="U845" s="65"/>
      <c r="V845" s="57"/>
      <c r="W845" s="66"/>
      <c r="X845" s="67"/>
      <c r="Y845" s="58"/>
      <c r="AA845" s="68"/>
      <c r="AB845" s="68"/>
      <c r="AC845" s="68"/>
      <c r="AD845" s="34" t="b">
        <f t="shared" si="198"/>
        <v>0</v>
      </c>
      <c r="AE845" s="55"/>
      <c r="AF845" s="65"/>
      <c r="AG845" s="57"/>
      <c r="AH845" s="66"/>
      <c r="AI845" s="67"/>
      <c r="AJ845" s="58"/>
      <c r="AL845" s="68"/>
      <c r="AM845" s="68"/>
      <c r="AN845" s="68"/>
      <c r="AO845" s="34" t="b">
        <f t="shared" si="199"/>
        <v>0</v>
      </c>
      <c r="AP845" s="55"/>
      <c r="AQ845" s="65"/>
      <c r="AR845" s="57"/>
      <c r="AS845" s="66"/>
      <c r="AT845" s="67"/>
      <c r="AU845" s="58"/>
      <c r="AW845" s="68"/>
      <c r="AX845" s="68"/>
      <c r="AY845" s="68"/>
      <c r="AZ845" s="34" t="b">
        <f t="shared" si="200"/>
        <v>0</v>
      </c>
      <c r="BA845" s="55"/>
      <c r="BB845" s="65"/>
      <c r="BC845" s="57"/>
      <c r="BD845" s="66"/>
      <c r="BE845" s="67"/>
      <c r="BF845" s="58"/>
      <c r="BH845" s="68"/>
      <c r="BI845" s="34" t="b">
        <f t="shared" si="201"/>
        <v>0</v>
      </c>
      <c r="BJ845" s="55"/>
      <c r="BK845" s="65"/>
      <c r="BL845" s="57"/>
      <c r="BM845" s="66"/>
      <c r="BN845" s="67"/>
      <c r="BO845" s="58"/>
      <c r="BQ845" s="68"/>
      <c r="BR845" s="34" t="b">
        <f t="shared" si="202"/>
        <v>0</v>
      </c>
      <c r="BS845" s="55"/>
      <c r="BT845" s="65"/>
      <c r="BU845" s="57"/>
      <c r="BV845" s="66"/>
      <c r="BW845" s="67"/>
      <c r="BX845" s="58"/>
    </row>
    <row r="846" spans="2:78" x14ac:dyDescent="0.25">
      <c r="B846" s="61"/>
      <c r="C846" s="62"/>
      <c r="E846" s="68"/>
      <c r="F846" s="68"/>
      <c r="G846" s="68"/>
      <c r="H846" s="34" t="b">
        <f t="shared" si="196"/>
        <v>0</v>
      </c>
      <c r="I846" s="55"/>
      <c r="J846" s="71"/>
      <c r="K846" s="57"/>
      <c r="L846" s="72"/>
      <c r="M846" s="73"/>
      <c r="N846" s="58"/>
      <c r="P846" s="68"/>
      <c r="Q846" s="68"/>
      <c r="R846" s="68"/>
      <c r="S846" s="34" t="b">
        <f t="shared" si="197"/>
        <v>0</v>
      </c>
      <c r="T846" s="55"/>
      <c r="U846" s="71"/>
      <c r="V846" s="57"/>
      <c r="W846" s="72"/>
      <c r="X846" s="73"/>
      <c r="Y846" s="58"/>
      <c r="AA846" s="68"/>
      <c r="AB846" s="68"/>
      <c r="AC846" s="68"/>
      <c r="AD846" s="34" t="b">
        <f t="shared" si="198"/>
        <v>0</v>
      </c>
      <c r="AE846" s="55"/>
      <c r="AF846" s="71"/>
      <c r="AG846" s="57"/>
      <c r="AH846" s="72"/>
      <c r="AI846" s="73"/>
      <c r="AJ846" s="58"/>
      <c r="AL846" s="68"/>
      <c r="AM846" s="68"/>
      <c r="AN846" s="68"/>
      <c r="AO846" s="34" t="b">
        <f t="shared" si="199"/>
        <v>0</v>
      </c>
      <c r="AP846" s="55"/>
      <c r="AQ846" s="71"/>
      <c r="AR846" s="57"/>
      <c r="AS846" s="72"/>
      <c r="AT846" s="73"/>
      <c r="AU846" s="58"/>
      <c r="AW846" s="68"/>
      <c r="AX846" s="68"/>
      <c r="AY846" s="68"/>
      <c r="AZ846" s="34" t="b">
        <f t="shared" si="200"/>
        <v>0</v>
      </c>
      <c r="BA846" s="55"/>
      <c r="BB846" s="71"/>
      <c r="BC846" s="57"/>
      <c r="BD846" s="72"/>
      <c r="BE846" s="73"/>
      <c r="BF846" s="58"/>
      <c r="BH846" s="68"/>
      <c r="BI846" s="34" t="b">
        <f t="shared" si="201"/>
        <v>0</v>
      </c>
      <c r="BJ846" s="55"/>
      <c r="BK846" s="71"/>
      <c r="BL846" s="57"/>
      <c r="BM846" s="72"/>
      <c r="BN846" s="73"/>
      <c r="BO846" s="58"/>
      <c r="BQ846" s="68"/>
      <c r="BR846" s="34" t="b">
        <f t="shared" si="202"/>
        <v>0</v>
      </c>
      <c r="BS846" s="55"/>
      <c r="BT846" s="71"/>
      <c r="BU846" s="57"/>
      <c r="BV846" s="72"/>
      <c r="BW846" s="73"/>
      <c r="BX846" s="58"/>
    </row>
    <row r="847" spans="2:78" x14ac:dyDescent="0.25">
      <c r="B847" s="61"/>
      <c r="C847" s="62"/>
      <c r="E847" s="68"/>
      <c r="F847" s="68"/>
      <c r="G847" s="68"/>
      <c r="H847" s="34" t="b">
        <f t="shared" si="196"/>
        <v>0</v>
      </c>
      <c r="I847" s="55"/>
      <c r="J847" s="65"/>
      <c r="K847" s="57"/>
      <c r="L847" s="66"/>
      <c r="M847" s="67"/>
      <c r="N847" s="58"/>
      <c r="P847" s="68"/>
      <c r="Q847" s="68"/>
      <c r="R847" s="68"/>
      <c r="S847" s="34" t="b">
        <f t="shared" si="197"/>
        <v>0</v>
      </c>
      <c r="T847" s="55"/>
      <c r="U847" s="65"/>
      <c r="V847" s="57"/>
      <c r="W847" s="66"/>
      <c r="X847" s="67"/>
      <c r="Y847" s="58"/>
      <c r="AA847" s="68"/>
      <c r="AB847" s="68"/>
      <c r="AC847" s="68"/>
      <c r="AD847" s="34" t="b">
        <f t="shared" si="198"/>
        <v>0</v>
      </c>
      <c r="AE847" s="55"/>
      <c r="AF847" s="65"/>
      <c r="AG847" s="57"/>
      <c r="AH847" s="66"/>
      <c r="AI847" s="67"/>
      <c r="AJ847" s="58"/>
      <c r="AL847" s="68"/>
      <c r="AM847" s="68"/>
      <c r="AN847" s="68"/>
      <c r="AO847" s="34" t="b">
        <f t="shared" si="199"/>
        <v>0</v>
      </c>
      <c r="AP847" s="55"/>
      <c r="AQ847" s="65"/>
      <c r="AR847" s="57"/>
      <c r="AS847" s="66"/>
      <c r="AT847" s="67"/>
      <c r="AU847" s="58"/>
      <c r="AW847" s="68"/>
      <c r="AX847" s="68"/>
      <c r="AY847" s="68"/>
      <c r="AZ847" s="34" t="b">
        <f t="shared" si="200"/>
        <v>0</v>
      </c>
      <c r="BA847" s="55"/>
      <c r="BB847" s="65"/>
      <c r="BC847" s="57"/>
      <c r="BD847" s="66"/>
      <c r="BE847" s="67"/>
      <c r="BF847" s="58"/>
      <c r="BH847" s="68"/>
      <c r="BI847" s="34" t="b">
        <f t="shared" si="201"/>
        <v>0</v>
      </c>
      <c r="BJ847" s="55"/>
      <c r="BK847" s="65"/>
      <c r="BL847" s="57"/>
      <c r="BM847" s="66"/>
      <c r="BN847" s="67"/>
      <c r="BO847" s="58"/>
      <c r="BQ847" s="68"/>
      <c r="BR847" s="34" t="b">
        <f t="shared" si="202"/>
        <v>0</v>
      </c>
      <c r="BS847" s="55"/>
      <c r="BT847" s="65"/>
      <c r="BU847" s="57"/>
      <c r="BV847" s="66"/>
      <c r="BW847" s="67"/>
      <c r="BX847" s="58"/>
    </row>
    <row r="848" spans="2:78" x14ac:dyDescent="0.25">
      <c r="B848" s="61"/>
      <c r="C848" s="62"/>
      <c r="E848" s="68"/>
      <c r="F848" s="68"/>
      <c r="G848" s="68"/>
      <c r="H848" s="34" t="b">
        <f t="shared" si="196"/>
        <v>0</v>
      </c>
      <c r="I848" s="55"/>
      <c r="J848" s="71"/>
      <c r="K848" s="57"/>
      <c r="L848" s="72"/>
      <c r="M848" s="73"/>
      <c r="N848" s="58"/>
      <c r="P848" s="68"/>
      <c r="Q848" s="68"/>
      <c r="R848" s="68"/>
      <c r="S848" s="34" t="b">
        <f t="shared" si="197"/>
        <v>0</v>
      </c>
      <c r="T848" s="55"/>
      <c r="U848" s="71"/>
      <c r="V848" s="57"/>
      <c r="W848" s="72"/>
      <c r="X848" s="73"/>
      <c r="Y848" s="58"/>
      <c r="AA848" s="68"/>
      <c r="AB848" s="68"/>
      <c r="AC848" s="68"/>
      <c r="AD848" s="34" t="b">
        <f t="shared" si="198"/>
        <v>0</v>
      </c>
      <c r="AE848" s="55"/>
      <c r="AF848" s="71"/>
      <c r="AG848" s="57"/>
      <c r="AH848" s="72"/>
      <c r="AI848" s="73"/>
      <c r="AJ848" s="58"/>
      <c r="AL848" s="68"/>
      <c r="AM848" s="68"/>
      <c r="AN848" s="68"/>
      <c r="AO848" s="34" t="b">
        <f t="shared" si="199"/>
        <v>0</v>
      </c>
      <c r="AP848" s="55"/>
      <c r="AQ848" s="71"/>
      <c r="AR848" s="57"/>
      <c r="AS848" s="72"/>
      <c r="AT848" s="73"/>
      <c r="AU848" s="58"/>
      <c r="AW848" s="68"/>
      <c r="AX848" s="68"/>
      <c r="AY848" s="68"/>
      <c r="AZ848" s="34" t="b">
        <f t="shared" si="200"/>
        <v>0</v>
      </c>
      <c r="BA848" s="55"/>
      <c r="BB848" s="71"/>
      <c r="BC848" s="57"/>
      <c r="BD848" s="72"/>
      <c r="BE848" s="73"/>
      <c r="BF848" s="58"/>
      <c r="BH848" s="68"/>
      <c r="BI848" s="34" t="b">
        <f t="shared" si="201"/>
        <v>0</v>
      </c>
      <c r="BJ848" s="55"/>
      <c r="BK848" s="71"/>
      <c r="BL848" s="57"/>
      <c r="BM848" s="72"/>
      <c r="BN848" s="73"/>
      <c r="BO848" s="58"/>
      <c r="BQ848" s="68"/>
      <c r="BR848" s="34" t="b">
        <f t="shared" si="202"/>
        <v>0</v>
      </c>
      <c r="BS848" s="55"/>
      <c r="BT848" s="71"/>
      <c r="BU848" s="57"/>
      <c r="BV848" s="72"/>
      <c r="BW848" s="73"/>
      <c r="BX848" s="58"/>
    </row>
    <row r="849" spans="2:78" x14ac:dyDescent="0.25">
      <c r="B849" s="61"/>
      <c r="C849" s="62"/>
      <c r="E849" s="68"/>
      <c r="F849" s="68"/>
      <c r="G849" s="68"/>
      <c r="H849" s="34" t="b">
        <f t="shared" si="196"/>
        <v>0</v>
      </c>
      <c r="I849" s="55"/>
      <c r="J849" s="65"/>
      <c r="K849" s="57"/>
      <c r="L849" s="66"/>
      <c r="M849" s="67"/>
      <c r="N849" s="58"/>
      <c r="P849" s="68"/>
      <c r="Q849" s="68"/>
      <c r="R849" s="68"/>
      <c r="S849" s="34" t="b">
        <f t="shared" si="197"/>
        <v>0</v>
      </c>
      <c r="T849" s="55"/>
      <c r="U849" s="65"/>
      <c r="V849" s="57"/>
      <c r="W849" s="66"/>
      <c r="X849" s="67"/>
      <c r="Y849" s="58"/>
      <c r="AA849" s="68"/>
      <c r="AB849" s="68"/>
      <c r="AC849" s="68"/>
      <c r="AD849" s="34" t="b">
        <f t="shared" si="198"/>
        <v>0</v>
      </c>
      <c r="AE849" s="55"/>
      <c r="AF849" s="65"/>
      <c r="AG849" s="57"/>
      <c r="AH849" s="66"/>
      <c r="AI849" s="67"/>
      <c r="AJ849" s="58"/>
      <c r="AL849" s="68"/>
      <c r="AM849" s="68"/>
      <c r="AN849" s="68"/>
      <c r="AO849" s="34" t="b">
        <f t="shared" si="199"/>
        <v>0</v>
      </c>
      <c r="AP849" s="55"/>
      <c r="AQ849" s="65"/>
      <c r="AR849" s="57"/>
      <c r="AS849" s="66"/>
      <c r="AT849" s="67"/>
      <c r="AU849" s="58"/>
      <c r="AW849" s="68"/>
      <c r="AX849" s="68"/>
      <c r="AY849" s="68"/>
      <c r="AZ849" s="34" t="b">
        <f t="shared" si="200"/>
        <v>0</v>
      </c>
      <c r="BA849" s="55"/>
      <c r="BB849" s="65"/>
      <c r="BC849" s="57"/>
      <c r="BD849" s="66"/>
      <c r="BE849" s="67"/>
      <c r="BF849" s="58"/>
      <c r="BH849" s="68"/>
      <c r="BI849" s="34" t="b">
        <f t="shared" si="201"/>
        <v>0</v>
      </c>
      <c r="BJ849" s="55"/>
      <c r="BK849" s="65"/>
      <c r="BL849" s="57"/>
      <c r="BM849" s="66"/>
      <c r="BN849" s="67"/>
      <c r="BO849" s="58"/>
      <c r="BQ849" s="68"/>
      <c r="BR849" s="34" t="b">
        <f t="shared" si="202"/>
        <v>0</v>
      </c>
      <c r="BS849" s="55"/>
      <c r="BT849" s="65"/>
      <c r="BU849" s="57"/>
      <c r="BV849" s="66"/>
      <c r="BW849" s="67"/>
      <c r="BX849" s="58"/>
    </row>
    <row r="850" spans="2:78" x14ac:dyDescent="0.25">
      <c r="B850" s="61"/>
      <c r="C850" s="62"/>
      <c r="E850" s="68"/>
      <c r="F850" s="68"/>
      <c r="G850" s="68"/>
      <c r="H850" s="34" t="b">
        <f t="shared" si="196"/>
        <v>0</v>
      </c>
      <c r="I850" s="55"/>
      <c r="J850" s="71"/>
      <c r="K850" s="57"/>
      <c r="L850" s="72"/>
      <c r="M850" s="73"/>
      <c r="N850" s="58"/>
      <c r="P850" s="68"/>
      <c r="Q850" s="68"/>
      <c r="R850" s="68"/>
      <c r="S850" s="34" t="b">
        <f t="shared" si="197"/>
        <v>0</v>
      </c>
      <c r="T850" s="55"/>
      <c r="U850" s="71"/>
      <c r="V850" s="57"/>
      <c r="W850" s="72"/>
      <c r="X850" s="73"/>
      <c r="Y850" s="58"/>
      <c r="AA850" s="68"/>
      <c r="AB850" s="68"/>
      <c r="AC850" s="68"/>
      <c r="AD850" s="34" t="b">
        <f t="shared" si="198"/>
        <v>0</v>
      </c>
      <c r="AE850" s="55"/>
      <c r="AF850" s="71"/>
      <c r="AG850" s="57"/>
      <c r="AH850" s="72"/>
      <c r="AI850" s="73"/>
      <c r="AJ850" s="58"/>
      <c r="AL850" s="68"/>
      <c r="AM850" s="68"/>
      <c r="AN850" s="68"/>
      <c r="AO850" s="34" t="b">
        <f t="shared" si="199"/>
        <v>0</v>
      </c>
      <c r="AP850" s="55"/>
      <c r="AQ850" s="71"/>
      <c r="AR850" s="57"/>
      <c r="AS850" s="72"/>
      <c r="AT850" s="73"/>
      <c r="AU850" s="58"/>
      <c r="AW850" s="68"/>
      <c r="AX850" s="68"/>
      <c r="AY850" s="68"/>
      <c r="AZ850" s="34" t="b">
        <f t="shared" si="200"/>
        <v>0</v>
      </c>
      <c r="BA850" s="55"/>
      <c r="BB850" s="71"/>
      <c r="BC850" s="57"/>
      <c r="BD850" s="72"/>
      <c r="BE850" s="73"/>
      <c r="BF850" s="58"/>
      <c r="BH850" s="68"/>
      <c r="BI850" s="34" t="b">
        <f t="shared" si="201"/>
        <v>0</v>
      </c>
      <c r="BJ850" s="55"/>
      <c r="BK850" s="71"/>
      <c r="BL850" s="57"/>
      <c r="BM850" s="72"/>
      <c r="BN850" s="73"/>
      <c r="BO850" s="58"/>
      <c r="BQ850" s="68"/>
      <c r="BR850" s="34" t="b">
        <f t="shared" si="202"/>
        <v>0</v>
      </c>
      <c r="BS850" s="55"/>
      <c r="BT850" s="71"/>
      <c r="BU850" s="57"/>
      <c r="BV850" s="72"/>
      <c r="BW850" s="73"/>
      <c r="BX850" s="58"/>
    </row>
    <row r="851" spans="2:78" x14ac:dyDescent="0.25">
      <c r="B851" s="61"/>
      <c r="C851" s="62"/>
      <c r="E851" s="68"/>
      <c r="F851" s="68"/>
      <c r="G851" s="68"/>
      <c r="H851" s="34" t="b">
        <f t="shared" si="196"/>
        <v>0</v>
      </c>
      <c r="I851" s="55"/>
      <c r="J851" s="65"/>
      <c r="K851" s="57"/>
      <c r="L851" s="66"/>
      <c r="M851" s="67"/>
      <c r="N851" s="58"/>
      <c r="P851" s="68"/>
      <c r="Q851" s="68"/>
      <c r="R851" s="68"/>
      <c r="S851" s="34" t="b">
        <f t="shared" si="197"/>
        <v>0</v>
      </c>
      <c r="T851" s="55"/>
      <c r="U851" s="65"/>
      <c r="V851" s="57"/>
      <c r="W851" s="66"/>
      <c r="X851" s="67"/>
      <c r="Y851" s="58"/>
      <c r="AA851" s="68"/>
      <c r="AB851" s="68"/>
      <c r="AC851" s="68"/>
      <c r="AD851" s="34" t="b">
        <f t="shared" si="198"/>
        <v>0</v>
      </c>
      <c r="AE851" s="55"/>
      <c r="AF851" s="65"/>
      <c r="AG851" s="57"/>
      <c r="AH851" s="66"/>
      <c r="AI851" s="67"/>
      <c r="AJ851" s="58"/>
      <c r="AL851" s="68"/>
      <c r="AM851" s="68"/>
      <c r="AN851" s="68"/>
      <c r="AO851" s="34" t="b">
        <f t="shared" si="199"/>
        <v>0</v>
      </c>
      <c r="AP851" s="55"/>
      <c r="AQ851" s="65"/>
      <c r="AR851" s="57"/>
      <c r="AS851" s="66"/>
      <c r="AT851" s="67"/>
      <c r="AU851" s="58"/>
      <c r="AW851" s="68"/>
      <c r="AX851" s="68"/>
      <c r="AY851" s="68"/>
      <c r="AZ851" s="34" t="b">
        <f t="shared" si="200"/>
        <v>0</v>
      </c>
      <c r="BA851" s="55"/>
      <c r="BB851" s="65"/>
      <c r="BC851" s="57"/>
      <c r="BD851" s="66"/>
      <c r="BE851" s="67"/>
      <c r="BF851" s="58"/>
      <c r="BH851" s="68"/>
      <c r="BI851" s="34" t="b">
        <f t="shared" si="201"/>
        <v>0</v>
      </c>
      <c r="BJ851" s="55"/>
      <c r="BK851" s="65"/>
      <c r="BL851" s="57"/>
      <c r="BM851" s="66"/>
      <c r="BN851" s="67"/>
      <c r="BO851" s="58"/>
      <c r="BQ851" s="68"/>
      <c r="BR851" s="34" t="b">
        <f t="shared" si="202"/>
        <v>0</v>
      </c>
      <c r="BS851" s="55"/>
      <c r="BT851" s="65"/>
      <c r="BU851" s="57"/>
      <c r="BV851" s="66"/>
      <c r="BW851" s="67"/>
      <c r="BX851" s="58"/>
    </row>
    <row r="852" spans="2:78" x14ac:dyDescent="0.25">
      <c r="B852" s="61"/>
      <c r="C852" s="62"/>
      <c r="E852" s="68"/>
      <c r="F852" s="68"/>
      <c r="G852" s="68"/>
      <c r="H852" s="34" t="b">
        <f t="shared" si="196"/>
        <v>0</v>
      </c>
      <c r="I852" s="55"/>
      <c r="J852" s="71"/>
      <c r="K852" s="57"/>
      <c r="L852" s="72"/>
      <c r="M852" s="73"/>
      <c r="N852" s="58"/>
      <c r="P852" s="68"/>
      <c r="Q852" s="68"/>
      <c r="R852" s="68"/>
      <c r="S852" s="34" t="b">
        <f t="shared" si="197"/>
        <v>0</v>
      </c>
      <c r="T852" s="55"/>
      <c r="U852" s="71"/>
      <c r="V852" s="57"/>
      <c r="W852" s="72"/>
      <c r="X852" s="73"/>
      <c r="Y852" s="58"/>
      <c r="AA852" s="68"/>
      <c r="AB852" s="68"/>
      <c r="AC852" s="68"/>
      <c r="AD852" s="34" t="b">
        <f t="shared" si="198"/>
        <v>0</v>
      </c>
      <c r="AE852" s="55"/>
      <c r="AF852" s="71"/>
      <c r="AG852" s="57"/>
      <c r="AH852" s="72"/>
      <c r="AI852" s="73"/>
      <c r="AJ852" s="58"/>
      <c r="AL852" s="68"/>
      <c r="AM852" s="68"/>
      <c r="AN852" s="68"/>
      <c r="AO852" s="34" t="b">
        <f t="shared" si="199"/>
        <v>0</v>
      </c>
      <c r="AP852" s="55"/>
      <c r="AQ852" s="71"/>
      <c r="AR852" s="57"/>
      <c r="AS852" s="72"/>
      <c r="AT852" s="73"/>
      <c r="AU852" s="58"/>
      <c r="AW852" s="68"/>
      <c r="AX852" s="68"/>
      <c r="AY852" s="68"/>
      <c r="AZ852" s="34" t="b">
        <f t="shared" si="200"/>
        <v>0</v>
      </c>
      <c r="BA852" s="55"/>
      <c r="BB852" s="71"/>
      <c r="BC852" s="57"/>
      <c r="BD852" s="72"/>
      <c r="BE852" s="73"/>
      <c r="BF852" s="58"/>
      <c r="BH852" s="68"/>
      <c r="BI852" s="34" t="b">
        <f t="shared" si="201"/>
        <v>0</v>
      </c>
      <c r="BJ852" s="55"/>
      <c r="BK852" s="71"/>
      <c r="BL852" s="57"/>
      <c r="BM852" s="72"/>
      <c r="BN852" s="73"/>
      <c r="BO852" s="58"/>
      <c r="BQ852" s="68"/>
      <c r="BR852" s="34" t="b">
        <f t="shared" si="202"/>
        <v>0</v>
      </c>
      <c r="BS852" s="55"/>
      <c r="BT852" s="71"/>
      <c r="BU852" s="57"/>
      <c r="BV852" s="72"/>
      <c r="BW852" s="73"/>
      <c r="BX852" s="58"/>
    </row>
    <row r="853" spans="2:78" x14ac:dyDescent="0.25">
      <c r="B853" s="61"/>
      <c r="C853" s="62"/>
      <c r="E853" s="68"/>
      <c r="F853" s="68"/>
      <c r="G853" s="68"/>
      <c r="H853" s="34" t="b">
        <f t="shared" si="196"/>
        <v>0</v>
      </c>
      <c r="I853" s="55"/>
      <c r="J853" s="65"/>
      <c r="K853" s="57"/>
      <c r="L853" s="66"/>
      <c r="M853" s="67"/>
      <c r="N853" s="58"/>
      <c r="P853" s="68"/>
      <c r="Q853" s="68"/>
      <c r="R853" s="68"/>
      <c r="S853" s="34" t="b">
        <f t="shared" si="197"/>
        <v>0</v>
      </c>
      <c r="T853" s="55"/>
      <c r="U853" s="65"/>
      <c r="V853" s="57"/>
      <c r="W853" s="66"/>
      <c r="X853" s="67"/>
      <c r="Y853" s="58"/>
      <c r="AA853" s="68"/>
      <c r="AB853" s="68"/>
      <c r="AC853" s="68"/>
      <c r="AD853" s="34" t="b">
        <f t="shared" si="198"/>
        <v>0</v>
      </c>
      <c r="AE853" s="55"/>
      <c r="AF853" s="65"/>
      <c r="AG853" s="57"/>
      <c r="AH853" s="66"/>
      <c r="AI853" s="67"/>
      <c r="AJ853" s="58"/>
      <c r="AL853" s="68"/>
      <c r="AM853" s="68"/>
      <c r="AN853" s="68"/>
      <c r="AO853" s="34" t="b">
        <f t="shared" si="199"/>
        <v>0</v>
      </c>
      <c r="AP853" s="55"/>
      <c r="AQ853" s="65"/>
      <c r="AR853" s="57"/>
      <c r="AS853" s="66"/>
      <c r="AT853" s="67"/>
      <c r="AU853" s="58"/>
      <c r="AW853" s="68"/>
      <c r="AX853" s="68"/>
      <c r="AY853" s="68"/>
      <c r="AZ853" s="34" t="b">
        <f t="shared" si="200"/>
        <v>0</v>
      </c>
      <c r="BA853" s="55"/>
      <c r="BB853" s="65"/>
      <c r="BC853" s="57"/>
      <c r="BD853" s="66"/>
      <c r="BE853" s="67"/>
      <c r="BF853" s="58"/>
      <c r="BH853" s="68"/>
      <c r="BI853" s="34" t="b">
        <f t="shared" si="201"/>
        <v>0</v>
      </c>
      <c r="BJ853" s="55"/>
      <c r="BK853" s="65"/>
      <c r="BL853" s="57"/>
      <c r="BM853" s="66"/>
      <c r="BN853" s="67"/>
      <c r="BO853" s="58"/>
      <c r="BQ853" s="68"/>
      <c r="BR853" s="34" t="b">
        <f t="shared" si="202"/>
        <v>0</v>
      </c>
      <c r="BS853" s="55"/>
      <c r="BT853" s="65"/>
      <c r="BU853" s="57"/>
      <c r="BV853" s="66"/>
      <c r="BW853" s="67"/>
      <c r="BX853" s="58"/>
    </row>
    <row r="854" spans="2:78" x14ac:dyDescent="0.25">
      <c r="B854" s="61"/>
      <c r="C854" s="62"/>
      <c r="E854" s="68"/>
      <c r="F854" s="68"/>
      <c r="G854" s="68"/>
      <c r="H854" s="34" t="b">
        <f t="shared" si="196"/>
        <v>0</v>
      </c>
      <c r="I854" s="55"/>
      <c r="J854" s="71"/>
      <c r="K854" s="57"/>
      <c r="L854" s="72"/>
      <c r="M854" s="73"/>
      <c r="N854" s="58"/>
      <c r="P854" s="68"/>
      <c r="Q854" s="68"/>
      <c r="R854" s="68"/>
      <c r="S854" s="34" t="b">
        <f t="shared" si="197"/>
        <v>0</v>
      </c>
      <c r="T854" s="55"/>
      <c r="U854" s="71"/>
      <c r="V854" s="57"/>
      <c r="W854" s="72"/>
      <c r="X854" s="73"/>
      <c r="Y854" s="58"/>
      <c r="AA854" s="68"/>
      <c r="AB854" s="68"/>
      <c r="AC854" s="68"/>
      <c r="AD854" s="34" t="b">
        <f t="shared" si="198"/>
        <v>0</v>
      </c>
      <c r="AE854" s="55"/>
      <c r="AF854" s="71"/>
      <c r="AG854" s="57"/>
      <c r="AH854" s="72"/>
      <c r="AI854" s="73"/>
      <c r="AJ854" s="58"/>
      <c r="AL854" s="68"/>
      <c r="AM854" s="68"/>
      <c r="AN854" s="68"/>
      <c r="AO854" s="34" t="b">
        <f t="shared" si="199"/>
        <v>0</v>
      </c>
      <c r="AP854" s="55"/>
      <c r="AQ854" s="71"/>
      <c r="AR854" s="57"/>
      <c r="AS854" s="72"/>
      <c r="AT854" s="73"/>
      <c r="AU854" s="58"/>
      <c r="AW854" s="68"/>
      <c r="AX854" s="68"/>
      <c r="AY854" s="68"/>
      <c r="AZ854" s="34" t="b">
        <f t="shared" si="200"/>
        <v>0</v>
      </c>
      <c r="BA854" s="55"/>
      <c r="BB854" s="71"/>
      <c r="BC854" s="57"/>
      <c r="BD854" s="72"/>
      <c r="BE854" s="73"/>
      <c r="BF854" s="58"/>
      <c r="BH854" s="68"/>
      <c r="BI854" s="34" t="b">
        <f t="shared" si="201"/>
        <v>0</v>
      </c>
      <c r="BJ854" s="55"/>
      <c r="BK854" s="71"/>
      <c r="BL854" s="57"/>
      <c r="BM854" s="72"/>
      <c r="BN854" s="73"/>
      <c r="BO854" s="58"/>
      <c r="BQ854" s="68"/>
      <c r="BR854" s="34" t="b">
        <f t="shared" si="202"/>
        <v>0</v>
      </c>
      <c r="BS854" s="55"/>
      <c r="BT854" s="71"/>
      <c r="BU854" s="57"/>
      <c r="BV854" s="72"/>
      <c r="BW854" s="73"/>
      <c r="BX854" s="58"/>
    </row>
    <row r="855" spans="2:78" x14ac:dyDescent="0.25">
      <c r="B855" s="61"/>
      <c r="C855" s="62"/>
      <c r="E855" s="68"/>
      <c r="F855" s="68"/>
      <c r="G855" s="68"/>
      <c r="H855" s="34" t="b">
        <f t="shared" si="196"/>
        <v>0</v>
      </c>
      <c r="I855" s="55"/>
      <c r="J855" s="65"/>
      <c r="K855" s="57"/>
      <c r="L855" s="66"/>
      <c r="M855" s="67"/>
      <c r="N855" s="58"/>
      <c r="P855" s="68"/>
      <c r="Q855" s="68"/>
      <c r="R855" s="68"/>
      <c r="S855" s="34" t="b">
        <f t="shared" si="197"/>
        <v>0</v>
      </c>
      <c r="T855" s="55"/>
      <c r="U855" s="65"/>
      <c r="V855" s="57"/>
      <c r="W855" s="66"/>
      <c r="X855" s="67"/>
      <c r="Y855" s="58"/>
      <c r="AA855" s="68"/>
      <c r="AB855" s="68"/>
      <c r="AC855" s="68"/>
      <c r="AD855" s="34" t="b">
        <f t="shared" si="198"/>
        <v>0</v>
      </c>
      <c r="AE855" s="55"/>
      <c r="AF855" s="65"/>
      <c r="AG855" s="57"/>
      <c r="AH855" s="66"/>
      <c r="AI855" s="67"/>
      <c r="AJ855" s="58"/>
      <c r="AL855" s="68"/>
      <c r="AM855" s="68"/>
      <c r="AN855" s="68"/>
      <c r="AO855" s="34" t="b">
        <f t="shared" si="199"/>
        <v>0</v>
      </c>
      <c r="AP855" s="55"/>
      <c r="AQ855" s="65"/>
      <c r="AR855" s="57"/>
      <c r="AS855" s="66"/>
      <c r="AT855" s="67"/>
      <c r="AU855" s="58"/>
      <c r="AW855" s="68"/>
      <c r="AX855" s="68"/>
      <c r="AY855" s="68"/>
      <c r="AZ855" s="34" t="b">
        <f t="shared" si="200"/>
        <v>0</v>
      </c>
      <c r="BA855" s="55"/>
      <c r="BB855" s="65"/>
      <c r="BC855" s="57"/>
      <c r="BD855" s="66"/>
      <c r="BE855" s="67"/>
      <c r="BF855" s="58"/>
      <c r="BH855" s="68"/>
      <c r="BI855" s="34" t="b">
        <f t="shared" si="201"/>
        <v>0</v>
      </c>
      <c r="BJ855" s="55"/>
      <c r="BK855" s="65"/>
      <c r="BL855" s="57"/>
      <c r="BM855" s="66"/>
      <c r="BN855" s="67"/>
      <c r="BO855" s="58"/>
      <c r="BQ855" s="68"/>
      <c r="BR855" s="34" t="b">
        <f t="shared" si="202"/>
        <v>0</v>
      </c>
      <c r="BS855" s="55"/>
      <c r="BT855" s="65"/>
      <c r="BU855" s="57"/>
      <c r="BV855" s="66"/>
      <c r="BW855" s="67"/>
      <c r="BX855" s="58"/>
    </row>
    <row r="856" spans="2:78" x14ac:dyDescent="0.25">
      <c r="B856" s="61"/>
      <c r="C856" s="62"/>
      <c r="E856" s="68"/>
      <c r="F856" s="68"/>
      <c r="G856" s="68"/>
      <c r="H856" s="34" t="b">
        <f t="shared" si="196"/>
        <v>0</v>
      </c>
      <c r="I856" s="55"/>
      <c r="J856" s="71"/>
      <c r="K856" s="57"/>
      <c r="L856" s="72"/>
      <c r="M856" s="73"/>
      <c r="N856" s="58"/>
      <c r="P856" s="68"/>
      <c r="Q856" s="68"/>
      <c r="R856" s="68"/>
      <c r="S856" s="34" t="b">
        <f t="shared" si="197"/>
        <v>0</v>
      </c>
      <c r="T856" s="55"/>
      <c r="U856" s="71"/>
      <c r="V856" s="57"/>
      <c r="W856" s="72"/>
      <c r="X856" s="73"/>
      <c r="Y856" s="58"/>
      <c r="AA856" s="68"/>
      <c r="AB856" s="68"/>
      <c r="AC856" s="68"/>
      <c r="AD856" s="34" t="b">
        <f t="shared" si="198"/>
        <v>0</v>
      </c>
      <c r="AE856" s="55"/>
      <c r="AF856" s="71"/>
      <c r="AG856" s="57"/>
      <c r="AH856" s="72"/>
      <c r="AI856" s="73"/>
      <c r="AJ856" s="58"/>
      <c r="AL856" s="68"/>
      <c r="AM856" s="68"/>
      <c r="AN856" s="68"/>
      <c r="AO856" s="34" t="b">
        <f t="shared" si="199"/>
        <v>0</v>
      </c>
      <c r="AP856" s="55"/>
      <c r="AQ856" s="71"/>
      <c r="AR856" s="57"/>
      <c r="AS856" s="72"/>
      <c r="AT856" s="73"/>
      <c r="AU856" s="58"/>
      <c r="AW856" s="68"/>
      <c r="AX856" s="68"/>
      <c r="AY856" s="68"/>
      <c r="AZ856" s="34" t="b">
        <f t="shared" si="200"/>
        <v>0</v>
      </c>
      <c r="BA856" s="55"/>
      <c r="BB856" s="71"/>
      <c r="BC856" s="57"/>
      <c r="BD856" s="72"/>
      <c r="BE856" s="73"/>
      <c r="BF856" s="58"/>
      <c r="BH856" s="68"/>
      <c r="BI856" s="34" t="b">
        <f t="shared" si="201"/>
        <v>0</v>
      </c>
      <c r="BJ856" s="55"/>
      <c r="BK856" s="71"/>
      <c r="BL856" s="57"/>
      <c r="BM856" s="72"/>
      <c r="BN856" s="73"/>
      <c r="BO856" s="58"/>
      <c r="BQ856" s="68"/>
      <c r="BR856" s="34" t="b">
        <f t="shared" si="202"/>
        <v>0</v>
      </c>
      <c r="BS856" s="55"/>
      <c r="BT856" s="71"/>
      <c r="BU856" s="57"/>
      <c r="BV856" s="72"/>
      <c r="BW856" s="73"/>
      <c r="BX856" s="58"/>
    </row>
    <row r="857" spans="2:78" x14ac:dyDescent="0.25">
      <c r="B857" s="61"/>
      <c r="C857" s="62"/>
      <c r="E857" s="68"/>
      <c r="F857" s="68"/>
      <c r="G857" s="68"/>
      <c r="H857" s="34" t="b">
        <f t="shared" si="196"/>
        <v>0</v>
      </c>
      <c r="I857" s="55"/>
      <c r="J857" s="65"/>
      <c r="K857" s="57"/>
      <c r="L857" s="66"/>
      <c r="M857" s="67"/>
      <c r="N857" s="58"/>
      <c r="P857" s="68"/>
      <c r="Q857" s="68"/>
      <c r="R857" s="68"/>
      <c r="S857" s="34" t="b">
        <f t="shared" si="197"/>
        <v>0</v>
      </c>
      <c r="T857" s="55"/>
      <c r="U857" s="65"/>
      <c r="V857" s="57"/>
      <c r="W857" s="66"/>
      <c r="X857" s="67"/>
      <c r="Y857" s="58"/>
      <c r="AA857" s="68"/>
      <c r="AB857" s="68"/>
      <c r="AC857" s="68"/>
      <c r="AD857" s="34" t="b">
        <f t="shared" si="198"/>
        <v>0</v>
      </c>
      <c r="AE857" s="55"/>
      <c r="AF857" s="65"/>
      <c r="AG857" s="57"/>
      <c r="AH857" s="66"/>
      <c r="AI857" s="67"/>
      <c r="AJ857" s="58"/>
      <c r="AL857" s="68"/>
      <c r="AM857" s="68"/>
      <c r="AN857" s="68"/>
      <c r="AO857" s="34" t="b">
        <f t="shared" si="199"/>
        <v>0</v>
      </c>
      <c r="AP857" s="55"/>
      <c r="AQ857" s="65"/>
      <c r="AR857" s="57"/>
      <c r="AS857" s="66"/>
      <c r="AT857" s="67"/>
      <c r="AU857" s="58"/>
      <c r="AW857" s="68"/>
      <c r="AX857" s="68"/>
      <c r="AY857" s="68"/>
      <c r="AZ857" s="34" t="b">
        <f t="shared" si="200"/>
        <v>0</v>
      </c>
      <c r="BA857" s="55"/>
      <c r="BB857" s="65"/>
      <c r="BC857" s="57"/>
      <c r="BD857" s="66"/>
      <c r="BE857" s="67"/>
      <c r="BF857" s="58"/>
      <c r="BH857" s="68"/>
      <c r="BI857" s="34" t="b">
        <f t="shared" si="201"/>
        <v>0</v>
      </c>
      <c r="BJ857" s="55"/>
      <c r="BK857" s="65"/>
      <c r="BL857" s="57"/>
      <c r="BM857" s="66"/>
      <c r="BN857" s="67"/>
      <c r="BO857" s="58"/>
      <c r="BQ857" s="68"/>
      <c r="BR857" s="34" t="b">
        <f t="shared" si="202"/>
        <v>0</v>
      </c>
      <c r="BS857" s="55"/>
      <c r="BT857" s="65"/>
      <c r="BU857" s="57"/>
      <c r="BV857" s="66"/>
      <c r="BW857" s="67"/>
      <c r="BX857" s="58"/>
    </row>
    <row r="858" spans="2:78" x14ac:dyDescent="0.25">
      <c r="B858" s="52"/>
      <c r="C858" s="53"/>
      <c r="D858" s="63"/>
      <c r="E858" s="64"/>
      <c r="F858" s="64"/>
      <c r="G858" s="64"/>
      <c r="H858" s="34" t="b">
        <f t="shared" si="196"/>
        <v>0</v>
      </c>
      <c r="I858" s="55"/>
      <c r="J858" s="71"/>
      <c r="K858" s="57"/>
      <c r="L858" s="72"/>
      <c r="M858" s="73"/>
      <c r="N858" s="58"/>
      <c r="P858" s="68"/>
      <c r="Q858" s="68"/>
      <c r="R858" s="68"/>
      <c r="S858" s="34" t="b">
        <f t="shared" si="197"/>
        <v>0</v>
      </c>
      <c r="T858" s="55"/>
      <c r="U858" s="71"/>
      <c r="V858" s="57"/>
      <c r="W858" s="72"/>
      <c r="X858" s="73"/>
      <c r="Y858" s="58"/>
      <c r="AA858" s="68"/>
      <c r="AB858" s="68"/>
      <c r="AC858" s="68"/>
      <c r="AD858" s="34" t="b">
        <f t="shared" si="198"/>
        <v>0</v>
      </c>
      <c r="AE858" s="55"/>
      <c r="AF858" s="71"/>
      <c r="AG858" s="57"/>
      <c r="AH858" s="72"/>
      <c r="AI858" s="73"/>
      <c r="AJ858" s="58"/>
      <c r="AL858" s="68"/>
      <c r="AM858" s="68"/>
      <c r="AN858" s="68"/>
      <c r="AO858" s="34" t="b">
        <f t="shared" si="199"/>
        <v>0</v>
      </c>
      <c r="AP858" s="55"/>
      <c r="AQ858" s="71"/>
      <c r="AR858" s="57"/>
      <c r="AS858" s="72"/>
      <c r="AT858" s="73"/>
      <c r="AU858" s="58"/>
      <c r="AW858" s="68"/>
      <c r="AX858" s="68"/>
      <c r="AY858" s="68"/>
      <c r="AZ858" s="34" t="b">
        <f t="shared" si="200"/>
        <v>0</v>
      </c>
      <c r="BA858" s="55"/>
      <c r="BB858" s="71"/>
      <c r="BC858" s="57"/>
      <c r="BD858" s="72"/>
      <c r="BE858" s="73"/>
      <c r="BF858" s="58"/>
      <c r="BH858" s="68"/>
      <c r="BI858" s="34" t="b">
        <f t="shared" si="201"/>
        <v>0</v>
      </c>
      <c r="BJ858" s="55"/>
      <c r="BK858" s="71"/>
      <c r="BL858" s="57"/>
      <c r="BM858" s="72"/>
      <c r="BN858" s="73"/>
      <c r="BO858" s="58"/>
      <c r="BQ858" s="68"/>
      <c r="BR858" s="34" t="b">
        <f t="shared" si="202"/>
        <v>0</v>
      </c>
      <c r="BS858" s="55"/>
      <c r="BT858" s="71"/>
      <c r="BU858" s="57"/>
      <c r="BV858" s="72"/>
      <c r="BW858" s="73"/>
      <c r="BX858" s="58"/>
    </row>
    <row r="859" spans="2:78" ht="6" customHeight="1" x14ac:dyDescent="0.25">
      <c r="H859" s="30"/>
      <c r="I859" s="76"/>
      <c r="J859" s="77"/>
      <c r="K859" s="77"/>
      <c r="L859" s="77"/>
      <c r="M859" s="77"/>
      <c r="N859" s="78"/>
      <c r="S859" s="30"/>
      <c r="T859" s="76"/>
      <c r="U859" s="77"/>
      <c r="V859" s="77"/>
      <c r="W859" s="77"/>
      <c r="X859" s="77"/>
      <c r="Y859" s="78"/>
      <c r="AD859" s="30"/>
      <c r="AE859" s="76"/>
      <c r="AF859" s="77"/>
      <c r="AG859" s="77"/>
      <c r="AH859" s="77"/>
      <c r="AI859" s="77"/>
      <c r="AJ859" s="78"/>
      <c r="AO859" s="30"/>
      <c r="AP859" s="76"/>
      <c r="AQ859" s="77"/>
      <c r="AR859" s="77"/>
      <c r="AS859" s="77"/>
      <c r="AT859" s="77"/>
      <c r="AU859" s="78"/>
      <c r="AZ859" s="30"/>
      <c r="BA859" s="76"/>
      <c r="BB859" s="77"/>
      <c r="BC859" s="77"/>
      <c r="BD859" s="77"/>
      <c r="BE859" s="77"/>
      <c r="BF859" s="78"/>
      <c r="BI859" s="30"/>
      <c r="BJ859" s="76"/>
      <c r="BK859" s="77"/>
      <c r="BL859" s="77"/>
      <c r="BM859" s="77"/>
      <c r="BN859" s="77"/>
      <c r="BO859" s="78"/>
      <c r="BR859" s="30"/>
      <c r="BS859" s="76"/>
      <c r="BT859" s="77"/>
      <c r="BU859" s="77"/>
      <c r="BV859" s="77"/>
      <c r="BW859" s="77"/>
      <c r="BX859" s="78"/>
    </row>
    <row r="860" spans="2:78" ht="6" customHeight="1" x14ac:dyDescent="0.25">
      <c r="H860" s="30"/>
      <c r="I860" s="27"/>
      <c r="J860" s="27"/>
      <c r="K860" s="27"/>
      <c r="L860" s="31"/>
      <c r="M860" s="31"/>
      <c r="N860" s="27"/>
      <c r="S860" s="30"/>
      <c r="T860" s="27"/>
      <c r="U860" s="27"/>
      <c r="V860" s="27"/>
      <c r="W860" s="31"/>
      <c r="X860" s="31"/>
      <c r="Y860" s="27"/>
      <c r="AD860" s="30"/>
      <c r="AE860" s="27"/>
      <c r="AF860" s="27"/>
      <c r="AG860" s="27"/>
      <c r="AH860" s="31"/>
      <c r="AI860" s="31"/>
      <c r="AJ860" s="27"/>
      <c r="AO860" s="30"/>
      <c r="AP860" s="27"/>
      <c r="AQ860" s="27"/>
      <c r="AR860" s="27"/>
      <c r="AS860" s="31"/>
      <c r="AT860" s="31"/>
      <c r="AU860" s="27"/>
      <c r="AZ860" s="30"/>
      <c r="BA860" s="27"/>
      <c r="BB860" s="27"/>
      <c r="BC860" s="27"/>
      <c r="BD860" s="31"/>
      <c r="BE860" s="31"/>
      <c r="BF860" s="27"/>
      <c r="BI860" s="30"/>
      <c r="BJ860" s="27"/>
      <c r="BK860" s="27"/>
      <c r="BL860" s="27"/>
      <c r="BM860" s="31"/>
      <c r="BN860" s="31"/>
      <c r="BO860" s="27"/>
      <c r="BR860" s="30"/>
      <c r="BS860" s="27"/>
      <c r="BT860" s="27"/>
      <c r="BU860" s="27"/>
      <c r="BV860" s="31"/>
      <c r="BW860" s="31"/>
      <c r="BX860" s="27"/>
    </row>
    <row r="861" spans="2:78" x14ac:dyDescent="0.25">
      <c r="B861" s="32" t="s">
        <v>22</v>
      </c>
      <c r="C861" s="33">
        <f>WEEKNUM(J861)</f>
        <v>30</v>
      </c>
      <c r="D861" s="30"/>
      <c r="E861" s="34"/>
      <c r="F861" s="34"/>
      <c r="G861" s="34"/>
      <c r="H861" s="35"/>
      <c r="I861" s="36"/>
      <c r="J861" s="37">
        <f>BT833+1</f>
        <v>45495</v>
      </c>
      <c r="K861" s="38"/>
      <c r="L861" s="39" t="str">
        <f>VLOOKUP(WEEKDAY(J861,1),meta!$D$2:$F$8,2,FALSE)</f>
        <v>Segunda-Feira</v>
      </c>
      <c r="M861" s="40"/>
      <c r="N861" s="41"/>
      <c r="P861" s="34"/>
      <c r="Q861" s="34"/>
      <c r="R861" s="34"/>
      <c r="S861" s="35"/>
      <c r="T861" s="36"/>
      <c r="U861" s="37">
        <f>J861+1</f>
        <v>45496</v>
      </c>
      <c r="V861" s="38"/>
      <c r="W861" s="39" t="str">
        <f>VLOOKUP(WEEKDAY(U861,1),meta!$D$2:$F$8,2,FALSE)</f>
        <v>Terça-Feira</v>
      </c>
      <c r="X861" s="40"/>
      <c r="Y861" s="41"/>
      <c r="AA861" s="34"/>
      <c r="AB861" s="34"/>
      <c r="AC861" s="34"/>
      <c r="AD861" s="35"/>
      <c r="AE861" s="36"/>
      <c r="AF861" s="37">
        <f>U861+1</f>
        <v>45497</v>
      </c>
      <c r="AG861" s="38"/>
      <c r="AH861" s="39" t="str">
        <f>VLOOKUP(WEEKDAY(AF861,1),meta!$D$2:$F$8,2,FALSE)</f>
        <v>Quarta-Feira</v>
      </c>
      <c r="AI861" s="40"/>
      <c r="AJ861" s="41"/>
      <c r="AL861" s="34"/>
      <c r="AM861" s="34"/>
      <c r="AN861" s="34"/>
      <c r="AO861" s="35"/>
      <c r="AP861" s="36"/>
      <c r="AQ861" s="37">
        <f>AF861+1</f>
        <v>45498</v>
      </c>
      <c r="AR861" s="38"/>
      <c r="AS861" s="39" t="str">
        <f>VLOOKUP(WEEKDAY(AQ861,1),meta!$D$2:$F$8,2,FALSE)</f>
        <v>Quinta-Feira</v>
      </c>
      <c r="AT861" s="40"/>
      <c r="AU861" s="41"/>
      <c r="AW861" s="34"/>
      <c r="AX861" s="34"/>
      <c r="AY861" s="34"/>
      <c r="AZ861" s="35"/>
      <c r="BA861" s="36"/>
      <c r="BB861" s="37">
        <f>AQ861+1</f>
        <v>45499</v>
      </c>
      <c r="BC861" s="38"/>
      <c r="BD861" s="39" t="str">
        <f>VLOOKUP(WEEKDAY(BB861,1),meta!$D$2:$F$8,2,FALSE)</f>
        <v>Sexta-Feira</v>
      </c>
      <c r="BE861" s="40"/>
      <c r="BF861" s="41"/>
      <c r="BH861" s="34"/>
      <c r="BI861" s="35"/>
      <c r="BJ861" s="36"/>
      <c r="BK861" s="37">
        <f>BB861+1</f>
        <v>45500</v>
      </c>
      <c r="BL861" s="38"/>
      <c r="BM861" s="39" t="str">
        <f>VLOOKUP(WEEKDAY(BK861,1),meta!$D$2:$F$8,2,FALSE)</f>
        <v>Sábado</v>
      </c>
      <c r="BN861" s="40"/>
      <c r="BO861" s="41"/>
      <c r="BQ861" s="34"/>
      <c r="BR861" s="35"/>
      <c r="BS861" s="36"/>
      <c r="BT861" s="37">
        <f>BK861+1</f>
        <v>45501</v>
      </c>
      <c r="BU861" s="38"/>
      <c r="BV861" s="39" t="str">
        <f>VLOOKUP(WEEKDAY(BT861,1),meta!$D$2:$F$8,2,FALSE)</f>
        <v>Domingo</v>
      </c>
      <c r="BW861" s="40"/>
      <c r="BX861" s="41"/>
    </row>
    <row r="862" spans="2:78" s="42" customFormat="1" ht="6" customHeight="1" x14ac:dyDescent="0.15">
      <c r="B862" s="101" t="str">
        <f>IF(C866&lt;&gt;0,C868/C866,"")</f>
        <v/>
      </c>
      <c r="C862" s="102"/>
      <c r="D862" s="30" t="s">
        <v>21</v>
      </c>
      <c r="E862" s="43">
        <f>COUNTIFS(H865:H886,FALSE,J865:J886,"&gt;0")</f>
        <v>0</v>
      </c>
      <c r="F862" s="43"/>
      <c r="G862" s="43"/>
      <c r="H862" s="44">
        <f>SUMIF(H865:H886,FALSE,J865:J886)</f>
        <v>0</v>
      </c>
      <c r="I862" s="45"/>
      <c r="J862" s="98" t="str">
        <f>IF(H864&lt;&gt;0,H863/H864,"")</f>
        <v/>
      </c>
      <c r="K862" s="99"/>
      <c r="L862" s="99"/>
      <c r="M862" s="100"/>
      <c r="N862" s="46"/>
      <c r="P862" s="43">
        <f>COUNTIFS(S865:S886,FALSE,U865:U886,"&gt;0")</f>
        <v>0</v>
      </c>
      <c r="Q862" s="43"/>
      <c r="R862" s="43"/>
      <c r="S862" s="44">
        <f>SUMIF(S865:S886,FALSE,U865:U886)</f>
        <v>0</v>
      </c>
      <c r="T862" s="45"/>
      <c r="U862" s="98" t="str">
        <f>IF(S864&lt;&gt;0,S863/S864,"")</f>
        <v/>
      </c>
      <c r="V862" s="99"/>
      <c r="W862" s="99"/>
      <c r="X862" s="100"/>
      <c r="Y862" s="46"/>
      <c r="AA862" s="43">
        <f>COUNTIFS(AD865:AD886,FALSE,AF865:AF886,"&gt;0")</f>
        <v>0</v>
      </c>
      <c r="AB862" s="43"/>
      <c r="AC862" s="43"/>
      <c r="AD862" s="44">
        <f>SUMIF(AD865:AD886,FALSE,AF865:AF886)</f>
        <v>0</v>
      </c>
      <c r="AE862" s="45"/>
      <c r="AF862" s="98" t="str">
        <f>IF(AD864&lt;&gt;0,AD863/AD864,"")</f>
        <v/>
      </c>
      <c r="AG862" s="99"/>
      <c r="AH862" s="99"/>
      <c r="AI862" s="100"/>
      <c r="AJ862" s="46"/>
      <c r="AL862" s="43">
        <f>COUNTIFS(AO865:AO886,FALSE,AQ865:AQ886,"&gt;0")</f>
        <v>0</v>
      </c>
      <c r="AM862" s="43"/>
      <c r="AN862" s="43"/>
      <c r="AO862" s="44">
        <f>SUMIF(AO865:AO886,FALSE,AQ865:AQ886)</f>
        <v>0</v>
      </c>
      <c r="AP862" s="45"/>
      <c r="AQ862" s="98" t="str">
        <f>IF(AO864&lt;&gt;0,AO863/AO864,"")</f>
        <v/>
      </c>
      <c r="AR862" s="99"/>
      <c r="AS862" s="99"/>
      <c r="AT862" s="100"/>
      <c r="AU862" s="46"/>
      <c r="AW862" s="43">
        <f>COUNTIFS(AZ865:AZ886,FALSE,BB865:BB886,"&gt;0")</f>
        <v>0</v>
      </c>
      <c r="AX862" s="43"/>
      <c r="AY862" s="43"/>
      <c r="AZ862" s="44">
        <f>SUMIF(AZ865:AZ886,FALSE,BB865:BB886)</f>
        <v>0</v>
      </c>
      <c r="BA862" s="45"/>
      <c r="BB862" s="98" t="str">
        <f>IF(AZ864&lt;&gt;0,AZ863/AZ864,"")</f>
        <v/>
      </c>
      <c r="BC862" s="99"/>
      <c r="BD862" s="99"/>
      <c r="BE862" s="100"/>
      <c r="BF862" s="46"/>
      <c r="BH862" s="43">
        <f>COUNTIFS(BI865:BI886,FALSE,BK865:BK886,"&gt;0")</f>
        <v>0</v>
      </c>
      <c r="BI862" s="44">
        <f>SUMIF(BI865:BI886,FALSE,BK865:BK886)</f>
        <v>0</v>
      </c>
      <c r="BJ862" s="45"/>
      <c r="BK862" s="98" t="str">
        <f>IF(BI864&lt;&gt;0,BI863/BI864,"")</f>
        <v/>
      </c>
      <c r="BL862" s="99"/>
      <c r="BM862" s="99"/>
      <c r="BN862" s="100"/>
      <c r="BO862" s="46"/>
      <c r="BQ862" s="43">
        <f>COUNTIFS(BR865:BR886,FALSE,BT865:BT886,"&gt;0")</f>
        <v>0</v>
      </c>
      <c r="BR862" s="44">
        <f>SUMIF(BR865:BR886,FALSE,BT865:BT886)</f>
        <v>0</v>
      </c>
      <c r="BS862" s="45"/>
      <c r="BT862" s="98" t="str">
        <f>IF(BR864&lt;&gt;0,BR863/BR864,"")</f>
        <v/>
      </c>
      <c r="BU862" s="99"/>
      <c r="BV862" s="99"/>
      <c r="BW862" s="100"/>
      <c r="BX862" s="46"/>
    </row>
    <row r="863" spans="2:78" s="42" customFormat="1" ht="9" customHeight="1" x14ac:dyDescent="0.25">
      <c r="B863" s="47"/>
      <c r="C863" s="79"/>
      <c r="D863" s="49" t="s">
        <v>20</v>
      </c>
      <c r="E863" s="43">
        <f>COUNTIFS(J865:J886,"&gt;0",L865:L886,"")</f>
        <v>0</v>
      </c>
      <c r="F863" s="43"/>
      <c r="G863" s="43"/>
      <c r="H863" s="44">
        <f>SUMIFS(J865:J886,L865:L886,"")</f>
        <v>0</v>
      </c>
      <c r="I863" s="45"/>
      <c r="J863" s="50" t="str">
        <f>IF(H864=0,"",_xlfn.CONCAT("(",E863,")    ",TEXT(H863,"R$ #.##0,00")))</f>
        <v/>
      </c>
      <c r="K863" s="51" t="str">
        <f>IF(H864&lt;&gt;0,"/","")</f>
        <v/>
      </c>
      <c r="L863" s="94" t="str">
        <f>IF(H864=0,"",_xlfn.CONCAT(TEXT(H864,"R$ #.##0,00"),"    (",E864,")"))</f>
        <v/>
      </c>
      <c r="M863" s="94"/>
      <c r="N863" s="46"/>
      <c r="P863" s="43">
        <f>COUNTIFS(U865:U886,"&gt;0",W865:W886,"")</f>
        <v>0</v>
      </c>
      <c r="Q863" s="43"/>
      <c r="R863" s="43"/>
      <c r="S863" s="44">
        <f>SUMIFS(U865:U886,W865:W886,"")</f>
        <v>0</v>
      </c>
      <c r="T863" s="45"/>
      <c r="U863" s="50" t="str">
        <f>IF(S864=0,"",_xlfn.CONCAT("(",P863,")    ",TEXT(S863,"R$ #.##0,00")))</f>
        <v/>
      </c>
      <c r="V863" s="51" t="str">
        <f>IF(S864&lt;&gt;0,"/","")</f>
        <v/>
      </c>
      <c r="W863" s="94" t="str">
        <f>IF(S864=0,"",_xlfn.CONCAT(TEXT(S864,"R$ #.##0,00"),"    (",P864,")"))</f>
        <v/>
      </c>
      <c r="X863" s="94"/>
      <c r="Y863" s="46"/>
      <c r="AA863" s="43">
        <f>COUNTIFS(AF865:AF886,"&gt;0",AH865:AH886,"")</f>
        <v>0</v>
      </c>
      <c r="AB863" s="43"/>
      <c r="AC863" s="43"/>
      <c r="AD863" s="44">
        <f>SUMIFS(AF865:AF886,AH865:AH886,"")</f>
        <v>0</v>
      </c>
      <c r="AE863" s="45"/>
      <c r="AF863" s="50" t="str">
        <f>IF(AD864=0,"",_xlfn.CONCAT("(",AA863,")    ",TEXT(AD863,"R$ #.##0,00")))</f>
        <v/>
      </c>
      <c r="AG863" s="51" t="str">
        <f>IF(AD864&lt;&gt;0,"/","")</f>
        <v/>
      </c>
      <c r="AH863" s="94" t="str">
        <f>IF(AD864=0,"",_xlfn.CONCAT(TEXT(AD864,"R$ #.##0,00"),"    (",AA864,")"))</f>
        <v/>
      </c>
      <c r="AI863" s="94"/>
      <c r="AJ863" s="46"/>
      <c r="AL863" s="43">
        <f>COUNTIFS(AQ865:AQ886,"&gt;0",AS865:AS886,"")</f>
        <v>0</v>
      </c>
      <c r="AM863" s="43"/>
      <c r="AN863" s="43"/>
      <c r="AO863" s="44">
        <f>SUMIFS(AQ865:AQ886,AS865:AS886,"")</f>
        <v>0</v>
      </c>
      <c r="AP863" s="45"/>
      <c r="AQ863" s="50" t="str">
        <f>IF(AO864=0,"",_xlfn.CONCAT("(",AL863,")    ",TEXT(AO863,"R$ #.##0,00")))</f>
        <v/>
      </c>
      <c r="AR863" s="51" t="str">
        <f>IF(AO864&lt;&gt;0,"/","")</f>
        <v/>
      </c>
      <c r="AS863" s="94" t="str">
        <f>IF(AO864=0,"",_xlfn.CONCAT(TEXT(AO864,"R$ #.##0,00"),"    (",AL864,")"))</f>
        <v/>
      </c>
      <c r="AT863" s="94"/>
      <c r="AU863" s="46"/>
      <c r="AW863" s="43">
        <f>COUNTIFS(BB865:BB886,"&gt;0",BD865:BD886,"")</f>
        <v>0</v>
      </c>
      <c r="AX863" s="43"/>
      <c r="AY863" s="43"/>
      <c r="AZ863" s="44">
        <f>SUMIFS(BB865:BB886,BD865:BD886,"")</f>
        <v>0</v>
      </c>
      <c r="BA863" s="45"/>
      <c r="BB863" s="50" t="str">
        <f>IF(AZ864=0,"",_xlfn.CONCAT("(",AW863,")    ",TEXT(AZ863,"R$ #.##0,00")))</f>
        <v/>
      </c>
      <c r="BC863" s="51" t="str">
        <f>IF(AZ864&lt;&gt;0,"/","")</f>
        <v/>
      </c>
      <c r="BD863" s="94" t="str">
        <f>IF(AZ864=0,"",_xlfn.CONCAT(TEXT(AZ864,"R$ #.##0,00"),"    (",AW864,")"))</f>
        <v/>
      </c>
      <c r="BE863" s="94"/>
      <c r="BF863" s="46"/>
      <c r="BH863" s="43">
        <f>COUNTIFS(BK865:BK886,"&gt;0",BM865:BM886,"")</f>
        <v>0</v>
      </c>
      <c r="BI863" s="44">
        <f>SUMIFS(BK865:BK886,BM865:BM886,"")</f>
        <v>0</v>
      </c>
      <c r="BJ863" s="45"/>
      <c r="BK863" s="50" t="str">
        <f>IF(BI864=0,"",_xlfn.CONCAT("(",BH863,")    ",TEXT(BI863,"R$ #.##0,00")))</f>
        <v/>
      </c>
      <c r="BL863" s="51" t="str">
        <f>IF(BI864&lt;&gt;0,"/","")</f>
        <v/>
      </c>
      <c r="BM863" s="94" t="str">
        <f>IF(BI864=0,"",_xlfn.CONCAT(TEXT(BI864,"R$ #.##0,00"),"    (",BH864,")"))</f>
        <v/>
      </c>
      <c r="BN863" s="94"/>
      <c r="BO863" s="46"/>
      <c r="BQ863" s="43">
        <f>COUNTIFS(BT865:BT886,"&gt;0",BV865:BV886,"")</f>
        <v>0</v>
      </c>
      <c r="BR863" s="44">
        <f>SUMIFS(BT865:BT886,BV865:BV886,"")</f>
        <v>0</v>
      </c>
      <c r="BS863" s="45"/>
      <c r="BT863" s="50" t="str">
        <f>IF(BR864=0,"",_xlfn.CONCAT("(",BQ863,")    ",TEXT(BR863,"R$ #.##0,00")))</f>
        <v/>
      </c>
      <c r="BU863" s="51" t="str">
        <f>IF(BR864&lt;&gt;0,"/","")</f>
        <v/>
      </c>
      <c r="BV863" s="94" t="str">
        <f>IF(BR864=0,"",_xlfn.CONCAT(TEXT(BR864,"R$ #.##0,00"),"    (",BQ864,")"))</f>
        <v/>
      </c>
      <c r="BW863" s="94"/>
      <c r="BX863" s="46"/>
    </row>
    <row r="864" spans="2:78" x14ac:dyDescent="0.25">
      <c r="B864" s="52"/>
      <c r="C864" s="80"/>
      <c r="D864" s="54" t="s">
        <v>19</v>
      </c>
      <c r="E864" s="34">
        <f>COUNTIF(J865:J886,"&gt;0")</f>
        <v>0</v>
      </c>
      <c r="F864" s="34"/>
      <c r="G864" s="34"/>
      <c r="H864" s="35">
        <f>SUM(J865:J886)</f>
        <v>0</v>
      </c>
      <c r="I864" s="55"/>
      <c r="J864" s="56" t="s">
        <v>0</v>
      </c>
      <c r="K864" s="57"/>
      <c r="L864" s="56" t="s">
        <v>1</v>
      </c>
      <c r="M864" s="56" t="s">
        <v>17</v>
      </c>
      <c r="N864" s="58"/>
      <c r="P864" s="34">
        <f>COUNTIF(U865:U886,"&gt;0")</f>
        <v>0</v>
      </c>
      <c r="Q864" s="34"/>
      <c r="R864" s="34"/>
      <c r="S864" s="35">
        <f>SUM(U865:U886)</f>
        <v>0</v>
      </c>
      <c r="T864" s="55"/>
      <c r="U864" s="56" t="s">
        <v>0</v>
      </c>
      <c r="V864" s="57"/>
      <c r="W864" s="56" t="s">
        <v>1</v>
      </c>
      <c r="X864" s="56" t="s">
        <v>17</v>
      </c>
      <c r="Y864" s="58"/>
      <c r="AA864" s="34">
        <f>COUNTIF(AF865:AF886,"&gt;0")</f>
        <v>0</v>
      </c>
      <c r="AB864" s="34"/>
      <c r="AC864" s="34"/>
      <c r="AD864" s="35">
        <f>SUM(AF865:AF886)</f>
        <v>0</v>
      </c>
      <c r="AE864" s="55"/>
      <c r="AF864" s="56" t="s">
        <v>0</v>
      </c>
      <c r="AG864" s="57"/>
      <c r="AH864" s="56" t="s">
        <v>1</v>
      </c>
      <c r="AI864" s="56" t="s">
        <v>17</v>
      </c>
      <c r="AJ864" s="58"/>
      <c r="AL864" s="34">
        <f>COUNTIF(AQ865:AQ886,"&gt;0")</f>
        <v>0</v>
      </c>
      <c r="AM864" s="34"/>
      <c r="AN864" s="34"/>
      <c r="AO864" s="35">
        <f>SUM(AQ865:AQ886)</f>
        <v>0</v>
      </c>
      <c r="AP864" s="55"/>
      <c r="AQ864" s="56" t="s">
        <v>0</v>
      </c>
      <c r="AR864" s="57"/>
      <c r="AS864" s="56" t="s">
        <v>1</v>
      </c>
      <c r="AT864" s="56" t="s">
        <v>17</v>
      </c>
      <c r="AU864" s="58"/>
      <c r="AW864" s="34">
        <f>COUNTIF(BB865:BB886,"&gt;0")</f>
        <v>0</v>
      </c>
      <c r="AX864" s="34"/>
      <c r="AY864" s="34"/>
      <c r="AZ864" s="35">
        <f>SUM(BB865:BB886)</f>
        <v>0</v>
      </c>
      <c r="BA864" s="55"/>
      <c r="BB864" s="56" t="s">
        <v>0</v>
      </c>
      <c r="BC864" s="57"/>
      <c r="BD864" s="56" t="s">
        <v>1</v>
      </c>
      <c r="BE864" s="56" t="s">
        <v>17</v>
      </c>
      <c r="BF864" s="58"/>
      <c r="BH864" s="34">
        <f>COUNTIF(BK865:BK886,"&gt;0")</f>
        <v>0</v>
      </c>
      <c r="BI864" s="35">
        <f>SUM(BK865:BK886)</f>
        <v>0</v>
      </c>
      <c r="BJ864" s="55"/>
      <c r="BK864" s="56" t="s">
        <v>0</v>
      </c>
      <c r="BL864" s="57"/>
      <c r="BM864" s="56" t="s">
        <v>1</v>
      </c>
      <c r="BN864" s="56" t="s">
        <v>17</v>
      </c>
      <c r="BO864" s="58"/>
      <c r="BQ864" s="34">
        <f>COUNTIF(BT865:BT886,"&gt;0")</f>
        <v>0</v>
      </c>
      <c r="BR864" s="35">
        <f>SUM(BT865:BT886)</f>
        <v>0</v>
      </c>
      <c r="BS864" s="55"/>
      <c r="BT864" s="56" t="s">
        <v>0</v>
      </c>
      <c r="BU864" s="57"/>
      <c r="BV864" s="56" t="s">
        <v>1</v>
      </c>
      <c r="BW864" s="56" t="s">
        <v>17</v>
      </c>
      <c r="BX864" s="58"/>
      <c r="BY864" s="59"/>
      <c r="BZ864" s="60"/>
    </row>
    <row r="865" spans="2:78" x14ac:dyDescent="0.25">
      <c r="B865" s="32" t="s">
        <v>23</v>
      </c>
      <c r="C865" s="33">
        <f>SUM(E864,P864,AA864,AL864,AW864,BH864,BQ864)</f>
        <v>0</v>
      </c>
      <c r="D865" s="63"/>
      <c r="E865" s="64"/>
      <c r="F865" s="64"/>
      <c r="G865" s="64"/>
      <c r="H865" s="34" t="b">
        <f>AND(L865&lt;&gt;"",M865&lt;&gt;"")</f>
        <v>0</v>
      </c>
      <c r="I865" s="55"/>
      <c r="J865" s="65"/>
      <c r="K865" s="57"/>
      <c r="L865" s="66"/>
      <c r="M865" s="67"/>
      <c r="N865" s="58"/>
      <c r="P865" s="68"/>
      <c r="Q865" s="68"/>
      <c r="R865" s="68"/>
      <c r="S865" s="34" t="b">
        <f>AND(W865&lt;&gt;"",X865&lt;&gt;"")</f>
        <v>0</v>
      </c>
      <c r="T865" s="55"/>
      <c r="U865" s="65"/>
      <c r="V865" s="57"/>
      <c r="W865" s="66"/>
      <c r="X865" s="67"/>
      <c r="Y865" s="58"/>
      <c r="AA865" s="68"/>
      <c r="AB865" s="68"/>
      <c r="AC865" s="68"/>
      <c r="AD865" s="34" t="b">
        <f>AND(AH865&lt;&gt;"",AI865&lt;&gt;"")</f>
        <v>0</v>
      </c>
      <c r="AE865" s="55"/>
      <c r="AF865" s="65"/>
      <c r="AG865" s="57"/>
      <c r="AH865" s="66"/>
      <c r="AI865" s="67"/>
      <c r="AJ865" s="58"/>
      <c r="AL865" s="68"/>
      <c r="AM865" s="68"/>
      <c r="AN865" s="68"/>
      <c r="AO865" s="34" t="b">
        <f>AND(AS865&lt;&gt;"",AT865&lt;&gt;"")</f>
        <v>0</v>
      </c>
      <c r="AP865" s="55"/>
      <c r="AQ865" s="65"/>
      <c r="AR865" s="57"/>
      <c r="AS865" s="66"/>
      <c r="AT865" s="67"/>
      <c r="AU865" s="58"/>
      <c r="AW865" s="68"/>
      <c r="AX865" s="68"/>
      <c r="AY865" s="68"/>
      <c r="AZ865" s="34" t="b">
        <f>AND(BD865&lt;&gt;"",BE865&lt;&gt;"")</f>
        <v>0</v>
      </c>
      <c r="BA865" s="55"/>
      <c r="BB865" s="65"/>
      <c r="BC865" s="57"/>
      <c r="BD865" s="66"/>
      <c r="BE865" s="67"/>
      <c r="BF865" s="58"/>
      <c r="BH865" s="68"/>
      <c r="BI865" s="34" t="b">
        <f>AND(BM865&lt;&gt;"",BN865&lt;&gt;"")</f>
        <v>0</v>
      </c>
      <c r="BJ865" s="55"/>
      <c r="BK865" s="65"/>
      <c r="BL865" s="57"/>
      <c r="BM865" s="66"/>
      <c r="BN865" s="67"/>
      <c r="BO865" s="58"/>
      <c r="BQ865" s="68"/>
      <c r="BR865" s="34" t="b">
        <f>AND(BV865&lt;&gt;"",BW865&lt;&gt;"")</f>
        <v>0</v>
      </c>
      <c r="BS865" s="55"/>
      <c r="BT865" s="65"/>
      <c r="BU865" s="57"/>
      <c r="BV865" s="66"/>
      <c r="BW865" s="67"/>
      <c r="BX865" s="58"/>
      <c r="BY865" s="59"/>
    </row>
    <row r="866" spans="2:78" x14ac:dyDescent="0.25">
      <c r="B866" s="61" t="s">
        <v>24</v>
      </c>
      <c r="C866" s="48">
        <f>SUM(H864,S864,AD864,AO864,AZ864,BI864,BR864)</f>
        <v>0</v>
      </c>
      <c r="D866" s="69"/>
      <c r="E866" s="70"/>
      <c r="F866" s="70"/>
      <c r="G866" s="70"/>
      <c r="H866" s="34" t="b">
        <f t="shared" ref="H866:H886" si="203">AND(L866&lt;&gt;"",M866&lt;&gt;"")</f>
        <v>0</v>
      </c>
      <c r="I866" s="55"/>
      <c r="J866" s="71"/>
      <c r="K866" s="57"/>
      <c r="L866" s="72"/>
      <c r="M866" s="73"/>
      <c r="N866" s="58"/>
      <c r="P866" s="68"/>
      <c r="Q866" s="68"/>
      <c r="R866" s="68"/>
      <c r="S866" s="34" t="b">
        <f t="shared" ref="S866:S886" si="204">AND(W866&lt;&gt;"",X866&lt;&gt;"")</f>
        <v>0</v>
      </c>
      <c r="T866" s="55"/>
      <c r="U866" s="71"/>
      <c r="V866" s="57"/>
      <c r="W866" s="72"/>
      <c r="X866" s="73"/>
      <c r="Y866" s="58"/>
      <c r="AA866" s="68"/>
      <c r="AB866" s="68"/>
      <c r="AC866" s="68"/>
      <c r="AD866" s="34" t="b">
        <f t="shared" ref="AD866:AD886" si="205">AND(AH866&lt;&gt;"",AI866&lt;&gt;"")</f>
        <v>0</v>
      </c>
      <c r="AE866" s="55"/>
      <c r="AF866" s="71"/>
      <c r="AG866" s="57"/>
      <c r="AH866" s="72"/>
      <c r="AI866" s="73"/>
      <c r="AJ866" s="58"/>
      <c r="AL866" s="68"/>
      <c r="AM866" s="68"/>
      <c r="AN866" s="68"/>
      <c r="AO866" s="34" t="b">
        <f t="shared" ref="AO866:AO886" si="206">AND(AS866&lt;&gt;"",AT866&lt;&gt;"")</f>
        <v>0</v>
      </c>
      <c r="AP866" s="55"/>
      <c r="AQ866" s="71"/>
      <c r="AR866" s="57">
        <v>0</v>
      </c>
      <c r="AS866" s="72"/>
      <c r="AT866" s="73"/>
      <c r="AU866" s="58"/>
      <c r="AW866" s="68"/>
      <c r="AX866" s="68"/>
      <c r="AY866" s="68"/>
      <c r="AZ866" s="34" t="b">
        <f t="shared" ref="AZ866:AZ886" si="207">AND(BD866&lt;&gt;"",BE866&lt;&gt;"")</f>
        <v>0</v>
      </c>
      <c r="BA866" s="55"/>
      <c r="BB866" s="71"/>
      <c r="BC866" s="57"/>
      <c r="BD866" s="72"/>
      <c r="BE866" s="73"/>
      <c r="BF866" s="58"/>
      <c r="BH866" s="68"/>
      <c r="BI866" s="34" t="b">
        <f t="shared" ref="BI866:BI886" si="208">AND(BM866&lt;&gt;"",BN866&lt;&gt;"")</f>
        <v>0</v>
      </c>
      <c r="BJ866" s="55"/>
      <c r="BK866" s="71"/>
      <c r="BL866" s="57"/>
      <c r="BM866" s="72"/>
      <c r="BN866" s="73"/>
      <c r="BO866" s="58"/>
      <c r="BQ866" s="68"/>
      <c r="BR866" s="34" t="b">
        <f t="shared" ref="BR866:BR886" si="209">AND(BV866&lt;&gt;"",BW866&lt;&gt;"")</f>
        <v>0</v>
      </c>
      <c r="BS866" s="55"/>
      <c r="BT866" s="71"/>
      <c r="BU866" s="57"/>
      <c r="BV866" s="72"/>
      <c r="BW866" s="73"/>
      <c r="BX866" s="58"/>
      <c r="BY866" s="59"/>
      <c r="BZ866" s="60"/>
    </row>
    <row r="867" spans="2:78" x14ac:dyDescent="0.25">
      <c r="B867" s="61" t="s">
        <v>25</v>
      </c>
      <c r="C867" s="62">
        <f>SUM(E863,P863,AA863,AL863,AW863,BH863,BQ863)</f>
        <v>0</v>
      </c>
      <c r="D867" s="74"/>
      <c r="E867" s="75"/>
      <c r="F867" s="75"/>
      <c r="G867" s="75"/>
      <c r="H867" s="34" t="b">
        <f t="shared" si="203"/>
        <v>0</v>
      </c>
      <c r="I867" s="55"/>
      <c r="J867" s="65"/>
      <c r="K867" s="57"/>
      <c r="L867" s="66"/>
      <c r="M867" s="67"/>
      <c r="N867" s="58"/>
      <c r="P867" s="68"/>
      <c r="Q867" s="68"/>
      <c r="R867" s="68"/>
      <c r="S867" s="34" t="b">
        <f t="shared" si="204"/>
        <v>0</v>
      </c>
      <c r="T867" s="55"/>
      <c r="U867" s="65"/>
      <c r="V867" s="57"/>
      <c r="W867" s="66"/>
      <c r="X867" s="67"/>
      <c r="Y867" s="58"/>
      <c r="AA867" s="68"/>
      <c r="AB867" s="68"/>
      <c r="AC867" s="68"/>
      <c r="AD867" s="34" t="b">
        <f t="shared" si="205"/>
        <v>0</v>
      </c>
      <c r="AE867" s="55"/>
      <c r="AF867" s="65"/>
      <c r="AG867" s="57"/>
      <c r="AH867" s="66"/>
      <c r="AI867" s="67"/>
      <c r="AJ867" s="58"/>
      <c r="AL867" s="68"/>
      <c r="AM867" s="68"/>
      <c r="AN867" s="68"/>
      <c r="AO867" s="34" t="b">
        <f t="shared" si="206"/>
        <v>0</v>
      </c>
      <c r="AP867" s="55"/>
      <c r="AQ867" s="65"/>
      <c r="AR867" s="57"/>
      <c r="AS867" s="66"/>
      <c r="AT867" s="67"/>
      <c r="AU867" s="58"/>
      <c r="AW867" s="68"/>
      <c r="AX867" s="68"/>
      <c r="AY867" s="68"/>
      <c r="AZ867" s="34" t="b">
        <f t="shared" si="207"/>
        <v>0</v>
      </c>
      <c r="BA867" s="55"/>
      <c r="BB867" s="65"/>
      <c r="BC867" s="57"/>
      <c r="BD867" s="66"/>
      <c r="BE867" s="67"/>
      <c r="BF867" s="58"/>
      <c r="BH867" s="68"/>
      <c r="BI867" s="34" t="b">
        <f t="shared" si="208"/>
        <v>0</v>
      </c>
      <c r="BJ867" s="55"/>
      <c r="BK867" s="65"/>
      <c r="BL867" s="57"/>
      <c r="BM867" s="66"/>
      <c r="BN867" s="67"/>
      <c r="BO867" s="58"/>
      <c r="BQ867" s="68"/>
      <c r="BR867" s="34" t="b">
        <f t="shared" si="209"/>
        <v>0</v>
      </c>
      <c r="BS867" s="55"/>
      <c r="BT867" s="65"/>
      <c r="BU867" s="57"/>
      <c r="BV867" s="66"/>
      <c r="BW867" s="67"/>
      <c r="BX867" s="58"/>
      <c r="BY867" s="59"/>
    </row>
    <row r="868" spans="2:78" x14ac:dyDescent="0.25">
      <c r="B868" s="61" t="s">
        <v>26</v>
      </c>
      <c r="C868" s="48">
        <f>SUM(H863,S863,AD863,AO863,AZ863,BI863,BR863)</f>
        <v>0</v>
      </c>
      <c r="D868" s="69"/>
      <c r="E868" s="70"/>
      <c r="F868" s="70"/>
      <c r="G868" s="70"/>
      <c r="H868" s="34" t="b">
        <f t="shared" si="203"/>
        <v>0</v>
      </c>
      <c r="I868" s="55"/>
      <c r="J868" s="71"/>
      <c r="K868" s="57"/>
      <c r="L868" s="72"/>
      <c r="M868" s="73"/>
      <c r="N868" s="58"/>
      <c r="P868" s="68"/>
      <c r="Q868" s="68"/>
      <c r="R868" s="68"/>
      <c r="S868" s="34" t="b">
        <f t="shared" si="204"/>
        <v>0</v>
      </c>
      <c r="T868" s="55"/>
      <c r="U868" s="71"/>
      <c r="V868" s="57"/>
      <c r="W868" s="72"/>
      <c r="X868" s="73"/>
      <c r="Y868" s="58"/>
      <c r="AA868" s="68"/>
      <c r="AB868" s="68"/>
      <c r="AC868" s="68"/>
      <c r="AD868" s="34" t="b">
        <f t="shared" si="205"/>
        <v>0</v>
      </c>
      <c r="AE868" s="55"/>
      <c r="AF868" s="71"/>
      <c r="AG868" s="57"/>
      <c r="AH868" s="72"/>
      <c r="AI868" s="73"/>
      <c r="AJ868" s="58"/>
      <c r="AL868" s="68"/>
      <c r="AM868" s="68"/>
      <c r="AN868" s="68"/>
      <c r="AO868" s="34" t="b">
        <f t="shared" si="206"/>
        <v>0</v>
      </c>
      <c r="AP868" s="55"/>
      <c r="AQ868" s="71"/>
      <c r="AR868" s="57"/>
      <c r="AS868" s="72"/>
      <c r="AT868" s="73"/>
      <c r="AU868" s="58"/>
      <c r="AW868" s="68"/>
      <c r="AX868" s="68"/>
      <c r="AY868" s="68"/>
      <c r="AZ868" s="34" t="b">
        <f t="shared" si="207"/>
        <v>0</v>
      </c>
      <c r="BA868" s="55"/>
      <c r="BB868" s="71"/>
      <c r="BC868" s="57"/>
      <c r="BD868" s="72"/>
      <c r="BE868" s="73"/>
      <c r="BF868" s="58"/>
      <c r="BH868" s="68"/>
      <c r="BI868" s="34" t="b">
        <f t="shared" si="208"/>
        <v>0</v>
      </c>
      <c r="BJ868" s="55"/>
      <c r="BK868" s="71"/>
      <c r="BL868" s="57"/>
      <c r="BM868" s="72"/>
      <c r="BN868" s="73"/>
      <c r="BO868" s="58"/>
      <c r="BQ868" s="68"/>
      <c r="BR868" s="34" t="b">
        <f t="shared" si="209"/>
        <v>0</v>
      </c>
      <c r="BS868" s="55"/>
      <c r="BT868" s="71"/>
      <c r="BU868" s="57"/>
      <c r="BV868" s="72"/>
      <c r="BW868" s="73"/>
      <c r="BX868" s="58"/>
    </row>
    <row r="869" spans="2:78" x14ac:dyDescent="0.25">
      <c r="B869" s="61" t="s">
        <v>27</v>
      </c>
      <c r="C869" s="62">
        <f>SUM(E862,P862,AA862,AL862,AW862,BH862,BQ862)</f>
        <v>0</v>
      </c>
      <c r="E869" s="68"/>
      <c r="F869" s="68"/>
      <c r="G869" s="68"/>
      <c r="H869" s="34" t="b">
        <f t="shared" si="203"/>
        <v>0</v>
      </c>
      <c r="I869" s="55"/>
      <c r="J869" s="65"/>
      <c r="K869" s="57"/>
      <c r="L869" s="66"/>
      <c r="M869" s="67"/>
      <c r="N869" s="58"/>
      <c r="P869" s="68"/>
      <c r="Q869" s="68"/>
      <c r="R869" s="68"/>
      <c r="S869" s="34" t="b">
        <f t="shared" si="204"/>
        <v>0</v>
      </c>
      <c r="T869" s="55"/>
      <c r="U869" s="65"/>
      <c r="V869" s="57"/>
      <c r="W869" s="66"/>
      <c r="X869" s="67"/>
      <c r="Y869" s="58"/>
      <c r="AA869" s="68"/>
      <c r="AB869" s="68"/>
      <c r="AC869" s="68"/>
      <c r="AD869" s="34" t="b">
        <f t="shared" si="205"/>
        <v>0</v>
      </c>
      <c r="AE869" s="55"/>
      <c r="AF869" s="65"/>
      <c r="AG869" s="57"/>
      <c r="AH869" s="66"/>
      <c r="AI869" s="67"/>
      <c r="AJ869" s="58"/>
      <c r="AL869" s="68"/>
      <c r="AM869" s="68"/>
      <c r="AN869" s="68"/>
      <c r="AO869" s="34" t="b">
        <f t="shared" si="206"/>
        <v>0</v>
      </c>
      <c r="AP869" s="55"/>
      <c r="AQ869" s="65"/>
      <c r="AR869" s="57"/>
      <c r="AS869" s="66"/>
      <c r="AT869" s="67"/>
      <c r="AU869" s="58"/>
      <c r="AW869" s="68"/>
      <c r="AX869" s="68"/>
      <c r="AY869" s="68"/>
      <c r="AZ869" s="34" t="b">
        <f t="shared" si="207"/>
        <v>0</v>
      </c>
      <c r="BA869" s="55"/>
      <c r="BB869" s="65"/>
      <c r="BC869" s="57"/>
      <c r="BD869" s="66"/>
      <c r="BE869" s="67"/>
      <c r="BF869" s="58"/>
      <c r="BH869" s="68"/>
      <c r="BI869" s="34" t="b">
        <f t="shared" si="208"/>
        <v>0</v>
      </c>
      <c r="BJ869" s="55"/>
      <c r="BK869" s="65"/>
      <c r="BL869" s="57"/>
      <c r="BM869" s="66"/>
      <c r="BN869" s="67"/>
      <c r="BO869" s="58"/>
      <c r="BQ869" s="68"/>
      <c r="BR869" s="34" t="b">
        <f t="shared" si="209"/>
        <v>0</v>
      </c>
      <c r="BS869" s="55"/>
      <c r="BT869" s="65"/>
      <c r="BU869" s="57"/>
      <c r="BV869" s="66"/>
      <c r="BW869" s="67"/>
      <c r="BX869" s="58"/>
    </row>
    <row r="870" spans="2:78" x14ac:dyDescent="0.25">
      <c r="B870" s="61" t="s">
        <v>28</v>
      </c>
      <c r="C870" s="48">
        <f>SUM(H862,S862,AD862,AO862,AZ862,BI862,BR862)</f>
        <v>0</v>
      </c>
      <c r="E870" s="68"/>
      <c r="F870" s="68"/>
      <c r="G870" s="68"/>
      <c r="H870" s="34" t="b">
        <f t="shared" si="203"/>
        <v>0</v>
      </c>
      <c r="I870" s="55"/>
      <c r="J870" s="71"/>
      <c r="K870" s="57"/>
      <c r="L870" s="72"/>
      <c r="M870" s="73"/>
      <c r="N870" s="58"/>
      <c r="P870" s="68"/>
      <c r="Q870" s="68"/>
      <c r="R870" s="68"/>
      <c r="S870" s="34" t="b">
        <f t="shared" si="204"/>
        <v>0</v>
      </c>
      <c r="T870" s="55"/>
      <c r="U870" s="71"/>
      <c r="V870" s="57"/>
      <c r="W870" s="72"/>
      <c r="X870" s="73"/>
      <c r="Y870" s="58"/>
      <c r="AA870" s="68"/>
      <c r="AB870" s="68"/>
      <c r="AC870" s="68"/>
      <c r="AD870" s="34" t="b">
        <f t="shared" si="205"/>
        <v>0</v>
      </c>
      <c r="AE870" s="55"/>
      <c r="AF870" s="71"/>
      <c r="AG870" s="57"/>
      <c r="AH870" s="72"/>
      <c r="AI870" s="73"/>
      <c r="AJ870" s="58"/>
      <c r="AL870" s="68"/>
      <c r="AM870" s="68"/>
      <c r="AN870" s="68"/>
      <c r="AO870" s="34" t="b">
        <f t="shared" si="206"/>
        <v>0</v>
      </c>
      <c r="AP870" s="55"/>
      <c r="AQ870" s="71"/>
      <c r="AR870" s="57"/>
      <c r="AS870" s="72"/>
      <c r="AT870" s="73"/>
      <c r="AU870" s="58"/>
      <c r="AW870" s="68"/>
      <c r="AX870" s="68"/>
      <c r="AY870" s="68"/>
      <c r="AZ870" s="34" t="b">
        <f t="shared" si="207"/>
        <v>0</v>
      </c>
      <c r="BA870" s="55"/>
      <c r="BB870" s="71"/>
      <c r="BC870" s="57"/>
      <c r="BD870" s="72"/>
      <c r="BE870" s="73"/>
      <c r="BF870" s="58"/>
      <c r="BH870" s="68"/>
      <c r="BI870" s="34" t="b">
        <f t="shared" si="208"/>
        <v>0</v>
      </c>
      <c r="BJ870" s="55"/>
      <c r="BK870" s="71"/>
      <c r="BL870" s="57"/>
      <c r="BM870" s="72"/>
      <c r="BN870" s="73"/>
      <c r="BO870" s="58"/>
      <c r="BQ870" s="68"/>
      <c r="BR870" s="34" t="b">
        <f t="shared" si="209"/>
        <v>0</v>
      </c>
      <c r="BS870" s="55"/>
      <c r="BT870" s="71"/>
      <c r="BU870" s="57"/>
      <c r="BV870" s="72"/>
      <c r="BW870" s="73"/>
      <c r="BX870" s="58"/>
    </row>
    <row r="871" spans="2:78" x14ac:dyDescent="0.25">
      <c r="B871" s="61"/>
      <c r="C871" s="62"/>
      <c r="E871" s="68"/>
      <c r="F871" s="68"/>
      <c r="G871" s="68"/>
      <c r="H871" s="34" t="b">
        <f t="shared" si="203"/>
        <v>0</v>
      </c>
      <c r="I871" s="55"/>
      <c r="J871" s="65"/>
      <c r="K871" s="57"/>
      <c r="L871" s="66"/>
      <c r="M871" s="67"/>
      <c r="N871" s="58"/>
      <c r="P871" s="68"/>
      <c r="Q871" s="68"/>
      <c r="R871" s="68"/>
      <c r="S871" s="34" t="b">
        <f t="shared" si="204"/>
        <v>0</v>
      </c>
      <c r="T871" s="55"/>
      <c r="U871" s="65"/>
      <c r="V871" s="57"/>
      <c r="W871" s="66"/>
      <c r="X871" s="67"/>
      <c r="Y871" s="58"/>
      <c r="AA871" s="68"/>
      <c r="AB871" s="68"/>
      <c r="AC871" s="68"/>
      <c r="AD871" s="34" t="b">
        <f t="shared" si="205"/>
        <v>0</v>
      </c>
      <c r="AE871" s="55"/>
      <c r="AF871" s="65"/>
      <c r="AG871" s="57"/>
      <c r="AH871" s="66"/>
      <c r="AI871" s="67"/>
      <c r="AJ871" s="58"/>
      <c r="AL871" s="68"/>
      <c r="AM871" s="68"/>
      <c r="AN871" s="68"/>
      <c r="AO871" s="34" t="b">
        <f t="shared" si="206"/>
        <v>0</v>
      </c>
      <c r="AP871" s="55"/>
      <c r="AQ871" s="65"/>
      <c r="AR871" s="57"/>
      <c r="AS871" s="66"/>
      <c r="AT871" s="67"/>
      <c r="AU871" s="58"/>
      <c r="AW871" s="68"/>
      <c r="AX871" s="68"/>
      <c r="AY871" s="68"/>
      <c r="AZ871" s="34" t="b">
        <f t="shared" si="207"/>
        <v>0</v>
      </c>
      <c r="BA871" s="55"/>
      <c r="BB871" s="65"/>
      <c r="BC871" s="57"/>
      <c r="BD871" s="66"/>
      <c r="BE871" s="67"/>
      <c r="BF871" s="58"/>
      <c r="BH871" s="68"/>
      <c r="BI871" s="34" t="b">
        <f t="shared" si="208"/>
        <v>0</v>
      </c>
      <c r="BJ871" s="55"/>
      <c r="BK871" s="65"/>
      <c r="BL871" s="57"/>
      <c r="BM871" s="66"/>
      <c r="BN871" s="67"/>
      <c r="BO871" s="58"/>
      <c r="BQ871" s="68"/>
      <c r="BR871" s="34" t="b">
        <f t="shared" si="209"/>
        <v>0</v>
      </c>
      <c r="BS871" s="55"/>
      <c r="BT871" s="65"/>
      <c r="BU871" s="57"/>
      <c r="BV871" s="66"/>
      <c r="BW871" s="67"/>
      <c r="BX871" s="58"/>
    </row>
    <row r="872" spans="2:78" x14ac:dyDescent="0.25">
      <c r="B872" s="61"/>
      <c r="C872" s="62"/>
      <c r="E872" s="68"/>
      <c r="F872" s="68"/>
      <c r="G872" s="68"/>
      <c r="H872" s="34" t="b">
        <f t="shared" si="203"/>
        <v>0</v>
      </c>
      <c r="I872" s="55"/>
      <c r="J872" s="71"/>
      <c r="K872" s="57"/>
      <c r="L872" s="72"/>
      <c r="M872" s="73"/>
      <c r="N872" s="58"/>
      <c r="P872" s="68"/>
      <c r="Q872" s="68"/>
      <c r="R872" s="68"/>
      <c r="S872" s="34" t="b">
        <f t="shared" si="204"/>
        <v>0</v>
      </c>
      <c r="T872" s="55"/>
      <c r="U872" s="71"/>
      <c r="V872" s="57"/>
      <c r="W872" s="72"/>
      <c r="X872" s="73"/>
      <c r="Y872" s="58"/>
      <c r="AA872" s="68"/>
      <c r="AB872" s="68"/>
      <c r="AC872" s="68"/>
      <c r="AD872" s="34" t="b">
        <f t="shared" si="205"/>
        <v>0</v>
      </c>
      <c r="AE872" s="55"/>
      <c r="AF872" s="71"/>
      <c r="AG872" s="57"/>
      <c r="AH872" s="72"/>
      <c r="AI872" s="73"/>
      <c r="AJ872" s="58"/>
      <c r="AL872" s="68"/>
      <c r="AM872" s="68"/>
      <c r="AN872" s="68"/>
      <c r="AO872" s="34" t="b">
        <f t="shared" si="206"/>
        <v>0</v>
      </c>
      <c r="AP872" s="55"/>
      <c r="AQ872" s="71"/>
      <c r="AR872" s="57"/>
      <c r="AS872" s="72"/>
      <c r="AT872" s="73"/>
      <c r="AU872" s="58"/>
      <c r="AW872" s="68"/>
      <c r="AX872" s="68"/>
      <c r="AY872" s="68"/>
      <c r="AZ872" s="34" t="b">
        <f t="shared" si="207"/>
        <v>0</v>
      </c>
      <c r="BA872" s="55"/>
      <c r="BB872" s="71"/>
      <c r="BC872" s="57"/>
      <c r="BD872" s="72"/>
      <c r="BE872" s="73"/>
      <c r="BF872" s="58"/>
      <c r="BH872" s="68"/>
      <c r="BI872" s="34" t="b">
        <f t="shared" si="208"/>
        <v>0</v>
      </c>
      <c r="BJ872" s="55"/>
      <c r="BK872" s="71"/>
      <c r="BL872" s="57"/>
      <c r="BM872" s="72"/>
      <c r="BN872" s="73"/>
      <c r="BO872" s="58"/>
      <c r="BQ872" s="68"/>
      <c r="BR872" s="34" t="b">
        <f t="shared" si="209"/>
        <v>0</v>
      </c>
      <c r="BS872" s="55"/>
      <c r="BT872" s="71"/>
      <c r="BU872" s="57"/>
      <c r="BV872" s="72"/>
      <c r="BW872" s="73"/>
      <c r="BX872" s="58"/>
    </row>
    <row r="873" spans="2:78" x14ac:dyDescent="0.25">
      <c r="B873" s="61"/>
      <c r="C873" s="62"/>
      <c r="E873" s="68"/>
      <c r="F873" s="68"/>
      <c r="G873" s="68"/>
      <c r="H873" s="34" t="b">
        <f t="shared" si="203"/>
        <v>0</v>
      </c>
      <c r="I873" s="55"/>
      <c r="J873" s="65"/>
      <c r="K873" s="57"/>
      <c r="L873" s="66"/>
      <c r="M873" s="67"/>
      <c r="N873" s="58"/>
      <c r="P873" s="68"/>
      <c r="Q873" s="68"/>
      <c r="R873" s="68"/>
      <c r="S873" s="34" t="b">
        <f t="shared" si="204"/>
        <v>0</v>
      </c>
      <c r="T873" s="55"/>
      <c r="U873" s="65"/>
      <c r="V873" s="57"/>
      <c r="W873" s="66"/>
      <c r="X873" s="67"/>
      <c r="Y873" s="58"/>
      <c r="AA873" s="68"/>
      <c r="AB873" s="68"/>
      <c r="AC873" s="68"/>
      <c r="AD873" s="34" t="b">
        <f t="shared" si="205"/>
        <v>0</v>
      </c>
      <c r="AE873" s="55"/>
      <c r="AF873" s="65"/>
      <c r="AG873" s="57"/>
      <c r="AH873" s="66"/>
      <c r="AI873" s="67"/>
      <c r="AJ873" s="58"/>
      <c r="AL873" s="68"/>
      <c r="AM873" s="68"/>
      <c r="AN873" s="68"/>
      <c r="AO873" s="34" t="b">
        <f t="shared" si="206"/>
        <v>0</v>
      </c>
      <c r="AP873" s="55"/>
      <c r="AQ873" s="65"/>
      <c r="AR873" s="57"/>
      <c r="AS873" s="66"/>
      <c r="AT873" s="67"/>
      <c r="AU873" s="58"/>
      <c r="AW873" s="68"/>
      <c r="AX873" s="68"/>
      <c r="AY873" s="68"/>
      <c r="AZ873" s="34" t="b">
        <f t="shared" si="207"/>
        <v>0</v>
      </c>
      <c r="BA873" s="55"/>
      <c r="BB873" s="65"/>
      <c r="BC873" s="57"/>
      <c r="BD873" s="66"/>
      <c r="BE873" s="67"/>
      <c r="BF873" s="58"/>
      <c r="BH873" s="68"/>
      <c r="BI873" s="34" t="b">
        <f t="shared" si="208"/>
        <v>0</v>
      </c>
      <c r="BJ873" s="55"/>
      <c r="BK873" s="65"/>
      <c r="BL873" s="57"/>
      <c r="BM873" s="66"/>
      <c r="BN873" s="67"/>
      <c r="BO873" s="58"/>
      <c r="BQ873" s="68"/>
      <c r="BR873" s="34" t="b">
        <f t="shared" si="209"/>
        <v>0</v>
      </c>
      <c r="BS873" s="55"/>
      <c r="BT873" s="65"/>
      <c r="BU873" s="57"/>
      <c r="BV873" s="66"/>
      <c r="BW873" s="67"/>
      <c r="BX873" s="58"/>
    </row>
    <row r="874" spans="2:78" x14ac:dyDescent="0.25">
      <c r="B874" s="61"/>
      <c r="C874" s="62"/>
      <c r="E874" s="68"/>
      <c r="F874" s="68"/>
      <c r="G874" s="68"/>
      <c r="H874" s="34" t="b">
        <f t="shared" si="203"/>
        <v>0</v>
      </c>
      <c r="I874" s="55"/>
      <c r="J874" s="71"/>
      <c r="K874" s="57"/>
      <c r="L874" s="72"/>
      <c r="M874" s="73"/>
      <c r="N874" s="58"/>
      <c r="P874" s="68"/>
      <c r="Q874" s="68"/>
      <c r="R874" s="68"/>
      <c r="S874" s="34" t="b">
        <f t="shared" si="204"/>
        <v>0</v>
      </c>
      <c r="T874" s="55"/>
      <c r="U874" s="71"/>
      <c r="V874" s="57"/>
      <c r="W874" s="72"/>
      <c r="X874" s="73"/>
      <c r="Y874" s="58"/>
      <c r="AA874" s="68"/>
      <c r="AB874" s="68"/>
      <c r="AC874" s="68"/>
      <c r="AD874" s="34" t="b">
        <f t="shared" si="205"/>
        <v>0</v>
      </c>
      <c r="AE874" s="55"/>
      <c r="AF874" s="71"/>
      <c r="AG874" s="57"/>
      <c r="AH874" s="72"/>
      <c r="AI874" s="73"/>
      <c r="AJ874" s="58"/>
      <c r="AL874" s="68"/>
      <c r="AM874" s="68"/>
      <c r="AN874" s="68"/>
      <c r="AO874" s="34" t="b">
        <f t="shared" si="206"/>
        <v>0</v>
      </c>
      <c r="AP874" s="55"/>
      <c r="AQ874" s="71"/>
      <c r="AR874" s="57"/>
      <c r="AS874" s="72"/>
      <c r="AT874" s="73"/>
      <c r="AU874" s="58"/>
      <c r="AW874" s="68"/>
      <c r="AX874" s="68"/>
      <c r="AY874" s="68"/>
      <c r="AZ874" s="34" t="b">
        <f t="shared" si="207"/>
        <v>0</v>
      </c>
      <c r="BA874" s="55"/>
      <c r="BB874" s="71"/>
      <c r="BC874" s="57"/>
      <c r="BD874" s="72"/>
      <c r="BE874" s="73"/>
      <c r="BF874" s="58"/>
      <c r="BH874" s="68"/>
      <c r="BI874" s="34" t="b">
        <f t="shared" si="208"/>
        <v>0</v>
      </c>
      <c r="BJ874" s="55"/>
      <c r="BK874" s="71"/>
      <c r="BL874" s="57"/>
      <c r="BM874" s="72"/>
      <c r="BN874" s="73"/>
      <c r="BO874" s="58"/>
      <c r="BQ874" s="68"/>
      <c r="BR874" s="34" t="b">
        <f t="shared" si="209"/>
        <v>0</v>
      </c>
      <c r="BS874" s="55"/>
      <c r="BT874" s="71"/>
      <c r="BU874" s="57"/>
      <c r="BV874" s="72"/>
      <c r="BW874" s="73"/>
      <c r="BX874" s="58"/>
    </row>
    <row r="875" spans="2:78" x14ac:dyDescent="0.25">
      <c r="B875" s="61"/>
      <c r="C875" s="62"/>
      <c r="E875" s="68"/>
      <c r="F875" s="68"/>
      <c r="G875" s="68"/>
      <c r="H875" s="34" t="b">
        <f t="shared" si="203"/>
        <v>0</v>
      </c>
      <c r="I875" s="55"/>
      <c r="J875" s="65"/>
      <c r="K875" s="57"/>
      <c r="L875" s="66"/>
      <c r="M875" s="67"/>
      <c r="N875" s="58"/>
      <c r="P875" s="68"/>
      <c r="Q875" s="68"/>
      <c r="R875" s="68"/>
      <c r="S875" s="34" t="b">
        <f t="shared" si="204"/>
        <v>0</v>
      </c>
      <c r="T875" s="55"/>
      <c r="U875" s="65"/>
      <c r="V875" s="57"/>
      <c r="W875" s="66"/>
      <c r="X875" s="67"/>
      <c r="Y875" s="58"/>
      <c r="AA875" s="68"/>
      <c r="AB875" s="68"/>
      <c r="AC875" s="68"/>
      <c r="AD875" s="34" t="b">
        <f t="shared" si="205"/>
        <v>0</v>
      </c>
      <c r="AE875" s="55"/>
      <c r="AF875" s="65"/>
      <c r="AG875" s="57"/>
      <c r="AH875" s="66"/>
      <c r="AI875" s="67"/>
      <c r="AJ875" s="58"/>
      <c r="AL875" s="68"/>
      <c r="AM875" s="68"/>
      <c r="AN875" s="68"/>
      <c r="AO875" s="34" t="b">
        <f t="shared" si="206"/>
        <v>0</v>
      </c>
      <c r="AP875" s="55"/>
      <c r="AQ875" s="65"/>
      <c r="AR875" s="57"/>
      <c r="AS875" s="66"/>
      <c r="AT875" s="67"/>
      <c r="AU875" s="58"/>
      <c r="AW875" s="68"/>
      <c r="AX875" s="68"/>
      <c r="AY875" s="68"/>
      <c r="AZ875" s="34" t="b">
        <f t="shared" si="207"/>
        <v>0</v>
      </c>
      <c r="BA875" s="55"/>
      <c r="BB875" s="65"/>
      <c r="BC875" s="57"/>
      <c r="BD875" s="66"/>
      <c r="BE875" s="67"/>
      <c r="BF875" s="58"/>
      <c r="BH875" s="68"/>
      <c r="BI875" s="34" t="b">
        <f t="shared" si="208"/>
        <v>0</v>
      </c>
      <c r="BJ875" s="55"/>
      <c r="BK875" s="65"/>
      <c r="BL875" s="57"/>
      <c r="BM875" s="66"/>
      <c r="BN875" s="67"/>
      <c r="BO875" s="58"/>
      <c r="BQ875" s="68"/>
      <c r="BR875" s="34" t="b">
        <f t="shared" si="209"/>
        <v>0</v>
      </c>
      <c r="BS875" s="55"/>
      <c r="BT875" s="65"/>
      <c r="BU875" s="57"/>
      <c r="BV875" s="66"/>
      <c r="BW875" s="67"/>
      <c r="BX875" s="58"/>
    </row>
    <row r="876" spans="2:78" x14ac:dyDescent="0.25">
      <c r="B876" s="61"/>
      <c r="C876" s="62"/>
      <c r="E876" s="68"/>
      <c r="F876" s="68"/>
      <c r="G876" s="68"/>
      <c r="H876" s="34" t="b">
        <f t="shared" si="203"/>
        <v>0</v>
      </c>
      <c r="I876" s="55"/>
      <c r="J876" s="71"/>
      <c r="K876" s="57"/>
      <c r="L876" s="72"/>
      <c r="M876" s="73"/>
      <c r="N876" s="58"/>
      <c r="P876" s="68"/>
      <c r="Q876" s="68"/>
      <c r="R876" s="68"/>
      <c r="S876" s="34" t="b">
        <f t="shared" si="204"/>
        <v>0</v>
      </c>
      <c r="T876" s="55"/>
      <c r="U876" s="71"/>
      <c r="V876" s="57"/>
      <c r="W876" s="72"/>
      <c r="X876" s="73"/>
      <c r="Y876" s="58"/>
      <c r="AA876" s="68"/>
      <c r="AB876" s="68"/>
      <c r="AC876" s="68"/>
      <c r="AD876" s="34" t="b">
        <f t="shared" si="205"/>
        <v>0</v>
      </c>
      <c r="AE876" s="55"/>
      <c r="AF876" s="71"/>
      <c r="AG876" s="57"/>
      <c r="AH876" s="72"/>
      <c r="AI876" s="73"/>
      <c r="AJ876" s="58"/>
      <c r="AL876" s="68"/>
      <c r="AM876" s="68"/>
      <c r="AN876" s="68"/>
      <c r="AO876" s="34" t="b">
        <f t="shared" si="206"/>
        <v>0</v>
      </c>
      <c r="AP876" s="55"/>
      <c r="AQ876" s="71"/>
      <c r="AR876" s="57"/>
      <c r="AS876" s="72"/>
      <c r="AT876" s="73"/>
      <c r="AU876" s="58"/>
      <c r="AW876" s="68"/>
      <c r="AX876" s="68"/>
      <c r="AY876" s="68"/>
      <c r="AZ876" s="34" t="b">
        <f t="shared" si="207"/>
        <v>0</v>
      </c>
      <c r="BA876" s="55"/>
      <c r="BB876" s="71"/>
      <c r="BC876" s="57"/>
      <c r="BD876" s="72"/>
      <c r="BE876" s="73"/>
      <c r="BF876" s="58"/>
      <c r="BH876" s="68"/>
      <c r="BI876" s="34" t="b">
        <f t="shared" si="208"/>
        <v>0</v>
      </c>
      <c r="BJ876" s="55"/>
      <c r="BK876" s="71"/>
      <c r="BL876" s="57"/>
      <c r="BM876" s="72"/>
      <c r="BN876" s="73"/>
      <c r="BO876" s="58"/>
      <c r="BQ876" s="68"/>
      <c r="BR876" s="34" t="b">
        <f t="shared" si="209"/>
        <v>0</v>
      </c>
      <c r="BS876" s="55"/>
      <c r="BT876" s="71"/>
      <c r="BU876" s="57"/>
      <c r="BV876" s="72"/>
      <c r="BW876" s="73"/>
      <c r="BX876" s="58"/>
    </row>
    <row r="877" spans="2:78" x14ac:dyDescent="0.25">
      <c r="B877" s="61"/>
      <c r="C877" s="62"/>
      <c r="E877" s="68"/>
      <c r="F877" s="68"/>
      <c r="G877" s="68"/>
      <c r="H877" s="34" t="b">
        <f t="shared" si="203"/>
        <v>0</v>
      </c>
      <c r="I877" s="55"/>
      <c r="J877" s="65"/>
      <c r="K877" s="57"/>
      <c r="L877" s="66"/>
      <c r="M877" s="67"/>
      <c r="N877" s="58"/>
      <c r="P877" s="68"/>
      <c r="Q877" s="68"/>
      <c r="R877" s="68"/>
      <c r="S877" s="34" t="b">
        <f t="shared" si="204"/>
        <v>0</v>
      </c>
      <c r="T877" s="55"/>
      <c r="U877" s="65"/>
      <c r="V877" s="57"/>
      <c r="W877" s="66"/>
      <c r="X877" s="67"/>
      <c r="Y877" s="58"/>
      <c r="AA877" s="68"/>
      <c r="AB877" s="68"/>
      <c r="AC877" s="68"/>
      <c r="AD877" s="34" t="b">
        <f t="shared" si="205"/>
        <v>0</v>
      </c>
      <c r="AE877" s="55"/>
      <c r="AF877" s="65"/>
      <c r="AG877" s="57"/>
      <c r="AH877" s="66"/>
      <c r="AI877" s="67"/>
      <c r="AJ877" s="58"/>
      <c r="AL877" s="68"/>
      <c r="AM877" s="68"/>
      <c r="AN877" s="68"/>
      <c r="AO877" s="34" t="b">
        <f t="shared" si="206"/>
        <v>0</v>
      </c>
      <c r="AP877" s="55"/>
      <c r="AQ877" s="65"/>
      <c r="AR877" s="57"/>
      <c r="AS877" s="66"/>
      <c r="AT877" s="67"/>
      <c r="AU877" s="58"/>
      <c r="AW877" s="68"/>
      <c r="AX877" s="68"/>
      <c r="AY877" s="68"/>
      <c r="AZ877" s="34" t="b">
        <f t="shared" si="207"/>
        <v>0</v>
      </c>
      <c r="BA877" s="55"/>
      <c r="BB877" s="65"/>
      <c r="BC877" s="57"/>
      <c r="BD877" s="66"/>
      <c r="BE877" s="67"/>
      <c r="BF877" s="58"/>
      <c r="BH877" s="68"/>
      <c r="BI877" s="34" t="b">
        <f t="shared" si="208"/>
        <v>0</v>
      </c>
      <c r="BJ877" s="55"/>
      <c r="BK877" s="65"/>
      <c r="BL877" s="57"/>
      <c r="BM877" s="66"/>
      <c r="BN877" s="67"/>
      <c r="BO877" s="58"/>
      <c r="BQ877" s="68"/>
      <c r="BR877" s="34" t="b">
        <f t="shared" si="209"/>
        <v>0</v>
      </c>
      <c r="BS877" s="55"/>
      <c r="BT877" s="65"/>
      <c r="BU877" s="57"/>
      <c r="BV877" s="66"/>
      <c r="BW877" s="67"/>
      <c r="BX877" s="58"/>
    </row>
    <row r="878" spans="2:78" x14ac:dyDescent="0.25">
      <c r="B878" s="61"/>
      <c r="C878" s="62"/>
      <c r="E878" s="68"/>
      <c r="F878" s="68"/>
      <c r="G878" s="68"/>
      <c r="H878" s="34" t="b">
        <f t="shared" si="203"/>
        <v>0</v>
      </c>
      <c r="I878" s="55"/>
      <c r="J878" s="71"/>
      <c r="K878" s="57"/>
      <c r="L878" s="72"/>
      <c r="M878" s="73"/>
      <c r="N878" s="58"/>
      <c r="P878" s="68"/>
      <c r="Q878" s="68"/>
      <c r="R878" s="68"/>
      <c r="S878" s="34" t="b">
        <f t="shared" si="204"/>
        <v>0</v>
      </c>
      <c r="T878" s="55"/>
      <c r="U878" s="71"/>
      <c r="V878" s="57"/>
      <c r="W878" s="72"/>
      <c r="X878" s="73"/>
      <c r="Y878" s="58"/>
      <c r="AA878" s="68"/>
      <c r="AB878" s="68"/>
      <c r="AC878" s="68"/>
      <c r="AD878" s="34" t="b">
        <f t="shared" si="205"/>
        <v>0</v>
      </c>
      <c r="AE878" s="55"/>
      <c r="AF878" s="71"/>
      <c r="AG878" s="57"/>
      <c r="AH878" s="72"/>
      <c r="AI878" s="73"/>
      <c r="AJ878" s="58"/>
      <c r="AL878" s="68"/>
      <c r="AM878" s="68"/>
      <c r="AN878" s="68"/>
      <c r="AO878" s="34" t="b">
        <f t="shared" si="206"/>
        <v>0</v>
      </c>
      <c r="AP878" s="55"/>
      <c r="AQ878" s="71"/>
      <c r="AR878" s="57"/>
      <c r="AS878" s="72"/>
      <c r="AT878" s="73"/>
      <c r="AU878" s="58"/>
      <c r="AW878" s="68"/>
      <c r="AX878" s="68"/>
      <c r="AY878" s="68"/>
      <c r="AZ878" s="34" t="b">
        <f t="shared" si="207"/>
        <v>0</v>
      </c>
      <c r="BA878" s="55"/>
      <c r="BB878" s="71"/>
      <c r="BC878" s="57"/>
      <c r="BD878" s="72"/>
      <c r="BE878" s="73"/>
      <c r="BF878" s="58"/>
      <c r="BH878" s="68"/>
      <c r="BI878" s="34" t="b">
        <f t="shared" si="208"/>
        <v>0</v>
      </c>
      <c r="BJ878" s="55"/>
      <c r="BK878" s="71"/>
      <c r="BL878" s="57"/>
      <c r="BM878" s="72"/>
      <c r="BN878" s="73"/>
      <c r="BO878" s="58"/>
      <c r="BQ878" s="68"/>
      <c r="BR878" s="34" t="b">
        <f t="shared" si="209"/>
        <v>0</v>
      </c>
      <c r="BS878" s="55"/>
      <c r="BT878" s="71"/>
      <c r="BU878" s="57"/>
      <c r="BV878" s="72"/>
      <c r="BW878" s="73"/>
      <c r="BX878" s="58"/>
    </row>
    <row r="879" spans="2:78" x14ac:dyDescent="0.25">
      <c r="B879" s="61"/>
      <c r="C879" s="62"/>
      <c r="E879" s="68"/>
      <c r="F879" s="68"/>
      <c r="G879" s="68"/>
      <c r="H879" s="34" t="b">
        <f t="shared" si="203"/>
        <v>0</v>
      </c>
      <c r="I879" s="55"/>
      <c r="J879" s="65"/>
      <c r="K879" s="57"/>
      <c r="L879" s="66"/>
      <c r="M879" s="67"/>
      <c r="N879" s="58"/>
      <c r="P879" s="68"/>
      <c r="Q879" s="68"/>
      <c r="R879" s="68"/>
      <c r="S879" s="34" t="b">
        <f t="shared" si="204"/>
        <v>0</v>
      </c>
      <c r="T879" s="55"/>
      <c r="U879" s="65"/>
      <c r="V879" s="57"/>
      <c r="W879" s="66"/>
      <c r="X879" s="67"/>
      <c r="Y879" s="58"/>
      <c r="AA879" s="68"/>
      <c r="AB879" s="68"/>
      <c r="AC879" s="68"/>
      <c r="AD879" s="34" t="b">
        <f t="shared" si="205"/>
        <v>0</v>
      </c>
      <c r="AE879" s="55"/>
      <c r="AF879" s="65"/>
      <c r="AG879" s="57"/>
      <c r="AH879" s="66"/>
      <c r="AI879" s="67"/>
      <c r="AJ879" s="58"/>
      <c r="AL879" s="68"/>
      <c r="AM879" s="68"/>
      <c r="AN879" s="68"/>
      <c r="AO879" s="34" t="b">
        <f t="shared" si="206"/>
        <v>0</v>
      </c>
      <c r="AP879" s="55"/>
      <c r="AQ879" s="65"/>
      <c r="AR879" s="57"/>
      <c r="AS879" s="66"/>
      <c r="AT879" s="67"/>
      <c r="AU879" s="58"/>
      <c r="AW879" s="68"/>
      <c r="AX879" s="68"/>
      <c r="AY879" s="68"/>
      <c r="AZ879" s="34" t="b">
        <f t="shared" si="207"/>
        <v>0</v>
      </c>
      <c r="BA879" s="55"/>
      <c r="BB879" s="65"/>
      <c r="BC879" s="57"/>
      <c r="BD879" s="66"/>
      <c r="BE879" s="67"/>
      <c r="BF879" s="58"/>
      <c r="BH879" s="68"/>
      <c r="BI879" s="34" t="b">
        <f t="shared" si="208"/>
        <v>0</v>
      </c>
      <c r="BJ879" s="55"/>
      <c r="BK879" s="65"/>
      <c r="BL879" s="57"/>
      <c r="BM879" s="66"/>
      <c r="BN879" s="67"/>
      <c r="BO879" s="58"/>
      <c r="BQ879" s="68"/>
      <c r="BR879" s="34" t="b">
        <f t="shared" si="209"/>
        <v>0</v>
      </c>
      <c r="BS879" s="55"/>
      <c r="BT879" s="65"/>
      <c r="BU879" s="57"/>
      <c r="BV879" s="66"/>
      <c r="BW879" s="67"/>
      <c r="BX879" s="58"/>
    </row>
    <row r="880" spans="2:78" x14ac:dyDescent="0.25">
      <c r="B880" s="61"/>
      <c r="C880" s="62"/>
      <c r="E880" s="68"/>
      <c r="F880" s="68"/>
      <c r="G880" s="68"/>
      <c r="H880" s="34" t="b">
        <f t="shared" si="203"/>
        <v>0</v>
      </c>
      <c r="I880" s="55"/>
      <c r="J880" s="71"/>
      <c r="K880" s="57"/>
      <c r="L880" s="72"/>
      <c r="M880" s="73"/>
      <c r="N880" s="58"/>
      <c r="P880" s="68"/>
      <c r="Q880" s="68"/>
      <c r="R880" s="68"/>
      <c r="S880" s="34" t="b">
        <f t="shared" si="204"/>
        <v>0</v>
      </c>
      <c r="T880" s="55"/>
      <c r="U880" s="71"/>
      <c r="V880" s="57"/>
      <c r="W880" s="72"/>
      <c r="X880" s="73"/>
      <c r="Y880" s="58"/>
      <c r="AA880" s="68"/>
      <c r="AB880" s="68"/>
      <c r="AC880" s="68"/>
      <c r="AD880" s="34" t="b">
        <f t="shared" si="205"/>
        <v>0</v>
      </c>
      <c r="AE880" s="55"/>
      <c r="AF880" s="71"/>
      <c r="AG880" s="57"/>
      <c r="AH880" s="72"/>
      <c r="AI880" s="73"/>
      <c r="AJ880" s="58"/>
      <c r="AL880" s="68"/>
      <c r="AM880" s="68"/>
      <c r="AN880" s="68"/>
      <c r="AO880" s="34" t="b">
        <f t="shared" si="206"/>
        <v>0</v>
      </c>
      <c r="AP880" s="55"/>
      <c r="AQ880" s="71"/>
      <c r="AR880" s="57"/>
      <c r="AS880" s="72"/>
      <c r="AT880" s="73"/>
      <c r="AU880" s="58"/>
      <c r="AW880" s="68"/>
      <c r="AX880" s="68"/>
      <c r="AY880" s="68"/>
      <c r="AZ880" s="34" t="b">
        <f t="shared" si="207"/>
        <v>0</v>
      </c>
      <c r="BA880" s="55"/>
      <c r="BB880" s="71"/>
      <c r="BC880" s="57"/>
      <c r="BD880" s="72"/>
      <c r="BE880" s="73"/>
      <c r="BF880" s="58"/>
      <c r="BH880" s="68"/>
      <c r="BI880" s="34" t="b">
        <f t="shared" si="208"/>
        <v>0</v>
      </c>
      <c r="BJ880" s="55"/>
      <c r="BK880" s="71"/>
      <c r="BL880" s="57"/>
      <c r="BM880" s="72"/>
      <c r="BN880" s="73"/>
      <c r="BO880" s="58"/>
      <c r="BQ880" s="68"/>
      <c r="BR880" s="34" t="b">
        <f t="shared" si="209"/>
        <v>0</v>
      </c>
      <c r="BS880" s="55"/>
      <c r="BT880" s="71"/>
      <c r="BU880" s="57"/>
      <c r="BV880" s="72"/>
      <c r="BW880" s="73"/>
      <c r="BX880" s="58"/>
    </row>
    <row r="881" spans="2:78" x14ac:dyDescent="0.25">
      <c r="B881" s="61"/>
      <c r="C881" s="62"/>
      <c r="E881" s="68"/>
      <c r="F881" s="68"/>
      <c r="G881" s="68"/>
      <c r="H881" s="34" t="b">
        <f t="shared" si="203"/>
        <v>0</v>
      </c>
      <c r="I881" s="55"/>
      <c r="J881" s="65"/>
      <c r="K881" s="57"/>
      <c r="L881" s="66"/>
      <c r="M881" s="67"/>
      <c r="N881" s="58"/>
      <c r="P881" s="68"/>
      <c r="Q881" s="68"/>
      <c r="R881" s="68"/>
      <c r="S881" s="34" t="b">
        <f t="shared" si="204"/>
        <v>0</v>
      </c>
      <c r="T881" s="55"/>
      <c r="U881" s="65"/>
      <c r="V881" s="57"/>
      <c r="W881" s="66"/>
      <c r="X881" s="67"/>
      <c r="Y881" s="58"/>
      <c r="AA881" s="68"/>
      <c r="AB881" s="68"/>
      <c r="AC881" s="68"/>
      <c r="AD881" s="34" t="b">
        <f t="shared" si="205"/>
        <v>0</v>
      </c>
      <c r="AE881" s="55"/>
      <c r="AF881" s="65"/>
      <c r="AG881" s="57"/>
      <c r="AH881" s="66"/>
      <c r="AI881" s="67"/>
      <c r="AJ881" s="58"/>
      <c r="AL881" s="68"/>
      <c r="AM881" s="68"/>
      <c r="AN881" s="68"/>
      <c r="AO881" s="34" t="b">
        <f t="shared" si="206"/>
        <v>0</v>
      </c>
      <c r="AP881" s="55"/>
      <c r="AQ881" s="65"/>
      <c r="AR881" s="57"/>
      <c r="AS881" s="66"/>
      <c r="AT881" s="67"/>
      <c r="AU881" s="58"/>
      <c r="AW881" s="68"/>
      <c r="AX881" s="68"/>
      <c r="AY881" s="68"/>
      <c r="AZ881" s="34" t="b">
        <f t="shared" si="207"/>
        <v>0</v>
      </c>
      <c r="BA881" s="55"/>
      <c r="BB881" s="65"/>
      <c r="BC881" s="57"/>
      <c r="BD881" s="66"/>
      <c r="BE881" s="67"/>
      <c r="BF881" s="58"/>
      <c r="BH881" s="68"/>
      <c r="BI881" s="34" t="b">
        <f t="shared" si="208"/>
        <v>0</v>
      </c>
      <c r="BJ881" s="55"/>
      <c r="BK881" s="65"/>
      <c r="BL881" s="57"/>
      <c r="BM881" s="66"/>
      <c r="BN881" s="67"/>
      <c r="BO881" s="58"/>
      <c r="BQ881" s="68"/>
      <c r="BR881" s="34" t="b">
        <f t="shared" si="209"/>
        <v>0</v>
      </c>
      <c r="BS881" s="55"/>
      <c r="BT881" s="65"/>
      <c r="BU881" s="57"/>
      <c r="BV881" s="66"/>
      <c r="BW881" s="67"/>
      <c r="BX881" s="58"/>
    </row>
    <row r="882" spans="2:78" x14ac:dyDescent="0.25">
      <c r="B882" s="61"/>
      <c r="C882" s="62"/>
      <c r="E882" s="68"/>
      <c r="F882" s="68"/>
      <c r="G882" s="68"/>
      <c r="H882" s="34" t="b">
        <f t="shared" si="203"/>
        <v>0</v>
      </c>
      <c r="I882" s="55"/>
      <c r="J882" s="71"/>
      <c r="K882" s="57"/>
      <c r="L882" s="72"/>
      <c r="M882" s="73"/>
      <c r="N882" s="58"/>
      <c r="P882" s="68"/>
      <c r="Q882" s="68"/>
      <c r="R882" s="68"/>
      <c r="S882" s="34" t="b">
        <f t="shared" si="204"/>
        <v>0</v>
      </c>
      <c r="T882" s="55"/>
      <c r="U882" s="71"/>
      <c r="V882" s="57"/>
      <c r="W882" s="72"/>
      <c r="X882" s="73"/>
      <c r="Y882" s="58"/>
      <c r="AA882" s="68"/>
      <c r="AB882" s="68"/>
      <c r="AC882" s="68"/>
      <c r="AD882" s="34" t="b">
        <f t="shared" si="205"/>
        <v>0</v>
      </c>
      <c r="AE882" s="55"/>
      <c r="AF882" s="71"/>
      <c r="AG882" s="57"/>
      <c r="AH882" s="72"/>
      <c r="AI882" s="73"/>
      <c r="AJ882" s="58"/>
      <c r="AL882" s="68"/>
      <c r="AM882" s="68"/>
      <c r="AN882" s="68"/>
      <c r="AO882" s="34" t="b">
        <f t="shared" si="206"/>
        <v>0</v>
      </c>
      <c r="AP882" s="55"/>
      <c r="AQ882" s="71"/>
      <c r="AR882" s="57"/>
      <c r="AS882" s="72"/>
      <c r="AT882" s="73"/>
      <c r="AU882" s="58"/>
      <c r="AW882" s="68"/>
      <c r="AX882" s="68"/>
      <c r="AY882" s="68"/>
      <c r="AZ882" s="34" t="b">
        <f t="shared" si="207"/>
        <v>0</v>
      </c>
      <c r="BA882" s="55"/>
      <c r="BB882" s="71"/>
      <c r="BC882" s="57"/>
      <c r="BD882" s="72"/>
      <c r="BE882" s="73"/>
      <c r="BF882" s="58"/>
      <c r="BH882" s="68"/>
      <c r="BI882" s="34" t="b">
        <f t="shared" si="208"/>
        <v>0</v>
      </c>
      <c r="BJ882" s="55"/>
      <c r="BK882" s="71"/>
      <c r="BL882" s="57"/>
      <c r="BM882" s="72"/>
      <c r="BN882" s="73"/>
      <c r="BO882" s="58"/>
      <c r="BQ882" s="68"/>
      <c r="BR882" s="34" t="b">
        <f t="shared" si="209"/>
        <v>0</v>
      </c>
      <c r="BS882" s="55"/>
      <c r="BT882" s="71"/>
      <c r="BU882" s="57"/>
      <c r="BV882" s="72"/>
      <c r="BW882" s="73"/>
      <c r="BX882" s="58"/>
    </row>
    <row r="883" spans="2:78" x14ac:dyDescent="0.25">
      <c r="B883" s="61"/>
      <c r="C883" s="62"/>
      <c r="E883" s="68"/>
      <c r="F883" s="68"/>
      <c r="G883" s="68"/>
      <c r="H883" s="34" t="b">
        <f t="shared" si="203"/>
        <v>0</v>
      </c>
      <c r="I883" s="55"/>
      <c r="J883" s="65"/>
      <c r="K883" s="57"/>
      <c r="L883" s="66"/>
      <c r="M883" s="67"/>
      <c r="N883" s="58"/>
      <c r="P883" s="68"/>
      <c r="Q883" s="68"/>
      <c r="R883" s="68"/>
      <c r="S883" s="34" t="b">
        <f t="shared" si="204"/>
        <v>0</v>
      </c>
      <c r="T883" s="55"/>
      <c r="U883" s="65"/>
      <c r="V883" s="57"/>
      <c r="W883" s="66"/>
      <c r="X883" s="67"/>
      <c r="Y883" s="58"/>
      <c r="AA883" s="68"/>
      <c r="AB883" s="68"/>
      <c r="AC883" s="68"/>
      <c r="AD883" s="34" t="b">
        <f t="shared" si="205"/>
        <v>0</v>
      </c>
      <c r="AE883" s="55"/>
      <c r="AF883" s="65"/>
      <c r="AG883" s="57"/>
      <c r="AH883" s="66"/>
      <c r="AI883" s="67"/>
      <c r="AJ883" s="58"/>
      <c r="AL883" s="68"/>
      <c r="AM883" s="68"/>
      <c r="AN883" s="68"/>
      <c r="AO883" s="34" t="b">
        <f t="shared" si="206"/>
        <v>0</v>
      </c>
      <c r="AP883" s="55"/>
      <c r="AQ883" s="65"/>
      <c r="AR883" s="57"/>
      <c r="AS883" s="66"/>
      <c r="AT883" s="67"/>
      <c r="AU883" s="58"/>
      <c r="AW883" s="68"/>
      <c r="AX883" s="68"/>
      <c r="AY883" s="68"/>
      <c r="AZ883" s="34" t="b">
        <f t="shared" si="207"/>
        <v>0</v>
      </c>
      <c r="BA883" s="55"/>
      <c r="BB883" s="65"/>
      <c r="BC883" s="57"/>
      <c r="BD883" s="66"/>
      <c r="BE883" s="67"/>
      <c r="BF883" s="58"/>
      <c r="BH883" s="68"/>
      <c r="BI883" s="34" t="b">
        <f t="shared" si="208"/>
        <v>0</v>
      </c>
      <c r="BJ883" s="55"/>
      <c r="BK883" s="65"/>
      <c r="BL883" s="57"/>
      <c r="BM883" s="66"/>
      <c r="BN883" s="67"/>
      <c r="BO883" s="58"/>
      <c r="BQ883" s="68"/>
      <c r="BR883" s="34" t="b">
        <f t="shared" si="209"/>
        <v>0</v>
      </c>
      <c r="BS883" s="55"/>
      <c r="BT883" s="65"/>
      <c r="BU883" s="57"/>
      <c r="BV883" s="66"/>
      <c r="BW883" s="67"/>
      <c r="BX883" s="58"/>
    </row>
    <row r="884" spans="2:78" x14ac:dyDescent="0.25">
      <c r="B884" s="61"/>
      <c r="C884" s="62"/>
      <c r="E884" s="68"/>
      <c r="F884" s="68"/>
      <c r="G884" s="68"/>
      <c r="H884" s="34" t="b">
        <f t="shared" si="203"/>
        <v>0</v>
      </c>
      <c r="I884" s="55"/>
      <c r="J884" s="71"/>
      <c r="K884" s="57"/>
      <c r="L884" s="72"/>
      <c r="M884" s="73"/>
      <c r="N884" s="58"/>
      <c r="P884" s="68"/>
      <c r="Q884" s="68"/>
      <c r="R884" s="68"/>
      <c r="S884" s="34" t="b">
        <f t="shared" si="204"/>
        <v>0</v>
      </c>
      <c r="T884" s="55"/>
      <c r="U884" s="71"/>
      <c r="V884" s="57"/>
      <c r="W884" s="72"/>
      <c r="X884" s="73"/>
      <c r="Y884" s="58"/>
      <c r="AA884" s="68"/>
      <c r="AB884" s="68"/>
      <c r="AC884" s="68"/>
      <c r="AD884" s="34" t="b">
        <f t="shared" si="205"/>
        <v>0</v>
      </c>
      <c r="AE884" s="55"/>
      <c r="AF884" s="71"/>
      <c r="AG884" s="57"/>
      <c r="AH884" s="72"/>
      <c r="AI884" s="73"/>
      <c r="AJ884" s="58"/>
      <c r="AL884" s="68"/>
      <c r="AM884" s="68"/>
      <c r="AN884" s="68"/>
      <c r="AO884" s="34" t="b">
        <f t="shared" si="206"/>
        <v>0</v>
      </c>
      <c r="AP884" s="55"/>
      <c r="AQ884" s="71"/>
      <c r="AR884" s="57"/>
      <c r="AS884" s="72"/>
      <c r="AT884" s="73"/>
      <c r="AU884" s="58"/>
      <c r="AW884" s="68"/>
      <c r="AX884" s="68"/>
      <c r="AY884" s="68"/>
      <c r="AZ884" s="34" t="b">
        <f t="shared" si="207"/>
        <v>0</v>
      </c>
      <c r="BA884" s="55"/>
      <c r="BB884" s="71"/>
      <c r="BC884" s="57"/>
      <c r="BD884" s="72"/>
      <c r="BE884" s="73"/>
      <c r="BF884" s="58"/>
      <c r="BH884" s="68"/>
      <c r="BI884" s="34" t="b">
        <f t="shared" si="208"/>
        <v>0</v>
      </c>
      <c r="BJ884" s="55"/>
      <c r="BK884" s="71"/>
      <c r="BL884" s="57"/>
      <c r="BM884" s="72"/>
      <c r="BN884" s="73"/>
      <c r="BO884" s="58"/>
      <c r="BQ884" s="68"/>
      <c r="BR884" s="34" t="b">
        <f t="shared" si="209"/>
        <v>0</v>
      </c>
      <c r="BS884" s="55"/>
      <c r="BT884" s="71"/>
      <c r="BU884" s="57"/>
      <c r="BV884" s="72"/>
      <c r="BW884" s="73"/>
      <c r="BX884" s="58"/>
    </row>
    <row r="885" spans="2:78" x14ac:dyDescent="0.25">
      <c r="B885" s="61"/>
      <c r="C885" s="62"/>
      <c r="E885" s="68"/>
      <c r="F885" s="68"/>
      <c r="G885" s="68"/>
      <c r="H885" s="34" t="b">
        <f t="shared" si="203"/>
        <v>0</v>
      </c>
      <c r="I885" s="55"/>
      <c r="J885" s="65"/>
      <c r="K885" s="57"/>
      <c r="L885" s="66"/>
      <c r="M885" s="67"/>
      <c r="N885" s="58"/>
      <c r="P885" s="68"/>
      <c r="Q885" s="68"/>
      <c r="R885" s="68"/>
      <c r="S885" s="34" t="b">
        <f t="shared" si="204"/>
        <v>0</v>
      </c>
      <c r="T885" s="55"/>
      <c r="U885" s="65"/>
      <c r="V885" s="57"/>
      <c r="W885" s="66"/>
      <c r="X885" s="67"/>
      <c r="Y885" s="58"/>
      <c r="AA885" s="68"/>
      <c r="AB885" s="68"/>
      <c r="AC885" s="68"/>
      <c r="AD885" s="34" t="b">
        <f t="shared" si="205"/>
        <v>0</v>
      </c>
      <c r="AE885" s="55"/>
      <c r="AF885" s="65"/>
      <c r="AG885" s="57"/>
      <c r="AH885" s="66"/>
      <c r="AI885" s="67"/>
      <c r="AJ885" s="58"/>
      <c r="AL885" s="68"/>
      <c r="AM885" s="68"/>
      <c r="AN885" s="68"/>
      <c r="AO885" s="34" t="b">
        <f t="shared" si="206"/>
        <v>0</v>
      </c>
      <c r="AP885" s="55"/>
      <c r="AQ885" s="65"/>
      <c r="AR885" s="57"/>
      <c r="AS885" s="66"/>
      <c r="AT885" s="67"/>
      <c r="AU885" s="58"/>
      <c r="AW885" s="68"/>
      <c r="AX885" s="68"/>
      <c r="AY885" s="68"/>
      <c r="AZ885" s="34" t="b">
        <f t="shared" si="207"/>
        <v>0</v>
      </c>
      <c r="BA885" s="55"/>
      <c r="BB885" s="65"/>
      <c r="BC885" s="57"/>
      <c r="BD885" s="66"/>
      <c r="BE885" s="67"/>
      <c r="BF885" s="58"/>
      <c r="BH885" s="68"/>
      <c r="BI885" s="34" t="b">
        <f t="shared" si="208"/>
        <v>0</v>
      </c>
      <c r="BJ885" s="55"/>
      <c r="BK885" s="65"/>
      <c r="BL885" s="57"/>
      <c r="BM885" s="66"/>
      <c r="BN885" s="67"/>
      <c r="BO885" s="58"/>
      <c r="BQ885" s="68"/>
      <c r="BR885" s="34" t="b">
        <f t="shared" si="209"/>
        <v>0</v>
      </c>
      <c r="BS885" s="55"/>
      <c r="BT885" s="65"/>
      <c r="BU885" s="57"/>
      <c r="BV885" s="66"/>
      <c r="BW885" s="67"/>
      <c r="BX885" s="58"/>
    </row>
    <row r="886" spans="2:78" x14ac:dyDescent="0.25">
      <c r="B886" s="52"/>
      <c r="C886" s="53"/>
      <c r="D886" s="63"/>
      <c r="E886" s="64"/>
      <c r="F886" s="64"/>
      <c r="G886" s="64"/>
      <c r="H886" s="34" t="b">
        <f t="shared" si="203"/>
        <v>0</v>
      </c>
      <c r="I886" s="55"/>
      <c r="J886" s="71"/>
      <c r="K886" s="57"/>
      <c r="L886" s="72"/>
      <c r="M886" s="73"/>
      <c r="N886" s="58"/>
      <c r="P886" s="68"/>
      <c r="Q886" s="68"/>
      <c r="R886" s="68"/>
      <c r="S886" s="34" t="b">
        <f t="shared" si="204"/>
        <v>0</v>
      </c>
      <c r="T886" s="55"/>
      <c r="U886" s="71"/>
      <c r="V886" s="57"/>
      <c r="W886" s="72"/>
      <c r="X886" s="73"/>
      <c r="Y886" s="58"/>
      <c r="AA886" s="68"/>
      <c r="AB886" s="68"/>
      <c r="AC886" s="68"/>
      <c r="AD886" s="34" t="b">
        <f t="shared" si="205"/>
        <v>0</v>
      </c>
      <c r="AE886" s="55"/>
      <c r="AF886" s="71"/>
      <c r="AG886" s="57"/>
      <c r="AH886" s="72"/>
      <c r="AI886" s="73"/>
      <c r="AJ886" s="58"/>
      <c r="AL886" s="68"/>
      <c r="AM886" s="68"/>
      <c r="AN886" s="68"/>
      <c r="AO886" s="34" t="b">
        <f t="shared" si="206"/>
        <v>0</v>
      </c>
      <c r="AP886" s="55"/>
      <c r="AQ886" s="71"/>
      <c r="AR886" s="57"/>
      <c r="AS886" s="72"/>
      <c r="AT886" s="73"/>
      <c r="AU886" s="58"/>
      <c r="AW886" s="68"/>
      <c r="AX886" s="68"/>
      <c r="AY886" s="68"/>
      <c r="AZ886" s="34" t="b">
        <f t="shared" si="207"/>
        <v>0</v>
      </c>
      <c r="BA886" s="55"/>
      <c r="BB886" s="71"/>
      <c r="BC886" s="57"/>
      <c r="BD886" s="72"/>
      <c r="BE886" s="73"/>
      <c r="BF886" s="58"/>
      <c r="BH886" s="68"/>
      <c r="BI886" s="34" t="b">
        <f t="shared" si="208"/>
        <v>0</v>
      </c>
      <c r="BJ886" s="55"/>
      <c r="BK886" s="71"/>
      <c r="BL886" s="57"/>
      <c r="BM886" s="72"/>
      <c r="BN886" s="73"/>
      <c r="BO886" s="58"/>
      <c r="BQ886" s="68"/>
      <c r="BR886" s="34" t="b">
        <f t="shared" si="209"/>
        <v>0</v>
      </c>
      <c r="BS886" s="55"/>
      <c r="BT886" s="71"/>
      <c r="BU886" s="57"/>
      <c r="BV886" s="72"/>
      <c r="BW886" s="73"/>
      <c r="BX886" s="58"/>
    </row>
    <row r="887" spans="2:78" ht="6" customHeight="1" x14ac:dyDescent="0.25">
      <c r="H887" s="30"/>
      <c r="I887" s="76"/>
      <c r="J887" s="77"/>
      <c r="K887" s="77"/>
      <c r="L887" s="77"/>
      <c r="M887" s="77"/>
      <c r="N887" s="78"/>
      <c r="S887" s="30"/>
      <c r="T887" s="76"/>
      <c r="U887" s="77"/>
      <c r="V887" s="77"/>
      <c r="W887" s="77"/>
      <c r="X887" s="77"/>
      <c r="Y887" s="78"/>
      <c r="AD887" s="30"/>
      <c r="AE887" s="76"/>
      <c r="AF887" s="77"/>
      <c r="AG887" s="77"/>
      <c r="AH887" s="77"/>
      <c r="AI887" s="77"/>
      <c r="AJ887" s="78"/>
      <c r="AO887" s="30"/>
      <c r="AP887" s="76"/>
      <c r="AQ887" s="77"/>
      <c r="AR887" s="77"/>
      <c r="AS887" s="77"/>
      <c r="AT887" s="77"/>
      <c r="AU887" s="78"/>
      <c r="AZ887" s="30"/>
      <c r="BA887" s="76"/>
      <c r="BB887" s="77"/>
      <c r="BC887" s="77"/>
      <c r="BD887" s="77"/>
      <c r="BE887" s="77"/>
      <c r="BF887" s="78"/>
      <c r="BI887" s="30"/>
      <c r="BJ887" s="76"/>
      <c r="BK887" s="77"/>
      <c r="BL887" s="77"/>
      <c r="BM887" s="77"/>
      <c r="BN887" s="77"/>
      <c r="BO887" s="78"/>
      <c r="BR887" s="30"/>
      <c r="BS887" s="76"/>
      <c r="BT887" s="77"/>
      <c r="BU887" s="77"/>
      <c r="BV887" s="77"/>
      <c r="BW887" s="77"/>
      <c r="BX887" s="78"/>
    </row>
    <row r="888" spans="2:78" ht="6" customHeight="1" x14ac:dyDescent="0.25">
      <c r="H888" s="30"/>
      <c r="I888" s="27"/>
      <c r="J888" s="27"/>
      <c r="K888" s="27"/>
      <c r="L888" s="31"/>
      <c r="M888" s="31"/>
      <c r="N888" s="27"/>
      <c r="S888" s="30"/>
      <c r="T888" s="27"/>
      <c r="U888" s="27"/>
      <c r="V888" s="27"/>
      <c r="W888" s="31"/>
      <c r="X888" s="31"/>
      <c r="Y888" s="27"/>
      <c r="AD888" s="30"/>
      <c r="AE888" s="27"/>
      <c r="AF888" s="27"/>
      <c r="AG888" s="27"/>
      <c r="AH888" s="31"/>
      <c r="AI888" s="31"/>
      <c r="AJ888" s="27"/>
      <c r="AO888" s="30"/>
      <c r="AP888" s="27"/>
      <c r="AQ888" s="27"/>
      <c r="AR888" s="27"/>
      <c r="AS888" s="31"/>
      <c r="AT888" s="31"/>
      <c r="AU888" s="27"/>
      <c r="AZ888" s="30"/>
      <c r="BA888" s="27"/>
      <c r="BB888" s="27"/>
      <c r="BC888" s="27"/>
      <c r="BD888" s="31"/>
      <c r="BE888" s="31"/>
      <c r="BF888" s="27"/>
      <c r="BI888" s="30"/>
      <c r="BJ888" s="27"/>
      <c r="BK888" s="27"/>
      <c r="BL888" s="27"/>
      <c r="BM888" s="31"/>
      <c r="BN888" s="31"/>
      <c r="BO888" s="27"/>
      <c r="BR888" s="30"/>
      <c r="BS888" s="27"/>
      <c r="BT888" s="27"/>
      <c r="BU888" s="27"/>
      <c r="BV888" s="31"/>
      <c r="BW888" s="31"/>
      <c r="BX888" s="27"/>
    </row>
    <row r="889" spans="2:78" x14ac:dyDescent="0.25">
      <c r="B889" s="32" t="s">
        <v>22</v>
      </c>
      <c r="C889" s="33">
        <f>WEEKNUM(J889)</f>
        <v>31</v>
      </c>
      <c r="D889" s="30"/>
      <c r="E889" s="34"/>
      <c r="F889" s="34"/>
      <c r="G889" s="34"/>
      <c r="H889" s="35"/>
      <c r="I889" s="36"/>
      <c r="J889" s="37">
        <f>BT861+1</f>
        <v>45502</v>
      </c>
      <c r="K889" s="38"/>
      <c r="L889" s="39" t="str">
        <f>VLOOKUP(WEEKDAY(J889,1),meta!$D$2:$F$8,2,FALSE)</f>
        <v>Segunda-Feira</v>
      </c>
      <c r="M889" s="40"/>
      <c r="N889" s="41"/>
      <c r="P889" s="34"/>
      <c r="Q889" s="34"/>
      <c r="R889" s="34"/>
      <c r="S889" s="35"/>
      <c r="T889" s="36"/>
      <c r="U889" s="37">
        <f>J889+1</f>
        <v>45503</v>
      </c>
      <c r="V889" s="38"/>
      <c r="W889" s="39" t="str">
        <f>VLOOKUP(WEEKDAY(U889,1),meta!$D$2:$F$8,2,FALSE)</f>
        <v>Terça-Feira</v>
      </c>
      <c r="X889" s="40"/>
      <c r="Y889" s="41"/>
      <c r="AA889" s="34"/>
      <c r="AB889" s="34"/>
      <c r="AC889" s="34"/>
      <c r="AD889" s="35"/>
      <c r="AE889" s="36"/>
      <c r="AF889" s="37">
        <f>U889+1</f>
        <v>45504</v>
      </c>
      <c r="AG889" s="38"/>
      <c r="AH889" s="39" t="str">
        <f>VLOOKUP(WEEKDAY(AF889,1),meta!$D$2:$F$8,2,FALSE)</f>
        <v>Quarta-Feira</v>
      </c>
      <c r="AI889" s="40"/>
      <c r="AJ889" s="41"/>
      <c r="AL889" s="34"/>
      <c r="AM889" s="34"/>
      <c r="AN889" s="34"/>
      <c r="AO889" s="35"/>
      <c r="AP889" s="36"/>
      <c r="AQ889" s="37">
        <f>AF889+1</f>
        <v>45505</v>
      </c>
      <c r="AR889" s="38"/>
      <c r="AS889" s="39" t="str">
        <f>VLOOKUP(WEEKDAY(AQ889,1),meta!$D$2:$F$8,2,FALSE)</f>
        <v>Quinta-Feira</v>
      </c>
      <c r="AT889" s="40"/>
      <c r="AU889" s="41"/>
      <c r="AW889" s="34"/>
      <c r="AX889" s="34"/>
      <c r="AY889" s="34"/>
      <c r="AZ889" s="35"/>
      <c r="BA889" s="36"/>
      <c r="BB889" s="37">
        <f>AQ889+1</f>
        <v>45506</v>
      </c>
      <c r="BC889" s="38"/>
      <c r="BD889" s="39" t="str">
        <f>VLOOKUP(WEEKDAY(BB889,1),meta!$D$2:$F$8,2,FALSE)</f>
        <v>Sexta-Feira</v>
      </c>
      <c r="BE889" s="40"/>
      <c r="BF889" s="41"/>
      <c r="BH889" s="34"/>
      <c r="BI889" s="35"/>
      <c r="BJ889" s="36"/>
      <c r="BK889" s="37">
        <f>BB889+1</f>
        <v>45507</v>
      </c>
      <c r="BL889" s="38"/>
      <c r="BM889" s="39" t="str">
        <f>VLOOKUP(WEEKDAY(BK889,1),meta!$D$2:$F$8,2,FALSE)</f>
        <v>Sábado</v>
      </c>
      <c r="BN889" s="40"/>
      <c r="BO889" s="41"/>
      <c r="BQ889" s="34"/>
      <c r="BR889" s="35"/>
      <c r="BS889" s="36"/>
      <c r="BT889" s="37">
        <f>BK889+1</f>
        <v>45508</v>
      </c>
      <c r="BU889" s="38"/>
      <c r="BV889" s="39" t="str">
        <f>VLOOKUP(WEEKDAY(BT889,1),meta!$D$2:$F$8,2,FALSE)</f>
        <v>Domingo</v>
      </c>
      <c r="BW889" s="40"/>
      <c r="BX889" s="41"/>
    </row>
    <row r="890" spans="2:78" s="42" customFormat="1" ht="6" customHeight="1" x14ac:dyDescent="0.15">
      <c r="B890" s="101" t="str">
        <f>IF(C894&lt;&gt;0,C896/C894,"")</f>
        <v/>
      </c>
      <c r="C890" s="102"/>
      <c r="D890" s="30" t="s">
        <v>21</v>
      </c>
      <c r="E890" s="43">
        <f>COUNTIFS(H893:H914,FALSE,J893:J914,"&gt;0")</f>
        <v>0</v>
      </c>
      <c r="F890" s="43"/>
      <c r="G890" s="43"/>
      <c r="H890" s="44">
        <f>SUMIF(H893:H914,FALSE,J893:J914)</f>
        <v>0</v>
      </c>
      <c r="I890" s="45"/>
      <c r="J890" s="98" t="str">
        <f>IF(H892&lt;&gt;0,H891/H892,"")</f>
        <v/>
      </c>
      <c r="K890" s="99"/>
      <c r="L890" s="99"/>
      <c r="M890" s="100"/>
      <c r="N890" s="46"/>
      <c r="P890" s="43">
        <f>COUNTIFS(S893:S914,FALSE,U893:U914,"&gt;0")</f>
        <v>0</v>
      </c>
      <c r="Q890" s="43"/>
      <c r="R890" s="43"/>
      <c r="S890" s="44">
        <f>SUMIF(S893:S914,FALSE,U893:U914)</f>
        <v>0</v>
      </c>
      <c r="T890" s="45"/>
      <c r="U890" s="98" t="str">
        <f>IF(S892&lt;&gt;0,S891/S892,"")</f>
        <v/>
      </c>
      <c r="V890" s="99"/>
      <c r="W890" s="99"/>
      <c r="X890" s="100"/>
      <c r="Y890" s="46"/>
      <c r="AA890" s="43">
        <f>COUNTIFS(AD893:AD914,FALSE,AF893:AF914,"&gt;0")</f>
        <v>0</v>
      </c>
      <c r="AB890" s="43"/>
      <c r="AC890" s="43"/>
      <c r="AD890" s="44">
        <f>SUMIF(AD893:AD914,FALSE,AF893:AF914)</f>
        <v>0</v>
      </c>
      <c r="AE890" s="45"/>
      <c r="AF890" s="98" t="str">
        <f>IF(AD892&lt;&gt;0,AD891/AD892,"")</f>
        <v/>
      </c>
      <c r="AG890" s="99"/>
      <c r="AH890" s="99"/>
      <c r="AI890" s="100"/>
      <c r="AJ890" s="46"/>
      <c r="AL890" s="43">
        <f>COUNTIFS(AO893:AO914,FALSE,AQ893:AQ914,"&gt;0")</f>
        <v>0</v>
      </c>
      <c r="AM890" s="43"/>
      <c r="AN890" s="43"/>
      <c r="AO890" s="44">
        <f>SUMIF(AO893:AO914,FALSE,AQ893:AQ914)</f>
        <v>0</v>
      </c>
      <c r="AP890" s="45"/>
      <c r="AQ890" s="98" t="str">
        <f>IF(AO892&lt;&gt;0,AO891/AO892,"")</f>
        <v/>
      </c>
      <c r="AR890" s="99"/>
      <c r="AS890" s="99"/>
      <c r="AT890" s="100"/>
      <c r="AU890" s="46"/>
      <c r="AW890" s="43">
        <f>COUNTIFS(AZ893:AZ914,FALSE,BB893:BB914,"&gt;0")</f>
        <v>0</v>
      </c>
      <c r="AX890" s="43"/>
      <c r="AY890" s="43"/>
      <c r="AZ890" s="44">
        <f>SUMIF(AZ893:AZ914,FALSE,BB893:BB914)</f>
        <v>0</v>
      </c>
      <c r="BA890" s="45"/>
      <c r="BB890" s="98" t="str">
        <f>IF(AZ892&lt;&gt;0,AZ891/AZ892,"")</f>
        <v/>
      </c>
      <c r="BC890" s="99"/>
      <c r="BD890" s="99"/>
      <c r="BE890" s="100"/>
      <c r="BF890" s="46"/>
      <c r="BH890" s="43">
        <f>COUNTIFS(BI893:BI914,FALSE,BK893:BK914,"&gt;0")</f>
        <v>0</v>
      </c>
      <c r="BI890" s="44">
        <f>SUMIF(BI893:BI914,FALSE,BK893:BK914)</f>
        <v>0</v>
      </c>
      <c r="BJ890" s="45"/>
      <c r="BK890" s="98" t="str">
        <f>IF(BI892&lt;&gt;0,BI891/BI892,"")</f>
        <v/>
      </c>
      <c r="BL890" s="99"/>
      <c r="BM890" s="99"/>
      <c r="BN890" s="100"/>
      <c r="BO890" s="46"/>
      <c r="BQ890" s="43">
        <f>COUNTIFS(BR893:BR914,FALSE,BT893:BT914,"&gt;0")</f>
        <v>0</v>
      </c>
      <c r="BR890" s="44">
        <f>SUMIF(BR893:BR914,FALSE,BT893:BT914)</f>
        <v>0</v>
      </c>
      <c r="BS890" s="45"/>
      <c r="BT890" s="98" t="str">
        <f>IF(BR892&lt;&gt;0,BR891/BR892,"")</f>
        <v/>
      </c>
      <c r="BU890" s="99"/>
      <c r="BV890" s="99"/>
      <c r="BW890" s="100"/>
      <c r="BX890" s="46"/>
    </row>
    <row r="891" spans="2:78" s="42" customFormat="1" ht="9" customHeight="1" x14ac:dyDescent="0.25">
      <c r="B891" s="47"/>
      <c r="C891" s="79"/>
      <c r="D891" s="49" t="s">
        <v>20</v>
      </c>
      <c r="E891" s="43">
        <f>COUNTIFS(J893:J914,"&gt;0",L893:L914,"")</f>
        <v>0</v>
      </c>
      <c r="F891" s="43"/>
      <c r="G891" s="43"/>
      <c r="H891" s="44">
        <f>SUMIFS(J893:J914,L893:L914,"")</f>
        <v>0</v>
      </c>
      <c r="I891" s="45"/>
      <c r="J891" s="50" t="str">
        <f>IF(H892=0,"",_xlfn.CONCAT("(",E891,")    ",TEXT(H891,"R$ #.##0,00")))</f>
        <v/>
      </c>
      <c r="K891" s="51" t="str">
        <f>IF(H892&lt;&gt;0,"/","")</f>
        <v/>
      </c>
      <c r="L891" s="94" t="str">
        <f>IF(H892=0,"",_xlfn.CONCAT(TEXT(H892,"R$ #.##0,00"),"    (",E892,")"))</f>
        <v/>
      </c>
      <c r="M891" s="94"/>
      <c r="N891" s="46"/>
      <c r="P891" s="43">
        <f>COUNTIFS(U893:U914,"&gt;0",W893:W914,"")</f>
        <v>0</v>
      </c>
      <c r="Q891" s="43"/>
      <c r="R891" s="43"/>
      <c r="S891" s="44">
        <f>SUMIFS(U893:U914,W893:W914,"")</f>
        <v>0</v>
      </c>
      <c r="T891" s="45"/>
      <c r="U891" s="50" t="str">
        <f>IF(S892=0,"",_xlfn.CONCAT("(",P891,")    ",TEXT(S891,"R$ #.##0,00")))</f>
        <v/>
      </c>
      <c r="V891" s="51" t="str">
        <f>IF(S892&lt;&gt;0,"/","")</f>
        <v/>
      </c>
      <c r="W891" s="94" t="str">
        <f>IF(S892=0,"",_xlfn.CONCAT(TEXT(S892,"R$ #.##0,00"),"    (",P892,")"))</f>
        <v/>
      </c>
      <c r="X891" s="94"/>
      <c r="Y891" s="46"/>
      <c r="AA891" s="43">
        <f>COUNTIFS(AF893:AF914,"&gt;0",AH893:AH914,"")</f>
        <v>0</v>
      </c>
      <c r="AB891" s="43"/>
      <c r="AC891" s="43"/>
      <c r="AD891" s="44">
        <f>SUMIFS(AF893:AF914,AH893:AH914,"")</f>
        <v>0</v>
      </c>
      <c r="AE891" s="45"/>
      <c r="AF891" s="50" t="str">
        <f>IF(AD892=0,"",_xlfn.CONCAT("(",AA891,")    ",TEXT(AD891,"R$ #.##0,00")))</f>
        <v/>
      </c>
      <c r="AG891" s="51" t="str">
        <f>IF(AD892&lt;&gt;0,"/","")</f>
        <v/>
      </c>
      <c r="AH891" s="94" t="str">
        <f>IF(AD892=0,"",_xlfn.CONCAT(TEXT(AD892,"R$ #.##0,00"),"    (",AA892,")"))</f>
        <v/>
      </c>
      <c r="AI891" s="94"/>
      <c r="AJ891" s="46"/>
      <c r="AL891" s="43">
        <f>COUNTIFS(AQ893:AQ914,"&gt;0",AS893:AS914,"")</f>
        <v>0</v>
      </c>
      <c r="AM891" s="43"/>
      <c r="AN891" s="43"/>
      <c r="AO891" s="44">
        <f>SUMIFS(AQ893:AQ914,AS893:AS914,"")</f>
        <v>0</v>
      </c>
      <c r="AP891" s="45"/>
      <c r="AQ891" s="50" t="str">
        <f>IF(AO892=0,"",_xlfn.CONCAT("(",AL891,")    ",TEXT(AO891,"R$ #.##0,00")))</f>
        <v/>
      </c>
      <c r="AR891" s="51" t="str">
        <f>IF(AO892&lt;&gt;0,"/","")</f>
        <v/>
      </c>
      <c r="AS891" s="94" t="str">
        <f>IF(AO892=0,"",_xlfn.CONCAT(TEXT(AO892,"R$ #.##0,00"),"    (",AL892,")"))</f>
        <v/>
      </c>
      <c r="AT891" s="94"/>
      <c r="AU891" s="46"/>
      <c r="AW891" s="43">
        <f>COUNTIFS(BB893:BB914,"&gt;0",BD893:BD914,"")</f>
        <v>0</v>
      </c>
      <c r="AX891" s="43"/>
      <c r="AY891" s="43"/>
      <c r="AZ891" s="44">
        <f>SUMIFS(BB893:BB914,BD893:BD914,"")</f>
        <v>0</v>
      </c>
      <c r="BA891" s="45"/>
      <c r="BB891" s="50" t="str">
        <f>IF(AZ892=0,"",_xlfn.CONCAT("(",AW891,")    ",TEXT(AZ891,"R$ #.##0,00")))</f>
        <v/>
      </c>
      <c r="BC891" s="51" t="str">
        <f>IF(AZ892&lt;&gt;0,"/","")</f>
        <v/>
      </c>
      <c r="BD891" s="94" t="str">
        <f>IF(AZ892=0,"",_xlfn.CONCAT(TEXT(AZ892,"R$ #.##0,00"),"    (",AW892,")"))</f>
        <v/>
      </c>
      <c r="BE891" s="94"/>
      <c r="BF891" s="46"/>
      <c r="BH891" s="43">
        <f>COUNTIFS(BK893:BK914,"&gt;0",BM893:BM914,"")</f>
        <v>0</v>
      </c>
      <c r="BI891" s="44">
        <f>SUMIFS(BK893:BK914,BM893:BM914,"")</f>
        <v>0</v>
      </c>
      <c r="BJ891" s="45"/>
      <c r="BK891" s="50" t="str">
        <f>IF(BI892=0,"",_xlfn.CONCAT("(",BH891,")    ",TEXT(BI891,"R$ #.##0,00")))</f>
        <v/>
      </c>
      <c r="BL891" s="51" t="str">
        <f>IF(BI892&lt;&gt;0,"/","")</f>
        <v/>
      </c>
      <c r="BM891" s="94" t="str">
        <f>IF(BI892=0,"",_xlfn.CONCAT(TEXT(BI892,"R$ #.##0,00"),"    (",BH892,")"))</f>
        <v/>
      </c>
      <c r="BN891" s="94"/>
      <c r="BO891" s="46"/>
      <c r="BQ891" s="43">
        <f>COUNTIFS(BT893:BT914,"&gt;0",BV893:BV914,"")</f>
        <v>0</v>
      </c>
      <c r="BR891" s="44">
        <f>SUMIFS(BT893:BT914,BV893:BV914,"")</f>
        <v>0</v>
      </c>
      <c r="BS891" s="45"/>
      <c r="BT891" s="50" t="str">
        <f>IF(BR892=0,"",_xlfn.CONCAT("(",BQ891,")    ",TEXT(BR891,"R$ #.##0,00")))</f>
        <v/>
      </c>
      <c r="BU891" s="51" t="str">
        <f>IF(BR892&lt;&gt;0,"/","")</f>
        <v/>
      </c>
      <c r="BV891" s="94" t="str">
        <f>IF(BR892=0,"",_xlfn.CONCAT(TEXT(BR892,"R$ #.##0,00"),"    (",BQ892,")"))</f>
        <v/>
      </c>
      <c r="BW891" s="94"/>
      <c r="BX891" s="46"/>
    </row>
    <row r="892" spans="2:78" x14ac:dyDescent="0.25">
      <c r="B892" s="52"/>
      <c r="C892" s="80"/>
      <c r="D892" s="54" t="s">
        <v>19</v>
      </c>
      <c r="E892" s="34">
        <f>COUNTIF(J893:J914,"&gt;0")</f>
        <v>0</v>
      </c>
      <c r="F892" s="34"/>
      <c r="G892" s="34"/>
      <c r="H892" s="35">
        <f>SUM(J893:J914)</f>
        <v>0</v>
      </c>
      <c r="I892" s="55"/>
      <c r="J892" s="56" t="s">
        <v>0</v>
      </c>
      <c r="K892" s="57"/>
      <c r="L892" s="56" t="s">
        <v>1</v>
      </c>
      <c r="M892" s="56" t="s">
        <v>17</v>
      </c>
      <c r="N892" s="58"/>
      <c r="P892" s="34">
        <f>COUNTIF(U893:U914,"&gt;0")</f>
        <v>0</v>
      </c>
      <c r="Q892" s="34"/>
      <c r="R892" s="34"/>
      <c r="S892" s="35">
        <f>SUM(U893:U914)</f>
        <v>0</v>
      </c>
      <c r="T892" s="55"/>
      <c r="U892" s="56" t="s">
        <v>0</v>
      </c>
      <c r="V892" s="57"/>
      <c r="W892" s="56" t="s">
        <v>1</v>
      </c>
      <c r="X892" s="56" t="s">
        <v>17</v>
      </c>
      <c r="Y892" s="58"/>
      <c r="AA892" s="34">
        <f>COUNTIF(AF893:AF914,"&gt;0")</f>
        <v>0</v>
      </c>
      <c r="AB892" s="34"/>
      <c r="AC892" s="34"/>
      <c r="AD892" s="35">
        <f>SUM(AF893:AF914)</f>
        <v>0</v>
      </c>
      <c r="AE892" s="55"/>
      <c r="AF892" s="56" t="s">
        <v>0</v>
      </c>
      <c r="AG892" s="57"/>
      <c r="AH892" s="56" t="s">
        <v>1</v>
      </c>
      <c r="AI892" s="56" t="s">
        <v>17</v>
      </c>
      <c r="AJ892" s="58"/>
      <c r="AL892" s="34">
        <f>COUNTIF(AQ893:AQ914,"&gt;0")</f>
        <v>0</v>
      </c>
      <c r="AM892" s="34"/>
      <c r="AN892" s="34"/>
      <c r="AO892" s="35">
        <f>SUM(AQ893:AQ914)</f>
        <v>0</v>
      </c>
      <c r="AP892" s="55"/>
      <c r="AQ892" s="56" t="s">
        <v>0</v>
      </c>
      <c r="AR892" s="57"/>
      <c r="AS892" s="56" t="s">
        <v>1</v>
      </c>
      <c r="AT892" s="56" t="s">
        <v>17</v>
      </c>
      <c r="AU892" s="58"/>
      <c r="AW892" s="34">
        <f>COUNTIF(BB893:BB914,"&gt;0")</f>
        <v>0</v>
      </c>
      <c r="AX892" s="34"/>
      <c r="AY892" s="34"/>
      <c r="AZ892" s="35">
        <f>SUM(BB893:BB914)</f>
        <v>0</v>
      </c>
      <c r="BA892" s="55"/>
      <c r="BB892" s="56" t="s">
        <v>0</v>
      </c>
      <c r="BC892" s="57"/>
      <c r="BD892" s="56" t="s">
        <v>1</v>
      </c>
      <c r="BE892" s="56" t="s">
        <v>17</v>
      </c>
      <c r="BF892" s="58"/>
      <c r="BH892" s="34">
        <f>COUNTIF(BK893:BK914,"&gt;0")</f>
        <v>0</v>
      </c>
      <c r="BI892" s="35">
        <f>SUM(BK893:BK914)</f>
        <v>0</v>
      </c>
      <c r="BJ892" s="55"/>
      <c r="BK892" s="56" t="s">
        <v>0</v>
      </c>
      <c r="BL892" s="57"/>
      <c r="BM892" s="56" t="s">
        <v>1</v>
      </c>
      <c r="BN892" s="56" t="s">
        <v>17</v>
      </c>
      <c r="BO892" s="58"/>
      <c r="BQ892" s="34">
        <f>COUNTIF(BT893:BT914,"&gt;0")</f>
        <v>0</v>
      </c>
      <c r="BR892" s="35">
        <f>SUM(BT893:BT914)</f>
        <v>0</v>
      </c>
      <c r="BS892" s="55"/>
      <c r="BT892" s="56" t="s">
        <v>0</v>
      </c>
      <c r="BU892" s="57"/>
      <c r="BV892" s="56" t="s">
        <v>1</v>
      </c>
      <c r="BW892" s="56" t="s">
        <v>17</v>
      </c>
      <c r="BX892" s="58"/>
      <c r="BY892" s="59"/>
      <c r="BZ892" s="60"/>
    </row>
    <row r="893" spans="2:78" x14ac:dyDescent="0.25">
      <c r="B893" s="32" t="s">
        <v>23</v>
      </c>
      <c r="C893" s="33">
        <f>SUM(E892,P892,AA892,AL892,AW892,BH892,BQ892)</f>
        <v>0</v>
      </c>
      <c r="D893" s="63"/>
      <c r="E893" s="64"/>
      <c r="F893" s="64"/>
      <c r="G893" s="64"/>
      <c r="H893" s="34" t="b">
        <f>AND(L893&lt;&gt;"",M893&lt;&gt;"")</f>
        <v>0</v>
      </c>
      <c r="I893" s="55"/>
      <c r="J893" s="65"/>
      <c r="K893" s="57"/>
      <c r="L893" s="66"/>
      <c r="M893" s="67"/>
      <c r="N893" s="58"/>
      <c r="P893" s="68"/>
      <c r="Q893" s="68"/>
      <c r="R893" s="68"/>
      <c r="S893" s="34" t="b">
        <f>AND(W893&lt;&gt;"",X893&lt;&gt;"")</f>
        <v>0</v>
      </c>
      <c r="T893" s="55"/>
      <c r="U893" s="65"/>
      <c r="V893" s="57"/>
      <c r="W893" s="66"/>
      <c r="X893" s="67"/>
      <c r="Y893" s="58"/>
      <c r="AA893" s="68"/>
      <c r="AB893" s="68"/>
      <c r="AC893" s="68"/>
      <c r="AD893" s="34" t="b">
        <f>AND(AH893&lt;&gt;"",AI893&lt;&gt;"")</f>
        <v>0</v>
      </c>
      <c r="AE893" s="55"/>
      <c r="AF893" s="65"/>
      <c r="AG893" s="57"/>
      <c r="AH893" s="66"/>
      <c r="AI893" s="67"/>
      <c r="AJ893" s="58"/>
      <c r="AL893" s="68"/>
      <c r="AM893" s="68"/>
      <c r="AN893" s="68"/>
      <c r="AO893" s="34" t="b">
        <f>AND(AS893&lt;&gt;"",AT893&lt;&gt;"")</f>
        <v>0</v>
      </c>
      <c r="AP893" s="55"/>
      <c r="AQ893" s="65"/>
      <c r="AR893" s="57"/>
      <c r="AS893" s="66"/>
      <c r="AT893" s="67"/>
      <c r="AU893" s="58"/>
      <c r="AW893" s="68"/>
      <c r="AX893" s="68"/>
      <c r="AY893" s="68"/>
      <c r="AZ893" s="34" t="b">
        <f>AND(BD893&lt;&gt;"",BE893&lt;&gt;"")</f>
        <v>0</v>
      </c>
      <c r="BA893" s="55"/>
      <c r="BB893" s="65"/>
      <c r="BC893" s="57"/>
      <c r="BD893" s="66"/>
      <c r="BE893" s="67"/>
      <c r="BF893" s="58"/>
      <c r="BH893" s="68"/>
      <c r="BI893" s="34" t="b">
        <f>AND(BM893&lt;&gt;"",BN893&lt;&gt;"")</f>
        <v>0</v>
      </c>
      <c r="BJ893" s="55"/>
      <c r="BK893" s="65"/>
      <c r="BL893" s="57"/>
      <c r="BM893" s="66"/>
      <c r="BN893" s="67"/>
      <c r="BO893" s="58"/>
      <c r="BQ893" s="68"/>
      <c r="BR893" s="34" t="b">
        <f>AND(BV893&lt;&gt;"",BW893&lt;&gt;"")</f>
        <v>0</v>
      </c>
      <c r="BS893" s="55"/>
      <c r="BT893" s="65"/>
      <c r="BU893" s="57"/>
      <c r="BV893" s="66"/>
      <c r="BW893" s="67"/>
      <c r="BX893" s="58"/>
      <c r="BY893" s="59"/>
    </row>
    <row r="894" spans="2:78" x14ac:dyDescent="0.25">
      <c r="B894" s="61" t="s">
        <v>24</v>
      </c>
      <c r="C894" s="48">
        <f>SUM(H892,S892,AD892,AO892,AZ892,BI892,BR892)</f>
        <v>0</v>
      </c>
      <c r="D894" s="69"/>
      <c r="E894" s="70"/>
      <c r="F894" s="70"/>
      <c r="G894" s="70"/>
      <c r="H894" s="34" t="b">
        <f t="shared" ref="H894:H914" si="210">AND(L894&lt;&gt;"",M894&lt;&gt;"")</f>
        <v>0</v>
      </c>
      <c r="I894" s="55"/>
      <c r="J894" s="71"/>
      <c r="K894" s="57"/>
      <c r="L894" s="72"/>
      <c r="M894" s="73"/>
      <c r="N894" s="58"/>
      <c r="P894" s="68"/>
      <c r="Q894" s="68"/>
      <c r="R894" s="68"/>
      <c r="S894" s="34" t="b">
        <f t="shared" ref="S894:S914" si="211">AND(W894&lt;&gt;"",X894&lt;&gt;"")</f>
        <v>0</v>
      </c>
      <c r="T894" s="55"/>
      <c r="U894" s="71"/>
      <c r="V894" s="57"/>
      <c r="W894" s="72"/>
      <c r="X894" s="73"/>
      <c r="Y894" s="58"/>
      <c r="AA894" s="68"/>
      <c r="AB894" s="68"/>
      <c r="AC894" s="68"/>
      <c r="AD894" s="34" t="b">
        <f t="shared" ref="AD894:AD914" si="212">AND(AH894&lt;&gt;"",AI894&lt;&gt;"")</f>
        <v>0</v>
      </c>
      <c r="AE894" s="55"/>
      <c r="AF894" s="71"/>
      <c r="AG894" s="57"/>
      <c r="AH894" s="72"/>
      <c r="AI894" s="73"/>
      <c r="AJ894" s="58"/>
      <c r="AL894" s="68"/>
      <c r="AM894" s="68"/>
      <c r="AN894" s="68"/>
      <c r="AO894" s="34" t="b">
        <f t="shared" ref="AO894:AO914" si="213">AND(AS894&lt;&gt;"",AT894&lt;&gt;"")</f>
        <v>0</v>
      </c>
      <c r="AP894" s="55"/>
      <c r="AQ894" s="71"/>
      <c r="AR894" s="57">
        <v>0</v>
      </c>
      <c r="AS894" s="72"/>
      <c r="AT894" s="73"/>
      <c r="AU894" s="58"/>
      <c r="AW894" s="68"/>
      <c r="AX894" s="68"/>
      <c r="AY894" s="68"/>
      <c r="AZ894" s="34" t="b">
        <f t="shared" ref="AZ894:AZ914" si="214">AND(BD894&lt;&gt;"",BE894&lt;&gt;"")</f>
        <v>0</v>
      </c>
      <c r="BA894" s="55"/>
      <c r="BB894" s="71"/>
      <c r="BC894" s="57"/>
      <c r="BD894" s="72"/>
      <c r="BE894" s="73"/>
      <c r="BF894" s="58"/>
      <c r="BH894" s="68"/>
      <c r="BI894" s="34" t="b">
        <f t="shared" ref="BI894:BI914" si="215">AND(BM894&lt;&gt;"",BN894&lt;&gt;"")</f>
        <v>0</v>
      </c>
      <c r="BJ894" s="55"/>
      <c r="BK894" s="71"/>
      <c r="BL894" s="57"/>
      <c r="BM894" s="72"/>
      <c r="BN894" s="73"/>
      <c r="BO894" s="58"/>
      <c r="BQ894" s="68"/>
      <c r="BR894" s="34" t="b">
        <f t="shared" ref="BR894:BR914" si="216">AND(BV894&lt;&gt;"",BW894&lt;&gt;"")</f>
        <v>0</v>
      </c>
      <c r="BS894" s="55"/>
      <c r="BT894" s="71"/>
      <c r="BU894" s="57"/>
      <c r="BV894" s="72"/>
      <c r="BW894" s="73"/>
      <c r="BX894" s="58"/>
      <c r="BY894" s="59"/>
      <c r="BZ894" s="60"/>
    </row>
    <row r="895" spans="2:78" x14ac:dyDescent="0.25">
      <c r="B895" s="61" t="s">
        <v>25</v>
      </c>
      <c r="C895" s="62">
        <f>SUM(E891,P891,AA891,AL891,AW891,BH891,BQ891)</f>
        <v>0</v>
      </c>
      <c r="D895" s="74"/>
      <c r="E895" s="75"/>
      <c r="F895" s="75"/>
      <c r="G895" s="75"/>
      <c r="H895" s="34" t="b">
        <f t="shared" si="210"/>
        <v>0</v>
      </c>
      <c r="I895" s="55"/>
      <c r="J895" s="65"/>
      <c r="K895" s="57"/>
      <c r="L895" s="66"/>
      <c r="M895" s="67"/>
      <c r="N895" s="58"/>
      <c r="P895" s="68"/>
      <c r="Q895" s="68"/>
      <c r="R895" s="68"/>
      <c r="S895" s="34" t="b">
        <f t="shared" si="211"/>
        <v>0</v>
      </c>
      <c r="T895" s="55"/>
      <c r="U895" s="65"/>
      <c r="V895" s="57"/>
      <c r="W895" s="66"/>
      <c r="X895" s="67"/>
      <c r="Y895" s="58"/>
      <c r="AA895" s="68"/>
      <c r="AB895" s="68"/>
      <c r="AC895" s="68"/>
      <c r="AD895" s="34" t="b">
        <f t="shared" si="212"/>
        <v>0</v>
      </c>
      <c r="AE895" s="55"/>
      <c r="AF895" s="65"/>
      <c r="AG895" s="57"/>
      <c r="AH895" s="66"/>
      <c r="AI895" s="67"/>
      <c r="AJ895" s="58"/>
      <c r="AL895" s="68"/>
      <c r="AM895" s="68"/>
      <c r="AN895" s="68"/>
      <c r="AO895" s="34" t="b">
        <f t="shared" si="213"/>
        <v>0</v>
      </c>
      <c r="AP895" s="55"/>
      <c r="AQ895" s="65"/>
      <c r="AR895" s="57"/>
      <c r="AS895" s="66"/>
      <c r="AT895" s="67"/>
      <c r="AU895" s="58"/>
      <c r="AW895" s="68"/>
      <c r="AX895" s="68"/>
      <c r="AY895" s="68"/>
      <c r="AZ895" s="34" t="b">
        <f t="shared" si="214"/>
        <v>0</v>
      </c>
      <c r="BA895" s="55"/>
      <c r="BB895" s="65"/>
      <c r="BC895" s="57"/>
      <c r="BD895" s="66"/>
      <c r="BE895" s="67"/>
      <c r="BF895" s="58"/>
      <c r="BH895" s="68"/>
      <c r="BI895" s="34" t="b">
        <f t="shared" si="215"/>
        <v>0</v>
      </c>
      <c r="BJ895" s="55"/>
      <c r="BK895" s="65"/>
      <c r="BL895" s="57"/>
      <c r="BM895" s="66"/>
      <c r="BN895" s="67"/>
      <c r="BO895" s="58"/>
      <c r="BQ895" s="68"/>
      <c r="BR895" s="34" t="b">
        <f t="shared" si="216"/>
        <v>0</v>
      </c>
      <c r="BS895" s="55"/>
      <c r="BT895" s="65"/>
      <c r="BU895" s="57"/>
      <c r="BV895" s="66"/>
      <c r="BW895" s="67"/>
      <c r="BX895" s="58"/>
      <c r="BY895" s="59"/>
    </row>
    <row r="896" spans="2:78" x14ac:dyDescent="0.25">
      <c r="B896" s="61" t="s">
        <v>26</v>
      </c>
      <c r="C896" s="48">
        <f>SUM(H891,S891,AD891,AO891,AZ891,BI891,BR891)</f>
        <v>0</v>
      </c>
      <c r="D896" s="69"/>
      <c r="E896" s="70"/>
      <c r="F896" s="70"/>
      <c r="G896" s="70"/>
      <c r="H896" s="34" t="b">
        <f t="shared" si="210"/>
        <v>0</v>
      </c>
      <c r="I896" s="55"/>
      <c r="J896" s="71"/>
      <c r="K896" s="57"/>
      <c r="L896" s="72"/>
      <c r="M896" s="73"/>
      <c r="N896" s="58"/>
      <c r="P896" s="68"/>
      <c r="Q896" s="68"/>
      <c r="R896" s="68"/>
      <c r="S896" s="34" t="b">
        <f t="shared" si="211"/>
        <v>0</v>
      </c>
      <c r="T896" s="55"/>
      <c r="U896" s="71"/>
      <c r="V896" s="57"/>
      <c r="W896" s="72"/>
      <c r="X896" s="73"/>
      <c r="Y896" s="58"/>
      <c r="AA896" s="68"/>
      <c r="AB896" s="68"/>
      <c r="AC896" s="68"/>
      <c r="AD896" s="34" t="b">
        <f t="shared" si="212"/>
        <v>0</v>
      </c>
      <c r="AE896" s="55"/>
      <c r="AF896" s="71"/>
      <c r="AG896" s="57"/>
      <c r="AH896" s="72"/>
      <c r="AI896" s="73"/>
      <c r="AJ896" s="58"/>
      <c r="AL896" s="68"/>
      <c r="AM896" s="68"/>
      <c r="AN896" s="68"/>
      <c r="AO896" s="34" t="b">
        <f t="shared" si="213"/>
        <v>0</v>
      </c>
      <c r="AP896" s="55"/>
      <c r="AQ896" s="71"/>
      <c r="AR896" s="57"/>
      <c r="AS896" s="72"/>
      <c r="AT896" s="73"/>
      <c r="AU896" s="58"/>
      <c r="AW896" s="68"/>
      <c r="AX896" s="68"/>
      <c r="AY896" s="68"/>
      <c r="AZ896" s="34" t="b">
        <f t="shared" si="214"/>
        <v>0</v>
      </c>
      <c r="BA896" s="55"/>
      <c r="BB896" s="71"/>
      <c r="BC896" s="57"/>
      <c r="BD896" s="72"/>
      <c r="BE896" s="73"/>
      <c r="BF896" s="58"/>
      <c r="BH896" s="68"/>
      <c r="BI896" s="34" t="b">
        <f t="shared" si="215"/>
        <v>0</v>
      </c>
      <c r="BJ896" s="55"/>
      <c r="BK896" s="71"/>
      <c r="BL896" s="57"/>
      <c r="BM896" s="72"/>
      <c r="BN896" s="73"/>
      <c r="BO896" s="58"/>
      <c r="BQ896" s="68"/>
      <c r="BR896" s="34" t="b">
        <f t="shared" si="216"/>
        <v>0</v>
      </c>
      <c r="BS896" s="55"/>
      <c r="BT896" s="71"/>
      <c r="BU896" s="57"/>
      <c r="BV896" s="72"/>
      <c r="BW896" s="73"/>
      <c r="BX896" s="58"/>
    </row>
    <row r="897" spans="2:76" x14ac:dyDescent="0.25">
      <c r="B897" s="61" t="s">
        <v>27</v>
      </c>
      <c r="C897" s="62">
        <f>SUM(E890,P890,AA890,AL890,AW890,BH890,BQ890)</f>
        <v>0</v>
      </c>
      <c r="E897" s="68"/>
      <c r="F897" s="68"/>
      <c r="G897" s="68"/>
      <c r="H897" s="34" t="b">
        <f t="shared" si="210"/>
        <v>0</v>
      </c>
      <c r="I897" s="55"/>
      <c r="J897" s="65"/>
      <c r="K897" s="57"/>
      <c r="L897" s="66"/>
      <c r="M897" s="67"/>
      <c r="N897" s="58"/>
      <c r="P897" s="68"/>
      <c r="Q897" s="68"/>
      <c r="R897" s="68"/>
      <c r="S897" s="34" t="b">
        <f t="shared" si="211"/>
        <v>0</v>
      </c>
      <c r="T897" s="55"/>
      <c r="U897" s="65"/>
      <c r="V897" s="57"/>
      <c r="W897" s="66"/>
      <c r="X897" s="67"/>
      <c r="Y897" s="58"/>
      <c r="AA897" s="68"/>
      <c r="AB897" s="68"/>
      <c r="AC897" s="68"/>
      <c r="AD897" s="34" t="b">
        <f t="shared" si="212"/>
        <v>0</v>
      </c>
      <c r="AE897" s="55"/>
      <c r="AF897" s="65"/>
      <c r="AG897" s="57"/>
      <c r="AH897" s="66"/>
      <c r="AI897" s="67"/>
      <c r="AJ897" s="58"/>
      <c r="AL897" s="68"/>
      <c r="AM897" s="68"/>
      <c r="AN897" s="68"/>
      <c r="AO897" s="34" t="b">
        <f t="shared" si="213"/>
        <v>0</v>
      </c>
      <c r="AP897" s="55"/>
      <c r="AQ897" s="65"/>
      <c r="AR897" s="57"/>
      <c r="AS897" s="66"/>
      <c r="AT897" s="67"/>
      <c r="AU897" s="58"/>
      <c r="AW897" s="68"/>
      <c r="AX897" s="68"/>
      <c r="AY897" s="68"/>
      <c r="AZ897" s="34" t="b">
        <f t="shared" si="214"/>
        <v>0</v>
      </c>
      <c r="BA897" s="55"/>
      <c r="BB897" s="65"/>
      <c r="BC897" s="57"/>
      <c r="BD897" s="66"/>
      <c r="BE897" s="67"/>
      <c r="BF897" s="58"/>
      <c r="BH897" s="68"/>
      <c r="BI897" s="34" t="b">
        <f t="shared" si="215"/>
        <v>0</v>
      </c>
      <c r="BJ897" s="55"/>
      <c r="BK897" s="65"/>
      <c r="BL897" s="57"/>
      <c r="BM897" s="66"/>
      <c r="BN897" s="67"/>
      <c r="BO897" s="58"/>
      <c r="BQ897" s="68"/>
      <c r="BR897" s="34" t="b">
        <f t="shared" si="216"/>
        <v>0</v>
      </c>
      <c r="BS897" s="55"/>
      <c r="BT897" s="65"/>
      <c r="BU897" s="57"/>
      <c r="BV897" s="66"/>
      <c r="BW897" s="67"/>
      <c r="BX897" s="58"/>
    </row>
    <row r="898" spans="2:76" x14ac:dyDescent="0.25">
      <c r="B898" s="61" t="s">
        <v>28</v>
      </c>
      <c r="C898" s="48">
        <f>SUM(H890,S890,AD890,AO890,AZ890,BI890,BR890)</f>
        <v>0</v>
      </c>
      <c r="E898" s="68"/>
      <c r="F898" s="68"/>
      <c r="G898" s="68"/>
      <c r="H898" s="34" t="b">
        <f t="shared" si="210"/>
        <v>0</v>
      </c>
      <c r="I898" s="55"/>
      <c r="J898" s="71"/>
      <c r="K898" s="57"/>
      <c r="L898" s="72"/>
      <c r="M898" s="73"/>
      <c r="N898" s="58"/>
      <c r="P898" s="68"/>
      <c r="Q898" s="68"/>
      <c r="R898" s="68"/>
      <c r="S898" s="34" t="b">
        <f t="shared" si="211"/>
        <v>0</v>
      </c>
      <c r="T898" s="55"/>
      <c r="U898" s="71"/>
      <c r="V898" s="57"/>
      <c r="W898" s="72"/>
      <c r="X898" s="73"/>
      <c r="Y898" s="58"/>
      <c r="AA898" s="68"/>
      <c r="AB898" s="68"/>
      <c r="AC898" s="68"/>
      <c r="AD898" s="34" t="b">
        <f t="shared" si="212"/>
        <v>0</v>
      </c>
      <c r="AE898" s="55"/>
      <c r="AF898" s="71"/>
      <c r="AG898" s="57"/>
      <c r="AH898" s="72"/>
      <c r="AI898" s="73"/>
      <c r="AJ898" s="58"/>
      <c r="AL898" s="68"/>
      <c r="AM898" s="68"/>
      <c r="AN898" s="68"/>
      <c r="AO898" s="34" t="b">
        <f t="shared" si="213"/>
        <v>0</v>
      </c>
      <c r="AP898" s="55"/>
      <c r="AQ898" s="71"/>
      <c r="AR898" s="57"/>
      <c r="AS898" s="72"/>
      <c r="AT898" s="73"/>
      <c r="AU898" s="58"/>
      <c r="AW898" s="68"/>
      <c r="AX898" s="68"/>
      <c r="AY898" s="68"/>
      <c r="AZ898" s="34" t="b">
        <f t="shared" si="214"/>
        <v>0</v>
      </c>
      <c r="BA898" s="55"/>
      <c r="BB898" s="71"/>
      <c r="BC898" s="57"/>
      <c r="BD898" s="72"/>
      <c r="BE898" s="73"/>
      <c r="BF898" s="58"/>
      <c r="BH898" s="68"/>
      <c r="BI898" s="34" t="b">
        <f t="shared" si="215"/>
        <v>0</v>
      </c>
      <c r="BJ898" s="55"/>
      <c r="BK898" s="71"/>
      <c r="BL898" s="57"/>
      <c r="BM898" s="72"/>
      <c r="BN898" s="73"/>
      <c r="BO898" s="58"/>
      <c r="BQ898" s="68"/>
      <c r="BR898" s="34" t="b">
        <f t="shared" si="216"/>
        <v>0</v>
      </c>
      <c r="BS898" s="55"/>
      <c r="BT898" s="71"/>
      <c r="BU898" s="57"/>
      <c r="BV898" s="72"/>
      <c r="BW898" s="73"/>
      <c r="BX898" s="58"/>
    </row>
    <row r="899" spans="2:76" x14ac:dyDescent="0.25">
      <c r="B899" s="61"/>
      <c r="C899" s="62"/>
      <c r="E899" s="68"/>
      <c r="F899" s="68"/>
      <c r="G899" s="68"/>
      <c r="H899" s="34" t="b">
        <f t="shared" si="210"/>
        <v>0</v>
      </c>
      <c r="I899" s="55"/>
      <c r="J899" s="65"/>
      <c r="K899" s="57"/>
      <c r="L899" s="66"/>
      <c r="M899" s="67"/>
      <c r="N899" s="58"/>
      <c r="P899" s="68"/>
      <c r="Q899" s="68"/>
      <c r="R899" s="68"/>
      <c r="S899" s="34" t="b">
        <f t="shared" si="211"/>
        <v>0</v>
      </c>
      <c r="T899" s="55"/>
      <c r="U899" s="65"/>
      <c r="V899" s="57"/>
      <c r="W899" s="66"/>
      <c r="X899" s="67"/>
      <c r="Y899" s="58"/>
      <c r="AA899" s="68"/>
      <c r="AB899" s="68"/>
      <c r="AC899" s="68"/>
      <c r="AD899" s="34" t="b">
        <f t="shared" si="212"/>
        <v>0</v>
      </c>
      <c r="AE899" s="55"/>
      <c r="AF899" s="65"/>
      <c r="AG899" s="57"/>
      <c r="AH899" s="66"/>
      <c r="AI899" s="67"/>
      <c r="AJ899" s="58"/>
      <c r="AL899" s="68"/>
      <c r="AM899" s="68"/>
      <c r="AN899" s="68"/>
      <c r="AO899" s="34" t="b">
        <f t="shared" si="213"/>
        <v>0</v>
      </c>
      <c r="AP899" s="55"/>
      <c r="AQ899" s="65"/>
      <c r="AR899" s="57"/>
      <c r="AS899" s="66"/>
      <c r="AT899" s="67"/>
      <c r="AU899" s="58"/>
      <c r="AW899" s="68"/>
      <c r="AX899" s="68"/>
      <c r="AY899" s="68"/>
      <c r="AZ899" s="34" t="b">
        <f t="shared" si="214"/>
        <v>0</v>
      </c>
      <c r="BA899" s="55"/>
      <c r="BB899" s="65"/>
      <c r="BC899" s="57"/>
      <c r="BD899" s="66"/>
      <c r="BE899" s="67"/>
      <c r="BF899" s="58"/>
      <c r="BH899" s="68"/>
      <c r="BI899" s="34" t="b">
        <f t="shared" si="215"/>
        <v>0</v>
      </c>
      <c r="BJ899" s="55"/>
      <c r="BK899" s="65"/>
      <c r="BL899" s="57"/>
      <c r="BM899" s="66"/>
      <c r="BN899" s="67"/>
      <c r="BO899" s="58"/>
      <c r="BQ899" s="68"/>
      <c r="BR899" s="34" t="b">
        <f t="shared" si="216"/>
        <v>0</v>
      </c>
      <c r="BS899" s="55"/>
      <c r="BT899" s="65"/>
      <c r="BU899" s="57"/>
      <c r="BV899" s="66"/>
      <c r="BW899" s="67"/>
      <c r="BX899" s="58"/>
    </row>
    <row r="900" spans="2:76" x14ac:dyDescent="0.25">
      <c r="B900" s="61"/>
      <c r="C900" s="62"/>
      <c r="E900" s="68"/>
      <c r="F900" s="68"/>
      <c r="G900" s="68"/>
      <c r="H900" s="34" t="b">
        <f t="shared" si="210"/>
        <v>0</v>
      </c>
      <c r="I900" s="55"/>
      <c r="J900" s="71"/>
      <c r="K900" s="57"/>
      <c r="L900" s="72"/>
      <c r="M900" s="73"/>
      <c r="N900" s="58"/>
      <c r="P900" s="68"/>
      <c r="Q900" s="68"/>
      <c r="R900" s="68"/>
      <c r="S900" s="34" t="b">
        <f t="shared" si="211"/>
        <v>0</v>
      </c>
      <c r="T900" s="55"/>
      <c r="U900" s="71"/>
      <c r="V900" s="57"/>
      <c r="W900" s="72"/>
      <c r="X900" s="73"/>
      <c r="Y900" s="58"/>
      <c r="AA900" s="68"/>
      <c r="AB900" s="68"/>
      <c r="AC900" s="68"/>
      <c r="AD900" s="34" t="b">
        <f t="shared" si="212"/>
        <v>0</v>
      </c>
      <c r="AE900" s="55"/>
      <c r="AF900" s="71"/>
      <c r="AG900" s="57"/>
      <c r="AH900" s="72"/>
      <c r="AI900" s="73"/>
      <c r="AJ900" s="58"/>
      <c r="AL900" s="68"/>
      <c r="AM900" s="68"/>
      <c r="AN900" s="68"/>
      <c r="AO900" s="34" t="b">
        <f t="shared" si="213"/>
        <v>0</v>
      </c>
      <c r="AP900" s="55"/>
      <c r="AQ900" s="71"/>
      <c r="AR900" s="57"/>
      <c r="AS900" s="72"/>
      <c r="AT900" s="73"/>
      <c r="AU900" s="58"/>
      <c r="AW900" s="68"/>
      <c r="AX900" s="68"/>
      <c r="AY900" s="68"/>
      <c r="AZ900" s="34" t="b">
        <f t="shared" si="214"/>
        <v>0</v>
      </c>
      <c r="BA900" s="55"/>
      <c r="BB900" s="71"/>
      <c r="BC900" s="57"/>
      <c r="BD900" s="72"/>
      <c r="BE900" s="73"/>
      <c r="BF900" s="58"/>
      <c r="BH900" s="68"/>
      <c r="BI900" s="34" t="b">
        <f t="shared" si="215"/>
        <v>0</v>
      </c>
      <c r="BJ900" s="55"/>
      <c r="BK900" s="71"/>
      <c r="BL900" s="57"/>
      <c r="BM900" s="72"/>
      <c r="BN900" s="73"/>
      <c r="BO900" s="58"/>
      <c r="BQ900" s="68"/>
      <c r="BR900" s="34" t="b">
        <f t="shared" si="216"/>
        <v>0</v>
      </c>
      <c r="BS900" s="55"/>
      <c r="BT900" s="71"/>
      <c r="BU900" s="57"/>
      <c r="BV900" s="72"/>
      <c r="BW900" s="73"/>
      <c r="BX900" s="58"/>
    </row>
    <row r="901" spans="2:76" x14ac:dyDescent="0.25">
      <c r="B901" s="61"/>
      <c r="C901" s="62"/>
      <c r="E901" s="68"/>
      <c r="F901" s="68"/>
      <c r="G901" s="68"/>
      <c r="H901" s="34" t="b">
        <f t="shared" si="210"/>
        <v>0</v>
      </c>
      <c r="I901" s="55"/>
      <c r="J901" s="65"/>
      <c r="K901" s="57"/>
      <c r="L901" s="66"/>
      <c r="M901" s="67"/>
      <c r="N901" s="58"/>
      <c r="P901" s="68"/>
      <c r="Q901" s="68"/>
      <c r="R901" s="68"/>
      <c r="S901" s="34" t="b">
        <f t="shared" si="211"/>
        <v>0</v>
      </c>
      <c r="T901" s="55"/>
      <c r="U901" s="65"/>
      <c r="V901" s="57"/>
      <c r="W901" s="66"/>
      <c r="X901" s="67"/>
      <c r="Y901" s="58"/>
      <c r="AA901" s="68"/>
      <c r="AB901" s="68"/>
      <c r="AC901" s="68"/>
      <c r="AD901" s="34" t="b">
        <f t="shared" si="212"/>
        <v>0</v>
      </c>
      <c r="AE901" s="55"/>
      <c r="AF901" s="65"/>
      <c r="AG901" s="57"/>
      <c r="AH901" s="66"/>
      <c r="AI901" s="67"/>
      <c r="AJ901" s="58"/>
      <c r="AL901" s="68"/>
      <c r="AM901" s="68"/>
      <c r="AN901" s="68"/>
      <c r="AO901" s="34" t="b">
        <f t="shared" si="213"/>
        <v>0</v>
      </c>
      <c r="AP901" s="55"/>
      <c r="AQ901" s="65"/>
      <c r="AR901" s="57"/>
      <c r="AS901" s="66"/>
      <c r="AT901" s="67"/>
      <c r="AU901" s="58"/>
      <c r="AW901" s="68"/>
      <c r="AX901" s="68"/>
      <c r="AY901" s="68"/>
      <c r="AZ901" s="34" t="b">
        <f t="shared" si="214"/>
        <v>0</v>
      </c>
      <c r="BA901" s="55"/>
      <c r="BB901" s="65"/>
      <c r="BC901" s="57"/>
      <c r="BD901" s="66"/>
      <c r="BE901" s="67"/>
      <c r="BF901" s="58"/>
      <c r="BH901" s="68"/>
      <c r="BI901" s="34" t="b">
        <f t="shared" si="215"/>
        <v>0</v>
      </c>
      <c r="BJ901" s="55"/>
      <c r="BK901" s="65"/>
      <c r="BL901" s="57"/>
      <c r="BM901" s="66"/>
      <c r="BN901" s="67"/>
      <c r="BO901" s="58"/>
      <c r="BQ901" s="68"/>
      <c r="BR901" s="34" t="b">
        <f t="shared" si="216"/>
        <v>0</v>
      </c>
      <c r="BS901" s="55"/>
      <c r="BT901" s="65"/>
      <c r="BU901" s="57"/>
      <c r="BV901" s="66"/>
      <c r="BW901" s="67"/>
      <c r="BX901" s="58"/>
    </row>
    <row r="902" spans="2:76" x14ac:dyDescent="0.25">
      <c r="B902" s="61"/>
      <c r="C902" s="62"/>
      <c r="E902" s="68"/>
      <c r="F902" s="68"/>
      <c r="G902" s="68"/>
      <c r="H902" s="34" t="b">
        <f t="shared" si="210"/>
        <v>0</v>
      </c>
      <c r="I902" s="55"/>
      <c r="J902" s="71"/>
      <c r="K902" s="57"/>
      <c r="L902" s="72"/>
      <c r="M902" s="73"/>
      <c r="N902" s="58"/>
      <c r="P902" s="68"/>
      <c r="Q902" s="68"/>
      <c r="R902" s="68"/>
      <c r="S902" s="34" t="b">
        <f t="shared" si="211"/>
        <v>0</v>
      </c>
      <c r="T902" s="55"/>
      <c r="U902" s="71"/>
      <c r="V902" s="57"/>
      <c r="W902" s="72"/>
      <c r="X902" s="73"/>
      <c r="Y902" s="58"/>
      <c r="AA902" s="68"/>
      <c r="AB902" s="68"/>
      <c r="AC902" s="68"/>
      <c r="AD902" s="34" t="b">
        <f t="shared" si="212"/>
        <v>0</v>
      </c>
      <c r="AE902" s="55"/>
      <c r="AF902" s="71"/>
      <c r="AG902" s="57"/>
      <c r="AH902" s="72"/>
      <c r="AI902" s="73"/>
      <c r="AJ902" s="58"/>
      <c r="AL902" s="68"/>
      <c r="AM902" s="68"/>
      <c r="AN902" s="68"/>
      <c r="AO902" s="34" t="b">
        <f t="shared" si="213"/>
        <v>0</v>
      </c>
      <c r="AP902" s="55"/>
      <c r="AQ902" s="71"/>
      <c r="AR902" s="57"/>
      <c r="AS902" s="72"/>
      <c r="AT902" s="73"/>
      <c r="AU902" s="58"/>
      <c r="AW902" s="68"/>
      <c r="AX902" s="68"/>
      <c r="AY902" s="68"/>
      <c r="AZ902" s="34" t="b">
        <f t="shared" si="214"/>
        <v>0</v>
      </c>
      <c r="BA902" s="55"/>
      <c r="BB902" s="71"/>
      <c r="BC902" s="57"/>
      <c r="BD902" s="72"/>
      <c r="BE902" s="73"/>
      <c r="BF902" s="58"/>
      <c r="BH902" s="68"/>
      <c r="BI902" s="34" t="b">
        <f t="shared" si="215"/>
        <v>0</v>
      </c>
      <c r="BJ902" s="55"/>
      <c r="BK902" s="71"/>
      <c r="BL902" s="57"/>
      <c r="BM902" s="72"/>
      <c r="BN902" s="73"/>
      <c r="BO902" s="58"/>
      <c r="BQ902" s="68"/>
      <c r="BR902" s="34" t="b">
        <f t="shared" si="216"/>
        <v>0</v>
      </c>
      <c r="BS902" s="55"/>
      <c r="BT902" s="71"/>
      <c r="BU902" s="57"/>
      <c r="BV902" s="72"/>
      <c r="BW902" s="73"/>
      <c r="BX902" s="58"/>
    </row>
    <row r="903" spans="2:76" x14ac:dyDescent="0.25">
      <c r="B903" s="61"/>
      <c r="C903" s="62"/>
      <c r="E903" s="68"/>
      <c r="F903" s="68"/>
      <c r="G903" s="68"/>
      <c r="H903" s="34" t="b">
        <f t="shared" si="210"/>
        <v>0</v>
      </c>
      <c r="I903" s="55"/>
      <c r="J903" s="65"/>
      <c r="K903" s="57"/>
      <c r="L903" s="66"/>
      <c r="M903" s="67"/>
      <c r="N903" s="58"/>
      <c r="P903" s="68"/>
      <c r="Q903" s="68"/>
      <c r="R903" s="68"/>
      <c r="S903" s="34" t="b">
        <f t="shared" si="211"/>
        <v>0</v>
      </c>
      <c r="T903" s="55"/>
      <c r="U903" s="65"/>
      <c r="V903" s="57"/>
      <c r="W903" s="66"/>
      <c r="X903" s="67"/>
      <c r="Y903" s="58"/>
      <c r="AA903" s="68"/>
      <c r="AB903" s="68"/>
      <c r="AC903" s="68"/>
      <c r="AD903" s="34" t="b">
        <f t="shared" si="212"/>
        <v>0</v>
      </c>
      <c r="AE903" s="55"/>
      <c r="AF903" s="65"/>
      <c r="AG903" s="57"/>
      <c r="AH903" s="66"/>
      <c r="AI903" s="67"/>
      <c r="AJ903" s="58"/>
      <c r="AL903" s="68"/>
      <c r="AM903" s="68"/>
      <c r="AN903" s="68"/>
      <c r="AO903" s="34" t="b">
        <f t="shared" si="213"/>
        <v>0</v>
      </c>
      <c r="AP903" s="55"/>
      <c r="AQ903" s="65"/>
      <c r="AR903" s="57"/>
      <c r="AS903" s="66"/>
      <c r="AT903" s="67"/>
      <c r="AU903" s="58"/>
      <c r="AW903" s="68"/>
      <c r="AX903" s="68"/>
      <c r="AY903" s="68"/>
      <c r="AZ903" s="34" t="b">
        <f t="shared" si="214"/>
        <v>0</v>
      </c>
      <c r="BA903" s="55"/>
      <c r="BB903" s="65"/>
      <c r="BC903" s="57"/>
      <c r="BD903" s="66"/>
      <c r="BE903" s="67"/>
      <c r="BF903" s="58"/>
      <c r="BH903" s="68"/>
      <c r="BI903" s="34" t="b">
        <f t="shared" si="215"/>
        <v>0</v>
      </c>
      <c r="BJ903" s="55"/>
      <c r="BK903" s="65"/>
      <c r="BL903" s="57"/>
      <c r="BM903" s="66"/>
      <c r="BN903" s="67"/>
      <c r="BO903" s="58"/>
      <c r="BQ903" s="68"/>
      <c r="BR903" s="34" t="b">
        <f t="shared" si="216"/>
        <v>0</v>
      </c>
      <c r="BS903" s="55"/>
      <c r="BT903" s="65"/>
      <c r="BU903" s="57"/>
      <c r="BV903" s="66"/>
      <c r="BW903" s="67"/>
      <c r="BX903" s="58"/>
    </row>
    <row r="904" spans="2:76" x14ac:dyDescent="0.25">
      <c r="B904" s="61"/>
      <c r="C904" s="62"/>
      <c r="E904" s="68"/>
      <c r="F904" s="68"/>
      <c r="G904" s="68"/>
      <c r="H904" s="34" t="b">
        <f t="shared" si="210"/>
        <v>0</v>
      </c>
      <c r="I904" s="55"/>
      <c r="J904" s="71"/>
      <c r="K904" s="57"/>
      <c r="L904" s="72"/>
      <c r="M904" s="73"/>
      <c r="N904" s="58"/>
      <c r="P904" s="68"/>
      <c r="Q904" s="68"/>
      <c r="R904" s="68"/>
      <c r="S904" s="34" t="b">
        <f t="shared" si="211"/>
        <v>0</v>
      </c>
      <c r="T904" s="55"/>
      <c r="U904" s="71"/>
      <c r="V904" s="57"/>
      <c r="W904" s="72"/>
      <c r="X904" s="73"/>
      <c r="Y904" s="58"/>
      <c r="AA904" s="68"/>
      <c r="AB904" s="68"/>
      <c r="AC904" s="68"/>
      <c r="AD904" s="34" t="b">
        <f t="shared" si="212"/>
        <v>0</v>
      </c>
      <c r="AE904" s="55"/>
      <c r="AF904" s="71"/>
      <c r="AG904" s="57"/>
      <c r="AH904" s="72"/>
      <c r="AI904" s="73"/>
      <c r="AJ904" s="58"/>
      <c r="AL904" s="68"/>
      <c r="AM904" s="68"/>
      <c r="AN904" s="68"/>
      <c r="AO904" s="34" t="b">
        <f t="shared" si="213"/>
        <v>0</v>
      </c>
      <c r="AP904" s="55"/>
      <c r="AQ904" s="71"/>
      <c r="AR904" s="57"/>
      <c r="AS904" s="72"/>
      <c r="AT904" s="73"/>
      <c r="AU904" s="58"/>
      <c r="AW904" s="68"/>
      <c r="AX904" s="68"/>
      <c r="AY904" s="68"/>
      <c r="AZ904" s="34" t="b">
        <f t="shared" si="214"/>
        <v>0</v>
      </c>
      <c r="BA904" s="55"/>
      <c r="BB904" s="71"/>
      <c r="BC904" s="57"/>
      <c r="BD904" s="72"/>
      <c r="BE904" s="73"/>
      <c r="BF904" s="58"/>
      <c r="BH904" s="68"/>
      <c r="BI904" s="34" t="b">
        <f t="shared" si="215"/>
        <v>0</v>
      </c>
      <c r="BJ904" s="55"/>
      <c r="BK904" s="71"/>
      <c r="BL904" s="57"/>
      <c r="BM904" s="72"/>
      <c r="BN904" s="73"/>
      <c r="BO904" s="58"/>
      <c r="BQ904" s="68"/>
      <c r="BR904" s="34" t="b">
        <f t="shared" si="216"/>
        <v>0</v>
      </c>
      <c r="BS904" s="55"/>
      <c r="BT904" s="71"/>
      <c r="BU904" s="57"/>
      <c r="BV904" s="72"/>
      <c r="BW904" s="73"/>
      <c r="BX904" s="58"/>
    </row>
    <row r="905" spans="2:76" x14ac:dyDescent="0.25">
      <c r="B905" s="61"/>
      <c r="C905" s="62"/>
      <c r="E905" s="68"/>
      <c r="F905" s="68"/>
      <c r="G905" s="68"/>
      <c r="H905" s="34" t="b">
        <f t="shared" si="210"/>
        <v>0</v>
      </c>
      <c r="I905" s="55"/>
      <c r="J905" s="65"/>
      <c r="K905" s="57"/>
      <c r="L905" s="66"/>
      <c r="M905" s="67"/>
      <c r="N905" s="58"/>
      <c r="P905" s="68"/>
      <c r="Q905" s="68"/>
      <c r="R905" s="68"/>
      <c r="S905" s="34" t="b">
        <f t="shared" si="211"/>
        <v>0</v>
      </c>
      <c r="T905" s="55"/>
      <c r="U905" s="65"/>
      <c r="V905" s="57"/>
      <c r="W905" s="66"/>
      <c r="X905" s="67"/>
      <c r="Y905" s="58"/>
      <c r="AA905" s="68"/>
      <c r="AB905" s="68"/>
      <c r="AC905" s="68"/>
      <c r="AD905" s="34" t="b">
        <f t="shared" si="212"/>
        <v>0</v>
      </c>
      <c r="AE905" s="55"/>
      <c r="AF905" s="65"/>
      <c r="AG905" s="57"/>
      <c r="AH905" s="66"/>
      <c r="AI905" s="67"/>
      <c r="AJ905" s="58"/>
      <c r="AL905" s="68"/>
      <c r="AM905" s="68"/>
      <c r="AN905" s="68"/>
      <c r="AO905" s="34" t="b">
        <f t="shared" si="213"/>
        <v>0</v>
      </c>
      <c r="AP905" s="55"/>
      <c r="AQ905" s="65"/>
      <c r="AR905" s="57"/>
      <c r="AS905" s="66"/>
      <c r="AT905" s="67"/>
      <c r="AU905" s="58"/>
      <c r="AW905" s="68"/>
      <c r="AX905" s="68"/>
      <c r="AY905" s="68"/>
      <c r="AZ905" s="34" t="b">
        <f t="shared" si="214"/>
        <v>0</v>
      </c>
      <c r="BA905" s="55"/>
      <c r="BB905" s="65"/>
      <c r="BC905" s="57"/>
      <c r="BD905" s="66"/>
      <c r="BE905" s="67"/>
      <c r="BF905" s="58"/>
      <c r="BH905" s="68"/>
      <c r="BI905" s="34" t="b">
        <f t="shared" si="215"/>
        <v>0</v>
      </c>
      <c r="BJ905" s="55"/>
      <c r="BK905" s="65"/>
      <c r="BL905" s="57"/>
      <c r="BM905" s="66"/>
      <c r="BN905" s="67"/>
      <c r="BO905" s="58"/>
      <c r="BQ905" s="68"/>
      <c r="BR905" s="34" t="b">
        <f t="shared" si="216"/>
        <v>0</v>
      </c>
      <c r="BS905" s="55"/>
      <c r="BT905" s="65"/>
      <c r="BU905" s="57"/>
      <c r="BV905" s="66"/>
      <c r="BW905" s="67"/>
      <c r="BX905" s="58"/>
    </row>
    <row r="906" spans="2:76" x14ac:dyDescent="0.25">
      <c r="B906" s="61"/>
      <c r="C906" s="62"/>
      <c r="E906" s="68"/>
      <c r="F906" s="68"/>
      <c r="G906" s="68"/>
      <c r="H906" s="34" t="b">
        <f t="shared" si="210"/>
        <v>0</v>
      </c>
      <c r="I906" s="55"/>
      <c r="J906" s="71"/>
      <c r="K906" s="57"/>
      <c r="L906" s="72"/>
      <c r="M906" s="73"/>
      <c r="N906" s="58"/>
      <c r="P906" s="68"/>
      <c r="Q906" s="68"/>
      <c r="R906" s="68"/>
      <c r="S906" s="34" t="b">
        <f t="shared" si="211"/>
        <v>0</v>
      </c>
      <c r="T906" s="55"/>
      <c r="U906" s="71"/>
      <c r="V906" s="57"/>
      <c r="W906" s="72"/>
      <c r="X906" s="73"/>
      <c r="Y906" s="58"/>
      <c r="AA906" s="68"/>
      <c r="AB906" s="68"/>
      <c r="AC906" s="68"/>
      <c r="AD906" s="34" t="b">
        <f t="shared" si="212"/>
        <v>0</v>
      </c>
      <c r="AE906" s="55"/>
      <c r="AF906" s="71"/>
      <c r="AG906" s="57"/>
      <c r="AH906" s="72"/>
      <c r="AI906" s="73"/>
      <c r="AJ906" s="58"/>
      <c r="AL906" s="68"/>
      <c r="AM906" s="68"/>
      <c r="AN906" s="68"/>
      <c r="AO906" s="34" t="b">
        <f t="shared" si="213"/>
        <v>0</v>
      </c>
      <c r="AP906" s="55"/>
      <c r="AQ906" s="71"/>
      <c r="AR906" s="57"/>
      <c r="AS906" s="72"/>
      <c r="AT906" s="73"/>
      <c r="AU906" s="58"/>
      <c r="AW906" s="68"/>
      <c r="AX906" s="68"/>
      <c r="AY906" s="68"/>
      <c r="AZ906" s="34" t="b">
        <f t="shared" si="214"/>
        <v>0</v>
      </c>
      <c r="BA906" s="55"/>
      <c r="BB906" s="71"/>
      <c r="BC906" s="57"/>
      <c r="BD906" s="72"/>
      <c r="BE906" s="73"/>
      <c r="BF906" s="58"/>
      <c r="BH906" s="68"/>
      <c r="BI906" s="34" t="b">
        <f t="shared" si="215"/>
        <v>0</v>
      </c>
      <c r="BJ906" s="55"/>
      <c r="BK906" s="71"/>
      <c r="BL906" s="57"/>
      <c r="BM906" s="72"/>
      <c r="BN906" s="73"/>
      <c r="BO906" s="58"/>
      <c r="BQ906" s="68"/>
      <c r="BR906" s="34" t="b">
        <f t="shared" si="216"/>
        <v>0</v>
      </c>
      <c r="BS906" s="55"/>
      <c r="BT906" s="71"/>
      <c r="BU906" s="57"/>
      <c r="BV906" s="72"/>
      <c r="BW906" s="73"/>
      <c r="BX906" s="58"/>
    </row>
    <row r="907" spans="2:76" x14ac:dyDescent="0.25">
      <c r="B907" s="61"/>
      <c r="C907" s="62"/>
      <c r="E907" s="68"/>
      <c r="F907" s="68"/>
      <c r="G907" s="68"/>
      <c r="H907" s="34" t="b">
        <f t="shared" si="210"/>
        <v>0</v>
      </c>
      <c r="I907" s="55"/>
      <c r="J907" s="65"/>
      <c r="K907" s="57"/>
      <c r="L907" s="66"/>
      <c r="M907" s="67"/>
      <c r="N907" s="58"/>
      <c r="P907" s="68"/>
      <c r="Q907" s="68"/>
      <c r="R907" s="68"/>
      <c r="S907" s="34" t="b">
        <f t="shared" si="211"/>
        <v>0</v>
      </c>
      <c r="T907" s="55"/>
      <c r="U907" s="65"/>
      <c r="V907" s="57"/>
      <c r="W907" s="66"/>
      <c r="X907" s="67"/>
      <c r="Y907" s="58"/>
      <c r="AA907" s="68"/>
      <c r="AB907" s="68"/>
      <c r="AC907" s="68"/>
      <c r="AD907" s="34" t="b">
        <f t="shared" si="212"/>
        <v>0</v>
      </c>
      <c r="AE907" s="55"/>
      <c r="AF907" s="65"/>
      <c r="AG907" s="57"/>
      <c r="AH907" s="66"/>
      <c r="AI907" s="67"/>
      <c r="AJ907" s="58"/>
      <c r="AL907" s="68"/>
      <c r="AM907" s="68"/>
      <c r="AN907" s="68"/>
      <c r="AO907" s="34" t="b">
        <f t="shared" si="213"/>
        <v>0</v>
      </c>
      <c r="AP907" s="55"/>
      <c r="AQ907" s="65"/>
      <c r="AR907" s="57"/>
      <c r="AS907" s="66"/>
      <c r="AT907" s="67"/>
      <c r="AU907" s="58"/>
      <c r="AW907" s="68"/>
      <c r="AX907" s="68"/>
      <c r="AY907" s="68"/>
      <c r="AZ907" s="34" t="b">
        <f t="shared" si="214"/>
        <v>0</v>
      </c>
      <c r="BA907" s="55"/>
      <c r="BB907" s="65"/>
      <c r="BC907" s="57"/>
      <c r="BD907" s="66"/>
      <c r="BE907" s="67"/>
      <c r="BF907" s="58"/>
      <c r="BH907" s="68"/>
      <c r="BI907" s="34" t="b">
        <f t="shared" si="215"/>
        <v>0</v>
      </c>
      <c r="BJ907" s="55"/>
      <c r="BK907" s="65"/>
      <c r="BL907" s="57"/>
      <c r="BM907" s="66"/>
      <c r="BN907" s="67"/>
      <c r="BO907" s="58"/>
      <c r="BQ907" s="68"/>
      <c r="BR907" s="34" t="b">
        <f t="shared" si="216"/>
        <v>0</v>
      </c>
      <c r="BS907" s="55"/>
      <c r="BT907" s="65"/>
      <c r="BU907" s="57"/>
      <c r="BV907" s="66"/>
      <c r="BW907" s="67"/>
      <c r="BX907" s="58"/>
    </row>
    <row r="908" spans="2:76" x14ac:dyDescent="0.25">
      <c r="B908" s="61"/>
      <c r="C908" s="62"/>
      <c r="E908" s="68"/>
      <c r="F908" s="68"/>
      <c r="G908" s="68"/>
      <c r="H908" s="34" t="b">
        <f t="shared" si="210"/>
        <v>0</v>
      </c>
      <c r="I908" s="55"/>
      <c r="J908" s="71"/>
      <c r="K908" s="57"/>
      <c r="L908" s="72"/>
      <c r="M908" s="73"/>
      <c r="N908" s="58"/>
      <c r="P908" s="68"/>
      <c r="Q908" s="68"/>
      <c r="R908" s="68"/>
      <c r="S908" s="34" t="b">
        <f t="shared" si="211"/>
        <v>0</v>
      </c>
      <c r="T908" s="55"/>
      <c r="U908" s="71"/>
      <c r="V908" s="57"/>
      <c r="W908" s="72"/>
      <c r="X908" s="73"/>
      <c r="Y908" s="58"/>
      <c r="AA908" s="68"/>
      <c r="AB908" s="68"/>
      <c r="AC908" s="68"/>
      <c r="AD908" s="34" t="b">
        <f t="shared" si="212"/>
        <v>0</v>
      </c>
      <c r="AE908" s="55"/>
      <c r="AF908" s="71"/>
      <c r="AG908" s="57"/>
      <c r="AH908" s="72"/>
      <c r="AI908" s="73"/>
      <c r="AJ908" s="58"/>
      <c r="AL908" s="68"/>
      <c r="AM908" s="68"/>
      <c r="AN908" s="68"/>
      <c r="AO908" s="34" t="b">
        <f t="shared" si="213"/>
        <v>0</v>
      </c>
      <c r="AP908" s="55"/>
      <c r="AQ908" s="71"/>
      <c r="AR908" s="57"/>
      <c r="AS908" s="72"/>
      <c r="AT908" s="73"/>
      <c r="AU908" s="58"/>
      <c r="AW908" s="68"/>
      <c r="AX908" s="68"/>
      <c r="AY908" s="68"/>
      <c r="AZ908" s="34" t="b">
        <f t="shared" si="214"/>
        <v>0</v>
      </c>
      <c r="BA908" s="55"/>
      <c r="BB908" s="71"/>
      <c r="BC908" s="57"/>
      <c r="BD908" s="72"/>
      <c r="BE908" s="73"/>
      <c r="BF908" s="58"/>
      <c r="BH908" s="68"/>
      <c r="BI908" s="34" t="b">
        <f t="shared" si="215"/>
        <v>0</v>
      </c>
      <c r="BJ908" s="55"/>
      <c r="BK908" s="71"/>
      <c r="BL908" s="57"/>
      <c r="BM908" s="72"/>
      <c r="BN908" s="73"/>
      <c r="BO908" s="58"/>
      <c r="BQ908" s="68"/>
      <c r="BR908" s="34" t="b">
        <f t="shared" si="216"/>
        <v>0</v>
      </c>
      <c r="BS908" s="55"/>
      <c r="BT908" s="71"/>
      <c r="BU908" s="57"/>
      <c r="BV908" s="72"/>
      <c r="BW908" s="73"/>
      <c r="BX908" s="58"/>
    </row>
    <row r="909" spans="2:76" x14ac:dyDescent="0.25">
      <c r="B909" s="61"/>
      <c r="C909" s="62"/>
      <c r="E909" s="68"/>
      <c r="F909" s="68"/>
      <c r="G909" s="68"/>
      <c r="H909" s="34" t="b">
        <f t="shared" si="210"/>
        <v>0</v>
      </c>
      <c r="I909" s="55"/>
      <c r="J909" s="65"/>
      <c r="K909" s="57"/>
      <c r="L909" s="66"/>
      <c r="M909" s="67"/>
      <c r="N909" s="58"/>
      <c r="P909" s="68"/>
      <c r="Q909" s="68"/>
      <c r="R909" s="68"/>
      <c r="S909" s="34" t="b">
        <f t="shared" si="211"/>
        <v>0</v>
      </c>
      <c r="T909" s="55"/>
      <c r="U909" s="65"/>
      <c r="V909" s="57"/>
      <c r="W909" s="66"/>
      <c r="X909" s="67"/>
      <c r="Y909" s="58"/>
      <c r="AA909" s="68"/>
      <c r="AB909" s="68"/>
      <c r="AC909" s="68"/>
      <c r="AD909" s="34" t="b">
        <f t="shared" si="212"/>
        <v>0</v>
      </c>
      <c r="AE909" s="55"/>
      <c r="AF909" s="65"/>
      <c r="AG909" s="57"/>
      <c r="AH909" s="66"/>
      <c r="AI909" s="67"/>
      <c r="AJ909" s="58"/>
      <c r="AL909" s="68"/>
      <c r="AM909" s="68"/>
      <c r="AN909" s="68"/>
      <c r="AO909" s="34" t="b">
        <f t="shared" si="213"/>
        <v>0</v>
      </c>
      <c r="AP909" s="55"/>
      <c r="AQ909" s="65"/>
      <c r="AR909" s="57"/>
      <c r="AS909" s="66"/>
      <c r="AT909" s="67"/>
      <c r="AU909" s="58"/>
      <c r="AW909" s="68"/>
      <c r="AX909" s="68"/>
      <c r="AY909" s="68"/>
      <c r="AZ909" s="34" t="b">
        <f t="shared" si="214"/>
        <v>0</v>
      </c>
      <c r="BA909" s="55"/>
      <c r="BB909" s="65"/>
      <c r="BC909" s="57"/>
      <c r="BD909" s="66"/>
      <c r="BE909" s="67"/>
      <c r="BF909" s="58"/>
      <c r="BH909" s="68"/>
      <c r="BI909" s="34" t="b">
        <f t="shared" si="215"/>
        <v>0</v>
      </c>
      <c r="BJ909" s="55"/>
      <c r="BK909" s="65"/>
      <c r="BL909" s="57"/>
      <c r="BM909" s="66"/>
      <c r="BN909" s="67"/>
      <c r="BO909" s="58"/>
      <c r="BQ909" s="68"/>
      <c r="BR909" s="34" t="b">
        <f t="shared" si="216"/>
        <v>0</v>
      </c>
      <c r="BS909" s="55"/>
      <c r="BT909" s="65"/>
      <c r="BU909" s="57"/>
      <c r="BV909" s="66"/>
      <c r="BW909" s="67"/>
      <c r="BX909" s="58"/>
    </row>
    <row r="910" spans="2:76" x14ac:dyDescent="0.25">
      <c r="B910" s="61"/>
      <c r="C910" s="62"/>
      <c r="E910" s="68"/>
      <c r="F910" s="68"/>
      <c r="G910" s="68"/>
      <c r="H910" s="34" t="b">
        <f t="shared" si="210"/>
        <v>0</v>
      </c>
      <c r="I910" s="55"/>
      <c r="J910" s="71"/>
      <c r="K910" s="57"/>
      <c r="L910" s="72"/>
      <c r="M910" s="73"/>
      <c r="N910" s="58"/>
      <c r="P910" s="68"/>
      <c r="Q910" s="68"/>
      <c r="R910" s="68"/>
      <c r="S910" s="34" t="b">
        <f t="shared" si="211"/>
        <v>0</v>
      </c>
      <c r="T910" s="55"/>
      <c r="U910" s="71"/>
      <c r="V910" s="57"/>
      <c r="W910" s="72"/>
      <c r="X910" s="73"/>
      <c r="Y910" s="58"/>
      <c r="AA910" s="68"/>
      <c r="AB910" s="68"/>
      <c r="AC910" s="68"/>
      <c r="AD910" s="34" t="b">
        <f t="shared" si="212"/>
        <v>0</v>
      </c>
      <c r="AE910" s="55"/>
      <c r="AF910" s="71"/>
      <c r="AG910" s="57"/>
      <c r="AH910" s="72"/>
      <c r="AI910" s="73"/>
      <c r="AJ910" s="58"/>
      <c r="AL910" s="68"/>
      <c r="AM910" s="68"/>
      <c r="AN910" s="68"/>
      <c r="AO910" s="34" t="b">
        <f t="shared" si="213"/>
        <v>0</v>
      </c>
      <c r="AP910" s="55"/>
      <c r="AQ910" s="71"/>
      <c r="AR910" s="57"/>
      <c r="AS910" s="72"/>
      <c r="AT910" s="73"/>
      <c r="AU910" s="58"/>
      <c r="AW910" s="68"/>
      <c r="AX910" s="68"/>
      <c r="AY910" s="68"/>
      <c r="AZ910" s="34" t="b">
        <f t="shared" si="214"/>
        <v>0</v>
      </c>
      <c r="BA910" s="55"/>
      <c r="BB910" s="71"/>
      <c r="BC910" s="57"/>
      <c r="BD910" s="72"/>
      <c r="BE910" s="73"/>
      <c r="BF910" s="58"/>
      <c r="BH910" s="68"/>
      <c r="BI910" s="34" t="b">
        <f t="shared" si="215"/>
        <v>0</v>
      </c>
      <c r="BJ910" s="55"/>
      <c r="BK910" s="71"/>
      <c r="BL910" s="57"/>
      <c r="BM910" s="72"/>
      <c r="BN910" s="73"/>
      <c r="BO910" s="58"/>
      <c r="BQ910" s="68"/>
      <c r="BR910" s="34" t="b">
        <f t="shared" si="216"/>
        <v>0</v>
      </c>
      <c r="BS910" s="55"/>
      <c r="BT910" s="71"/>
      <c r="BU910" s="57"/>
      <c r="BV910" s="72"/>
      <c r="BW910" s="73"/>
      <c r="BX910" s="58"/>
    </row>
    <row r="911" spans="2:76" x14ac:dyDescent="0.25">
      <c r="B911" s="61"/>
      <c r="C911" s="62"/>
      <c r="E911" s="68"/>
      <c r="F911" s="68"/>
      <c r="G911" s="68"/>
      <c r="H911" s="34" t="b">
        <f t="shared" si="210"/>
        <v>0</v>
      </c>
      <c r="I911" s="55"/>
      <c r="J911" s="65"/>
      <c r="K911" s="57"/>
      <c r="L911" s="66"/>
      <c r="M911" s="67"/>
      <c r="N911" s="58"/>
      <c r="P911" s="68"/>
      <c r="Q911" s="68"/>
      <c r="R911" s="68"/>
      <c r="S911" s="34" t="b">
        <f t="shared" si="211"/>
        <v>0</v>
      </c>
      <c r="T911" s="55"/>
      <c r="U911" s="65"/>
      <c r="V911" s="57"/>
      <c r="W911" s="66"/>
      <c r="X911" s="67"/>
      <c r="Y911" s="58"/>
      <c r="AA911" s="68"/>
      <c r="AB911" s="68"/>
      <c r="AC911" s="68"/>
      <c r="AD911" s="34" t="b">
        <f t="shared" si="212"/>
        <v>0</v>
      </c>
      <c r="AE911" s="55"/>
      <c r="AF911" s="65"/>
      <c r="AG911" s="57"/>
      <c r="AH911" s="66"/>
      <c r="AI911" s="67"/>
      <c r="AJ911" s="58"/>
      <c r="AL911" s="68"/>
      <c r="AM911" s="68"/>
      <c r="AN911" s="68"/>
      <c r="AO911" s="34" t="b">
        <f t="shared" si="213"/>
        <v>0</v>
      </c>
      <c r="AP911" s="55"/>
      <c r="AQ911" s="65"/>
      <c r="AR911" s="57"/>
      <c r="AS911" s="66"/>
      <c r="AT911" s="67"/>
      <c r="AU911" s="58"/>
      <c r="AW911" s="68"/>
      <c r="AX911" s="68"/>
      <c r="AY911" s="68"/>
      <c r="AZ911" s="34" t="b">
        <f t="shared" si="214"/>
        <v>0</v>
      </c>
      <c r="BA911" s="55"/>
      <c r="BB911" s="65"/>
      <c r="BC911" s="57"/>
      <c r="BD911" s="66"/>
      <c r="BE911" s="67"/>
      <c r="BF911" s="58"/>
      <c r="BH911" s="68"/>
      <c r="BI911" s="34" t="b">
        <f t="shared" si="215"/>
        <v>0</v>
      </c>
      <c r="BJ911" s="55"/>
      <c r="BK911" s="65"/>
      <c r="BL911" s="57"/>
      <c r="BM911" s="66"/>
      <c r="BN911" s="67"/>
      <c r="BO911" s="58"/>
      <c r="BQ911" s="68"/>
      <c r="BR911" s="34" t="b">
        <f t="shared" si="216"/>
        <v>0</v>
      </c>
      <c r="BS911" s="55"/>
      <c r="BT911" s="65"/>
      <c r="BU911" s="57"/>
      <c r="BV911" s="66"/>
      <c r="BW911" s="67"/>
      <c r="BX911" s="58"/>
    </row>
    <row r="912" spans="2:76" x14ac:dyDescent="0.25">
      <c r="B912" s="61"/>
      <c r="C912" s="62"/>
      <c r="E912" s="68"/>
      <c r="F912" s="68"/>
      <c r="G912" s="68"/>
      <c r="H912" s="34" t="b">
        <f t="shared" si="210"/>
        <v>0</v>
      </c>
      <c r="I912" s="55"/>
      <c r="J912" s="71"/>
      <c r="K912" s="57"/>
      <c r="L912" s="72"/>
      <c r="M912" s="73"/>
      <c r="N912" s="58"/>
      <c r="P912" s="68"/>
      <c r="Q912" s="68"/>
      <c r="R912" s="68"/>
      <c r="S912" s="34" t="b">
        <f t="shared" si="211"/>
        <v>0</v>
      </c>
      <c r="T912" s="55"/>
      <c r="U912" s="71"/>
      <c r="V912" s="57"/>
      <c r="W912" s="72"/>
      <c r="X912" s="73"/>
      <c r="Y912" s="58"/>
      <c r="AA912" s="68"/>
      <c r="AB912" s="68"/>
      <c r="AC912" s="68"/>
      <c r="AD912" s="34" t="b">
        <f t="shared" si="212"/>
        <v>0</v>
      </c>
      <c r="AE912" s="55"/>
      <c r="AF912" s="71"/>
      <c r="AG912" s="57"/>
      <c r="AH912" s="72"/>
      <c r="AI912" s="73"/>
      <c r="AJ912" s="58"/>
      <c r="AL912" s="68"/>
      <c r="AM912" s="68"/>
      <c r="AN912" s="68"/>
      <c r="AO912" s="34" t="b">
        <f t="shared" si="213"/>
        <v>0</v>
      </c>
      <c r="AP912" s="55"/>
      <c r="AQ912" s="71"/>
      <c r="AR912" s="57"/>
      <c r="AS912" s="72"/>
      <c r="AT912" s="73"/>
      <c r="AU912" s="58"/>
      <c r="AW912" s="68"/>
      <c r="AX912" s="68"/>
      <c r="AY912" s="68"/>
      <c r="AZ912" s="34" t="b">
        <f t="shared" si="214"/>
        <v>0</v>
      </c>
      <c r="BA912" s="55"/>
      <c r="BB912" s="71"/>
      <c r="BC912" s="57"/>
      <c r="BD912" s="72"/>
      <c r="BE912" s="73"/>
      <c r="BF912" s="58"/>
      <c r="BH912" s="68"/>
      <c r="BI912" s="34" t="b">
        <f t="shared" si="215"/>
        <v>0</v>
      </c>
      <c r="BJ912" s="55"/>
      <c r="BK912" s="71"/>
      <c r="BL912" s="57"/>
      <c r="BM912" s="72"/>
      <c r="BN912" s="73"/>
      <c r="BO912" s="58"/>
      <c r="BQ912" s="68"/>
      <c r="BR912" s="34" t="b">
        <f t="shared" si="216"/>
        <v>0</v>
      </c>
      <c r="BS912" s="55"/>
      <c r="BT912" s="71"/>
      <c r="BU912" s="57"/>
      <c r="BV912" s="72"/>
      <c r="BW912" s="73"/>
      <c r="BX912" s="58"/>
    </row>
    <row r="913" spans="2:78" x14ac:dyDescent="0.25">
      <c r="B913" s="61"/>
      <c r="C913" s="62"/>
      <c r="E913" s="68"/>
      <c r="F913" s="68"/>
      <c r="G913" s="68"/>
      <c r="H913" s="34" t="b">
        <f t="shared" si="210"/>
        <v>0</v>
      </c>
      <c r="I913" s="55"/>
      <c r="J913" s="65"/>
      <c r="K913" s="57"/>
      <c r="L913" s="66"/>
      <c r="M913" s="67"/>
      <c r="N913" s="58"/>
      <c r="P913" s="68"/>
      <c r="Q913" s="68"/>
      <c r="R913" s="68"/>
      <c r="S913" s="34" t="b">
        <f t="shared" si="211"/>
        <v>0</v>
      </c>
      <c r="T913" s="55"/>
      <c r="U913" s="65"/>
      <c r="V913" s="57"/>
      <c r="W913" s="66"/>
      <c r="X913" s="67"/>
      <c r="Y913" s="58"/>
      <c r="AA913" s="68"/>
      <c r="AB913" s="68"/>
      <c r="AC913" s="68"/>
      <c r="AD913" s="34" t="b">
        <f t="shared" si="212"/>
        <v>0</v>
      </c>
      <c r="AE913" s="55"/>
      <c r="AF913" s="65"/>
      <c r="AG913" s="57"/>
      <c r="AH913" s="66"/>
      <c r="AI913" s="67"/>
      <c r="AJ913" s="58"/>
      <c r="AL913" s="68"/>
      <c r="AM913" s="68"/>
      <c r="AN913" s="68"/>
      <c r="AO913" s="34" t="b">
        <f t="shared" si="213"/>
        <v>0</v>
      </c>
      <c r="AP913" s="55"/>
      <c r="AQ913" s="65"/>
      <c r="AR913" s="57"/>
      <c r="AS913" s="66"/>
      <c r="AT913" s="67"/>
      <c r="AU913" s="58"/>
      <c r="AW913" s="68"/>
      <c r="AX913" s="68"/>
      <c r="AY913" s="68"/>
      <c r="AZ913" s="34" t="b">
        <f t="shared" si="214"/>
        <v>0</v>
      </c>
      <c r="BA913" s="55"/>
      <c r="BB913" s="65"/>
      <c r="BC913" s="57"/>
      <c r="BD913" s="66"/>
      <c r="BE913" s="67"/>
      <c r="BF913" s="58"/>
      <c r="BH913" s="68"/>
      <c r="BI913" s="34" t="b">
        <f t="shared" si="215"/>
        <v>0</v>
      </c>
      <c r="BJ913" s="55"/>
      <c r="BK913" s="65"/>
      <c r="BL913" s="57"/>
      <c r="BM913" s="66"/>
      <c r="BN913" s="67"/>
      <c r="BO913" s="58"/>
      <c r="BQ913" s="68"/>
      <c r="BR913" s="34" t="b">
        <f t="shared" si="216"/>
        <v>0</v>
      </c>
      <c r="BS913" s="55"/>
      <c r="BT913" s="65"/>
      <c r="BU913" s="57"/>
      <c r="BV913" s="66"/>
      <c r="BW913" s="67"/>
      <c r="BX913" s="58"/>
    </row>
    <row r="914" spans="2:78" x14ac:dyDescent="0.25">
      <c r="B914" s="52"/>
      <c r="C914" s="53"/>
      <c r="D914" s="63"/>
      <c r="E914" s="64"/>
      <c r="F914" s="64"/>
      <c r="G914" s="64"/>
      <c r="H914" s="34" t="b">
        <f t="shared" si="210"/>
        <v>0</v>
      </c>
      <c r="I914" s="55"/>
      <c r="J914" s="71"/>
      <c r="K914" s="57"/>
      <c r="L914" s="72"/>
      <c r="M914" s="73"/>
      <c r="N914" s="58"/>
      <c r="P914" s="68"/>
      <c r="Q914" s="68"/>
      <c r="R914" s="68"/>
      <c r="S914" s="34" t="b">
        <f t="shared" si="211"/>
        <v>0</v>
      </c>
      <c r="T914" s="55"/>
      <c r="U914" s="71"/>
      <c r="V914" s="57"/>
      <c r="W914" s="72"/>
      <c r="X914" s="73"/>
      <c r="Y914" s="58"/>
      <c r="AA914" s="68"/>
      <c r="AB914" s="68"/>
      <c r="AC914" s="68"/>
      <c r="AD914" s="34" t="b">
        <f t="shared" si="212"/>
        <v>0</v>
      </c>
      <c r="AE914" s="55"/>
      <c r="AF914" s="71"/>
      <c r="AG914" s="57"/>
      <c r="AH914" s="72"/>
      <c r="AI914" s="73"/>
      <c r="AJ914" s="58"/>
      <c r="AL914" s="68"/>
      <c r="AM914" s="68"/>
      <c r="AN914" s="68"/>
      <c r="AO914" s="34" t="b">
        <f t="shared" si="213"/>
        <v>0</v>
      </c>
      <c r="AP914" s="55"/>
      <c r="AQ914" s="71"/>
      <c r="AR914" s="57"/>
      <c r="AS914" s="72"/>
      <c r="AT914" s="73"/>
      <c r="AU914" s="58"/>
      <c r="AW914" s="68"/>
      <c r="AX914" s="68"/>
      <c r="AY914" s="68"/>
      <c r="AZ914" s="34" t="b">
        <f t="shared" si="214"/>
        <v>0</v>
      </c>
      <c r="BA914" s="55"/>
      <c r="BB914" s="71"/>
      <c r="BC914" s="57"/>
      <c r="BD914" s="72"/>
      <c r="BE914" s="73"/>
      <c r="BF914" s="58"/>
      <c r="BH914" s="68"/>
      <c r="BI914" s="34" t="b">
        <f t="shared" si="215"/>
        <v>0</v>
      </c>
      <c r="BJ914" s="55"/>
      <c r="BK914" s="71"/>
      <c r="BL914" s="57"/>
      <c r="BM914" s="72"/>
      <c r="BN914" s="73"/>
      <c r="BO914" s="58"/>
      <c r="BQ914" s="68"/>
      <c r="BR914" s="34" t="b">
        <f t="shared" si="216"/>
        <v>0</v>
      </c>
      <c r="BS914" s="55"/>
      <c r="BT914" s="71"/>
      <c r="BU914" s="57"/>
      <c r="BV914" s="72"/>
      <c r="BW914" s="73"/>
      <c r="BX914" s="58"/>
    </row>
    <row r="915" spans="2:78" ht="6" customHeight="1" x14ac:dyDescent="0.25">
      <c r="H915" s="30"/>
      <c r="I915" s="76"/>
      <c r="J915" s="77"/>
      <c r="K915" s="77"/>
      <c r="L915" s="77"/>
      <c r="M915" s="77"/>
      <c r="N915" s="78"/>
      <c r="S915" s="30"/>
      <c r="T915" s="76"/>
      <c r="U915" s="77"/>
      <c r="V915" s="77"/>
      <c r="W915" s="77"/>
      <c r="X915" s="77"/>
      <c r="Y915" s="78"/>
      <c r="AD915" s="30"/>
      <c r="AE915" s="76"/>
      <c r="AF915" s="77"/>
      <c r="AG915" s="77"/>
      <c r="AH915" s="77"/>
      <c r="AI915" s="77"/>
      <c r="AJ915" s="78"/>
      <c r="AO915" s="30"/>
      <c r="AP915" s="76"/>
      <c r="AQ915" s="77"/>
      <c r="AR915" s="77"/>
      <c r="AS915" s="77"/>
      <c r="AT915" s="77"/>
      <c r="AU915" s="78"/>
      <c r="AZ915" s="30"/>
      <c r="BA915" s="76"/>
      <c r="BB915" s="77"/>
      <c r="BC915" s="77"/>
      <c r="BD915" s="77"/>
      <c r="BE915" s="77"/>
      <c r="BF915" s="78"/>
      <c r="BI915" s="30"/>
      <c r="BJ915" s="76"/>
      <c r="BK915" s="77"/>
      <c r="BL915" s="77"/>
      <c r="BM915" s="77"/>
      <c r="BN915" s="77"/>
      <c r="BO915" s="78"/>
      <c r="BR915" s="30"/>
      <c r="BS915" s="76"/>
      <c r="BT915" s="77"/>
      <c r="BU915" s="77"/>
      <c r="BV915" s="77"/>
      <c r="BW915" s="77"/>
      <c r="BX915" s="78"/>
    </row>
    <row r="916" spans="2:78" ht="6" customHeight="1" x14ac:dyDescent="0.25">
      <c r="H916" s="30"/>
      <c r="I916" s="27"/>
      <c r="J916" s="27"/>
      <c r="K916" s="27"/>
      <c r="L916" s="31"/>
      <c r="M916" s="31"/>
      <c r="N916" s="27"/>
      <c r="S916" s="30"/>
      <c r="T916" s="27"/>
      <c r="U916" s="27"/>
      <c r="V916" s="27"/>
      <c r="W916" s="31"/>
      <c r="X916" s="31"/>
      <c r="Y916" s="27"/>
      <c r="AD916" s="30"/>
      <c r="AE916" s="27"/>
      <c r="AF916" s="27"/>
      <c r="AG916" s="27"/>
      <c r="AH916" s="31"/>
      <c r="AI916" s="31"/>
      <c r="AJ916" s="27"/>
      <c r="AO916" s="30"/>
      <c r="AP916" s="27"/>
      <c r="AQ916" s="27"/>
      <c r="AR916" s="27"/>
      <c r="AS916" s="31"/>
      <c r="AT916" s="31"/>
      <c r="AU916" s="27"/>
      <c r="AZ916" s="30"/>
      <c r="BA916" s="27"/>
      <c r="BB916" s="27"/>
      <c r="BC916" s="27"/>
      <c r="BD916" s="31"/>
      <c r="BE916" s="31"/>
      <c r="BF916" s="27"/>
      <c r="BI916" s="30"/>
      <c r="BJ916" s="27"/>
      <c r="BK916" s="27"/>
      <c r="BL916" s="27"/>
      <c r="BM916" s="31"/>
      <c r="BN916" s="31"/>
      <c r="BO916" s="27"/>
      <c r="BR916" s="30"/>
      <c r="BS916" s="27"/>
      <c r="BT916" s="27"/>
      <c r="BU916" s="27"/>
      <c r="BV916" s="31"/>
      <c r="BW916" s="31"/>
      <c r="BX916" s="27"/>
    </row>
    <row r="917" spans="2:78" x14ac:dyDescent="0.25">
      <c r="B917" s="32" t="s">
        <v>22</v>
      </c>
      <c r="C917" s="33">
        <f>WEEKNUM(J917)</f>
        <v>32</v>
      </c>
      <c r="D917" s="30"/>
      <c r="E917" s="34"/>
      <c r="F917" s="34"/>
      <c r="G917" s="34"/>
      <c r="H917" s="35"/>
      <c r="I917" s="36"/>
      <c r="J917" s="37">
        <f>BT889+1</f>
        <v>45509</v>
      </c>
      <c r="K917" s="38"/>
      <c r="L917" s="39" t="str">
        <f>VLOOKUP(WEEKDAY(J917,1),meta!$D$2:$F$8,2,FALSE)</f>
        <v>Segunda-Feira</v>
      </c>
      <c r="M917" s="40"/>
      <c r="N917" s="41"/>
      <c r="P917" s="34"/>
      <c r="Q917" s="34"/>
      <c r="R917" s="34"/>
      <c r="S917" s="35"/>
      <c r="T917" s="36"/>
      <c r="U917" s="37">
        <f>J917+1</f>
        <v>45510</v>
      </c>
      <c r="V917" s="38"/>
      <c r="W917" s="39" t="str">
        <f>VLOOKUP(WEEKDAY(U917,1),meta!$D$2:$F$8,2,FALSE)</f>
        <v>Terça-Feira</v>
      </c>
      <c r="X917" s="40"/>
      <c r="Y917" s="41"/>
      <c r="AA917" s="34"/>
      <c r="AB917" s="34"/>
      <c r="AC917" s="34"/>
      <c r="AD917" s="35"/>
      <c r="AE917" s="36"/>
      <c r="AF917" s="37">
        <f>U917+1</f>
        <v>45511</v>
      </c>
      <c r="AG917" s="38"/>
      <c r="AH917" s="39" t="str">
        <f>VLOOKUP(WEEKDAY(AF917,1),meta!$D$2:$F$8,2,FALSE)</f>
        <v>Quarta-Feira</v>
      </c>
      <c r="AI917" s="40"/>
      <c r="AJ917" s="41"/>
      <c r="AL917" s="34"/>
      <c r="AM917" s="34"/>
      <c r="AN917" s="34"/>
      <c r="AO917" s="35"/>
      <c r="AP917" s="36"/>
      <c r="AQ917" s="37">
        <f>AF917+1</f>
        <v>45512</v>
      </c>
      <c r="AR917" s="38"/>
      <c r="AS917" s="39" t="str">
        <f>VLOOKUP(WEEKDAY(AQ917,1),meta!$D$2:$F$8,2,FALSE)</f>
        <v>Quinta-Feira</v>
      </c>
      <c r="AT917" s="40"/>
      <c r="AU917" s="41"/>
      <c r="AW917" s="34"/>
      <c r="AX917" s="34"/>
      <c r="AY917" s="34"/>
      <c r="AZ917" s="35"/>
      <c r="BA917" s="36"/>
      <c r="BB917" s="37">
        <f>AQ917+1</f>
        <v>45513</v>
      </c>
      <c r="BC917" s="38"/>
      <c r="BD917" s="39" t="str">
        <f>VLOOKUP(WEEKDAY(BB917,1),meta!$D$2:$F$8,2,FALSE)</f>
        <v>Sexta-Feira</v>
      </c>
      <c r="BE917" s="40"/>
      <c r="BF917" s="41"/>
      <c r="BH917" s="34"/>
      <c r="BI917" s="35"/>
      <c r="BJ917" s="36"/>
      <c r="BK917" s="37">
        <f>BB917+1</f>
        <v>45514</v>
      </c>
      <c r="BL917" s="38"/>
      <c r="BM917" s="39" t="str">
        <f>VLOOKUP(WEEKDAY(BK917,1),meta!$D$2:$F$8,2,FALSE)</f>
        <v>Sábado</v>
      </c>
      <c r="BN917" s="40"/>
      <c r="BO917" s="41"/>
      <c r="BQ917" s="34"/>
      <c r="BR917" s="35"/>
      <c r="BS917" s="36"/>
      <c r="BT917" s="37">
        <f>BK917+1</f>
        <v>45515</v>
      </c>
      <c r="BU917" s="38"/>
      <c r="BV917" s="39" t="str">
        <f>VLOOKUP(WEEKDAY(BT917,1),meta!$D$2:$F$8,2,FALSE)</f>
        <v>Domingo</v>
      </c>
      <c r="BW917" s="40"/>
      <c r="BX917" s="41"/>
    </row>
    <row r="918" spans="2:78" s="42" customFormat="1" ht="6" customHeight="1" x14ac:dyDescent="0.15">
      <c r="B918" s="101" t="str">
        <f>IF(C922&lt;&gt;0,C924/C922,"")</f>
        <v/>
      </c>
      <c r="C918" s="102"/>
      <c r="D918" s="30" t="s">
        <v>21</v>
      </c>
      <c r="E918" s="43">
        <f>COUNTIFS(H921:H942,FALSE,J921:J942,"&gt;0")</f>
        <v>0</v>
      </c>
      <c r="F918" s="43"/>
      <c r="G918" s="43"/>
      <c r="H918" s="44">
        <f>SUMIF(H921:H942,FALSE,J921:J942)</f>
        <v>0</v>
      </c>
      <c r="I918" s="45"/>
      <c r="J918" s="98" t="str">
        <f>IF(H920&lt;&gt;0,H919/H920,"")</f>
        <v/>
      </c>
      <c r="K918" s="99"/>
      <c r="L918" s="99"/>
      <c r="M918" s="100"/>
      <c r="N918" s="46"/>
      <c r="P918" s="43">
        <f>COUNTIFS(S921:S942,FALSE,U921:U942,"&gt;0")</f>
        <v>0</v>
      </c>
      <c r="Q918" s="43"/>
      <c r="R918" s="43"/>
      <c r="S918" s="44">
        <f>SUMIF(S921:S942,FALSE,U921:U942)</f>
        <v>0</v>
      </c>
      <c r="T918" s="45"/>
      <c r="U918" s="98" t="str">
        <f>IF(S920&lt;&gt;0,S919/S920,"")</f>
        <v/>
      </c>
      <c r="V918" s="99"/>
      <c r="W918" s="99"/>
      <c r="X918" s="100"/>
      <c r="Y918" s="46"/>
      <c r="AA918" s="43">
        <f>COUNTIFS(AD921:AD942,FALSE,AF921:AF942,"&gt;0")</f>
        <v>0</v>
      </c>
      <c r="AB918" s="43"/>
      <c r="AC918" s="43"/>
      <c r="AD918" s="44">
        <f>SUMIF(AD921:AD942,FALSE,AF921:AF942)</f>
        <v>0</v>
      </c>
      <c r="AE918" s="45"/>
      <c r="AF918" s="98" t="str">
        <f>IF(AD920&lt;&gt;0,AD919/AD920,"")</f>
        <v/>
      </c>
      <c r="AG918" s="99"/>
      <c r="AH918" s="99"/>
      <c r="AI918" s="100"/>
      <c r="AJ918" s="46"/>
      <c r="AL918" s="43">
        <f>COUNTIFS(AO921:AO942,FALSE,AQ921:AQ942,"&gt;0")</f>
        <v>0</v>
      </c>
      <c r="AM918" s="43"/>
      <c r="AN918" s="43"/>
      <c r="AO918" s="44">
        <f>SUMIF(AO921:AO942,FALSE,AQ921:AQ942)</f>
        <v>0</v>
      </c>
      <c r="AP918" s="45"/>
      <c r="AQ918" s="98" t="str">
        <f>IF(AO920&lt;&gt;0,AO919/AO920,"")</f>
        <v/>
      </c>
      <c r="AR918" s="99"/>
      <c r="AS918" s="99"/>
      <c r="AT918" s="100"/>
      <c r="AU918" s="46"/>
      <c r="AW918" s="43">
        <f>COUNTIFS(AZ921:AZ942,FALSE,BB921:BB942,"&gt;0")</f>
        <v>0</v>
      </c>
      <c r="AX918" s="43"/>
      <c r="AY918" s="43"/>
      <c r="AZ918" s="44">
        <f>SUMIF(AZ921:AZ942,FALSE,BB921:BB942)</f>
        <v>0</v>
      </c>
      <c r="BA918" s="45"/>
      <c r="BB918" s="98" t="str">
        <f>IF(AZ920&lt;&gt;0,AZ919/AZ920,"")</f>
        <v/>
      </c>
      <c r="BC918" s="99"/>
      <c r="BD918" s="99"/>
      <c r="BE918" s="100"/>
      <c r="BF918" s="46"/>
      <c r="BH918" s="43">
        <f>COUNTIFS(BI921:BI942,FALSE,BK921:BK942,"&gt;0")</f>
        <v>0</v>
      </c>
      <c r="BI918" s="44">
        <f>SUMIF(BI921:BI942,FALSE,BK921:BK942)</f>
        <v>0</v>
      </c>
      <c r="BJ918" s="45"/>
      <c r="BK918" s="98" t="str">
        <f>IF(BI920&lt;&gt;0,BI919/BI920,"")</f>
        <v/>
      </c>
      <c r="BL918" s="99"/>
      <c r="BM918" s="99"/>
      <c r="BN918" s="100"/>
      <c r="BO918" s="46"/>
      <c r="BQ918" s="43">
        <f>COUNTIFS(BR921:BR942,FALSE,BT921:BT942,"&gt;0")</f>
        <v>0</v>
      </c>
      <c r="BR918" s="44">
        <f>SUMIF(BR921:BR942,FALSE,BT921:BT942)</f>
        <v>0</v>
      </c>
      <c r="BS918" s="45"/>
      <c r="BT918" s="98" t="str">
        <f>IF(BR920&lt;&gt;0,BR919/BR920,"")</f>
        <v/>
      </c>
      <c r="BU918" s="99"/>
      <c r="BV918" s="99"/>
      <c r="BW918" s="100"/>
      <c r="BX918" s="46"/>
    </row>
    <row r="919" spans="2:78" s="42" customFormat="1" ht="9" customHeight="1" x14ac:dyDescent="0.25">
      <c r="B919" s="47"/>
      <c r="C919" s="79"/>
      <c r="D919" s="49" t="s">
        <v>20</v>
      </c>
      <c r="E919" s="43">
        <f>COUNTIFS(J921:J942,"&gt;0",L921:L942,"")</f>
        <v>0</v>
      </c>
      <c r="F919" s="43"/>
      <c r="G919" s="43"/>
      <c r="H919" s="44">
        <f>SUMIFS(J921:J942,L921:L942,"")</f>
        <v>0</v>
      </c>
      <c r="I919" s="45"/>
      <c r="J919" s="50" t="str">
        <f>IF(H920=0,"",_xlfn.CONCAT("(",E919,")    ",TEXT(H919,"R$ #.##0,00")))</f>
        <v/>
      </c>
      <c r="K919" s="51" t="str">
        <f>IF(H920&lt;&gt;0,"/","")</f>
        <v/>
      </c>
      <c r="L919" s="94" t="str">
        <f>IF(H920=0,"",_xlfn.CONCAT(TEXT(H920,"R$ #.##0,00"),"    (",E920,")"))</f>
        <v/>
      </c>
      <c r="M919" s="94"/>
      <c r="N919" s="46"/>
      <c r="P919" s="43">
        <f>COUNTIFS(U921:U942,"&gt;0",W921:W942,"")</f>
        <v>0</v>
      </c>
      <c r="Q919" s="43"/>
      <c r="R919" s="43"/>
      <c r="S919" s="44">
        <f>SUMIFS(U921:U942,W921:W942,"")</f>
        <v>0</v>
      </c>
      <c r="T919" s="45"/>
      <c r="U919" s="50" t="str">
        <f>IF(S920=0,"",_xlfn.CONCAT("(",P919,")    ",TEXT(S919,"R$ #.##0,00")))</f>
        <v/>
      </c>
      <c r="V919" s="51" t="str">
        <f>IF(S920&lt;&gt;0,"/","")</f>
        <v/>
      </c>
      <c r="W919" s="94" t="str">
        <f>IF(S920=0,"",_xlfn.CONCAT(TEXT(S920,"R$ #.##0,00"),"    (",P920,")"))</f>
        <v/>
      </c>
      <c r="X919" s="94"/>
      <c r="Y919" s="46"/>
      <c r="AA919" s="43">
        <f>COUNTIFS(AF921:AF942,"&gt;0",AH921:AH942,"")</f>
        <v>0</v>
      </c>
      <c r="AB919" s="43"/>
      <c r="AC919" s="43"/>
      <c r="AD919" s="44">
        <f>SUMIFS(AF921:AF942,AH921:AH942,"")</f>
        <v>0</v>
      </c>
      <c r="AE919" s="45"/>
      <c r="AF919" s="50" t="str">
        <f>IF(AD920=0,"",_xlfn.CONCAT("(",AA919,")    ",TEXT(AD919,"R$ #.##0,00")))</f>
        <v/>
      </c>
      <c r="AG919" s="51" t="str">
        <f>IF(AD920&lt;&gt;0,"/","")</f>
        <v/>
      </c>
      <c r="AH919" s="94" t="str">
        <f>IF(AD920=0,"",_xlfn.CONCAT(TEXT(AD920,"R$ #.##0,00"),"    (",AA920,")"))</f>
        <v/>
      </c>
      <c r="AI919" s="94"/>
      <c r="AJ919" s="46"/>
      <c r="AL919" s="43">
        <f>COUNTIFS(AQ921:AQ942,"&gt;0",AS921:AS942,"")</f>
        <v>0</v>
      </c>
      <c r="AM919" s="43"/>
      <c r="AN919" s="43"/>
      <c r="AO919" s="44">
        <f>SUMIFS(AQ921:AQ942,AS921:AS942,"")</f>
        <v>0</v>
      </c>
      <c r="AP919" s="45"/>
      <c r="AQ919" s="50" t="str">
        <f>IF(AO920=0,"",_xlfn.CONCAT("(",AL919,")    ",TEXT(AO919,"R$ #.##0,00")))</f>
        <v/>
      </c>
      <c r="AR919" s="51" t="str">
        <f>IF(AO920&lt;&gt;0,"/","")</f>
        <v/>
      </c>
      <c r="AS919" s="94" t="str">
        <f>IF(AO920=0,"",_xlfn.CONCAT(TEXT(AO920,"R$ #.##0,00"),"    (",AL920,")"))</f>
        <v/>
      </c>
      <c r="AT919" s="94"/>
      <c r="AU919" s="46"/>
      <c r="AW919" s="43">
        <f>COUNTIFS(BB921:BB942,"&gt;0",BD921:BD942,"")</f>
        <v>0</v>
      </c>
      <c r="AX919" s="43"/>
      <c r="AY919" s="43"/>
      <c r="AZ919" s="44">
        <f>SUMIFS(BB921:BB942,BD921:BD942,"")</f>
        <v>0</v>
      </c>
      <c r="BA919" s="45"/>
      <c r="BB919" s="50" t="str">
        <f>IF(AZ920=0,"",_xlfn.CONCAT("(",AW919,")    ",TEXT(AZ919,"R$ #.##0,00")))</f>
        <v/>
      </c>
      <c r="BC919" s="51" t="str">
        <f>IF(AZ920&lt;&gt;0,"/","")</f>
        <v/>
      </c>
      <c r="BD919" s="94" t="str">
        <f>IF(AZ920=0,"",_xlfn.CONCAT(TEXT(AZ920,"R$ #.##0,00"),"    (",AW920,")"))</f>
        <v/>
      </c>
      <c r="BE919" s="94"/>
      <c r="BF919" s="46"/>
      <c r="BH919" s="43">
        <f>COUNTIFS(BK921:BK942,"&gt;0",BM921:BM942,"")</f>
        <v>0</v>
      </c>
      <c r="BI919" s="44">
        <f>SUMIFS(BK921:BK942,BM921:BM942,"")</f>
        <v>0</v>
      </c>
      <c r="BJ919" s="45"/>
      <c r="BK919" s="50" t="str">
        <f>IF(BI920=0,"",_xlfn.CONCAT("(",BH919,")    ",TEXT(BI919,"R$ #.##0,00")))</f>
        <v/>
      </c>
      <c r="BL919" s="51" t="str">
        <f>IF(BI920&lt;&gt;0,"/","")</f>
        <v/>
      </c>
      <c r="BM919" s="94" t="str">
        <f>IF(BI920=0,"",_xlfn.CONCAT(TEXT(BI920,"R$ #.##0,00"),"    (",BH920,")"))</f>
        <v/>
      </c>
      <c r="BN919" s="94"/>
      <c r="BO919" s="46"/>
      <c r="BQ919" s="43">
        <f>COUNTIFS(BT921:BT942,"&gt;0",BV921:BV942,"")</f>
        <v>0</v>
      </c>
      <c r="BR919" s="44">
        <f>SUMIFS(BT921:BT942,BV921:BV942,"")</f>
        <v>0</v>
      </c>
      <c r="BS919" s="45"/>
      <c r="BT919" s="50" t="str">
        <f>IF(BR920=0,"",_xlfn.CONCAT("(",BQ919,")    ",TEXT(BR919,"R$ #.##0,00")))</f>
        <v/>
      </c>
      <c r="BU919" s="51" t="str">
        <f>IF(BR920&lt;&gt;0,"/","")</f>
        <v/>
      </c>
      <c r="BV919" s="94" t="str">
        <f>IF(BR920=0,"",_xlfn.CONCAT(TEXT(BR920,"R$ #.##0,00"),"    (",BQ920,")"))</f>
        <v/>
      </c>
      <c r="BW919" s="94"/>
      <c r="BX919" s="46"/>
    </row>
    <row r="920" spans="2:78" x14ac:dyDescent="0.25">
      <c r="B920" s="52"/>
      <c r="C920" s="80"/>
      <c r="D920" s="54" t="s">
        <v>19</v>
      </c>
      <c r="E920" s="34">
        <f>COUNTIF(J921:J942,"&gt;0")</f>
        <v>0</v>
      </c>
      <c r="F920" s="34"/>
      <c r="G920" s="34"/>
      <c r="H920" s="35">
        <f>SUM(J921:J942)</f>
        <v>0</v>
      </c>
      <c r="I920" s="55"/>
      <c r="J920" s="56" t="s">
        <v>0</v>
      </c>
      <c r="K920" s="57"/>
      <c r="L920" s="56" t="s">
        <v>1</v>
      </c>
      <c r="M920" s="56" t="s">
        <v>17</v>
      </c>
      <c r="N920" s="58"/>
      <c r="P920" s="34">
        <f>COUNTIF(U921:U942,"&gt;0")</f>
        <v>0</v>
      </c>
      <c r="Q920" s="34"/>
      <c r="R920" s="34"/>
      <c r="S920" s="35">
        <f>SUM(U921:U942)</f>
        <v>0</v>
      </c>
      <c r="T920" s="55"/>
      <c r="U920" s="56" t="s">
        <v>0</v>
      </c>
      <c r="V920" s="57"/>
      <c r="W920" s="56" t="s">
        <v>1</v>
      </c>
      <c r="X920" s="56" t="s">
        <v>17</v>
      </c>
      <c r="Y920" s="58"/>
      <c r="AA920" s="34">
        <f>COUNTIF(AF921:AF942,"&gt;0")</f>
        <v>0</v>
      </c>
      <c r="AB920" s="34"/>
      <c r="AC920" s="34"/>
      <c r="AD920" s="35">
        <f>SUM(AF921:AF942)</f>
        <v>0</v>
      </c>
      <c r="AE920" s="55"/>
      <c r="AF920" s="56" t="s">
        <v>0</v>
      </c>
      <c r="AG920" s="57"/>
      <c r="AH920" s="56" t="s">
        <v>1</v>
      </c>
      <c r="AI920" s="56" t="s">
        <v>17</v>
      </c>
      <c r="AJ920" s="58"/>
      <c r="AL920" s="34">
        <f>COUNTIF(AQ921:AQ942,"&gt;0")</f>
        <v>0</v>
      </c>
      <c r="AM920" s="34"/>
      <c r="AN920" s="34"/>
      <c r="AO920" s="35">
        <f>SUM(AQ921:AQ942)</f>
        <v>0</v>
      </c>
      <c r="AP920" s="55"/>
      <c r="AQ920" s="56" t="s">
        <v>0</v>
      </c>
      <c r="AR920" s="57"/>
      <c r="AS920" s="56" t="s">
        <v>1</v>
      </c>
      <c r="AT920" s="56" t="s">
        <v>17</v>
      </c>
      <c r="AU920" s="58"/>
      <c r="AW920" s="34">
        <f>COUNTIF(BB921:BB942,"&gt;0")</f>
        <v>0</v>
      </c>
      <c r="AX920" s="34"/>
      <c r="AY920" s="34"/>
      <c r="AZ920" s="35">
        <f>SUM(BB921:BB942)</f>
        <v>0</v>
      </c>
      <c r="BA920" s="55"/>
      <c r="BB920" s="56" t="s">
        <v>0</v>
      </c>
      <c r="BC920" s="57"/>
      <c r="BD920" s="56" t="s">
        <v>1</v>
      </c>
      <c r="BE920" s="56" t="s">
        <v>17</v>
      </c>
      <c r="BF920" s="58"/>
      <c r="BH920" s="34">
        <f>COUNTIF(BK921:BK942,"&gt;0")</f>
        <v>0</v>
      </c>
      <c r="BI920" s="35">
        <f>SUM(BK921:BK942)</f>
        <v>0</v>
      </c>
      <c r="BJ920" s="55"/>
      <c r="BK920" s="56" t="s">
        <v>0</v>
      </c>
      <c r="BL920" s="57"/>
      <c r="BM920" s="56" t="s">
        <v>1</v>
      </c>
      <c r="BN920" s="56" t="s">
        <v>17</v>
      </c>
      <c r="BO920" s="58"/>
      <c r="BQ920" s="34">
        <f>COUNTIF(BT921:BT942,"&gt;0")</f>
        <v>0</v>
      </c>
      <c r="BR920" s="35">
        <f>SUM(BT921:BT942)</f>
        <v>0</v>
      </c>
      <c r="BS920" s="55"/>
      <c r="BT920" s="56" t="s">
        <v>0</v>
      </c>
      <c r="BU920" s="57"/>
      <c r="BV920" s="56" t="s">
        <v>1</v>
      </c>
      <c r="BW920" s="56" t="s">
        <v>17</v>
      </c>
      <c r="BX920" s="58"/>
      <c r="BY920" s="59"/>
      <c r="BZ920" s="60"/>
    </row>
    <row r="921" spans="2:78" x14ac:dyDescent="0.25">
      <c r="B921" s="32" t="s">
        <v>23</v>
      </c>
      <c r="C921" s="33">
        <f>SUM(E920,P920,AA920,AL920,AW920,BH920,BQ920)</f>
        <v>0</v>
      </c>
      <c r="D921" s="63"/>
      <c r="E921" s="64"/>
      <c r="F921" s="64"/>
      <c r="G921" s="64"/>
      <c r="H921" s="34" t="b">
        <f>AND(L921&lt;&gt;"",M921&lt;&gt;"")</f>
        <v>0</v>
      </c>
      <c r="I921" s="55"/>
      <c r="J921" s="65"/>
      <c r="K921" s="57"/>
      <c r="L921" s="66"/>
      <c r="M921" s="67"/>
      <c r="N921" s="58"/>
      <c r="P921" s="68"/>
      <c r="Q921" s="68"/>
      <c r="R921" s="68"/>
      <c r="S921" s="34" t="b">
        <f>AND(W921&lt;&gt;"",X921&lt;&gt;"")</f>
        <v>0</v>
      </c>
      <c r="T921" s="55"/>
      <c r="U921" s="65"/>
      <c r="V921" s="57"/>
      <c r="W921" s="66"/>
      <c r="X921" s="67"/>
      <c r="Y921" s="58"/>
      <c r="AA921" s="68"/>
      <c r="AB921" s="68"/>
      <c r="AC921" s="68"/>
      <c r="AD921" s="34" t="b">
        <f>AND(AH921&lt;&gt;"",AI921&lt;&gt;"")</f>
        <v>0</v>
      </c>
      <c r="AE921" s="55"/>
      <c r="AF921" s="65"/>
      <c r="AG921" s="57"/>
      <c r="AH921" s="66"/>
      <c r="AI921" s="67"/>
      <c r="AJ921" s="58"/>
      <c r="AL921" s="68"/>
      <c r="AM921" s="68"/>
      <c r="AN921" s="68"/>
      <c r="AO921" s="34" t="b">
        <f>AND(AS921&lt;&gt;"",AT921&lt;&gt;"")</f>
        <v>0</v>
      </c>
      <c r="AP921" s="55"/>
      <c r="AQ921" s="65"/>
      <c r="AR921" s="57"/>
      <c r="AS921" s="66"/>
      <c r="AT921" s="67"/>
      <c r="AU921" s="58"/>
      <c r="AW921" s="68"/>
      <c r="AX921" s="68"/>
      <c r="AY921" s="68"/>
      <c r="AZ921" s="34" t="b">
        <f>AND(BD921&lt;&gt;"",BE921&lt;&gt;"")</f>
        <v>0</v>
      </c>
      <c r="BA921" s="55"/>
      <c r="BB921" s="65"/>
      <c r="BC921" s="57"/>
      <c r="BD921" s="66"/>
      <c r="BE921" s="67"/>
      <c r="BF921" s="58"/>
      <c r="BH921" s="68"/>
      <c r="BI921" s="34" t="b">
        <f>AND(BM921&lt;&gt;"",BN921&lt;&gt;"")</f>
        <v>0</v>
      </c>
      <c r="BJ921" s="55"/>
      <c r="BK921" s="65"/>
      <c r="BL921" s="57"/>
      <c r="BM921" s="66"/>
      <c r="BN921" s="67"/>
      <c r="BO921" s="58"/>
      <c r="BQ921" s="68"/>
      <c r="BR921" s="34" t="b">
        <f>AND(BV921&lt;&gt;"",BW921&lt;&gt;"")</f>
        <v>0</v>
      </c>
      <c r="BS921" s="55"/>
      <c r="BT921" s="65"/>
      <c r="BU921" s="57"/>
      <c r="BV921" s="66"/>
      <c r="BW921" s="67"/>
      <c r="BX921" s="58"/>
      <c r="BY921" s="59"/>
    </row>
    <row r="922" spans="2:78" x14ac:dyDescent="0.25">
      <c r="B922" s="61" t="s">
        <v>24</v>
      </c>
      <c r="C922" s="48">
        <f>SUM(H920,S920,AD920,AO920,AZ920,BI920,BR920)</f>
        <v>0</v>
      </c>
      <c r="D922" s="69"/>
      <c r="E922" s="70"/>
      <c r="F922" s="70"/>
      <c r="G922" s="70"/>
      <c r="H922" s="34" t="b">
        <f t="shared" ref="H922:H942" si="217">AND(L922&lt;&gt;"",M922&lt;&gt;"")</f>
        <v>0</v>
      </c>
      <c r="I922" s="55"/>
      <c r="J922" s="71"/>
      <c r="K922" s="57"/>
      <c r="L922" s="72"/>
      <c r="M922" s="73"/>
      <c r="N922" s="58"/>
      <c r="P922" s="68"/>
      <c r="Q922" s="68"/>
      <c r="R922" s="68"/>
      <c r="S922" s="34" t="b">
        <f t="shared" ref="S922:S942" si="218">AND(W922&lt;&gt;"",X922&lt;&gt;"")</f>
        <v>0</v>
      </c>
      <c r="T922" s="55"/>
      <c r="U922" s="71"/>
      <c r="V922" s="57"/>
      <c r="W922" s="72"/>
      <c r="X922" s="73"/>
      <c r="Y922" s="58"/>
      <c r="AA922" s="68"/>
      <c r="AB922" s="68"/>
      <c r="AC922" s="68"/>
      <c r="AD922" s="34" t="b">
        <f t="shared" ref="AD922:AD942" si="219">AND(AH922&lt;&gt;"",AI922&lt;&gt;"")</f>
        <v>0</v>
      </c>
      <c r="AE922" s="55"/>
      <c r="AF922" s="71"/>
      <c r="AG922" s="57"/>
      <c r="AH922" s="72"/>
      <c r="AI922" s="73"/>
      <c r="AJ922" s="58"/>
      <c r="AL922" s="68"/>
      <c r="AM922" s="68"/>
      <c r="AN922" s="68"/>
      <c r="AO922" s="34" t="b">
        <f t="shared" ref="AO922:AO942" si="220">AND(AS922&lt;&gt;"",AT922&lt;&gt;"")</f>
        <v>0</v>
      </c>
      <c r="AP922" s="55"/>
      <c r="AQ922" s="71"/>
      <c r="AR922" s="57">
        <v>0</v>
      </c>
      <c r="AS922" s="72"/>
      <c r="AT922" s="73"/>
      <c r="AU922" s="58"/>
      <c r="AW922" s="68"/>
      <c r="AX922" s="68"/>
      <c r="AY922" s="68"/>
      <c r="AZ922" s="34" t="b">
        <f t="shared" ref="AZ922:AZ942" si="221">AND(BD922&lt;&gt;"",BE922&lt;&gt;"")</f>
        <v>0</v>
      </c>
      <c r="BA922" s="55"/>
      <c r="BB922" s="71"/>
      <c r="BC922" s="57"/>
      <c r="BD922" s="72"/>
      <c r="BE922" s="73"/>
      <c r="BF922" s="58"/>
      <c r="BH922" s="68"/>
      <c r="BI922" s="34" t="b">
        <f t="shared" ref="BI922:BI942" si="222">AND(BM922&lt;&gt;"",BN922&lt;&gt;"")</f>
        <v>0</v>
      </c>
      <c r="BJ922" s="55"/>
      <c r="BK922" s="71"/>
      <c r="BL922" s="57"/>
      <c r="BM922" s="72"/>
      <c r="BN922" s="73"/>
      <c r="BO922" s="58"/>
      <c r="BQ922" s="68"/>
      <c r="BR922" s="34" t="b">
        <f t="shared" ref="BR922:BR942" si="223">AND(BV922&lt;&gt;"",BW922&lt;&gt;"")</f>
        <v>0</v>
      </c>
      <c r="BS922" s="55"/>
      <c r="BT922" s="71"/>
      <c r="BU922" s="57"/>
      <c r="BV922" s="72"/>
      <c r="BW922" s="73"/>
      <c r="BX922" s="58"/>
      <c r="BY922" s="59"/>
      <c r="BZ922" s="60"/>
    </row>
    <row r="923" spans="2:78" x14ac:dyDescent="0.25">
      <c r="B923" s="61" t="s">
        <v>25</v>
      </c>
      <c r="C923" s="62">
        <f>SUM(E919,P919,AA919,AL919,AW919,BH919,BQ919)</f>
        <v>0</v>
      </c>
      <c r="D923" s="74"/>
      <c r="E923" s="75"/>
      <c r="F923" s="75"/>
      <c r="G923" s="75"/>
      <c r="H923" s="34" t="b">
        <f t="shared" si="217"/>
        <v>0</v>
      </c>
      <c r="I923" s="55"/>
      <c r="J923" s="65"/>
      <c r="K923" s="57"/>
      <c r="L923" s="66"/>
      <c r="M923" s="67"/>
      <c r="N923" s="58"/>
      <c r="P923" s="68"/>
      <c r="Q923" s="68"/>
      <c r="R923" s="68"/>
      <c r="S923" s="34" t="b">
        <f t="shared" si="218"/>
        <v>0</v>
      </c>
      <c r="T923" s="55"/>
      <c r="U923" s="65"/>
      <c r="V923" s="57"/>
      <c r="W923" s="66"/>
      <c r="X923" s="67"/>
      <c r="Y923" s="58"/>
      <c r="AA923" s="68"/>
      <c r="AB923" s="68"/>
      <c r="AC923" s="68"/>
      <c r="AD923" s="34" t="b">
        <f t="shared" si="219"/>
        <v>0</v>
      </c>
      <c r="AE923" s="55"/>
      <c r="AF923" s="65"/>
      <c r="AG923" s="57"/>
      <c r="AH923" s="66"/>
      <c r="AI923" s="67"/>
      <c r="AJ923" s="58"/>
      <c r="AL923" s="68"/>
      <c r="AM923" s="68"/>
      <c r="AN923" s="68"/>
      <c r="AO923" s="34" t="b">
        <f t="shared" si="220"/>
        <v>0</v>
      </c>
      <c r="AP923" s="55"/>
      <c r="AQ923" s="65"/>
      <c r="AR923" s="57"/>
      <c r="AS923" s="66"/>
      <c r="AT923" s="67"/>
      <c r="AU923" s="58"/>
      <c r="AW923" s="68"/>
      <c r="AX923" s="68"/>
      <c r="AY923" s="68"/>
      <c r="AZ923" s="34" t="b">
        <f t="shared" si="221"/>
        <v>0</v>
      </c>
      <c r="BA923" s="55"/>
      <c r="BB923" s="65"/>
      <c r="BC923" s="57"/>
      <c r="BD923" s="66"/>
      <c r="BE923" s="67"/>
      <c r="BF923" s="58"/>
      <c r="BH923" s="68"/>
      <c r="BI923" s="34" t="b">
        <f t="shared" si="222"/>
        <v>0</v>
      </c>
      <c r="BJ923" s="55"/>
      <c r="BK923" s="65"/>
      <c r="BL923" s="57"/>
      <c r="BM923" s="66"/>
      <c r="BN923" s="67"/>
      <c r="BO923" s="58"/>
      <c r="BQ923" s="68"/>
      <c r="BR923" s="34" t="b">
        <f t="shared" si="223"/>
        <v>0</v>
      </c>
      <c r="BS923" s="55"/>
      <c r="BT923" s="65"/>
      <c r="BU923" s="57"/>
      <c r="BV923" s="66"/>
      <c r="BW923" s="67"/>
      <c r="BX923" s="58"/>
      <c r="BY923" s="59"/>
    </row>
    <row r="924" spans="2:78" x14ac:dyDescent="0.25">
      <c r="B924" s="61" t="s">
        <v>26</v>
      </c>
      <c r="C924" s="48">
        <f>SUM(H919,S919,AD919,AO919,AZ919,BI919,BR919)</f>
        <v>0</v>
      </c>
      <c r="D924" s="69"/>
      <c r="E924" s="70"/>
      <c r="F924" s="70"/>
      <c r="G924" s="70"/>
      <c r="H924" s="34" t="b">
        <f t="shared" si="217"/>
        <v>0</v>
      </c>
      <c r="I924" s="55"/>
      <c r="J924" s="71"/>
      <c r="K924" s="57"/>
      <c r="L924" s="72"/>
      <c r="M924" s="73"/>
      <c r="N924" s="58"/>
      <c r="P924" s="68"/>
      <c r="Q924" s="68"/>
      <c r="R924" s="68"/>
      <c r="S924" s="34" t="b">
        <f t="shared" si="218"/>
        <v>0</v>
      </c>
      <c r="T924" s="55"/>
      <c r="U924" s="71"/>
      <c r="V924" s="57"/>
      <c r="W924" s="72"/>
      <c r="X924" s="73"/>
      <c r="Y924" s="58"/>
      <c r="AA924" s="68"/>
      <c r="AB924" s="68"/>
      <c r="AC924" s="68"/>
      <c r="AD924" s="34" t="b">
        <f t="shared" si="219"/>
        <v>0</v>
      </c>
      <c r="AE924" s="55"/>
      <c r="AF924" s="71"/>
      <c r="AG924" s="57"/>
      <c r="AH924" s="72"/>
      <c r="AI924" s="73"/>
      <c r="AJ924" s="58"/>
      <c r="AL924" s="68"/>
      <c r="AM924" s="68"/>
      <c r="AN924" s="68"/>
      <c r="AO924" s="34" t="b">
        <f t="shared" si="220"/>
        <v>0</v>
      </c>
      <c r="AP924" s="55"/>
      <c r="AQ924" s="71"/>
      <c r="AR924" s="57"/>
      <c r="AS924" s="72"/>
      <c r="AT924" s="73"/>
      <c r="AU924" s="58"/>
      <c r="AW924" s="68"/>
      <c r="AX924" s="68"/>
      <c r="AY924" s="68"/>
      <c r="AZ924" s="34" t="b">
        <f t="shared" si="221"/>
        <v>0</v>
      </c>
      <c r="BA924" s="55"/>
      <c r="BB924" s="71"/>
      <c r="BC924" s="57"/>
      <c r="BD924" s="72"/>
      <c r="BE924" s="73"/>
      <c r="BF924" s="58"/>
      <c r="BH924" s="68"/>
      <c r="BI924" s="34" t="b">
        <f t="shared" si="222"/>
        <v>0</v>
      </c>
      <c r="BJ924" s="55"/>
      <c r="BK924" s="71"/>
      <c r="BL924" s="57"/>
      <c r="BM924" s="72"/>
      <c r="BN924" s="73"/>
      <c r="BO924" s="58"/>
      <c r="BQ924" s="68"/>
      <c r="BR924" s="34" t="b">
        <f t="shared" si="223"/>
        <v>0</v>
      </c>
      <c r="BS924" s="55"/>
      <c r="BT924" s="71"/>
      <c r="BU924" s="57"/>
      <c r="BV924" s="72"/>
      <c r="BW924" s="73"/>
      <c r="BX924" s="58"/>
    </row>
    <row r="925" spans="2:78" x14ac:dyDescent="0.25">
      <c r="B925" s="61" t="s">
        <v>27</v>
      </c>
      <c r="C925" s="62">
        <f>SUM(E918,P918,AA918,AL918,AW918,BH918,BQ918)</f>
        <v>0</v>
      </c>
      <c r="E925" s="68"/>
      <c r="F925" s="68"/>
      <c r="G925" s="68"/>
      <c r="H925" s="34" t="b">
        <f t="shared" si="217"/>
        <v>0</v>
      </c>
      <c r="I925" s="55"/>
      <c r="J925" s="65"/>
      <c r="K925" s="57"/>
      <c r="L925" s="66"/>
      <c r="M925" s="67"/>
      <c r="N925" s="58"/>
      <c r="P925" s="68"/>
      <c r="Q925" s="68"/>
      <c r="R925" s="68"/>
      <c r="S925" s="34" t="b">
        <f t="shared" si="218"/>
        <v>0</v>
      </c>
      <c r="T925" s="55"/>
      <c r="U925" s="65"/>
      <c r="V925" s="57"/>
      <c r="W925" s="66"/>
      <c r="X925" s="67"/>
      <c r="Y925" s="58"/>
      <c r="AA925" s="68"/>
      <c r="AB925" s="68"/>
      <c r="AC925" s="68"/>
      <c r="AD925" s="34" t="b">
        <f t="shared" si="219"/>
        <v>0</v>
      </c>
      <c r="AE925" s="55"/>
      <c r="AF925" s="65"/>
      <c r="AG925" s="57"/>
      <c r="AH925" s="66"/>
      <c r="AI925" s="67"/>
      <c r="AJ925" s="58"/>
      <c r="AL925" s="68"/>
      <c r="AM925" s="68"/>
      <c r="AN925" s="68"/>
      <c r="AO925" s="34" t="b">
        <f t="shared" si="220"/>
        <v>0</v>
      </c>
      <c r="AP925" s="55"/>
      <c r="AQ925" s="65"/>
      <c r="AR925" s="57"/>
      <c r="AS925" s="66"/>
      <c r="AT925" s="67"/>
      <c r="AU925" s="58"/>
      <c r="AW925" s="68"/>
      <c r="AX925" s="68"/>
      <c r="AY925" s="68"/>
      <c r="AZ925" s="34" t="b">
        <f t="shared" si="221"/>
        <v>0</v>
      </c>
      <c r="BA925" s="55"/>
      <c r="BB925" s="65"/>
      <c r="BC925" s="57"/>
      <c r="BD925" s="66"/>
      <c r="BE925" s="67"/>
      <c r="BF925" s="58"/>
      <c r="BH925" s="68"/>
      <c r="BI925" s="34" t="b">
        <f t="shared" si="222"/>
        <v>0</v>
      </c>
      <c r="BJ925" s="55"/>
      <c r="BK925" s="65"/>
      <c r="BL925" s="57"/>
      <c r="BM925" s="66"/>
      <c r="BN925" s="67"/>
      <c r="BO925" s="58"/>
      <c r="BQ925" s="68"/>
      <c r="BR925" s="34" t="b">
        <f t="shared" si="223"/>
        <v>0</v>
      </c>
      <c r="BS925" s="55"/>
      <c r="BT925" s="65"/>
      <c r="BU925" s="57"/>
      <c r="BV925" s="66"/>
      <c r="BW925" s="67"/>
      <c r="BX925" s="58"/>
    </row>
    <row r="926" spans="2:78" x14ac:dyDescent="0.25">
      <c r="B926" s="61" t="s">
        <v>28</v>
      </c>
      <c r="C926" s="48">
        <f>SUM(H918,S918,AD918,AO918,AZ918,BI918,BR918)</f>
        <v>0</v>
      </c>
      <c r="E926" s="68"/>
      <c r="F926" s="68"/>
      <c r="G926" s="68"/>
      <c r="H926" s="34" t="b">
        <f t="shared" si="217"/>
        <v>0</v>
      </c>
      <c r="I926" s="55"/>
      <c r="J926" s="71"/>
      <c r="K926" s="57"/>
      <c r="L926" s="72"/>
      <c r="M926" s="73"/>
      <c r="N926" s="58"/>
      <c r="P926" s="68"/>
      <c r="Q926" s="68"/>
      <c r="R926" s="68"/>
      <c r="S926" s="34" t="b">
        <f t="shared" si="218"/>
        <v>0</v>
      </c>
      <c r="T926" s="55"/>
      <c r="U926" s="71"/>
      <c r="V926" s="57"/>
      <c r="W926" s="72"/>
      <c r="X926" s="73"/>
      <c r="Y926" s="58"/>
      <c r="AA926" s="68"/>
      <c r="AB926" s="68"/>
      <c r="AC926" s="68"/>
      <c r="AD926" s="34" t="b">
        <f t="shared" si="219"/>
        <v>0</v>
      </c>
      <c r="AE926" s="55"/>
      <c r="AF926" s="71"/>
      <c r="AG926" s="57"/>
      <c r="AH926" s="72"/>
      <c r="AI926" s="73"/>
      <c r="AJ926" s="58"/>
      <c r="AL926" s="68"/>
      <c r="AM926" s="68"/>
      <c r="AN926" s="68"/>
      <c r="AO926" s="34" t="b">
        <f t="shared" si="220"/>
        <v>0</v>
      </c>
      <c r="AP926" s="55"/>
      <c r="AQ926" s="71"/>
      <c r="AR926" s="57"/>
      <c r="AS926" s="72"/>
      <c r="AT926" s="73"/>
      <c r="AU926" s="58"/>
      <c r="AW926" s="68"/>
      <c r="AX926" s="68"/>
      <c r="AY926" s="68"/>
      <c r="AZ926" s="34" t="b">
        <f t="shared" si="221"/>
        <v>0</v>
      </c>
      <c r="BA926" s="55"/>
      <c r="BB926" s="71"/>
      <c r="BC926" s="57"/>
      <c r="BD926" s="72"/>
      <c r="BE926" s="73"/>
      <c r="BF926" s="58"/>
      <c r="BH926" s="68"/>
      <c r="BI926" s="34" t="b">
        <f t="shared" si="222"/>
        <v>0</v>
      </c>
      <c r="BJ926" s="55"/>
      <c r="BK926" s="71"/>
      <c r="BL926" s="57"/>
      <c r="BM926" s="72"/>
      <c r="BN926" s="73"/>
      <c r="BO926" s="58"/>
      <c r="BQ926" s="68"/>
      <c r="BR926" s="34" t="b">
        <f t="shared" si="223"/>
        <v>0</v>
      </c>
      <c r="BS926" s="55"/>
      <c r="BT926" s="71"/>
      <c r="BU926" s="57"/>
      <c r="BV926" s="72"/>
      <c r="BW926" s="73"/>
      <c r="BX926" s="58"/>
    </row>
    <row r="927" spans="2:78" x14ac:dyDescent="0.25">
      <c r="B927" s="61"/>
      <c r="C927" s="62"/>
      <c r="E927" s="68"/>
      <c r="F927" s="68"/>
      <c r="G927" s="68"/>
      <c r="H927" s="34" t="b">
        <f t="shared" si="217"/>
        <v>0</v>
      </c>
      <c r="I927" s="55"/>
      <c r="J927" s="65"/>
      <c r="K927" s="57"/>
      <c r="L927" s="66"/>
      <c r="M927" s="67"/>
      <c r="N927" s="58"/>
      <c r="P927" s="68"/>
      <c r="Q927" s="68"/>
      <c r="R927" s="68"/>
      <c r="S927" s="34" t="b">
        <f t="shared" si="218"/>
        <v>0</v>
      </c>
      <c r="T927" s="55"/>
      <c r="U927" s="65"/>
      <c r="V927" s="57"/>
      <c r="W927" s="66"/>
      <c r="X927" s="67"/>
      <c r="Y927" s="58"/>
      <c r="AA927" s="68"/>
      <c r="AB927" s="68"/>
      <c r="AC927" s="68"/>
      <c r="AD927" s="34" t="b">
        <f t="shared" si="219"/>
        <v>0</v>
      </c>
      <c r="AE927" s="55"/>
      <c r="AF927" s="65"/>
      <c r="AG927" s="57"/>
      <c r="AH927" s="66"/>
      <c r="AI927" s="67"/>
      <c r="AJ927" s="58"/>
      <c r="AL927" s="68"/>
      <c r="AM927" s="68"/>
      <c r="AN927" s="68"/>
      <c r="AO927" s="34" t="b">
        <f t="shared" si="220"/>
        <v>0</v>
      </c>
      <c r="AP927" s="55"/>
      <c r="AQ927" s="65"/>
      <c r="AR927" s="57"/>
      <c r="AS927" s="66"/>
      <c r="AT927" s="67"/>
      <c r="AU927" s="58"/>
      <c r="AW927" s="68"/>
      <c r="AX927" s="68"/>
      <c r="AY927" s="68"/>
      <c r="AZ927" s="34" t="b">
        <f t="shared" si="221"/>
        <v>0</v>
      </c>
      <c r="BA927" s="55"/>
      <c r="BB927" s="65"/>
      <c r="BC927" s="57"/>
      <c r="BD927" s="66"/>
      <c r="BE927" s="67"/>
      <c r="BF927" s="58"/>
      <c r="BH927" s="68"/>
      <c r="BI927" s="34" t="b">
        <f t="shared" si="222"/>
        <v>0</v>
      </c>
      <c r="BJ927" s="55"/>
      <c r="BK927" s="65"/>
      <c r="BL927" s="57"/>
      <c r="BM927" s="66"/>
      <c r="BN927" s="67"/>
      <c r="BO927" s="58"/>
      <c r="BQ927" s="68"/>
      <c r="BR927" s="34" t="b">
        <f t="shared" si="223"/>
        <v>0</v>
      </c>
      <c r="BS927" s="55"/>
      <c r="BT927" s="65"/>
      <c r="BU927" s="57"/>
      <c r="BV927" s="66"/>
      <c r="BW927" s="67"/>
      <c r="BX927" s="58"/>
    </row>
    <row r="928" spans="2:78" x14ac:dyDescent="0.25">
      <c r="B928" s="61"/>
      <c r="C928" s="62"/>
      <c r="E928" s="68"/>
      <c r="F928" s="68"/>
      <c r="G928" s="68"/>
      <c r="H928" s="34" t="b">
        <f t="shared" si="217"/>
        <v>0</v>
      </c>
      <c r="I928" s="55"/>
      <c r="J928" s="71"/>
      <c r="K928" s="57"/>
      <c r="L928" s="72"/>
      <c r="M928" s="73"/>
      <c r="N928" s="58"/>
      <c r="P928" s="68"/>
      <c r="Q928" s="68"/>
      <c r="R928" s="68"/>
      <c r="S928" s="34" t="b">
        <f t="shared" si="218"/>
        <v>0</v>
      </c>
      <c r="T928" s="55"/>
      <c r="U928" s="71"/>
      <c r="V928" s="57"/>
      <c r="W928" s="72"/>
      <c r="X928" s="73"/>
      <c r="Y928" s="58"/>
      <c r="AA928" s="68"/>
      <c r="AB928" s="68"/>
      <c r="AC928" s="68"/>
      <c r="AD928" s="34" t="b">
        <f t="shared" si="219"/>
        <v>0</v>
      </c>
      <c r="AE928" s="55"/>
      <c r="AF928" s="71"/>
      <c r="AG928" s="57"/>
      <c r="AH928" s="72"/>
      <c r="AI928" s="73"/>
      <c r="AJ928" s="58"/>
      <c r="AL928" s="68"/>
      <c r="AM928" s="68"/>
      <c r="AN928" s="68"/>
      <c r="AO928" s="34" t="b">
        <f t="shared" si="220"/>
        <v>0</v>
      </c>
      <c r="AP928" s="55"/>
      <c r="AQ928" s="71"/>
      <c r="AR928" s="57"/>
      <c r="AS928" s="72"/>
      <c r="AT928" s="73"/>
      <c r="AU928" s="58"/>
      <c r="AW928" s="68"/>
      <c r="AX928" s="68"/>
      <c r="AY928" s="68"/>
      <c r="AZ928" s="34" t="b">
        <f t="shared" si="221"/>
        <v>0</v>
      </c>
      <c r="BA928" s="55"/>
      <c r="BB928" s="71"/>
      <c r="BC928" s="57"/>
      <c r="BD928" s="72"/>
      <c r="BE928" s="73"/>
      <c r="BF928" s="58"/>
      <c r="BH928" s="68"/>
      <c r="BI928" s="34" t="b">
        <f t="shared" si="222"/>
        <v>0</v>
      </c>
      <c r="BJ928" s="55"/>
      <c r="BK928" s="71"/>
      <c r="BL928" s="57"/>
      <c r="BM928" s="72"/>
      <c r="BN928" s="73"/>
      <c r="BO928" s="58"/>
      <c r="BQ928" s="68"/>
      <c r="BR928" s="34" t="b">
        <f t="shared" si="223"/>
        <v>0</v>
      </c>
      <c r="BS928" s="55"/>
      <c r="BT928" s="71"/>
      <c r="BU928" s="57"/>
      <c r="BV928" s="72"/>
      <c r="BW928" s="73"/>
      <c r="BX928" s="58"/>
    </row>
    <row r="929" spans="2:76" x14ac:dyDescent="0.25">
      <c r="B929" s="61"/>
      <c r="C929" s="62"/>
      <c r="E929" s="68"/>
      <c r="F929" s="68"/>
      <c r="G929" s="68"/>
      <c r="H929" s="34" t="b">
        <f t="shared" si="217"/>
        <v>0</v>
      </c>
      <c r="I929" s="55"/>
      <c r="J929" s="65"/>
      <c r="K929" s="57"/>
      <c r="L929" s="66"/>
      <c r="M929" s="67"/>
      <c r="N929" s="58"/>
      <c r="P929" s="68"/>
      <c r="Q929" s="68"/>
      <c r="R929" s="68"/>
      <c r="S929" s="34" t="b">
        <f t="shared" si="218"/>
        <v>0</v>
      </c>
      <c r="T929" s="55"/>
      <c r="U929" s="65"/>
      <c r="V929" s="57"/>
      <c r="W929" s="66"/>
      <c r="X929" s="67"/>
      <c r="Y929" s="58"/>
      <c r="AA929" s="68"/>
      <c r="AB929" s="68"/>
      <c r="AC929" s="68"/>
      <c r="AD929" s="34" t="b">
        <f t="shared" si="219"/>
        <v>0</v>
      </c>
      <c r="AE929" s="55"/>
      <c r="AF929" s="65"/>
      <c r="AG929" s="57"/>
      <c r="AH929" s="66"/>
      <c r="AI929" s="67"/>
      <c r="AJ929" s="58"/>
      <c r="AL929" s="68"/>
      <c r="AM929" s="68"/>
      <c r="AN929" s="68"/>
      <c r="AO929" s="34" t="b">
        <f t="shared" si="220"/>
        <v>0</v>
      </c>
      <c r="AP929" s="55"/>
      <c r="AQ929" s="65"/>
      <c r="AR929" s="57"/>
      <c r="AS929" s="66"/>
      <c r="AT929" s="67"/>
      <c r="AU929" s="58"/>
      <c r="AW929" s="68"/>
      <c r="AX929" s="68"/>
      <c r="AY929" s="68"/>
      <c r="AZ929" s="34" t="b">
        <f t="shared" si="221"/>
        <v>0</v>
      </c>
      <c r="BA929" s="55"/>
      <c r="BB929" s="65"/>
      <c r="BC929" s="57"/>
      <c r="BD929" s="66"/>
      <c r="BE929" s="67"/>
      <c r="BF929" s="58"/>
      <c r="BH929" s="68"/>
      <c r="BI929" s="34" t="b">
        <f t="shared" si="222"/>
        <v>0</v>
      </c>
      <c r="BJ929" s="55"/>
      <c r="BK929" s="65"/>
      <c r="BL929" s="57"/>
      <c r="BM929" s="66"/>
      <c r="BN929" s="67"/>
      <c r="BO929" s="58"/>
      <c r="BQ929" s="68"/>
      <c r="BR929" s="34" t="b">
        <f t="shared" si="223"/>
        <v>0</v>
      </c>
      <c r="BS929" s="55"/>
      <c r="BT929" s="65"/>
      <c r="BU929" s="57"/>
      <c r="BV929" s="66"/>
      <c r="BW929" s="67"/>
      <c r="BX929" s="58"/>
    </row>
    <row r="930" spans="2:76" x14ac:dyDescent="0.25">
      <c r="B930" s="61"/>
      <c r="C930" s="62"/>
      <c r="E930" s="68"/>
      <c r="F930" s="68"/>
      <c r="G930" s="68"/>
      <c r="H930" s="34" t="b">
        <f t="shared" si="217"/>
        <v>0</v>
      </c>
      <c r="I930" s="55"/>
      <c r="J930" s="71"/>
      <c r="K930" s="57"/>
      <c r="L930" s="72"/>
      <c r="M930" s="73"/>
      <c r="N930" s="58"/>
      <c r="P930" s="68"/>
      <c r="Q930" s="68"/>
      <c r="R930" s="68"/>
      <c r="S930" s="34" t="b">
        <f t="shared" si="218"/>
        <v>0</v>
      </c>
      <c r="T930" s="55"/>
      <c r="U930" s="71"/>
      <c r="V930" s="57"/>
      <c r="W930" s="72"/>
      <c r="X930" s="73"/>
      <c r="Y930" s="58"/>
      <c r="AA930" s="68"/>
      <c r="AB930" s="68"/>
      <c r="AC930" s="68"/>
      <c r="AD930" s="34" t="b">
        <f t="shared" si="219"/>
        <v>0</v>
      </c>
      <c r="AE930" s="55"/>
      <c r="AF930" s="71"/>
      <c r="AG930" s="57"/>
      <c r="AH930" s="72"/>
      <c r="AI930" s="73"/>
      <c r="AJ930" s="58"/>
      <c r="AL930" s="68"/>
      <c r="AM930" s="68"/>
      <c r="AN930" s="68"/>
      <c r="AO930" s="34" t="b">
        <f t="shared" si="220"/>
        <v>0</v>
      </c>
      <c r="AP930" s="55"/>
      <c r="AQ930" s="71"/>
      <c r="AR930" s="57"/>
      <c r="AS930" s="72"/>
      <c r="AT930" s="73"/>
      <c r="AU930" s="58"/>
      <c r="AW930" s="68"/>
      <c r="AX930" s="68"/>
      <c r="AY930" s="68"/>
      <c r="AZ930" s="34" t="b">
        <f t="shared" si="221"/>
        <v>0</v>
      </c>
      <c r="BA930" s="55"/>
      <c r="BB930" s="71"/>
      <c r="BC930" s="57"/>
      <c r="BD930" s="72"/>
      <c r="BE930" s="73"/>
      <c r="BF930" s="58"/>
      <c r="BH930" s="68"/>
      <c r="BI930" s="34" t="b">
        <f t="shared" si="222"/>
        <v>0</v>
      </c>
      <c r="BJ930" s="55"/>
      <c r="BK930" s="71"/>
      <c r="BL930" s="57"/>
      <c r="BM930" s="72"/>
      <c r="BN930" s="73"/>
      <c r="BO930" s="58"/>
      <c r="BQ930" s="68"/>
      <c r="BR930" s="34" t="b">
        <f t="shared" si="223"/>
        <v>0</v>
      </c>
      <c r="BS930" s="55"/>
      <c r="BT930" s="71"/>
      <c r="BU930" s="57"/>
      <c r="BV930" s="72"/>
      <c r="BW930" s="73"/>
      <c r="BX930" s="58"/>
    </row>
    <row r="931" spans="2:76" x14ac:dyDescent="0.25">
      <c r="B931" s="61"/>
      <c r="C931" s="62"/>
      <c r="E931" s="68"/>
      <c r="F931" s="68"/>
      <c r="G931" s="68"/>
      <c r="H931" s="34" t="b">
        <f t="shared" si="217"/>
        <v>0</v>
      </c>
      <c r="I931" s="55"/>
      <c r="J931" s="65"/>
      <c r="K931" s="57"/>
      <c r="L931" s="66"/>
      <c r="M931" s="67"/>
      <c r="N931" s="58"/>
      <c r="P931" s="68"/>
      <c r="Q931" s="68"/>
      <c r="R931" s="68"/>
      <c r="S931" s="34" t="b">
        <f t="shared" si="218"/>
        <v>0</v>
      </c>
      <c r="T931" s="55"/>
      <c r="U931" s="65"/>
      <c r="V931" s="57"/>
      <c r="W931" s="66"/>
      <c r="X931" s="67"/>
      <c r="Y931" s="58"/>
      <c r="AA931" s="68"/>
      <c r="AB931" s="68"/>
      <c r="AC931" s="68"/>
      <c r="AD931" s="34" t="b">
        <f t="shared" si="219"/>
        <v>0</v>
      </c>
      <c r="AE931" s="55"/>
      <c r="AF931" s="65"/>
      <c r="AG931" s="57"/>
      <c r="AH931" s="66"/>
      <c r="AI931" s="67"/>
      <c r="AJ931" s="58"/>
      <c r="AL931" s="68"/>
      <c r="AM931" s="68"/>
      <c r="AN931" s="68"/>
      <c r="AO931" s="34" t="b">
        <f t="shared" si="220"/>
        <v>0</v>
      </c>
      <c r="AP931" s="55"/>
      <c r="AQ931" s="65"/>
      <c r="AR931" s="57"/>
      <c r="AS931" s="66"/>
      <c r="AT931" s="67"/>
      <c r="AU931" s="58"/>
      <c r="AW931" s="68"/>
      <c r="AX931" s="68"/>
      <c r="AY931" s="68"/>
      <c r="AZ931" s="34" t="b">
        <f t="shared" si="221"/>
        <v>0</v>
      </c>
      <c r="BA931" s="55"/>
      <c r="BB931" s="65"/>
      <c r="BC931" s="57"/>
      <c r="BD931" s="66"/>
      <c r="BE931" s="67"/>
      <c r="BF931" s="58"/>
      <c r="BH931" s="68"/>
      <c r="BI931" s="34" t="b">
        <f t="shared" si="222"/>
        <v>0</v>
      </c>
      <c r="BJ931" s="55"/>
      <c r="BK931" s="65"/>
      <c r="BL931" s="57"/>
      <c r="BM931" s="66"/>
      <c r="BN931" s="67"/>
      <c r="BO931" s="58"/>
      <c r="BQ931" s="68"/>
      <c r="BR931" s="34" t="b">
        <f t="shared" si="223"/>
        <v>0</v>
      </c>
      <c r="BS931" s="55"/>
      <c r="BT931" s="65"/>
      <c r="BU931" s="57"/>
      <c r="BV931" s="66"/>
      <c r="BW931" s="67"/>
      <c r="BX931" s="58"/>
    </row>
    <row r="932" spans="2:76" x14ac:dyDescent="0.25">
      <c r="B932" s="61"/>
      <c r="C932" s="62"/>
      <c r="E932" s="68"/>
      <c r="F932" s="68"/>
      <c r="G932" s="68"/>
      <c r="H932" s="34" t="b">
        <f t="shared" si="217"/>
        <v>0</v>
      </c>
      <c r="I932" s="55"/>
      <c r="J932" s="71"/>
      <c r="K932" s="57"/>
      <c r="L932" s="72"/>
      <c r="M932" s="73"/>
      <c r="N932" s="58"/>
      <c r="P932" s="68"/>
      <c r="Q932" s="68"/>
      <c r="R932" s="68"/>
      <c r="S932" s="34" t="b">
        <f t="shared" si="218"/>
        <v>0</v>
      </c>
      <c r="T932" s="55"/>
      <c r="U932" s="71"/>
      <c r="V932" s="57"/>
      <c r="W932" s="72"/>
      <c r="X932" s="73"/>
      <c r="Y932" s="58"/>
      <c r="AA932" s="68"/>
      <c r="AB932" s="68"/>
      <c r="AC932" s="68"/>
      <c r="AD932" s="34" t="b">
        <f t="shared" si="219"/>
        <v>0</v>
      </c>
      <c r="AE932" s="55"/>
      <c r="AF932" s="71"/>
      <c r="AG932" s="57"/>
      <c r="AH932" s="72"/>
      <c r="AI932" s="73"/>
      <c r="AJ932" s="58"/>
      <c r="AL932" s="68"/>
      <c r="AM932" s="68"/>
      <c r="AN932" s="68"/>
      <c r="AO932" s="34" t="b">
        <f t="shared" si="220"/>
        <v>0</v>
      </c>
      <c r="AP932" s="55"/>
      <c r="AQ932" s="71"/>
      <c r="AR932" s="57"/>
      <c r="AS932" s="72"/>
      <c r="AT932" s="73"/>
      <c r="AU932" s="58"/>
      <c r="AW932" s="68"/>
      <c r="AX932" s="68"/>
      <c r="AY932" s="68"/>
      <c r="AZ932" s="34" t="b">
        <f t="shared" si="221"/>
        <v>0</v>
      </c>
      <c r="BA932" s="55"/>
      <c r="BB932" s="71"/>
      <c r="BC932" s="57"/>
      <c r="BD932" s="72"/>
      <c r="BE932" s="73"/>
      <c r="BF932" s="58"/>
      <c r="BH932" s="68"/>
      <c r="BI932" s="34" t="b">
        <f t="shared" si="222"/>
        <v>0</v>
      </c>
      <c r="BJ932" s="55"/>
      <c r="BK932" s="71"/>
      <c r="BL932" s="57"/>
      <c r="BM932" s="72"/>
      <c r="BN932" s="73"/>
      <c r="BO932" s="58"/>
      <c r="BQ932" s="68"/>
      <c r="BR932" s="34" t="b">
        <f t="shared" si="223"/>
        <v>0</v>
      </c>
      <c r="BS932" s="55"/>
      <c r="BT932" s="71"/>
      <c r="BU932" s="57"/>
      <c r="BV932" s="72"/>
      <c r="BW932" s="73"/>
      <c r="BX932" s="58"/>
    </row>
    <row r="933" spans="2:76" x14ac:dyDescent="0.25">
      <c r="B933" s="61"/>
      <c r="C933" s="62"/>
      <c r="E933" s="68"/>
      <c r="F933" s="68"/>
      <c r="G933" s="68"/>
      <c r="H933" s="34" t="b">
        <f t="shared" si="217"/>
        <v>0</v>
      </c>
      <c r="I933" s="55"/>
      <c r="J933" s="65"/>
      <c r="K933" s="57"/>
      <c r="L933" s="66"/>
      <c r="M933" s="67"/>
      <c r="N933" s="58"/>
      <c r="P933" s="68"/>
      <c r="Q933" s="68"/>
      <c r="R933" s="68"/>
      <c r="S933" s="34" t="b">
        <f t="shared" si="218"/>
        <v>0</v>
      </c>
      <c r="T933" s="55"/>
      <c r="U933" s="65"/>
      <c r="V933" s="57"/>
      <c r="W933" s="66"/>
      <c r="X933" s="67"/>
      <c r="Y933" s="58"/>
      <c r="AA933" s="68"/>
      <c r="AB933" s="68"/>
      <c r="AC933" s="68"/>
      <c r="AD933" s="34" t="b">
        <f t="shared" si="219"/>
        <v>0</v>
      </c>
      <c r="AE933" s="55"/>
      <c r="AF933" s="65"/>
      <c r="AG933" s="57"/>
      <c r="AH933" s="66"/>
      <c r="AI933" s="67"/>
      <c r="AJ933" s="58"/>
      <c r="AL933" s="68"/>
      <c r="AM933" s="68"/>
      <c r="AN933" s="68"/>
      <c r="AO933" s="34" t="b">
        <f t="shared" si="220"/>
        <v>0</v>
      </c>
      <c r="AP933" s="55"/>
      <c r="AQ933" s="65"/>
      <c r="AR933" s="57"/>
      <c r="AS933" s="66"/>
      <c r="AT933" s="67"/>
      <c r="AU933" s="58"/>
      <c r="AW933" s="68"/>
      <c r="AX933" s="68"/>
      <c r="AY933" s="68"/>
      <c r="AZ933" s="34" t="b">
        <f t="shared" si="221"/>
        <v>0</v>
      </c>
      <c r="BA933" s="55"/>
      <c r="BB933" s="65"/>
      <c r="BC933" s="57"/>
      <c r="BD933" s="66"/>
      <c r="BE933" s="67"/>
      <c r="BF933" s="58"/>
      <c r="BH933" s="68"/>
      <c r="BI933" s="34" t="b">
        <f t="shared" si="222"/>
        <v>0</v>
      </c>
      <c r="BJ933" s="55"/>
      <c r="BK933" s="65"/>
      <c r="BL933" s="57"/>
      <c r="BM933" s="66"/>
      <c r="BN933" s="67"/>
      <c r="BO933" s="58"/>
      <c r="BQ933" s="68"/>
      <c r="BR933" s="34" t="b">
        <f t="shared" si="223"/>
        <v>0</v>
      </c>
      <c r="BS933" s="55"/>
      <c r="BT933" s="65"/>
      <c r="BU933" s="57"/>
      <c r="BV933" s="66"/>
      <c r="BW933" s="67"/>
      <c r="BX933" s="58"/>
    </row>
    <row r="934" spans="2:76" x14ac:dyDescent="0.25">
      <c r="B934" s="61"/>
      <c r="C934" s="62"/>
      <c r="E934" s="68"/>
      <c r="F934" s="68"/>
      <c r="G934" s="68"/>
      <c r="H934" s="34" t="b">
        <f t="shared" si="217"/>
        <v>0</v>
      </c>
      <c r="I934" s="55"/>
      <c r="J934" s="71"/>
      <c r="K934" s="57"/>
      <c r="L934" s="72"/>
      <c r="M934" s="73"/>
      <c r="N934" s="58"/>
      <c r="P934" s="68"/>
      <c r="Q934" s="68"/>
      <c r="R934" s="68"/>
      <c r="S934" s="34" t="b">
        <f t="shared" si="218"/>
        <v>0</v>
      </c>
      <c r="T934" s="55"/>
      <c r="U934" s="71"/>
      <c r="V934" s="57"/>
      <c r="W934" s="72"/>
      <c r="X934" s="73"/>
      <c r="Y934" s="58"/>
      <c r="AA934" s="68"/>
      <c r="AB934" s="68"/>
      <c r="AC934" s="68"/>
      <c r="AD934" s="34" t="b">
        <f t="shared" si="219"/>
        <v>0</v>
      </c>
      <c r="AE934" s="55"/>
      <c r="AF934" s="71"/>
      <c r="AG934" s="57"/>
      <c r="AH934" s="72"/>
      <c r="AI934" s="73"/>
      <c r="AJ934" s="58"/>
      <c r="AL934" s="68"/>
      <c r="AM934" s="68"/>
      <c r="AN934" s="68"/>
      <c r="AO934" s="34" t="b">
        <f t="shared" si="220"/>
        <v>0</v>
      </c>
      <c r="AP934" s="55"/>
      <c r="AQ934" s="71"/>
      <c r="AR934" s="57"/>
      <c r="AS934" s="72"/>
      <c r="AT934" s="73"/>
      <c r="AU934" s="58"/>
      <c r="AW934" s="68"/>
      <c r="AX934" s="68"/>
      <c r="AY934" s="68"/>
      <c r="AZ934" s="34" t="b">
        <f t="shared" si="221"/>
        <v>0</v>
      </c>
      <c r="BA934" s="55"/>
      <c r="BB934" s="71"/>
      <c r="BC934" s="57"/>
      <c r="BD934" s="72"/>
      <c r="BE934" s="73"/>
      <c r="BF934" s="58"/>
      <c r="BH934" s="68"/>
      <c r="BI934" s="34" t="b">
        <f t="shared" si="222"/>
        <v>0</v>
      </c>
      <c r="BJ934" s="55"/>
      <c r="BK934" s="71"/>
      <c r="BL934" s="57"/>
      <c r="BM934" s="72"/>
      <c r="BN934" s="73"/>
      <c r="BO934" s="58"/>
      <c r="BQ934" s="68"/>
      <c r="BR934" s="34" t="b">
        <f t="shared" si="223"/>
        <v>0</v>
      </c>
      <c r="BS934" s="55"/>
      <c r="BT934" s="71"/>
      <c r="BU934" s="57"/>
      <c r="BV934" s="72"/>
      <c r="BW934" s="73"/>
      <c r="BX934" s="58"/>
    </row>
    <row r="935" spans="2:76" x14ac:dyDescent="0.25">
      <c r="B935" s="61"/>
      <c r="C935" s="62"/>
      <c r="E935" s="68"/>
      <c r="F935" s="68"/>
      <c r="G935" s="68"/>
      <c r="H935" s="34" t="b">
        <f t="shared" si="217"/>
        <v>0</v>
      </c>
      <c r="I935" s="55"/>
      <c r="J935" s="65"/>
      <c r="K935" s="57"/>
      <c r="L935" s="66"/>
      <c r="M935" s="67"/>
      <c r="N935" s="58"/>
      <c r="P935" s="68"/>
      <c r="Q935" s="68"/>
      <c r="R935" s="68"/>
      <c r="S935" s="34" t="b">
        <f t="shared" si="218"/>
        <v>0</v>
      </c>
      <c r="T935" s="55"/>
      <c r="U935" s="65"/>
      <c r="V935" s="57"/>
      <c r="W935" s="66"/>
      <c r="X935" s="67"/>
      <c r="Y935" s="58"/>
      <c r="AA935" s="68"/>
      <c r="AB935" s="68"/>
      <c r="AC935" s="68"/>
      <c r="AD935" s="34" t="b">
        <f t="shared" si="219"/>
        <v>0</v>
      </c>
      <c r="AE935" s="55"/>
      <c r="AF935" s="65"/>
      <c r="AG935" s="57"/>
      <c r="AH935" s="66"/>
      <c r="AI935" s="67"/>
      <c r="AJ935" s="58"/>
      <c r="AL935" s="68"/>
      <c r="AM935" s="68"/>
      <c r="AN935" s="68"/>
      <c r="AO935" s="34" t="b">
        <f t="shared" si="220"/>
        <v>0</v>
      </c>
      <c r="AP935" s="55"/>
      <c r="AQ935" s="65"/>
      <c r="AR935" s="57"/>
      <c r="AS935" s="66"/>
      <c r="AT935" s="67"/>
      <c r="AU935" s="58"/>
      <c r="AW935" s="68"/>
      <c r="AX935" s="68"/>
      <c r="AY935" s="68"/>
      <c r="AZ935" s="34" t="b">
        <f t="shared" si="221"/>
        <v>0</v>
      </c>
      <c r="BA935" s="55"/>
      <c r="BB935" s="65"/>
      <c r="BC935" s="57"/>
      <c r="BD935" s="66"/>
      <c r="BE935" s="67"/>
      <c r="BF935" s="58"/>
      <c r="BH935" s="68"/>
      <c r="BI935" s="34" t="b">
        <f t="shared" si="222"/>
        <v>0</v>
      </c>
      <c r="BJ935" s="55"/>
      <c r="BK935" s="65"/>
      <c r="BL935" s="57"/>
      <c r="BM935" s="66"/>
      <c r="BN935" s="67"/>
      <c r="BO935" s="58"/>
      <c r="BQ935" s="68"/>
      <c r="BR935" s="34" t="b">
        <f t="shared" si="223"/>
        <v>0</v>
      </c>
      <c r="BS935" s="55"/>
      <c r="BT935" s="65"/>
      <c r="BU935" s="57"/>
      <c r="BV935" s="66"/>
      <c r="BW935" s="67"/>
      <c r="BX935" s="58"/>
    </row>
    <row r="936" spans="2:76" x14ac:dyDescent="0.25">
      <c r="B936" s="61"/>
      <c r="C936" s="62"/>
      <c r="E936" s="68"/>
      <c r="F936" s="68"/>
      <c r="G936" s="68"/>
      <c r="H936" s="34" t="b">
        <f t="shared" si="217"/>
        <v>0</v>
      </c>
      <c r="I936" s="55"/>
      <c r="J936" s="71"/>
      <c r="K936" s="57"/>
      <c r="L936" s="72"/>
      <c r="M936" s="73"/>
      <c r="N936" s="58"/>
      <c r="P936" s="68"/>
      <c r="Q936" s="68"/>
      <c r="R936" s="68"/>
      <c r="S936" s="34" t="b">
        <f t="shared" si="218"/>
        <v>0</v>
      </c>
      <c r="T936" s="55"/>
      <c r="U936" s="71"/>
      <c r="V936" s="57"/>
      <c r="W936" s="72"/>
      <c r="X936" s="73"/>
      <c r="Y936" s="58"/>
      <c r="AA936" s="68"/>
      <c r="AB936" s="68"/>
      <c r="AC936" s="68"/>
      <c r="AD936" s="34" t="b">
        <f t="shared" si="219"/>
        <v>0</v>
      </c>
      <c r="AE936" s="55"/>
      <c r="AF936" s="71"/>
      <c r="AG936" s="57"/>
      <c r="AH936" s="72"/>
      <c r="AI936" s="73"/>
      <c r="AJ936" s="58"/>
      <c r="AL936" s="68"/>
      <c r="AM936" s="68"/>
      <c r="AN936" s="68"/>
      <c r="AO936" s="34" t="b">
        <f t="shared" si="220"/>
        <v>0</v>
      </c>
      <c r="AP936" s="55"/>
      <c r="AQ936" s="71"/>
      <c r="AR936" s="57"/>
      <c r="AS936" s="72"/>
      <c r="AT936" s="73"/>
      <c r="AU936" s="58"/>
      <c r="AW936" s="68"/>
      <c r="AX936" s="68"/>
      <c r="AY936" s="68"/>
      <c r="AZ936" s="34" t="b">
        <f t="shared" si="221"/>
        <v>0</v>
      </c>
      <c r="BA936" s="55"/>
      <c r="BB936" s="71"/>
      <c r="BC936" s="57"/>
      <c r="BD936" s="72"/>
      <c r="BE936" s="73"/>
      <c r="BF936" s="58"/>
      <c r="BH936" s="68"/>
      <c r="BI936" s="34" t="b">
        <f t="shared" si="222"/>
        <v>0</v>
      </c>
      <c r="BJ936" s="55"/>
      <c r="BK936" s="71"/>
      <c r="BL936" s="57"/>
      <c r="BM936" s="72"/>
      <c r="BN936" s="73"/>
      <c r="BO936" s="58"/>
      <c r="BQ936" s="68"/>
      <c r="BR936" s="34" t="b">
        <f t="shared" si="223"/>
        <v>0</v>
      </c>
      <c r="BS936" s="55"/>
      <c r="BT936" s="71"/>
      <c r="BU936" s="57"/>
      <c r="BV936" s="72"/>
      <c r="BW936" s="73"/>
      <c r="BX936" s="58"/>
    </row>
    <row r="937" spans="2:76" x14ac:dyDescent="0.25">
      <c r="B937" s="61"/>
      <c r="C937" s="62"/>
      <c r="E937" s="68"/>
      <c r="F937" s="68"/>
      <c r="G937" s="68"/>
      <c r="H937" s="34" t="b">
        <f t="shared" si="217"/>
        <v>0</v>
      </c>
      <c r="I937" s="55"/>
      <c r="J937" s="65"/>
      <c r="K937" s="57"/>
      <c r="L937" s="66"/>
      <c r="M937" s="67"/>
      <c r="N937" s="58"/>
      <c r="P937" s="68"/>
      <c r="Q937" s="68"/>
      <c r="R937" s="68"/>
      <c r="S937" s="34" t="b">
        <f t="shared" si="218"/>
        <v>0</v>
      </c>
      <c r="T937" s="55"/>
      <c r="U937" s="65"/>
      <c r="V937" s="57"/>
      <c r="W937" s="66"/>
      <c r="X937" s="67"/>
      <c r="Y937" s="58"/>
      <c r="AA937" s="68"/>
      <c r="AB937" s="68"/>
      <c r="AC937" s="68"/>
      <c r="AD937" s="34" t="b">
        <f t="shared" si="219"/>
        <v>0</v>
      </c>
      <c r="AE937" s="55"/>
      <c r="AF937" s="65"/>
      <c r="AG937" s="57"/>
      <c r="AH937" s="66"/>
      <c r="AI937" s="67"/>
      <c r="AJ937" s="58"/>
      <c r="AL937" s="68"/>
      <c r="AM937" s="68"/>
      <c r="AN937" s="68"/>
      <c r="AO937" s="34" t="b">
        <f t="shared" si="220"/>
        <v>0</v>
      </c>
      <c r="AP937" s="55"/>
      <c r="AQ937" s="65"/>
      <c r="AR937" s="57"/>
      <c r="AS937" s="66"/>
      <c r="AT937" s="67"/>
      <c r="AU937" s="58"/>
      <c r="AW937" s="68"/>
      <c r="AX937" s="68"/>
      <c r="AY937" s="68"/>
      <c r="AZ937" s="34" t="b">
        <f t="shared" si="221"/>
        <v>0</v>
      </c>
      <c r="BA937" s="55"/>
      <c r="BB937" s="65"/>
      <c r="BC937" s="57"/>
      <c r="BD937" s="66"/>
      <c r="BE937" s="67"/>
      <c r="BF937" s="58"/>
      <c r="BH937" s="68"/>
      <c r="BI937" s="34" t="b">
        <f t="shared" si="222"/>
        <v>0</v>
      </c>
      <c r="BJ937" s="55"/>
      <c r="BK937" s="65"/>
      <c r="BL937" s="57"/>
      <c r="BM937" s="66"/>
      <c r="BN937" s="67"/>
      <c r="BO937" s="58"/>
      <c r="BQ937" s="68"/>
      <c r="BR937" s="34" t="b">
        <f t="shared" si="223"/>
        <v>0</v>
      </c>
      <c r="BS937" s="55"/>
      <c r="BT937" s="65"/>
      <c r="BU937" s="57"/>
      <c r="BV937" s="66"/>
      <c r="BW937" s="67"/>
      <c r="BX937" s="58"/>
    </row>
    <row r="938" spans="2:76" x14ac:dyDescent="0.25">
      <c r="B938" s="61"/>
      <c r="C938" s="62"/>
      <c r="E938" s="68"/>
      <c r="F938" s="68"/>
      <c r="G938" s="68"/>
      <c r="H938" s="34" t="b">
        <f t="shared" si="217"/>
        <v>0</v>
      </c>
      <c r="I938" s="55"/>
      <c r="J938" s="71"/>
      <c r="K938" s="57"/>
      <c r="L938" s="72"/>
      <c r="M938" s="73"/>
      <c r="N938" s="58"/>
      <c r="P938" s="68"/>
      <c r="Q938" s="68"/>
      <c r="R938" s="68"/>
      <c r="S938" s="34" t="b">
        <f t="shared" si="218"/>
        <v>0</v>
      </c>
      <c r="T938" s="55"/>
      <c r="U938" s="71"/>
      <c r="V938" s="57"/>
      <c r="W938" s="72"/>
      <c r="X938" s="73"/>
      <c r="Y938" s="58"/>
      <c r="AA938" s="68"/>
      <c r="AB938" s="68"/>
      <c r="AC938" s="68"/>
      <c r="AD938" s="34" t="b">
        <f t="shared" si="219"/>
        <v>0</v>
      </c>
      <c r="AE938" s="55"/>
      <c r="AF938" s="71"/>
      <c r="AG938" s="57"/>
      <c r="AH938" s="72"/>
      <c r="AI938" s="73"/>
      <c r="AJ938" s="58"/>
      <c r="AL938" s="68"/>
      <c r="AM938" s="68"/>
      <c r="AN938" s="68"/>
      <c r="AO938" s="34" t="b">
        <f t="shared" si="220"/>
        <v>0</v>
      </c>
      <c r="AP938" s="55"/>
      <c r="AQ938" s="71"/>
      <c r="AR938" s="57"/>
      <c r="AS938" s="72"/>
      <c r="AT938" s="73"/>
      <c r="AU938" s="58"/>
      <c r="AW938" s="68"/>
      <c r="AX938" s="68"/>
      <c r="AY938" s="68"/>
      <c r="AZ938" s="34" t="b">
        <f t="shared" si="221"/>
        <v>0</v>
      </c>
      <c r="BA938" s="55"/>
      <c r="BB938" s="71"/>
      <c r="BC938" s="57"/>
      <c r="BD938" s="72"/>
      <c r="BE938" s="73"/>
      <c r="BF938" s="58"/>
      <c r="BH938" s="68"/>
      <c r="BI938" s="34" t="b">
        <f t="shared" si="222"/>
        <v>0</v>
      </c>
      <c r="BJ938" s="55"/>
      <c r="BK938" s="71"/>
      <c r="BL938" s="57"/>
      <c r="BM938" s="72"/>
      <c r="BN938" s="73"/>
      <c r="BO938" s="58"/>
      <c r="BQ938" s="68"/>
      <c r="BR938" s="34" t="b">
        <f t="shared" si="223"/>
        <v>0</v>
      </c>
      <c r="BS938" s="55"/>
      <c r="BT938" s="71"/>
      <c r="BU938" s="57"/>
      <c r="BV938" s="72"/>
      <c r="BW938" s="73"/>
      <c r="BX938" s="58"/>
    </row>
    <row r="939" spans="2:76" x14ac:dyDescent="0.25">
      <c r="B939" s="61"/>
      <c r="C939" s="62"/>
      <c r="E939" s="68"/>
      <c r="F939" s="68"/>
      <c r="G939" s="68"/>
      <c r="H939" s="34" t="b">
        <f t="shared" si="217"/>
        <v>0</v>
      </c>
      <c r="I939" s="55"/>
      <c r="J939" s="65"/>
      <c r="K939" s="57"/>
      <c r="L939" s="66"/>
      <c r="M939" s="67"/>
      <c r="N939" s="58"/>
      <c r="P939" s="68"/>
      <c r="Q939" s="68"/>
      <c r="R939" s="68"/>
      <c r="S939" s="34" t="b">
        <f t="shared" si="218"/>
        <v>0</v>
      </c>
      <c r="T939" s="55"/>
      <c r="U939" s="65"/>
      <c r="V939" s="57"/>
      <c r="W939" s="66"/>
      <c r="X939" s="67"/>
      <c r="Y939" s="58"/>
      <c r="AA939" s="68"/>
      <c r="AB939" s="68"/>
      <c r="AC939" s="68"/>
      <c r="AD939" s="34" t="b">
        <f t="shared" si="219"/>
        <v>0</v>
      </c>
      <c r="AE939" s="55"/>
      <c r="AF939" s="65"/>
      <c r="AG939" s="57"/>
      <c r="AH939" s="66"/>
      <c r="AI939" s="67"/>
      <c r="AJ939" s="58"/>
      <c r="AL939" s="68"/>
      <c r="AM939" s="68"/>
      <c r="AN939" s="68"/>
      <c r="AO939" s="34" t="b">
        <f t="shared" si="220"/>
        <v>0</v>
      </c>
      <c r="AP939" s="55"/>
      <c r="AQ939" s="65"/>
      <c r="AR939" s="57"/>
      <c r="AS939" s="66"/>
      <c r="AT939" s="67"/>
      <c r="AU939" s="58"/>
      <c r="AW939" s="68"/>
      <c r="AX939" s="68"/>
      <c r="AY939" s="68"/>
      <c r="AZ939" s="34" t="b">
        <f t="shared" si="221"/>
        <v>0</v>
      </c>
      <c r="BA939" s="55"/>
      <c r="BB939" s="65"/>
      <c r="BC939" s="57"/>
      <c r="BD939" s="66"/>
      <c r="BE939" s="67"/>
      <c r="BF939" s="58"/>
      <c r="BH939" s="68"/>
      <c r="BI939" s="34" t="b">
        <f t="shared" si="222"/>
        <v>0</v>
      </c>
      <c r="BJ939" s="55"/>
      <c r="BK939" s="65"/>
      <c r="BL939" s="57"/>
      <c r="BM939" s="66"/>
      <c r="BN939" s="67"/>
      <c r="BO939" s="58"/>
      <c r="BQ939" s="68"/>
      <c r="BR939" s="34" t="b">
        <f t="shared" si="223"/>
        <v>0</v>
      </c>
      <c r="BS939" s="55"/>
      <c r="BT939" s="65"/>
      <c r="BU939" s="57"/>
      <c r="BV939" s="66"/>
      <c r="BW939" s="67"/>
      <c r="BX939" s="58"/>
    </row>
    <row r="940" spans="2:76" x14ac:dyDescent="0.25">
      <c r="B940" s="61"/>
      <c r="C940" s="62"/>
      <c r="E940" s="68"/>
      <c r="F940" s="68"/>
      <c r="G940" s="68"/>
      <c r="H940" s="34" t="b">
        <f t="shared" si="217"/>
        <v>0</v>
      </c>
      <c r="I940" s="55"/>
      <c r="J940" s="71"/>
      <c r="K940" s="57"/>
      <c r="L940" s="72"/>
      <c r="M940" s="73"/>
      <c r="N940" s="58"/>
      <c r="P940" s="68"/>
      <c r="Q940" s="68"/>
      <c r="R940" s="68"/>
      <c r="S940" s="34" t="b">
        <f t="shared" si="218"/>
        <v>0</v>
      </c>
      <c r="T940" s="55"/>
      <c r="U940" s="71"/>
      <c r="V940" s="57"/>
      <c r="W940" s="72"/>
      <c r="X940" s="73"/>
      <c r="Y940" s="58"/>
      <c r="AA940" s="68"/>
      <c r="AB940" s="68"/>
      <c r="AC940" s="68"/>
      <c r="AD940" s="34" t="b">
        <f t="shared" si="219"/>
        <v>0</v>
      </c>
      <c r="AE940" s="55"/>
      <c r="AF940" s="71"/>
      <c r="AG940" s="57"/>
      <c r="AH940" s="72"/>
      <c r="AI940" s="73"/>
      <c r="AJ940" s="58"/>
      <c r="AL940" s="68"/>
      <c r="AM940" s="68"/>
      <c r="AN940" s="68"/>
      <c r="AO940" s="34" t="b">
        <f t="shared" si="220"/>
        <v>0</v>
      </c>
      <c r="AP940" s="55"/>
      <c r="AQ940" s="71"/>
      <c r="AR940" s="57"/>
      <c r="AS940" s="72"/>
      <c r="AT940" s="73"/>
      <c r="AU940" s="58"/>
      <c r="AW940" s="68"/>
      <c r="AX940" s="68"/>
      <c r="AY940" s="68"/>
      <c r="AZ940" s="34" t="b">
        <f t="shared" si="221"/>
        <v>0</v>
      </c>
      <c r="BA940" s="55"/>
      <c r="BB940" s="71"/>
      <c r="BC940" s="57"/>
      <c r="BD940" s="72"/>
      <c r="BE940" s="73"/>
      <c r="BF940" s="58"/>
      <c r="BH940" s="68"/>
      <c r="BI940" s="34" t="b">
        <f t="shared" si="222"/>
        <v>0</v>
      </c>
      <c r="BJ940" s="55"/>
      <c r="BK940" s="71"/>
      <c r="BL940" s="57"/>
      <c r="BM940" s="72"/>
      <c r="BN940" s="73"/>
      <c r="BO940" s="58"/>
      <c r="BQ940" s="68"/>
      <c r="BR940" s="34" t="b">
        <f t="shared" si="223"/>
        <v>0</v>
      </c>
      <c r="BS940" s="55"/>
      <c r="BT940" s="71"/>
      <c r="BU940" s="57"/>
      <c r="BV940" s="72"/>
      <c r="BW940" s="73"/>
      <c r="BX940" s="58"/>
    </row>
    <row r="941" spans="2:76" x14ac:dyDescent="0.25">
      <c r="B941" s="61"/>
      <c r="C941" s="62"/>
      <c r="E941" s="68"/>
      <c r="F941" s="68"/>
      <c r="G941" s="68"/>
      <c r="H941" s="34" t="b">
        <f t="shared" si="217"/>
        <v>0</v>
      </c>
      <c r="I941" s="55"/>
      <c r="J941" s="65"/>
      <c r="K941" s="57"/>
      <c r="L941" s="66"/>
      <c r="M941" s="67"/>
      <c r="N941" s="58"/>
      <c r="P941" s="68"/>
      <c r="Q941" s="68"/>
      <c r="R941" s="68"/>
      <c r="S941" s="34" t="b">
        <f t="shared" si="218"/>
        <v>0</v>
      </c>
      <c r="T941" s="55"/>
      <c r="U941" s="65"/>
      <c r="V941" s="57"/>
      <c r="W941" s="66"/>
      <c r="X941" s="67"/>
      <c r="Y941" s="58"/>
      <c r="AA941" s="68"/>
      <c r="AB941" s="68"/>
      <c r="AC941" s="68"/>
      <c r="AD941" s="34" t="b">
        <f t="shared" si="219"/>
        <v>0</v>
      </c>
      <c r="AE941" s="55"/>
      <c r="AF941" s="65"/>
      <c r="AG941" s="57"/>
      <c r="AH941" s="66"/>
      <c r="AI941" s="67"/>
      <c r="AJ941" s="58"/>
      <c r="AL941" s="68"/>
      <c r="AM941" s="68"/>
      <c r="AN941" s="68"/>
      <c r="AO941" s="34" t="b">
        <f t="shared" si="220"/>
        <v>0</v>
      </c>
      <c r="AP941" s="55"/>
      <c r="AQ941" s="65"/>
      <c r="AR941" s="57"/>
      <c r="AS941" s="66"/>
      <c r="AT941" s="67"/>
      <c r="AU941" s="58"/>
      <c r="AW941" s="68"/>
      <c r="AX941" s="68"/>
      <c r="AY941" s="68"/>
      <c r="AZ941" s="34" t="b">
        <f t="shared" si="221"/>
        <v>0</v>
      </c>
      <c r="BA941" s="55"/>
      <c r="BB941" s="65"/>
      <c r="BC941" s="57"/>
      <c r="BD941" s="66"/>
      <c r="BE941" s="67"/>
      <c r="BF941" s="58"/>
      <c r="BH941" s="68"/>
      <c r="BI941" s="34" t="b">
        <f t="shared" si="222"/>
        <v>0</v>
      </c>
      <c r="BJ941" s="55"/>
      <c r="BK941" s="65"/>
      <c r="BL941" s="57"/>
      <c r="BM941" s="66"/>
      <c r="BN941" s="67"/>
      <c r="BO941" s="58"/>
      <c r="BQ941" s="68"/>
      <c r="BR941" s="34" t="b">
        <f t="shared" si="223"/>
        <v>0</v>
      </c>
      <c r="BS941" s="55"/>
      <c r="BT941" s="65"/>
      <c r="BU941" s="57"/>
      <c r="BV941" s="66"/>
      <c r="BW941" s="67"/>
      <c r="BX941" s="58"/>
    </row>
    <row r="942" spans="2:76" x14ac:dyDescent="0.25">
      <c r="B942" s="52"/>
      <c r="C942" s="53"/>
      <c r="D942" s="63"/>
      <c r="E942" s="64"/>
      <c r="F942" s="64"/>
      <c r="G942" s="64"/>
      <c r="H942" s="34" t="b">
        <f t="shared" si="217"/>
        <v>0</v>
      </c>
      <c r="I942" s="55"/>
      <c r="J942" s="71"/>
      <c r="K942" s="57"/>
      <c r="L942" s="72"/>
      <c r="M942" s="73"/>
      <c r="N942" s="58"/>
      <c r="P942" s="68"/>
      <c r="Q942" s="68"/>
      <c r="R942" s="68"/>
      <c r="S942" s="34" t="b">
        <f t="shared" si="218"/>
        <v>0</v>
      </c>
      <c r="T942" s="55"/>
      <c r="U942" s="71"/>
      <c r="V942" s="57"/>
      <c r="W942" s="72"/>
      <c r="X942" s="73"/>
      <c r="Y942" s="58"/>
      <c r="AA942" s="68"/>
      <c r="AB942" s="68"/>
      <c r="AC942" s="68"/>
      <c r="AD942" s="34" t="b">
        <f t="shared" si="219"/>
        <v>0</v>
      </c>
      <c r="AE942" s="55"/>
      <c r="AF942" s="71"/>
      <c r="AG942" s="57"/>
      <c r="AH942" s="72"/>
      <c r="AI942" s="73"/>
      <c r="AJ942" s="58"/>
      <c r="AL942" s="68"/>
      <c r="AM942" s="68"/>
      <c r="AN942" s="68"/>
      <c r="AO942" s="34" t="b">
        <f t="shared" si="220"/>
        <v>0</v>
      </c>
      <c r="AP942" s="55"/>
      <c r="AQ942" s="71"/>
      <c r="AR942" s="57"/>
      <c r="AS942" s="72"/>
      <c r="AT942" s="73"/>
      <c r="AU942" s="58"/>
      <c r="AW942" s="68"/>
      <c r="AX942" s="68"/>
      <c r="AY942" s="68"/>
      <c r="AZ942" s="34" t="b">
        <f t="shared" si="221"/>
        <v>0</v>
      </c>
      <c r="BA942" s="55"/>
      <c r="BB942" s="71"/>
      <c r="BC942" s="57"/>
      <c r="BD942" s="72"/>
      <c r="BE942" s="73"/>
      <c r="BF942" s="58"/>
      <c r="BH942" s="68"/>
      <c r="BI942" s="34" t="b">
        <f t="shared" si="222"/>
        <v>0</v>
      </c>
      <c r="BJ942" s="55"/>
      <c r="BK942" s="71"/>
      <c r="BL942" s="57"/>
      <c r="BM942" s="72"/>
      <c r="BN942" s="73"/>
      <c r="BO942" s="58"/>
      <c r="BQ942" s="68"/>
      <c r="BR942" s="34" t="b">
        <f t="shared" si="223"/>
        <v>0</v>
      </c>
      <c r="BS942" s="55"/>
      <c r="BT942" s="71"/>
      <c r="BU942" s="57"/>
      <c r="BV942" s="72"/>
      <c r="BW942" s="73"/>
      <c r="BX942" s="58"/>
    </row>
    <row r="943" spans="2:76" ht="6" customHeight="1" x14ac:dyDescent="0.25">
      <c r="H943" s="30"/>
      <c r="I943" s="76"/>
      <c r="J943" s="77"/>
      <c r="K943" s="77"/>
      <c r="L943" s="77"/>
      <c r="M943" s="77"/>
      <c r="N943" s="78"/>
      <c r="S943" s="30"/>
      <c r="T943" s="76"/>
      <c r="U943" s="77"/>
      <c r="V943" s="77"/>
      <c r="W943" s="77"/>
      <c r="X943" s="77"/>
      <c r="Y943" s="78"/>
      <c r="AD943" s="30"/>
      <c r="AE943" s="76"/>
      <c r="AF943" s="77"/>
      <c r="AG943" s="77"/>
      <c r="AH943" s="77"/>
      <c r="AI943" s="77"/>
      <c r="AJ943" s="78"/>
      <c r="AO943" s="30"/>
      <c r="AP943" s="76"/>
      <c r="AQ943" s="77"/>
      <c r="AR943" s="77"/>
      <c r="AS943" s="77"/>
      <c r="AT943" s="77"/>
      <c r="AU943" s="78"/>
      <c r="AZ943" s="30"/>
      <c r="BA943" s="76"/>
      <c r="BB943" s="77"/>
      <c r="BC943" s="77"/>
      <c r="BD943" s="77"/>
      <c r="BE943" s="77"/>
      <c r="BF943" s="78"/>
      <c r="BI943" s="30"/>
      <c r="BJ943" s="76"/>
      <c r="BK943" s="77"/>
      <c r="BL943" s="77"/>
      <c r="BM943" s="77"/>
      <c r="BN943" s="77"/>
      <c r="BO943" s="78"/>
      <c r="BR943" s="30"/>
      <c r="BS943" s="76"/>
      <c r="BT943" s="77"/>
      <c r="BU943" s="77"/>
      <c r="BV943" s="77"/>
      <c r="BW943" s="77"/>
      <c r="BX943" s="78"/>
    </row>
    <row r="944" spans="2:76" ht="6" customHeight="1" x14ac:dyDescent="0.25">
      <c r="H944" s="30"/>
      <c r="I944" s="27"/>
      <c r="J944" s="27"/>
      <c r="K944" s="27"/>
      <c r="L944" s="31"/>
      <c r="M944" s="31"/>
      <c r="N944" s="27"/>
      <c r="S944" s="30"/>
      <c r="T944" s="27"/>
      <c r="U944" s="27"/>
      <c r="V944" s="27"/>
      <c r="W944" s="31"/>
      <c r="X944" s="31"/>
      <c r="Y944" s="27"/>
      <c r="AD944" s="30"/>
      <c r="AE944" s="27"/>
      <c r="AF944" s="27"/>
      <c r="AG944" s="27"/>
      <c r="AH944" s="31"/>
      <c r="AI944" s="31"/>
      <c r="AJ944" s="27"/>
      <c r="AO944" s="30"/>
      <c r="AP944" s="27"/>
      <c r="AQ944" s="27"/>
      <c r="AR944" s="27"/>
      <c r="AS944" s="31"/>
      <c r="AT944" s="31"/>
      <c r="AU944" s="27"/>
      <c r="AZ944" s="30"/>
      <c r="BA944" s="27"/>
      <c r="BB944" s="27"/>
      <c r="BC944" s="27"/>
      <c r="BD944" s="31"/>
      <c r="BE944" s="31"/>
      <c r="BF944" s="27"/>
      <c r="BI944" s="30"/>
      <c r="BJ944" s="27"/>
      <c r="BK944" s="27"/>
      <c r="BL944" s="27"/>
      <c r="BM944" s="31"/>
      <c r="BN944" s="31"/>
      <c r="BO944" s="27"/>
      <c r="BR944" s="30"/>
      <c r="BS944" s="27"/>
      <c r="BT944" s="27"/>
      <c r="BU944" s="27"/>
      <c r="BV944" s="31"/>
      <c r="BW944" s="31"/>
      <c r="BX944" s="27"/>
    </row>
    <row r="945" spans="2:78" x14ac:dyDescent="0.25">
      <c r="B945" s="32" t="s">
        <v>22</v>
      </c>
      <c r="C945" s="33">
        <f>WEEKNUM(J945)</f>
        <v>33</v>
      </c>
      <c r="D945" s="30"/>
      <c r="E945" s="34"/>
      <c r="F945" s="34"/>
      <c r="G945" s="34"/>
      <c r="H945" s="35"/>
      <c r="I945" s="36"/>
      <c r="J945" s="37">
        <f>BT917+1</f>
        <v>45516</v>
      </c>
      <c r="K945" s="38"/>
      <c r="L945" s="39" t="str">
        <f>VLOOKUP(WEEKDAY(J945,1),meta!$D$2:$F$8,2,FALSE)</f>
        <v>Segunda-Feira</v>
      </c>
      <c r="M945" s="40"/>
      <c r="N945" s="41"/>
      <c r="P945" s="34"/>
      <c r="Q945" s="34"/>
      <c r="R945" s="34"/>
      <c r="S945" s="35"/>
      <c r="T945" s="36"/>
      <c r="U945" s="37">
        <f>J945+1</f>
        <v>45517</v>
      </c>
      <c r="V945" s="38"/>
      <c r="W945" s="39" t="str">
        <f>VLOOKUP(WEEKDAY(U945,1),meta!$D$2:$F$8,2,FALSE)</f>
        <v>Terça-Feira</v>
      </c>
      <c r="X945" s="40"/>
      <c r="Y945" s="41"/>
      <c r="AA945" s="34"/>
      <c r="AB945" s="34"/>
      <c r="AC945" s="34"/>
      <c r="AD945" s="35"/>
      <c r="AE945" s="36"/>
      <c r="AF945" s="37">
        <f>U945+1</f>
        <v>45518</v>
      </c>
      <c r="AG945" s="38"/>
      <c r="AH945" s="39" t="str">
        <f>VLOOKUP(WEEKDAY(AF945,1),meta!$D$2:$F$8,2,FALSE)</f>
        <v>Quarta-Feira</v>
      </c>
      <c r="AI945" s="40"/>
      <c r="AJ945" s="41"/>
      <c r="AL945" s="34"/>
      <c r="AM945" s="34"/>
      <c r="AN945" s="34"/>
      <c r="AO945" s="35"/>
      <c r="AP945" s="36"/>
      <c r="AQ945" s="37">
        <f>AF945+1</f>
        <v>45519</v>
      </c>
      <c r="AR945" s="38"/>
      <c r="AS945" s="39" t="str">
        <f>VLOOKUP(WEEKDAY(AQ945,1),meta!$D$2:$F$8,2,FALSE)</f>
        <v>Quinta-Feira</v>
      </c>
      <c r="AT945" s="40"/>
      <c r="AU945" s="41"/>
      <c r="AW945" s="34"/>
      <c r="AX945" s="34"/>
      <c r="AY945" s="34"/>
      <c r="AZ945" s="35"/>
      <c r="BA945" s="36"/>
      <c r="BB945" s="37">
        <f>AQ945+1</f>
        <v>45520</v>
      </c>
      <c r="BC945" s="38"/>
      <c r="BD945" s="39" t="str">
        <f>VLOOKUP(WEEKDAY(BB945,1),meta!$D$2:$F$8,2,FALSE)</f>
        <v>Sexta-Feira</v>
      </c>
      <c r="BE945" s="40"/>
      <c r="BF945" s="41"/>
      <c r="BH945" s="34"/>
      <c r="BI945" s="35"/>
      <c r="BJ945" s="36"/>
      <c r="BK945" s="37">
        <f>BB945+1</f>
        <v>45521</v>
      </c>
      <c r="BL945" s="38"/>
      <c r="BM945" s="39" t="str">
        <f>VLOOKUP(WEEKDAY(BK945,1),meta!$D$2:$F$8,2,FALSE)</f>
        <v>Sábado</v>
      </c>
      <c r="BN945" s="40"/>
      <c r="BO945" s="41"/>
      <c r="BQ945" s="34"/>
      <c r="BR945" s="35"/>
      <c r="BS945" s="36"/>
      <c r="BT945" s="37">
        <f>BK945+1</f>
        <v>45522</v>
      </c>
      <c r="BU945" s="38"/>
      <c r="BV945" s="39" t="str">
        <f>VLOOKUP(WEEKDAY(BT945,1),meta!$D$2:$F$8,2,FALSE)</f>
        <v>Domingo</v>
      </c>
      <c r="BW945" s="40"/>
      <c r="BX945" s="41"/>
    </row>
    <row r="946" spans="2:78" s="42" customFormat="1" ht="6" customHeight="1" x14ac:dyDescent="0.15">
      <c r="B946" s="101" t="str">
        <f>IF(C950&lt;&gt;0,C952/C950,"")</f>
        <v/>
      </c>
      <c r="C946" s="102"/>
      <c r="D946" s="30" t="s">
        <v>21</v>
      </c>
      <c r="E946" s="43">
        <f>COUNTIFS(H949:H970,FALSE,J949:J970,"&gt;0")</f>
        <v>0</v>
      </c>
      <c r="F946" s="43"/>
      <c r="G946" s="43"/>
      <c r="H946" s="44">
        <f>SUMIF(H949:H970,FALSE,J949:J970)</f>
        <v>0</v>
      </c>
      <c r="I946" s="45"/>
      <c r="J946" s="98" t="str">
        <f>IF(H948&lt;&gt;0,H947/H948,"")</f>
        <v/>
      </c>
      <c r="K946" s="99"/>
      <c r="L946" s="99"/>
      <c r="M946" s="100"/>
      <c r="N946" s="46"/>
      <c r="P946" s="43">
        <f>COUNTIFS(S949:S970,FALSE,U949:U970,"&gt;0")</f>
        <v>0</v>
      </c>
      <c r="Q946" s="43"/>
      <c r="R946" s="43"/>
      <c r="S946" s="44">
        <f>SUMIF(S949:S970,FALSE,U949:U970)</f>
        <v>0</v>
      </c>
      <c r="T946" s="45"/>
      <c r="U946" s="98" t="str">
        <f>IF(S948&lt;&gt;0,S947/S948,"")</f>
        <v/>
      </c>
      <c r="V946" s="99"/>
      <c r="W946" s="99"/>
      <c r="X946" s="100"/>
      <c r="Y946" s="46"/>
      <c r="AA946" s="43">
        <f>COUNTIFS(AD949:AD970,FALSE,AF949:AF970,"&gt;0")</f>
        <v>0</v>
      </c>
      <c r="AB946" s="43"/>
      <c r="AC946" s="43"/>
      <c r="AD946" s="44">
        <f>SUMIF(AD949:AD970,FALSE,AF949:AF970)</f>
        <v>0</v>
      </c>
      <c r="AE946" s="45"/>
      <c r="AF946" s="98" t="str">
        <f>IF(AD948&lt;&gt;0,AD947/AD948,"")</f>
        <v/>
      </c>
      <c r="AG946" s="99"/>
      <c r="AH946" s="99"/>
      <c r="AI946" s="100"/>
      <c r="AJ946" s="46"/>
      <c r="AL946" s="43">
        <f>COUNTIFS(AO949:AO970,FALSE,AQ949:AQ970,"&gt;0")</f>
        <v>0</v>
      </c>
      <c r="AM946" s="43"/>
      <c r="AN946" s="43"/>
      <c r="AO946" s="44">
        <f>SUMIF(AO949:AO970,FALSE,AQ949:AQ970)</f>
        <v>0</v>
      </c>
      <c r="AP946" s="45"/>
      <c r="AQ946" s="98" t="str">
        <f>IF(AO948&lt;&gt;0,AO947/AO948,"")</f>
        <v/>
      </c>
      <c r="AR946" s="99"/>
      <c r="AS946" s="99"/>
      <c r="AT946" s="100"/>
      <c r="AU946" s="46"/>
      <c r="AW946" s="43">
        <f>COUNTIFS(AZ949:AZ970,FALSE,BB949:BB970,"&gt;0")</f>
        <v>0</v>
      </c>
      <c r="AX946" s="43"/>
      <c r="AY946" s="43"/>
      <c r="AZ946" s="44">
        <f>SUMIF(AZ949:AZ970,FALSE,BB949:BB970)</f>
        <v>0</v>
      </c>
      <c r="BA946" s="45"/>
      <c r="BB946" s="98" t="str">
        <f>IF(AZ948&lt;&gt;0,AZ947/AZ948,"")</f>
        <v/>
      </c>
      <c r="BC946" s="99"/>
      <c r="BD946" s="99"/>
      <c r="BE946" s="100"/>
      <c r="BF946" s="46"/>
      <c r="BH946" s="43">
        <f>COUNTIFS(BI949:BI970,FALSE,BK949:BK970,"&gt;0")</f>
        <v>0</v>
      </c>
      <c r="BI946" s="44">
        <f>SUMIF(BI949:BI970,FALSE,BK949:BK970)</f>
        <v>0</v>
      </c>
      <c r="BJ946" s="45"/>
      <c r="BK946" s="98" t="str">
        <f>IF(BI948&lt;&gt;0,BI947/BI948,"")</f>
        <v/>
      </c>
      <c r="BL946" s="99"/>
      <c r="BM946" s="99"/>
      <c r="BN946" s="100"/>
      <c r="BO946" s="46"/>
      <c r="BQ946" s="43">
        <f>COUNTIFS(BR949:BR970,FALSE,BT949:BT970,"&gt;0")</f>
        <v>0</v>
      </c>
      <c r="BR946" s="44">
        <f>SUMIF(BR949:BR970,FALSE,BT949:BT970)</f>
        <v>0</v>
      </c>
      <c r="BS946" s="45"/>
      <c r="BT946" s="98" t="str">
        <f>IF(BR948&lt;&gt;0,BR947/BR948,"")</f>
        <v/>
      </c>
      <c r="BU946" s="99"/>
      <c r="BV946" s="99"/>
      <c r="BW946" s="100"/>
      <c r="BX946" s="46"/>
    </row>
    <row r="947" spans="2:78" s="42" customFormat="1" ht="9" customHeight="1" x14ac:dyDescent="0.25">
      <c r="B947" s="47"/>
      <c r="C947" s="79"/>
      <c r="D947" s="49" t="s">
        <v>20</v>
      </c>
      <c r="E947" s="43">
        <f>COUNTIFS(J949:J970,"&gt;0",L949:L970,"")</f>
        <v>0</v>
      </c>
      <c r="F947" s="43"/>
      <c r="G947" s="43"/>
      <c r="H947" s="44">
        <f>SUMIFS(J949:J970,L949:L970,"")</f>
        <v>0</v>
      </c>
      <c r="I947" s="45"/>
      <c r="J947" s="50" t="str">
        <f>IF(H948=0,"",_xlfn.CONCAT("(",E947,")    ",TEXT(H947,"R$ #.##0,00")))</f>
        <v/>
      </c>
      <c r="K947" s="51" t="str">
        <f>IF(H948&lt;&gt;0,"/","")</f>
        <v/>
      </c>
      <c r="L947" s="94" t="str">
        <f>IF(H948=0,"",_xlfn.CONCAT(TEXT(H948,"R$ #.##0,00"),"    (",E948,")"))</f>
        <v/>
      </c>
      <c r="M947" s="94"/>
      <c r="N947" s="46"/>
      <c r="P947" s="43">
        <f>COUNTIFS(U949:U970,"&gt;0",W949:W970,"")</f>
        <v>0</v>
      </c>
      <c r="Q947" s="43"/>
      <c r="R947" s="43"/>
      <c r="S947" s="44">
        <f>SUMIFS(U949:U970,W949:W970,"")</f>
        <v>0</v>
      </c>
      <c r="T947" s="45"/>
      <c r="U947" s="50" t="str">
        <f>IF(S948=0,"",_xlfn.CONCAT("(",P947,")    ",TEXT(S947,"R$ #.##0,00")))</f>
        <v/>
      </c>
      <c r="V947" s="51" t="str">
        <f>IF(S948&lt;&gt;0,"/","")</f>
        <v/>
      </c>
      <c r="W947" s="94" t="str">
        <f>IF(S948=0,"",_xlfn.CONCAT(TEXT(S948,"R$ #.##0,00"),"    (",P948,")"))</f>
        <v/>
      </c>
      <c r="X947" s="94"/>
      <c r="Y947" s="46"/>
      <c r="AA947" s="43">
        <f>COUNTIFS(AF949:AF970,"&gt;0",AH949:AH970,"")</f>
        <v>0</v>
      </c>
      <c r="AB947" s="43"/>
      <c r="AC947" s="43"/>
      <c r="AD947" s="44">
        <f>SUMIFS(AF949:AF970,AH949:AH970,"")</f>
        <v>0</v>
      </c>
      <c r="AE947" s="45"/>
      <c r="AF947" s="50" t="str">
        <f>IF(AD948=0,"",_xlfn.CONCAT("(",AA947,")    ",TEXT(AD947,"R$ #.##0,00")))</f>
        <v/>
      </c>
      <c r="AG947" s="51" t="str">
        <f>IF(AD948&lt;&gt;0,"/","")</f>
        <v/>
      </c>
      <c r="AH947" s="94" t="str">
        <f>IF(AD948=0,"",_xlfn.CONCAT(TEXT(AD948,"R$ #.##0,00"),"    (",AA948,")"))</f>
        <v/>
      </c>
      <c r="AI947" s="94"/>
      <c r="AJ947" s="46"/>
      <c r="AL947" s="43">
        <f>COUNTIFS(AQ949:AQ970,"&gt;0",AS949:AS970,"")</f>
        <v>0</v>
      </c>
      <c r="AM947" s="43"/>
      <c r="AN947" s="43"/>
      <c r="AO947" s="44">
        <f>SUMIFS(AQ949:AQ970,AS949:AS970,"")</f>
        <v>0</v>
      </c>
      <c r="AP947" s="45"/>
      <c r="AQ947" s="50" t="str">
        <f>IF(AO948=0,"",_xlfn.CONCAT("(",AL947,")    ",TEXT(AO947,"R$ #.##0,00")))</f>
        <v/>
      </c>
      <c r="AR947" s="51" t="str">
        <f>IF(AO948&lt;&gt;0,"/","")</f>
        <v/>
      </c>
      <c r="AS947" s="94" t="str">
        <f>IF(AO948=0,"",_xlfn.CONCAT(TEXT(AO948,"R$ #.##0,00"),"    (",AL948,")"))</f>
        <v/>
      </c>
      <c r="AT947" s="94"/>
      <c r="AU947" s="46"/>
      <c r="AW947" s="43">
        <f>COUNTIFS(BB949:BB970,"&gt;0",BD949:BD970,"")</f>
        <v>0</v>
      </c>
      <c r="AX947" s="43"/>
      <c r="AY947" s="43"/>
      <c r="AZ947" s="44">
        <f>SUMIFS(BB949:BB970,BD949:BD970,"")</f>
        <v>0</v>
      </c>
      <c r="BA947" s="45"/>
      <c r="BB947" s="50" t="str">
        <f>IF(AZ948=0,"",_xlfn.CONCAT("(",AW947,")    ",TEXT(AZ947,"R$ #.##0,00")))</f>
        <v/>
      </c>
      <c r="BC947" s="51" t="str">
        <f>IF(AZ948&lt;&gt;0,"/","")</f>
        <v/>
      </c>
      <c r="BD947" s="94" t="str">
        <f>IF(AZ948=0,"",_xlfn.CONCAT(TEXT(AZ948,"R$ #.##0,00"),"    (",AW948,")"))</f>
        <v/>
      </c>
      <c r="BE947" s="94"/>
      <c r="BF947" s="46"/>
      <c r="BH947" s="43">
        <f>COUNTIFS(BK949:BK970,"&gt;0",BM949:BM970,"")</f>
        <v>0</v>
      </c>
      <c r="BI947" s="44">
        <f>SUMIFS(BK949:BK970,BM949:BM970,"")</f>
        <v>0</v>
      </c>
      <c r="BJ947" s="45"/>
      <c r="BK947" s="50" t="str">
        <f>IF(BI948=0,"",_xlfn.CONCAT("(",BH947,")    ",TEXT(BI947,"R$ #.##0,00")))</f>
        <v/>
      </c>
      <c r="BL947" s="51" t="str">
        <f>IF(BI948&lt;&gt;0,"/","")</f>
        <v/>
      </c>
      <c r="BM947" s="94" t="str">
        <f>IF(BI948=0,"",_xlfn.CONCAT(TEXT(BI948,"R$ #.##0,00"),"    (",BH948,")"))</f>
        <v/>
      </c>
      <c r="BN947" s="94"/>
      <c r="BO947" s="46"/>
      <c r="BQ947" s="43">
        <f>COUNTIFS(BT949:BT970,"&gt;0",BV949:BV970,"")</f>
        <v>0</v>
      </c>
      <c r="BR947" s="44">
        <f>SUMIFS(BT949:BT970,BV949:BV970,"")</f>
        <v>0</v>
      </c>
      <c r="BS947" s="45"/>
      <c r="BT947" s="50" t="str">
        <f>IF(BR948=0,"",_xlfn.CONCAT("(",BQ947,")    ",TEXT(BR947,"R$ #.##0,00")))</f>
        <v/>
      </c>
      <c r="BU947" s="51" t="str">
        <f>IF(BR948&lt;&gt;0,"/","")</f>
        <v/>
      </c>
      <c r="BV947" s="94" t="str">
        <f>IF(BR948=0,"",_xlfn.CONCAT(TEXT(BR948,"R$ #.##0,00"),"    (",BQ948,")"))</f>
        <v/>
      </c>
      <c r="BW947" s="94"/>
      <c r="BX947" s="46"/>
    </row>
    <row r="948" spans="2:78" x14ac:dyDescent="0.25">
      <c r="B948" s="52"/>
      <c r="C948" s="80"/>
      <c r="D948" s="54" t="s">
        <v>19</v>
      </c>
      <c r="E948" s="34">
        <f>COUNTIF(J949:J970,"&gt;0")</f>
        <v>0</v>
      </c>
      <c r="F948" s="34"/>
      <c r="G948" s="34"/>
      <c r="H948" s="35">
        <f>SUM(J949:J970)</f>
        <v>0</v>
      </c>
      <c r="I948" s="55"/>
      <c r="J948" s="56" t="s">
        <v>0</v>
      </c>
      <c r="K948" s="57"/>
      <c r="L948" s="56" t="s">
        <v>1</v>
      </c>
      <c r="M948" s="56" t="s">
        <v>17</v>
      </c>
      <c r="N948" s="58"/>
      <c r="P948" s="34">
        <f>COUNTIF(U949:U970,"&gt;0")</f>
        <v>0</v>
      </c>
      <c r="Q948" s="34"/>
      <c r="R948" s="34"/>
      <c r="S948" s="35">
        <f>SUM(U949:U970)</f>
        <v>0</v>
      </c>
      <c r="T948" s="55"/>
      <c r="U948" s="56" t="s">
        <v>0</v>
      </c>
      <c r="V948" s="57"/>
      <c r="W948" s="56" t="s">
        <v>1</v>
      </c>
      <c r="X948" s="56" t="s">
        <v>17</v>
      </c>
      <c r="Y948" s="58"/>
      <c r="AA948" s="34">
        <f>COUNTIF(AF949:AF970,"&gt;0")</f>
        <v>0</v>
      </c>
      <c r="AB948" s="34"/>
      <c r="AC948" s="34"/>
      <c r="AD948" s="35">
        <f>SUM(AF949:AF970)</f>
        <v>0</v>
      </c>
      <c r="AE948" s="55"/>
      <c r="AF948" s="56" t="s">
        <v>0</v>
      </c>
      <c r="AG948" s="57"/>
      <c r="AH948" s="56" t="s">
        <v>1</v>
      </c>
      <c r="AI948" s="56" t="s">
        <v>17</v>
      </c>
      <c r="AJ948" s="58"/>
      <c r="AL948" s="34">
        <f>COUNTIF(AQ949:AQ970,"&gt;0")</f>
        <v>0</v>
      </c>
      <c r="AM948" s="34"/>
      <c r="AN948" s="34"/>
      <c r="AO948" s="35">
        <f>SUM(AQ949:AQ970)</f>
        <v>0</v>
      </c>
      <c r="AP948" s="55"/>
      <c r="AQ948" s="56" t="s">
        <v>0</v>
      </c>
      <c r="AR948" s="57"/>
      <c r="AS948" s="56" t="s">
        <v>1</v>
      </c>
      <c r="AT948" s="56" t="s">
        <v>17</v>
      </c>
      <c r="AU948" s="58"/>
      <c r="AW948" s="34">
        <f>COUNTIF(BB949:BB970,"&gt;0")</f>
        <v>0</v>
      </c>
      <c r="AX948" s="34"/>
      <c r="AY948" s="34"/>
      <c r="AZ948" s="35">
        <f>SUM(BB949:BB970)</f>
        <v>0</v>
      </c>
      <c r="BA948" s="55"/>
      <c r="BB948" s="56" t="s">
        <v>0</v>
      </c>
      <c r="BC948" s="57"/>
      <c r="BD948" s="56" t="s">
        <v>1</v>
      </c>
      <c r="BE948" s="56" t="s">
        <v>17</v>
      </c>
      <c r="BF948" s="58"/>
      <c r="BH948" s="34">
        <f>COUNTIF(BK949:BK970,"&gt;0")</f>
        <v>0</v>
      </c>
      <c r="BI948" s="35">
        <f>SUM(BK949:BK970)</f>
        <v>0</v>
      </c>
      <c r="BJ948" s="55"/>
      <c r="BK948" s="56" t="s">
        <v>0</v>
      </c>
      <c r="BL948" s="57"/>
      <c r="BM948" s="56" t="s">
        <v>1</v>
      </c>
      <c r="BN948" s="56" t="s">
        <v>17</v>
      </c>
      <c r="BO948" s="58"/>
      <c r="BQ948" s="34">
        <f>COUNTIF(BT949:BT970,"&gt;0")</f>
        <v>0</v>
      </c>
      <c r="BR948" s="35">
        <f>SUM(BT949:BT970)</f>
        <v>0</v>
      </c>
      <c r="BS948" s="55"/>
      <c r="BT948" s="56" t="s">
        <v>0</v>
      </c>
      <c r="BU948" s="57"/>
      <c r="BV948" s="56" t="s">
        <v>1</v>
      </c>
      <c r="BW948" s="56" t="s">
        <v>17</v>
      </c>
      <c r="BX948" s="58"/>
      <c r="BY948" s="59"/>
      <c r="BZ948" s="60"/>
    </row>
    <row r="949" spans="2:78" x14ac:dyDescent="0.25">
      <c r="B949" s="32" t="s">
        <v>23</v>
      </c>
      <c r="C949" s="33">
        <f>SUM(E948,P948,AA948,AL948,AW948,BH948,BQ948)</f>
        <v>0</v>
      </c>
      <c r="D949" s="63"/>
      <c r="E949" s="64"/>
      <c r="F949" s="64"/>
      <c r="G949" s="64"/>
      <c r="H949" s="34" t="b">
        <f>AND(L949&lt;&gt;"",M949&lt;&gt;"")</f>
        <v>0</v>
      </c>
      <c r="I949" s="55"/>
      <c r="J949" s="65"/>
      <c r="K949" s="57"/>
      <c r="L949" s="66"/>
      <c r="M949" s="67"/>
      <c r="N949" s="58"/>
      <c r="P949" s="68"/>
      <c r="Q949" s="68"/>
      <c r="R949" s="68"/>
      <c r="S949" s="34" t="b">
        <f>AND(W949&lt;&gt;"",X949&lt;&gt;"")</f>
        <v>0</v>
      </c>
      <c r="T949" s="55"/>
      <c r="U949" s="65"/>
      <c r="V949" s="57"/>
      <c r="W949" s="66"/>
      <c r="X949" s="67"/>
      <c r="Y949" s="58"/>
      <c r="AA949" s="68"/>
      <c r="AB949" s="68"/>
      <c r="AC949" s="68"/>
      <c r="AD949" s="34" t="b">
        <f>AND(AH949&lt;&gt;"",AI949&lt;&gt;"")</f>
        <v>0</v>
      </c>
      <c r="AE949" s="55"/>
      <c r="AF949" s="65"/>
      <c r="AG949" s="57"/>
      <c r="AH949" s="66"/>
      <c r="AI949" s="67"/>
      <c r="AJ949" s="58"/>
      <c r="AL949" s="68"/>
      <c r="AM949" s="68"/>
      <c r="AN949" s="68"/>
      <c r="AO949" s="34" t="b">
        <f>AND(AS949&lt;&gt;"",AT949&lt;&gt;"")</f>
        <v>0</v>
      </c>
      <c r="AP949" s="55"/>
      <c r="AQ949" s="65"/>
      <c r="AR949" s="57"/>
      <c r="AS949" s="66"/>
      <c r="AT949" s="67"/>
      <c r="AU949" s="58"/>
      <c r="AW949" s="68"/>
      <c r="AX949" s="68"/>
      <c r="AY949" s="68"/>
      <c r="AZ949" s="34" t="b">
        <f>AND(BD949&lt;&gt;"",BE949&lt;&gt;"")</f>
        <v>0</v>
      </c>
      <c r="BA949" s="55"/>
      <c r="BB949" s="65"/>
      <c r="BC949" s="57"/>
      <c r="BD949" s="66"/>
      <c r="BE949" s="67"/>
      <c r="BF949" s="58"/>
      <c r="BH949" s="68"/>
      <c r="BI949" s="34" t="b">
        <f>AND(BM949&lt;&gt;"",BN949&lt;&gt;"")</f>
        <v>0</v>
      </c>
      <c r="BJ949" s="55"/>
      <c r="BK949" s="65"/>
      <c r="BL949" s="57"/>
      <c r="BM949" s="66"/>
      <c r="BN949" s="67"/>
      <c r="BO949" s="58"/>
      <c r="BQ949" s="68"/>
      <c r="BR949" s="34" t="b">
        <f>AND(BV949&lt;&gt;"",BW949&lt;&gt;"")</f>
        <v>0</v>
      </c>
      <c r="BS949" s="55"/>
      <c r="BT949" s="65"/>
      <c r="BU949" s="57"/>
      <c r="BV949" s="66"/>
      <c r="BW949" s="67"/>
      <c r="BX949" s="58"/>
      <c r="BY949" s="59"/>
    </row>
    <row r="950" spans="2:78" x14ac:dyDescent="0.25">
      <c r="B950" s="61" t="s">
        <v>24</v>
      </c>
      <c r="C950" s="48">
        <f>SUM(H948,S948,AD948,AO948,AZ948,BI948,BR948)</f>
        <v>0</v>
      </c>
      <c r="D950" s="69"/>
      <c r="E950" s="70"/>
      <c r="F950" s="70"/>
      <c r="G950" s="70"/>
      <c r="H950" s="34" t="b">
        <f t="shared" ref="H950:H970" si="224">AND(L950&lt;&gt;"",M950&lt;&gt;"")</f>
        <v>0</v>
      </c>
      <c r="I950" s="55"/>
      <c r="J950" s="71"/>
      <c r="K950" s="57"/>
      <c r="L950" s="72"/>
      <c r="M950" s="73"/>
      <c r="N950" s="58"/>
      <c r="P950" s="68"/>
      <c r="Q950" s="68"/>
      <c r="R950" s="68"/>
      <c r="S950" s="34" t="b">
        <f t="shared" ref="S950:S970" si="225">AND(W950&lt;&gt;"",X950&lt;&gt;"")</f>
        <v>0</v>
      </c>
      <c r="T950" s="55"/>
      <c r="U950" s="71"/>
      <c r="V950" s="57"/>
      <c r="W950" s="72"/>
      <c r="X950" s="73"/>
      <c r="Y950" s="58"/>
      <c r="AA950" s="68"/>
      <c r="AB950" s="68"/>
      <c r="AC950" s="68"/>
      <c r="AD950" s="34" t="b">
        <f t="shared" ref="AD950:AD970" si="226">AND(AH950&lt;&gt;"",AI950&lt;&gt;"")</f>
        <v>0</v>
      </c>
      <c r="AE950" s="55"/>
      <c r="AF950" s="71"/>
      <c r="AG950" s="57"/>
      <c r="AH950" s="72"/>
      <c r="AI950" s="73"/>
      <c r="AJ950" s="58"/>
      <c r="AL950" s="68"/>
      <c r="AM950" s="68"/>
      <c r="AN950" s="68"/>
      <c r="AO950" s="34" t="b">
        <f t="shared" ref="AO950:AO970" si="227">AND(AS950&lt;&gt;"",AT950&lt;&gt;"")</f>
        <v>0</v>
      </c>
      <c r="AP950" s="55"/>
      <c r="AQ950" s="71"/>
      <c r="AR950" s="57">
        <v>0</v>
      </c>
      <c r="AS950" s="72"/>
      <c r="AT950" s="73"/>
      <c r="AU950" s="58"/>
      <c r="AW950" s="68"/>
      <c r="AX950" s="68"/>
      <c r="AY950" s="68"/>
      <c r="AZ950" s="34" t="b">
        <f t="shared" ref="AZ950:AZ970" si="228">AND(BD950&lt;&gt;"",BE950&lt;&gt;"")</f>
        <v>0</v>
      </c>
      <c r="BA950" s="55"/>
      <c r="BB950" s="71"/>
      <c r="BC950" s="57"/>
      <c r="BD950" s="72"/>
      <c r="BE950" s="73"/>
      <c r="BF950" s="58"/>
      <c r="BH950" s="68"/>
      <c r="BI950" s="34" t="b">
        <f t="shared" ref="BI950:BI970" si="229">AND(BM950&lt;&gt;"",BN950&lt;&gt;"")</f>
        <v>0</v>
      </c>
      <c r="BJ950" s="55"/>
      <c r="BK950" s="71"/>
      <c r="BL950" s="57"/>
      <c r="BM950" s="72"/>
      <c r="BN950" s="73"/>
      <c r="BO950" s="58"/>
      <c r="BQ950" s="68"/>
      <c r="BR950" s="34" t="b">
        <f t="shared" ref="BR950:BR970" si="230">AND(BV950&lt;&gt;"",BW950&lt;&gt;"")</f>
        <v>0</v>
      </c>
      <c r="BS950" s="55"/>
      <c r="BT950" s="71"/>
      <c r="BU950" s="57"/>
      <c r="BV950" s="72"/>
      <c r="BW950" s="73"/>
      <c r="BX950" s="58"/>
      <c r="BY950" s="59"/>
      <c r="BZ950" s="60"/>
    </row>
    <row r="951" spans="2:78" x14ac:dyDescent="0.25">
      <c r="B951" s="61" t="s">
        <v>25</v>
      </c>
      <c r="C951" s="62">
        <f>SUM(E947,P947,AA947,AL947,AW947,BH947,BQ947)</f>
        <v>0</v>
      </c>
      <c r="D951" s="74"/>
      <c r="E951" s="75"/>
      <c r="F951" s="75"/>
      <c r="G951" s="75"/>
      <c r="H951" s="34" t="b">
        <f t="shared" si="224"/>
        <v>0</v>
      </c>
      <c r="I951" s="55"/>
      <c r="J951" s="65"/>
      <c r="K951" s="57"/>
      <c r="L951" s="66"/>
      <c r="M951" s="67"/>
      <c r="N951" s="58"/>
      <c r="P951" s="68"/>
      <c r="Q951" s="68"/>
      <c r="R951" s="68"/>
      <c r="S951" s="34" t="b">
        <f t="shared" si="225"/>
        <v>0</v>
      </c>
      <c r="T951" s="55"/>
      <c r="U951" s="65"/>
      <c r="V951" s="57"/>
      <c r="W951" s="66"/>
      <c r="X951" s="67"/>
      <c r="Y951" s="58"/>
      <c r="AA951" s="68"/>
      <c r="AB951" s="68"/>
      <c r="AC951" s="68"/>
      <c r="AD951" s="34" t="b">
        <f t="shared" si="226"/>
        <v>0</v>
      </c>
      <c r="AE951" s="55"/>
      <c r="AF951" s="65"/>
      <c r="AG951" s="57"/>
      <c r="AH951" s="66"/>
      <c r="AI951" s="67"/>
      <c r="AJ951" s="58"/>
      <c r="AL951" s="68"/>
      <c r="AM951" s="68"/>
      <c r="AN951" s="68"/>
      <c r="AO951" s="34" t="b">
        <f t="shared" si="227"/>
        <v>0</v>
      </c>
      <c r="AP951" s="55"/>
      <c r="AQ951" s="65"/>
      <c r="AR951" s="57"/>
      <c r="AS951" s="66"/>
      <c r="AT951" s="67"/>
      <c r="AU951" s="58"/>
      <c r="AW951" s="68"/>
      <c r="AX951" s="68"/>
      <c r="AY951" s="68"/>
      <c r="AZ951" s="34" t="b">
        <f t="shared" si="228"/>
        <v>0</v>
      </c>
      <c r="BA951" s="55"/>
      <c r="BB951" s="65"/>
      <c r="BC951" s="57"/>
      <c r="BD951" s="66"/>
      <c r="BE951" s="67"/>
      <c r="BF951" s="58"/>
      <c r="BH951" s="68"/>
      <c r="BI951" s="34" t="b">
        <f t="shared" si="229"/>
        <v>0</v>
      </c>
      <c r="BJ951" s="55"/>
      <c r="BK951" s="65"/>
      <c r="BL951" s="57"/>
      <c r="BM951" s="66"/>
      <c r="BN951" s="67"/>
      <c r="BO951" s="58"/>
      <c r="BQ951" s="68"/>
      <c r="BR951" s="34" t="b">
        <f t="shared" si="230"/>
        <v>0</v>
      </c>
      <c r="BS951" s="55"/>
      <c r="BT951" s="65"/>
      <c r="BU951" s="57"/>
      <c r="BV951" s="66"/>
      <c r="BW951" s="67"/>
      <c r="BX951" s="58"/>
      <c r="BY951" s="59"/>
    </row>
    <row r="952" spans="2:78" x14ac:dyDescent="0.25">
      <c r="B952" s="61" t="s">
        <v>26</v>
      </c>
      <c r="C952" s="48">
        <f>SUM(H947,S947,AD947,AO947,AZ947,BI947,BR947)</f>
        <v>0</v>
      </c>
      <c r="D952" s="69"/>
      <c r="E952" s="70"/>
      <c r="F952" s="70"/>
      <c r="G952" s="70"/>
      <c r="H952" s="34" t="b">
        <f t="shared" si="224"/>
        <v>0</v>
      </c>
      <c r="I952" s="55"/>
      <c r="J952" s="71"/>
      <c r="K952" s="57"/>
      <c r="L952" s="72"/>
      <c r="M952" s="73"/>
      <c r="N952" s="58"/>
      <c r="P952" s="68"/>
      <c r="Q952" s="68"/>
      <c r="R952" s="68"/>
      <c r="S952" s="34" t="b">
        <f t="shared" si="225"/>
        <v>0</v>
      </c>
      <c r="T952" s="55"/>
      <c r="U952" s="71"/>
      <c r="V952" s="57"/>
      <c r="W952" s="72"/>
      <c r="X952" s="73"/>
      <c r="Y952" s="58"/>
      <c r="AA952" s="68"/>
      <c r="AB952" s="68"/>
      <c r="AC952" s="68"/>
      <c r="AD952" s="34" t="b">
        <f t="shared" si="226"/>
        <v>0</v>
      </c>
      <c r="AE952" s="55"/>
      <c r="AF952" s="71"/>
      <c r="AG952" s="57"/>
      <c r="AH952" s="72"/>
      <c r="AI952" s="73"/>
      <c r="AJ952" s="58"/>
      <c r="AL952" s="68"/>
      <c r="AM952" s="68"/>
      <c r="AN952" s="68"/>
      <c r="AO952" s="34" t="b">
        <f t="shared" si="227"/>
        <v>0</v>
      </c>
      <c r="AP952" s="55"/>
      <c r="AQ952" s="71"/>
      <c r="AR952" s="57"/>
      <c r="AS952" s="72"/>
      <c r="AT952" s="73"/>
      <c r="AU952" s="58"/>
      <c r="AW952" s="68"/>
      <c r="AX952" s="68"/>
      <c r="AY952" s="68"/>
      <c r="AZ952" s="34" t="b">
        <f t="shared" si="228"/>
        <v>0</v>
      </c>
      <c r="BA952" s="55"/>
      <c r="BB952" s="71"/>
      <c r="BC952" s="57"/>
      <c r="BD952" s="72"/>
      <c r="BE952" s="73"/>
      <c r="BF952" s="58"/>
      <c r="BH952" s="68"/>
      <c r="BI952" s="34" t="b">
        <f t="shared" si="229"/>
        <v>0</v>
      </c>
      <c r="BJ952" s="55"/>
      <c r="BK952" s="71"/>
      <c r="BL952" s="57"/>
      <c r="BM952" s="72"/>
      <c r="BN952" s="73"/>
      <c r="BO952" s="58"/>
      <c r="BQ952" s="68"/>
      <c r="BR952" s="34" t="b">
        <f t="shared" si="230"/>
        <v>0</v>
      </c>
      <c r="BS952" s="55"/>
      <c r="BT952" s="71"/>
      <c r="BU952" s="57"/>
      <c r="BV952" s="72"/>
      <c r="BW952" s="73"/>
      <c r="BX952" s="58"/>
    </row>
    <row r="953" spans="2:78" x14ac:dyDescent="0.25">
      <c r="B953" s="61" t="s">
        <v>27</v>
      </c>
      <c r="C953" s="62">
        <f>SUM(E946,P946,AA946,AL946,AW946,BH946,BQ946)</f>
        <v>0</v>
      </c>
      <c r="E953" s="68"/>
      <c r="F953" s="68"/>
      <c r="G953" s="68"/>
      <c r="H953" s="34" t="b">
        <f t="shared" si="224"/>
        <v>0</v>
      </c>
      <c r="I953" s="55"/>
      <c r="J953" s="65"/>
      <c r="K953" s="57"/>
      <c r="L953" s="66"/>
      <c r="M953" s="67"/>
      <c r="N953" s="58"/>
      <c r="P953" s="68"/>
      <c r="Q953" s="68"/>
      <c r="R953" s="68"/>
      <c r="S953" s="34" t="b">
        <f t="shared" si="225"/>
        <v>0</v>
      </c>
      <c r="T953" s="55"/>
      <c r="U953" s="65"/>
      <c r="V953" s="57"/>
      <c r="W953" s="66"/>
      <c r="X953" s="67"/>
      <c r="Y953" s="58"/>
      <c r="AA953" s="68"/>
      <c r="AB953" s="68"/>
      <c r="AC953" s="68"/>
      <c r="AD953" s="34" t="b">
        <f t="shared" si="226"/>
        <v>0</v>
      </c>
      <c r="AE953" s="55"/>
      <c r="AF953" s="65"/>
      <c r="AG953" s="57"/>
      <c r="AH953" s="66"/>
      <c r="AI953" s="67"/>
      <c r="AJ953" s="58"/>
      <c r="AL953" s="68"/>
      <c r="AM953" s="68"/>
      <c r="AN953" s="68"/>
      <c r="AO953" s="34" t="b">
        <f t="shared" si="227"/>
        <v>0</v>
      </c>
      <c r="AP953" s="55"/>
      <c r="AQ953" s="65"/>
      <c r="AR953" s="57"/>
      <c r="AS953" s="66"/>
      <c r="AT953" s="67"/>
      <c r="AU953" s="58"/>
      <c r="AW953" s="68"/>
      <c r="AX953" s="68"/>
      <c r="AY953" s="68"/>
      <c r="AZ953" s="34" t="b">
        <f t="shared" si="228"/>
        <v>0</v>
      </c>
      <c r="BA953" s="55"/>
      <c r="BB953" s="65"/>
      <c r="BC953" s="57"/>
      <c r="BD953" s="66"/>
      <c r="BE953" s="67"/>
      <c r="BF953" s="58"/>
      <c r="BH953" s="68"/>
      <c r="BI953" s="34" t="b">
        <f t="shared" si="229"/>
        <v>0</v>
      </c>
      <c r="BJ953" s="55"/>
      <c r="BK953" s="65"/>
      <c r="BL953" s="57"/>
      <c r="BM953" s="66"/>
      <c r="BN953" s="67"/>
      <c r="BO953" s="58"/>
      <c r="BQ953" s="68"/>
      <c r="BR953" s="34" t="b">
        <f t="shared" si="230"/>
        <v>0</v>
      </c>
      <c r="BS953" s="55"/>
      <c r="BT953" s="65"/>
      <c r="BU953" s="57"/>
      <c r="BV953" s="66"/>
      <c r="BW953" s="67"/>
      <c r="BX953" s="58"/>
    </row>
    <row r="954" spans="2:78" x14ac:dyDescent="0.25">
      <c r="B954" s="61" t="s">
        <v>28</v>
      </c>
      <c r="C954" s="48">
        <f>SUM(H946,S946,AD946,AO946,AZ946,BI946,BR946)</f>
        <v>0</v>
      </c>
      <c r="E954" s="68"/>
      <c r="F954" s="68"/>
      <c r="G954" s="68"/>
      <c r="H954" s="34" t="b">
        <f t="shared" si="224"/>
        <v>0</v>
      </c>
      <c r="I954" s="55"/>
      <c r="J954" s="71"/>
      <c r="K954" s="57"/>
      <c r="L954" s="72"/>
      <c r="M954" s="73"/>
      <c r="N954" s="58"/>
      <c r="P954" s="68"/>
      <c r="Q954" s="68"/>
      <c r="R954" s="68"/>
      <c r="S954" s="34" t="b">
        <f t="shared" si="225"/>
        <v>0</v>
      </c>
      <c r="T954" s="55"/>
      <c r="U954" s="71"/>
      <c r="V954" s="57"/>
      <c r="W954" s="72"/>
      <c r="X954" s="73"/>
      <c r="Y954" s="58"/>
      <c r="AA954" s="68"/>
      <c r="AB954" s="68"/>
      <c r="AC954" s="68"/>
      <c r="AD954" s="34" t="b">
        <f t="shared" si="226"/>
        <v>0</v>
      </c>
      <c r="AE954" s="55"/>
      <c r="AF954" s="71"/>
      <c r="AG954" s="57"/>
      <c r="AH954" s="72"/>
      <c r="AI954" s="73"/>
      <c r="AJ954" s="58"/>
      <c r="AL954" s="68"/>
      <c r="AM954" s="68"/>
      <c r="AN954" s="68"/>
      <c r="AO954" s="34" t="b">
        <f t="shared" si="227"/>
        <v>0</v>
      </c>
      <c r="AP954" s="55"/>
      <c r="AQ954" s="71"/>
      <c r="AR954" s="57"/>
      <c r="AS954" s="72"/>
      <c r="AT954" s="73"/>
      <c r="AU954" s="58"/>
      <c r="AW954" s="68"/>
      <c r="AX954" s="68"/>
      <c r="AY954" s="68"/>
      <c r="AZ954" s="34" t="b">
        <f t="shared" si="228"/>
        <v>0</v>
      </c>
      <c r="BA954" s="55"/>
      <c r="BB954" s="71"/>
      <c r="BC954" s="57"/>
      <c r="BD954" s="72"/>
      <c r="BE954" s="73"/>
      <c r="BF954" s="58"/>
      <c r="BH954" s="68"/>
      <c r="BI954" s="34" t="b">
        <f t="shared" si="229"/>
        <v>0</v>
      </c>
      <c r="BJ954" s="55"/>
      <c r="BK954" s="71"/>
      <c r="BL954" s="57"/>
      <c r="BM954" s="72"/>
      <c r="BN954" s="73"/>
      <c r="BO954" s="58"/>
      <c r="BQ954" s="68"/>
      <c r="BR954" s="34" t="b">
        <f t="shared" si="230"/>
        <v>0</v>
      </c>
      <c r="BS954" s="55"/>
      <c r="BT954" s="71"/>
      <c r="BU954" s="57"/>
      <c r="BV954" s="72"/>
      <c r="BW954" s="73"/>
      <c r="BX954" s="58"/>
    </row>
    <row r="955" spans="2:78" x14ac:dyDescent="0.25">
      <c r="B955" s="61"/>
      <c r="C955" s="62"/>
      <c r="E955" s="68"/>
      <c r="F955" s="68"/>
      <c r="G955" s="68"/>
      <c r="H955" s="34" t="b">
        <f t="shared" si="224"/>
        <v>0</v>
      </c>
      <c r="I955" s="55"/>
      <c r="J955" s="65"/>
      <c r="K955" s="57"/>
      <c r="L955" s="66"/>
      <c r="M955" s="67"/>
      <c r="N955" s="58"/>
      <c r="P955" s="68"/>
      <c r="Q955" s="68"/>
      <c r="R955" s="68"/>
      <c r="S955" s="34" t="b">
        <f t="shared" si="225"/>
        <v>0</v>
      </c>
      <c r="T955" s="55"/>
      <c r="U955" s="65"/>
      <c r="V955" s="57"/>
      <c r="W955" s="66"/>
      <c r="X955" s="67"/>
      <c r="Y955" s="58"/>
      <c r="AA955" s="68"/>
      <c r="AB955" s="68"/>
      <c r="AC955" s="68"/>
      <c r="AD955" s="34" t="b">
        <f t="shared" si="226"/>
        <v>0</v>
      </c>
      <c r="AE955" s="55"/>
      <c r="AF955" s="65"/>
      <c r="AG955" s="57"/>
      <c r="AH955" s="66"/>
      <c r="AI955" s="67"/>
      <c r="AJ955" s="58"/>
      <c r="AL955" s="68"/>
      <c r="AM955" s="68"/>
      <c r="AN955" s="68"/>
      <c r="AO955" s="34" t="b">
        <f t="shared" si="227"/>
        <v>0</v>
      </c>
      <c r="AP955" s="55"/>
      <c r="AQ955" s="65"/>
      <c r="AR955" s="57"/>
      <c r="AS955" s="66"/>
      <c r="AT955" s="67"/>
      <c r="AU955" s="58"/>
      <c r="AW955" s="68"/>
      <c r="AX955" s="68"/>
      <c r="AY955" s="68"/>
      <c r="AZ955" s="34" t="b">
        <f t="shared" si="228"/>
        <v>0</v>
      </c>
      <c r="BA955" s="55"/>
      <c r="BB955" s="65"/>
      <c r="BC955" s="57"/>
      <c r="BD955" s="66"/>
      <c r="BE955" s="67"/>
      <c r="BF955" s="58"/>
      <c r="BH955" s="68"/>
      <c r="BI955" s="34" t="b">
        <f t="shared" si="229"/>
        <v>0</v>
      </c>
      <c r="BJ955" s="55"/>
      <c r="BK955" s="65"/>
      <c r="BL955" s="57"/>
      <c r="BM955" s="66"/>
      <c r="BN955" s="67"/>
      <c r="BO955" s="58"/>
      <c r="BQ955" s="68"/>
      <c r="BR955" s="34" t="b">
        <f t="shared" si="230"/>
        <v>0</v>
      </c>
      <c r="BS955" s="55"/>
      <c r="BT955" s="65"/>
      <c r="BU955" s="57"/>
      <c r="BV955" s="66"/>
      <c r="BW955" s="67"/>
      <c r="BX955" s="58"/>
    </row>
    <row r="956" spans="2:78" x14ac:dyDescent="0.25">
      <c r="B956" s="61"/>
      <c r="C956" s="62"/>
      <c r="E956" s="68"/>
      <c r="F956" s="68"/>
      <c r="G956" s="68"/>
      <c r="H956" s="34" t="b">
        <f t="shared" si="224"/>
        <v>0</v>
      </c>
      <c r="I956" s="55"/>
      <c r="J956" s="71"/>
      <c r="K956" s="57"/>
      <c r="L956" s="72"/>
      <c r="M956" s="73"/>
      <c r="N956" s="58"/>
      <c r="P956" s="68"/>
      <c r="Q956" s="68"/>
      <c r="R956" s="68"/>
      <c r="S956" s="34" t="b">
        <f t="shared" si="225"/>
        <v>0</v>
      </c>
      <c r="T956" s="55"/>
      <c r="U956" s="71"/>
      <c r="V956" s="57"/>
      <c r="W956" s="72"/>
      <c r="X956" s="73"/>
      <c r="Y956" s="58"/>
      <c r="AA956" s="68"/>
      <c r="AB956" s="68"/>
      <c r="AC956" s="68"/>
      <c r="AD956" s="34" t="b">
        <f t="shared" si="226"/>
        <v>0</v>
      </c>
      <c r="AE956" s="55"/>
      <c r="AF956" s="71"/>
      <c r="AG956" s="57"/>
      <c r="AH956" s="72"/>
      <c r="AI956" s="73"/>
      <c r="AJ956" s="58"/>
      <c r="AL956" s="68"/>
      <c r="AM956" s="68"/>
      <c r="AN956" s="68"/>
      <c r="AO956" s="34" t="b">
        <f t="shared" si="227"/>
        <v>0</v>
      </c>
      <c r="AP956" s="55"/>
      <c r="AQ956" s="71"/>
      <c r="AR956" s="57"/>
      <c r="AS956" s="72"/>
      <c r="AT956" s="73"/>
      <c r="AU956" s="58"/>
      <c r="AW956" s="68"/>
      <c r="AX956" s="68"/>
      <c r="AY956" s="68"/>
      <c r="AZ956" s="34" t="b">
        <f t="shared" si="228"/>
        <v>0</v>
      </c>
      <c r="BA956" s="55"/>
      <c r="BB956" s="71"/>
      <c r="BC956" s="57"/>
      <c r="BD956" s="72"/>
      <c r="BE956" s="73"/>
      <c r="BF956" s="58"/>
      <c r="BH956" s="68"/>
      <c r="BI956" s="34" t="b">
        <f t="shared" si="229"/>
        <v>0</v>
      </c>
      <c r="BJ956" s="55"/>
      <c r="BK956" s="71"/>
      <c r="BL956" s="57"/>
      <c r="BM956" s="72"/>
      <c r="BN956" s="73"/>
      <c r="BO956" s="58"/>
      <c r="BQ956" s="68"/>
      <c r="BR956" s="34" t="b">
        <f t="shared" si="230"/>
        <v>0</v>
      </c>
      <c r="BS956" s="55"/>
      <c r="BT956" s="71"/>
      <c r="BU956" s="57"/>
      <c r="BV956" s="72"/>
      <c r="BW956" s="73"/>
      <c r="BX956" s="58"/>
    </row>
    <row r="957" spans="2:78" x14ac:dyDescent="0.25">
      <c r="B957" s="61"/>
      <c r="C957" s="62"/>
      <c r="E957" s="68"/>
      <c r="F957" s="68"/>
      <c r="G957" s="68"/>
      <c r="H957" s="34" t="b">
        <f t="shared" si="224"/>
        <v>0</v>
      </c>
      <c r="I957" s="55"/>
      <c r="J957" s="65"/>
      <c r="K957" s="57"/>
      <c r="L957" s="66"/>
      <c r="M957" s="67"/>
      <c r="N957" s="58"/>
      <c r="P957" s="68"/>
      <c r="Q957" s="68"/>
      <c r="R957" s="68"/>
      <c r="S957" s="34" t="b">
        <f t="shared" si="225"/>
        <v>0</v>
      </c>
      <c r="T957" s="55"/>
      <c r="U957" s="65"/>
      <c r="V957" s="57"/>
      <c r="W957" s="66"/>
      <c r="X957" s="67"/>
      <c r="Y957" s="58"/>
      <c r="AA957" s="68"/>
      <c r="AB957" s="68"/>
      <c r="AC957" s="68"/>
      <c r="AD957" s="34" t="b">
        <f t="shared" si="226"/>
        <v>0</v>
      </c>
      <c r="AE957" s="55"/>
      <c r="AF957" s="65"/>
      <c r="AG957" s="57"/>
      <c r="AH957" s="66"/>
      <c r="AI957" s="67"/>
      <c r="AJ957" s="58"/>
      <c r="AL957" s="68"/>
      <c r="AM957" s="68"/>
      <c r="AN957" s="68"/>
      <c r="AO957" s="34" t="b">
        <f t="shared" si="227"/>
        <v>0</v>
      </c>
      <c r="AP957" s="55"/>
      <c r="AQ957" s="65"/>
      <c r="AR957" s="57"/>
      <c r="AS957" s="66"/>
      <c r="AT957" s="67"/>
      <c r="AU957" s="58"/>
      <c r="AW957" s="68"/>
      <c r="AX957" s="68"/>
      <c r="AY957" s="68"/>
      <c r="AZ957" s="34" t="b">
        <f t="shared" si="228"/>
        <v>0</v>
      </c>
      <c r="BA957" s="55"/>
      <c r="BB957" s="65"/>
      <c r="BC957" s="57"/>
      <c r="BD957" s="66"/>
      <c r="BE957" s="67"/>
      <c r="BF957" s="58"/>
      <c r="BH957" s="68"/>
      <c r="BI957" s="34" t="b">
        <f t="shared" si="229"/>
        <v>0</v>
      </c>
      <c r="BJ957" s="55"/>
      <c r="BK957" s="65"/>
      <c r="BL957" s="57"/>
      <c r="BM957" s="66"/>
      <c r="BN957" s="67"/>
      <c r="BO957" s="58"/>
      <c r="BQ957" s="68"/>
      <c r="BR957" s="34" t="b">
        <f t="shared" si="230"/>
        <v>0</v>
      </c>
      <c r="BS957" s="55"/>
      <c r="BT957" s="65"/>
      <c r="BU957" s="57"/>
      <c r="BV957" s="66"/>
      <c r="BW957" s="67"/>
      <c r="BX957" s="58"/>
    </row>
    <row r="958" spans="2:78" x14ac:dyDescent="0.25">
      <c r="B958" s="61"/>
      <c r="C958" s="62"/>
      <c r="E958" s="68"/>
      <c r="F958" s="68"/>
      <c r="G958" s="68"/>
      <c r="H958" s="34" t="b">
        <f t="shared" si="224"/>
        <v>0</v>
      </c>
      <c r="I958" s="55"/>
      <c r="J958" s="71"/>
      <c r="K958" s="57"/>
      <c r="L958" s="72"/>
      <c r="M958" s="73"/>
      <c r="N958" s="58"/>
      <c r="P958" s="68"/>
      <c r="Q958" s="68"/>
      <c r="R958" s="68"/>
      <c r="S958" s="34" t="b">
        <f t="shared" si="225"/>
        <v>0</v>
      </c>
      <c r="T958" s="55"/>
      <c r="U958" s="71"/>
      <c r="V958" s="57"/>
      <c r="W958" s="72"/>
      <c r="X958" s="73"/>
      <c r="Y958" s="58"/>
      <c r="AA958" s="68"/>
      <c r="AB958" s="68"/>
      <c r="AC958" s="68"/>
      <c r="AD958" s="34" t="b">
        <f t="shared" si="226"/>
        <v>0</v>
      </c>
      <c r="AE958" s="55"/>
      <c r="AF958" s="71"/>
      <c r="AG958" s="57"/>
      <c r="AH958" s="72"/>
      <c r="AI958" s="73"/>
      <c r="AJ958" s="58"/>
      <c r="AL958" s="68"/>
      <c r="AM958" s="68"/>
      <c r="AN958" s="68"/>
      <c r="AO958" s="34" t="b">
        <f t="shared" si="227"/>
        <v>0</v>
      </c>
      <c r="AP958" s="55"/>
      <c r="AQ958" s="71"/>
      <c r="AR958" s="57"/>
      <c r="AS958" s="72"/>
      <c r="AT958" s="73"/>
      <c r="AU958" s="58"/>
      <c r="AW958" s="68"/>
      <c r="AX958" s="68"/>
      <c r="AY958" s="68"/>
      <c r="AZ958" s="34" t="b">
        <f t="shared" si="228"/>
        <v>0</v>
      </c>
      <c r="BA958" s="55"/>
      <c r="BB958" s="71"/>
      <c r="BC958" s="57"/>
      <c r="BD958" s="72"/>
      <c r="BE958" s="73"/>
      <c r="BF958" s="58"/>
      <c r="BH958" s="68"/>
      <c r="BI958" s="34" t="b">
        <f t="shared" si="229"/>
        <v>0</v>
      </c>
      <c r="BJ958" s="55"/>
      <c r="BK958" s="71"/>
      <c r="BL958" s="57"/>
      <c r="BM958" s="72"/>
      <c r="BN958" s="73"/>
      <c r="BO958" s="58"/>
      <c r="BQ958" s="68"/>
      <c r="BR958" s="34" t="b">
        <f t="shared" si="230"/>
        <v>0</v>
      </c>
      <c r="BS958" s="55"/>
      <c r="BT958" s="71"/>
      <c r="BU958" s="57"/>
      <c r="BV958" s="72"/>
      <c r="BW958" s="73"/>
      <c r="BX958" s="58"/>
    </row>
    <row r="959" spans="2:78" x14ac:dyDescent="0.25">
      <c r="B959" s="61"/>
      <c r="C959" s="62"/>
      <c r="E959" s="68"/>
      <c r="F959" s="68"/>
      <c r="G959" s="68"/>
      <c r="H959" s="34" t="b">
        <f t="shared" si="224"/>
        <v>0</v>
      </c>
      <c r="I959" s="55"/>
      <c r="J959" s="65"/>
      <c r="K959" s="57"/>
      <c r="L959" s="66"/>
      <c r="M959" s="67"/>
      <c r="N959" s="58"/>
      <c r="P959" s="68"/>
      <c r="Q959" s="68"/>
      <c r="R959" s="68"/>
      <c r="S959" s="34" t="b">
        <f t="shared" si="225"/>
        <v>0</v>
      </c>
      <c r="T959" s="55"/>
      <c r="U959" s="65"/>
      <c r="V959" s="57"/>
      <c r="W959" s="66"/>
      <c r="X959" s="67"/>
      <c r="Y959" s="58"/>
      <c r="AA959" s="68"/>
      <c r="AB959" s="68"/>
      <c r="AC959" s="68"/>
      <c r="AD959" s="34" t="b">
        <f t="shared" si="226"/>
        <v>0</v>
      </c>
      <c r="AE959" s="55"/>
      <c r="AF959" s="65"/>
      <c r="AG959" s="57"/>
      <c r="AH959" s="66"/>
      <c r="AI959" s="67"/>
      <c r="AJ959" s="58"/>
      <c r="AL959" s="68"/>
      <c r="AM959" s="68"/>
      <c r="AN959" s="68"/>
      <c r="AO959" s="34" t="b">
        <f t="shared" si="227"/>
        <v>0</v>
      </c>
      <c r="AP959" s="55"/>
      <c r="AQ959" s="65"/>
      <c r="AR959" s="57"/>
      <c r="AS959" s="66"/>
      <c r="AT959" s="67"/>
      <c r="AU959" s="58"/>
      <c r="AW959" s="68"/>
      <c r="AX959" s="68"/>
      <c r="AY959" s="68"/>
      <c r="AZ959" s="34" t="b">
        <f t="shared" si="228"/>
        <v>0</v>
      </c>
      <c r="BA959" s="55"/>
      <c r="BB959" s="65"/>
      <c r="BC959" s="57"/>
      <c r="BD959" s="66"/>
      <c r="BE959" s="67"/>
      <c r="BF959" s="58"/>
      <c r="BH959" s="68"/>
      <c r="BI959" s="34" t="b">
        <f t="shared" si="229"/>
        <v>0</v>
      </c>
      <c r="BJ959" s="55"/>
      <c r="BK959" s="65"/>
      <c r="BL959" s="57"/>
      <c r="BM959" s="66"/>
      <c r="BN959" s="67"/>
      <c r="BO959" s="58"/>
      <c r="BQ959" s="68"/>
      <c r="BR959" s="34" t="b">
        <f t="shared" si="230"/>
        <v>0</v>
      </c>
      <c r="BS959" s="55"/>
      <c r="BT959" s="65"/>
      <c r="BU959" s="57"/>
      <c r="BV959" s="66"/>
      <c r="BW959" s="67"/>
      <c r="BX959" s="58"/>
    </row>
    <row r="960" spans="2:78" x14ac:dyDescent="0.25">
      <c r="B960" s="61"/>
      <c r="C960" s="62"/>
      <c r="E960" s="68"/>
      <c r="F960" s="68"/>
      <c r="G960" s="68"/>
      <c r="H960" s="34" t="b">
        <f t="shared" si="224"/>
        <v>0</v>
      </c>
      <c r="I960" s="55"/>
      <c r="J960" s="71"/>
      <c r="K960" s="57"/>
      <c r="L960" s="72"/>
      <c r="M960" s="73"/>
      <c r="N960" s="58"/>
      <c r="P960" s="68"/>
      <c r="Q960" s="68"/>
      <c r="R960" s="68"/>
      <c r="S960" s="34" t="b">
        <f t="shared" si="225"/>
        <v>0</v>
      </c>
      <c r="T960" s="55"/>
      <c r="U960" s="71"/>
      <c r="V960" s="57"/>
      <c r="W960" s="72"/>
      <c r="X960" s="73"/>
      <c r="Y960" s="58"/>
      <c r="AA960" s="68"/>
      <c r="AB960" s="68"/>
      <c r="AC960" s="68"/>
      <c r="AD960" s="34" t="b">
        <f t="shared" si="226"/>
        <v>0</v>
      </c>
      <c r="AE960" s="55"/>
      <c r="AF960" s="71"/>
      <c r="AG960" s="57"/>
      <c r="AH960" s="72"/>
      <c r="AI960" s="73"/>
      <c r="AJ960" s="58"/>
      <c r="AL960" s="68"/>
      <c r="AM960" s="68"/>
      <c r="AN960" s="68"/>
      <c r="AO960" s="34" t="b">
        <f t="shared" si="227"/>
        <v>0</v>
      </c>
      <c r="AP960" s="55"/>
      <c r="AQ960" s="71"/>
      <c r="AR960" s="57"/>
      <c r="AS960" s="72"/>
      <c r="AT960" s="73"/>
      <c r="AU960" s="58"/>
      <c r="AW960" s="68"/>
      <c r="AX960" s="68"/>
      <c r="AY960" s="68"/>
      <c r="AZ960" s="34" t="b">
        <f t="shared" si="228"/>
        <v>0</v>
      </c>
      <c r="BA960" s="55"/>
      <c r="BB960" s="71"/>
      <c r="BC960" s="57"/>
      <c r="BD960" s="72"/>
      <c r="BE960" s="73"/>
      <c r="BF960" s="58"/>
      <c r="BH960" s="68"/>
      <c r="BI960" s="34" t="b">
        <f t="shared" si="229"/>
        <v>0</v>
      </c>
      <c r="BJ960" s="55"/>
      <c r="BK960" s="71"/>
      <c r="BL960" s="57"/>
      <c r="BM960" s="72"/>
      <c r="BN960" s="73"/>
      <c r="BO960" s="58"/>
      <c r="BQ960" s="68"/>
      <c r="BR960" s="34" t="b">
        <f t="shared" si="230"/>
        <v>0</v>
      </c>
      <c r="BS960" s="55"/>
      <c r="BT960" s="71"/>
      <c r="BU960" s="57"/>
      <c r="BV960" s="72"/>
      <c r="BW960" s="73"/>
      <c r="BX960" s="58"/>
    </row>
    <row r="961" spans="2:78" x14ac:dyDescent="0.25">
      <c r="B961" s="61"/>
      <c r="C961" s="62"/>
      <c r="E961" s="68"/>
      <c r="F961" s="68"/>
      <c r="G961" s="68"/>
      <c r="H961" s="34" t="b">
        <f t="shared" si="224"/>
        <v>0</v>
      </c>
      <c r="I961" s="55"/>
      <c r="J961" s="65"/>
      <c r="K961" s="57"/>
      <c r="L961" s="66"/>
      <c r="M961" s="67"/>
      <c r="N961" s="58"/>
      <c r="P961" s="68"/>
      <c r="Q961" s="68"/>
      <c r="R961" s="68"/>
      <c r="S961" s="34" t="b">
        <f t="shared" si="225"/>
        <v>0</v>
      </c>
      <c r="T961" s="55"/>
      <c r="U961" s="65"/>
      <c r="V961" s="57"/>
      <c r="W961" s="66"/>
      <c r="X961" s="67"/>
      <c r="Y961" s="58"/>
      <c r="AA961" s="68"/>
      <c r="AB961" s="68"/>
      <c r="AC961" s="68"/>
      <c r="AD961" s="34" t="b">
        <f t="shared" si="226"/>
        <v>0</v>
      </c>
      <c r="AE961" s="55"/>
      <c r="AF961" s="65"/>
      <c r="AG961" s="57"/>
      <c r="AH961" s="66"/>
      <c r="AI961" s="67"/>
      <c r="AJ961" s="58"/>
      <c r="AL961" s="68"/>
      <c r="AM961" s="68"/>
      <c r="AN961" s="68"/>
      <c r="AO961" s="34" t="b">
        <f t="shared" si="227"/>
        <v>0</v>
      </c>
      <c r="AP961" s="55"/>
      <c r="AQ961" s="65"/>
      <c r="AR961" s="57"/>
      <c r="AS961" s="66"/>
      <c r="AT961" s="67"/>
      <c r="AU961" s="58"/>
      <c r="AW961" s="68"/>
      <c r="AX961" s="68"/>
      <c r="AY961" s="68"/>
      <c r="AZ961" s="34" t="b">
        <f t="shared" si="228"/>
        <v>0</v>
      </c>
      <c r="BA961" s="55"/>
      <c r="BB961" s="65"/>
      <c r="BC961" s="57"/>
      <c r="BD961" s="66"/>
      <c r="BE961" s="67"/>
      <c r="BF961" s="58"/>
      <c r="BH961" s="68"/>
      <c r="BI961" s="34" t="b">
        <f t="shared" si="229"/>
        <v>0</v>
      </c>
      <c r="BJ961" s="55"/>
      <c r="BK961" s="65"/>
      <c r="BL961" s="57"/>
      <c r="BM961" s="66"/>
      <c r="BN961" s="67"/>
      <c r="BO961" s="58"/>
      <c r="BQ961" s="68"/>
      <c r="BR961" s="34" t="b">
        <f t="shared" si="230"/>
        <v>0</v>
      </c>
      <c r="BS961" s="55"/>
      <c r="BT961" s="65"/>
      <c r="BU961" s="57"/>
      <c r="BV961" s="66"/>
      <c r="BW961" s="67"/>
      <c r="BX961" s="58"/>
    </row>
    <row r="962" spans="2:78" x14ac:dyDescent="0.25">
      <c r="B962" s="61"/>
      <c r="C962" s="62"/>
      <c r="E962" s="68"/>
      <c r="F962" s="68"/>
      <c r="G962" s="68"/>
      <c r="H962" s="34" t="b">
        <f t="shared" si="224"/>
        <v>0</v>
      </c>
      <c r="I962" s="55"/>
      <c r="J962" s="71"/>
      <c r="K962" s="57"/>
      <c r="L962" s="72"/>
      <c r="M962" s="73"/>
      <c r="N962" s="58"/>
      <c r="P962" s="68"/>
      <c r="Q962" s="68"/>
      <c r="R962" s="68"/>
      <c r="S962" s="34" t="b">
        <f t="shared" si="225"/>
        <v>0</v>
      </c>
      <c r="T962" s="55"/>
      <c r="U962" s="71"/>
      <c r="V962" s="57"/>
      <c r="W962" s="72"/>
      <c r="X962" s="73"/>
      <c r="Y962" s="58"/>
      <c r="AA962" s="68"/>
      <c r="AB962" s="68"/>
      <c r="AC962" s="68"/>
      <c r="AD962" s="34" t="b">
        <f t="shared" si="226"/>
        <v>0</v>
      </c>
      <c r="AE962" s="55"/>
      <c r="AF962" s="71"/>
      <c r="AG962" s="57"/>
      <c r="AH962" s="72"/>
      <c r="AI962" s="73"/>
      <c r="AJ962" s="58"/>
      <c r="AL962" s="68"/>
      <c r="AM962" s="68"/>
      <c r="AN962" s="68"/>
      <c r="AO962" s="34" t="b">
        <f t="shared" si="227"/>
        <v>0</v>
      </c>
      <c r="AP962" s="55"/>
      <c r="AQ962" s="71"/>
      <c r="AR962" s="57"/>
      <c r="AS962" s="72"/>
      <c r="AT962" s="73"/>
      <c r="AU962" s="58"/>
      <c r="AW962" s="68"/>
      <c r="AX962" s="68"/>
      <c r="AY962" s="68"/>
      <c r="AZ962" s="34" t="b">
        <f t="shared" si="228"/>
        <v>0</v>
      </c>
      <c r="BA962" s="55"/>
      <c r="BB962" s="71"/>
      <c r="BC962" s="57"/>
      <c r="BD962" s="72"/>
      <c r="BE962" s="73"/>
      <c r="BF962" s="58"/>
      <c r="BH962" s="68"/>
      <c r="BI962" s="34" t="b">
        <f t="shared" si="229"/>
        <v>0</v>
      </c>
      <c r="BJ962" s="55"/>
      <c r="BK962" s="71"/>
      <c r="BL962" s="57"/>
      <c r="BM962" s="72"/>
      <c r="BN962" s="73"/>
      <c r="BO962" s="58"/>
      <c r="BQ962" s="68"/>
      <c r="BR962" s="34" t="b">
        <f t="shared" si="230"/>
        <v>0</v>
      </c>
      <c r="BS962" s="55"/>
      <c r="BT962" s="71"/>
      <c r="BU962" s="57"/>
      <c r="BV962" s="72"/>
      <c r="BW962" s="73"/>
      <c r="BX962" s="58"/>
    </row>
    <row r="963" spans="2:78" x14ac:dyDescent="0.25">
      <c r="B963" s="61"/>
      <c r="C963" s="62"/>
      <c r="E963" s="68"/>
      <c r="F963" s="68"/>
      <c r="G963" s="68"/>
      <c r="H963" s="34" t="b">
        <f t="shared" si="224"/>
        <v>0</v>
      </c>
      <c r="I963" s="55"/>
      <c r="J963" s="65"/>
      <c r="K963" s="57"/>
      <c r="L963" s="66"/>
      <c r="M963" s="67"/>
      <c r="N963" s="58"/>
      <c r="P963" s="68"/>
      <c r="Q963" s="68"/>
      <c r="R963" s="68"/>
      <c r="S963" s="34" t="b">
        <f t="shared" si="225"/>
        <v>0</v>
      </c>
      <c r="T963" s="55"/>
      <c r="U963" s="65"/>
      <c r="V963" s="57"/>
      <c r="W963" s="66"/>
      <c r="X963" s="67"/>
      <c r="Y963" s="58"/>
      <c r="AA963" s="68"/>
      <c r="AB963" s="68"/>
      <c r="AC963" s="68"/>
      <c r="AD963" s="34" t="b">
        <f t="shared" si="226"/>
        <v>0</v>
      </c>
      <c r="AE963" s="55"/>
      <c r="AF963" s="65"/>
      <c r="AG963" s="57"/>
      <c r="AH963" s="66"/>
      <c r="AI963" s="67"/>
      <c r="AJ963" s="58"/>
      <c r="AL963" s="68"/>
      <c r="AM963" s="68"/>
      <c r="AN963" s="68"/>
      <c r="AO963" s="34" t="b">
        <f t="shared" si="227"/>
        <v>0</v>
      </c>
      <c r="AP963" s="55"/>
      <c r="AQ963" s="65"/>
      <c r="AR963" s="57"/>
      <c r="AS963" s="66"/>
      <c r="AT963" s="67"/>
      <c r="AU963" s="58"/>
      <c r="AW963" s="68"/>
      <c r="AX963" s="68"/>
      <c r="AY963" s="68"/>
      <c r="AZ963" s="34" t="b">
        <f t="shared" si="228"/>
        <v>0</v>
      </c>
      <c r="BA963" s="55"/>
      <c r="BB963" s="65"/>
      <c r="BC963" s="57"/>
      <c r="BD963" s="66"/>
      <c r="BE963" s="67"/>
      <c r="BF963" s="58"/>
      <c r="BH963" s="68"/>
      <c r="BI963" s="34" t="b">
        <f t="shared" si="229"/>
        <v>0</v>
      </c>
      <c r="BJ963" s="55"/>
      <c r="BK963" s="65"/>
      <c r="BL963" s="57"/>
      <c r="BM963" s="66"/>
      <c r="BN963" s="67"/>
      <c r="BO963" s="58"/>
      <c r="BQ963" s="68"/>
      <c r="BR963" s="34" t="b">
        <f t="shared" si="230"/>
        <v>0</v>
      </c>
      <c r="BS963" s="55"/>
      <c r="BT963" s="65"/>
      <c r="BU963" s="57"/>
      <c r="BV963" s="66"/>
      <c r="BW963" s="67"/>
      <c r="BX963" s="58"/>
    </row>
    <row r="964" spans="2:78" x14ac:dyDescent="0.25">
      <c r="B964" s="61"/>
      <c r="C964" s="62"/>
      <c r="E964" s="68"/>
      <c r="F964" s="68"/>
      <c r="G964" s="68"/>
      <c r="H964" s="34" t="b">
        <f t="shared" si="224"/>
        <v>0</v>
      </c>
      <c r="I964" s="55"/>
      <c r="J964" s="71"/>
      <c r="K964" s="57"/>
      <c r="L964" s="72"/>
      <c r="M964" s="73"/>
      <c r="N964" s="58"/>
      <c r="P964" s="68"/>
      <c r="Q964" s="68"/>
      <c r="R964" s="68"/>
      <c r="S964" s="34" t="b">
        <f t="shared" si="225"/>
        <v>0</v>
      </c>
      <c r="T964" s="55"/>
      <c r="U964" s="71"/>
      <c r="V964" s="57"/>
      <c r="W964" s="72"/>
      <c r="X964" s="73"/>
      <c r="Y964" s="58"/>
      <c r="AA964" s="68"/>
      <c r="AB964" s="68"/>
      <c r="AC964" s="68"/>
      <c r="AD964" s="34" t="b">
        <f t="shared" si="226"/>
        <v>0</v>
      </c>
      <c r="AE964" s="55"/>
      <c r="AF964" s="71"/>
      <c r="AG964" s="57"/>
      <c r="AH964" s="72"/>
      <c r="AI964" s="73"/>
      <c r="AJ964" s="58"/>
      <c r="AL964" s="68"/>
      <c r="AM964" s="68"/>
      <c r="AN964" s="68"/>
      <c r="AO964" s="34" t="b">
        <f t="shared" si="227"/>
        <v>0</v>
      </c>
      <c r="AP964" s="55"/>
      <c r="AQ964" s="71"/>
      <c r="AR964" s="57"/>
      <c r="AS964" s="72"/>
      <c r="AT964" s="73"/>
      <c r="AU964" s="58"/>
      <c r="AW964" s="68"/>
      <c r="AX964" s="68"/>
      <c r="AY964" s="68"/>
      <c r="AZ964" s="34" t="b">
        <f t="shared" si="228"/>
        <v>0</v>
      </c>
      <c r="BA964" s="55"/>
      <c r="BB964" s="71"/>
      <c r="BC964" s="57"/>
      <c r="BD964" s="72"/>
      <c r="BE964" s="73"/>
      <c r="BF964" s="58"/>
      <c r="BH964" s="68"/>
      <c r="BI964" s="34" t="b">
        <f t="shared" si="229"/>
        <v>0</v>
      </c>
      <c r="BJ964" s="55"/>
      <c r="BK964" s="71"/>
      <c r="BL964" s="57"/>
      <c r="BM964" s="72"/>
      <c r="BN964" s="73"/>
      <c r="BO964" s="58"/>
      <c r="BQ964" s="68"/>
      <c r="BR964" s="34" t="b">
        <f t="shared" si="230"/>
        <v>0</v>
      </c>
      <c r="BS964" s="55"/>
      <c r="BT964" s="71"/>
      <c r="BU964" s="57"/>
      <c r="BV964" s="72"/>
      <c r="BW964" s="73"/>
      <c r="BX964" s="58"/>
    </row>
    <row r="965" spans="2:78" x14ac:dyDescent="0.25">
      <c r="B965" s="61"/>
      <c r="C965" s="62"/>
      <c r="E965" s="68"/>
      <c r="F965" s="68"/>
      <c r="G965" s="68"/>
      <c r="H965" s="34" t="b">
        <f t="shared" si="224"/>
        <v>0</v>
      </c>
      <c r="I965" s="55"/>
      <c r="J965" s="65"/>
      <c r="K965" s="57"/>
      <c r="L965" s="66"/>
      <c r="M965" s="67"/>
      <c r="N965" s="58"/>
      <c r="P965" s="68"/>
      <c r="Q965" s="68"/>
      <c r="R965" s="68"/>
      <c r="S965" s="34" t="b">
        <f t="shared" si="225"/>
        <v>0</v>
      </c>
      <c r="T965" s="55"/>
      <c r="U965" s="65"/>
      <c r="V965" s="57"/>
      <c r="W965" s="66"/>
      <c r="X965" s="67"/>
      <c r="Y965" s="58"/>
      <c r="AA965" s="68"/>
      <c r="AB965" s="68"/>
      <c r="AC965" s="68"/>
      <c r="AD965" s="34" t="b">
        <f t="shared" si="226"/>
        <v>0</v>
      </c>
      <c r="AE965" s="55"/>
      <c r="AF965" s="65"/>
      <c r="AG965" s="57"/>
      <c r="AH965" s="66"/>
      <c r="AI965" s="67"/>
      <c r="AJ965" s="58"/>
      <c r="AL965" s="68"/>
      <c r="AM965" s="68"/>
      <c r="AN965" s="68"/>
      <c r="AO965" s="34" t="b">
        <f t="shared" si="227"/>
        <v>0</v>
      </c>
      <c r="AP965" s="55"/>
      <c r="AQ965" s="65"/>
      <c r="AR965" s="57"/>
      <c r="AS965" s="66"/>
      <c r="AT965" s="67"/>
      <c r="AU965" s="58"/>
      <c r="AW965" s="68"/>
      <c r="AX965" s="68"/>
      <c r="AY965" s="68"/>
      <c r="AZ965" s="34" t="b">
        <f t="shared" si="228"/>
        <v>0</v>
      </c>
      <c r="BA965" s="55"/>
      <c r="BB965" s="65"/>
      <c r="BC965" s="57"/>
      <c r="BD965" s="66"/>
      <c r="BE965" s="67"/>
      <c r="BF965" s="58"/>
      <c r="BH965" s="68"/>
      <c r="BI965" s="34" t="b">
        <f t="shared" si="229"/>
        <v>0</v>
      </c>
      <c r="BJ965" s="55"/>
      <c r="BK965" s="65"/>
      <c r="BL965" s="57"/>
      <c r="BM965" s="66"/>
      <c r="BN965" s="67"/>
      <c r="BO965" s="58"/>
      <c r="BQ965" s="68"/>
      <c r="BR965" s="34" t="b">
        <f t="shared" si="230"/>
        <v>0</v>
      </c>
      <c r="BS965" s="55"/>
      <c r="BT965" s="65"/>
      <c r="BU965" s="57"/>
      <c r="BV965" s="66"/>
      <c r="BW965" s="67"/>
      <c r="BX965" s="58"/>
    </row>
    <row r="966" spans="2:78" x14ac:dyDescent="0.25">
      <c r="B966" s="61"/>
      <c r="C966" s="62"/>
      <c r="E966" s="68"/>
      <c r="F966" s="68"/>
      <c r="G966" s="68"/>
      <c r="H966" s="34" t="b">
        <f t="shared" si="224"/>
        <v>0</v>
      </c>
      <c r="I966" s="55"/>
      <c r="J966" s="71"/>
      <c r="K966" s="57"/>
      <c r="L966" s="72"/>
      <c r="M966" s="73"/>
      <c r="N966" s="58"/>
      <c r="P966" s="68"/>
      <c r="Q966" s="68"/>
      <c r="R966" s="68"/>
      <c r="S966" s="34" t="b">
        <f t="shared" si="225"/>
        <v>0</v>
      </c>
      <c r="T966" s="55"/>
      <c r="U966" s="71"/>
      <c r="V966" s="57"/>
      <c r="W966" s="72"/>
      <c r="X966" s="73"/>
      <c r="Y966" s="58"/>
      <c r="AA966" s="68"/>
      <c r="AB966" s="68"/>
      <c r="AC966" s="68"/>
      <c r="AD966" s="34" t="b">
        <f t="shared" si="226"/>
        <v>0</v>
      </c>
      <c r="AE966" s="55"/>
      <c r="AF966" s="71"/>
      <c r="AG966" s="57"/>
      <c r="AH966" s="72"/>
      <c r="AI966" s="73"/>
      <c r="AJ966" s="58"/>
      <c r="AL966" s="68"/>
      <c r="AM966" s="68"/>
      <c r="AN966" s="68"/>
      <c r="AO966" s="34" t="b">
        <f t="shared" si="227"/>
        <v>0</v>
      </c>
      <c r="AP966" s="55"/>
      <c r="AQ966" s="71"/>
      <c r="AR966" s="57"/>
      <c r="AS966" s="72"/>
      <c r="AT966" s="73"/>
      <c r="AU966" s="58"/>
      <c r="AW966" s="68"/>
      <c r="AX966" s="68"/>
      <c r="AY966" s="68"/>
      <c r="AZ966" s="34" t="b">
        <f t="shared" si="228"/>
        <v>0</v>
      </c>
      <c r="BA966" s="55"/>
      <c r="BB966" s="71"/>
      <c r="BC966" s="57"/>
      <c r="BD966" s="72"/>
      <c r="BE966" s="73"/>
      <c r="BF966" s="58"/>
      <c r="BH966" s="68"/>
      <c r="BI966" s="34" t="b">
        <f t="shared" si="229"/>
        <v>0</v>
      </c>
      <c r="BJ966" s="55"/>
      <c r="BK966" s="71"/>
      <c r="BL966" s="57"/>
      <c r="BM966" s="72"/>
      <c r="BN966" s="73"/>
      <c r="BO966" s="58"/>
      <c r="BQ966" s="68"/>
      <c r="BR966" s="34" t="b">
        <f t="shared" si="230"/>
        <v>0</v>
      </c>
      <c r="BS966" s="55"/>
      <c r="BT966" s="71"/>
      <c r="BU966" s="57"/>
      <c r="BV966" s="72"/>
      <c r="BW966" s="73"/>
      <c r="BX966" s="58"/>
    </row>
    <row r="967" spans="2:78" x14ac:dyDescent="0.25">
      <c r="B967" s="61"/>
      <c r="C967" s="62"/>
      <c r="E967" s="68"/>
      <c r="F967" s="68"/>
      <c r="G967" s="68"/>
      <c r="H967" s="34" t="b">
        <f t="shared" si="224"/>
        <v>0</v>
      </c>
      <c r="I967" s="55"/>
      <c r="J967" s="65"/>
      <c r="K967" s="57"/>
      <c r="L967" s="66"/>
      <c r="M967" s="67"/>
      <c r="N967" s="58"/>
      <c r="P967" s="68"/>
      <c r="Q967" s="68"/>
      <c r="R967" s="68"/>
      <c r="S967" s="34" t="b">
        <f t="shared" si="225"/>
        <v>0</v>
      </c>
      <c r="T967" s="55"/>
      <c r="U967" s="65"/>
      <c r="V967" s="57"/>
      <c r="W967" s="66"/>
      <c r="X967" s="67"/>
      <c r="Y967" s="58"/>
      <c r="AA967" s="68"/>
      <c r="AB967" s="68"/>
      <c r="AC967" s="68"/>
      <c r="AD967" s="34" t="b">
        <f t="shared" si="226"/>
        <v>0</v>
      </c>
      <c r="AE967" s="55"/>
      <c r="AF967" s="65"/>
      <c r="AG967" s="57"/>
      <c r="AH967" s="66"/>
      <c r="AI967" s="67"/>
      <c r="AJ967" s="58"/>
      <c r="AL967" s="68"/>
      <c r="AM967" s="68"/>
      <c r="AN967" s="68"/>
      <c r="AO967" s="34" t="b">
        <f t="shared" si="227"/>
        <v>0</v>
      </c>
      <c r="AP967" s="55"/>
      <c r="AQ967" s="65"/>
      <c r="AR967" s="57"/>
      <c r="AS967" s="66"/>
      <c r="AT967" s="67"/>
      <c r="AU967" s="58"/>
      <c r="AW967" s="68"/>
      <c r="AX967" s="68"/>
      <c r="AY967" s="68"/>
      <c r="AZ967" s="34" t="b">
        <f t="shared" si="228"/>
        <v>0</v>
      </c>
      <c r="BA967" s="55"/>
      <c r="BB967" s="65"/>
      <c r="BC967" s="57"/>
      <c r="BD967" s="66"/>
      <c r="BE967" s="67"/>
      <c r="BF967" s="58"/>
      <c r="BH967" s="68"/>
      <c r="BI967" s="34" t="b">
        <f t="shared" si="229"/>
        <v>0</v>
      </c>
      <c r="BJ967" s="55"/>
      <c r="BK967" s="65"/>
      <c r="BL967" s="57"/>
      <c r="BM967" s="66"/>
      <c r="BN967" s="67"/>
      <c r="BO967" s="58"/>
      <c r="BQ967" s="68"/>
      <c r="BR967" s="34" t="b">
        <f t="shared" si="230"/>
        <v>0</v>
      </c>
      <c r="BS967" s="55"/>
      <c r="BT967" s="65"/>
      <c r="BU967" s="57"/>
      <c r="BV967" s="66"/>
      <c r="BW967" s="67"/>
      <c r="BX967" s="58"/>
    </row>
    <row r="968" spans="2:78" x14ac:dyDescent="0.25">
      <c r="B968" s="61"/>
      <c r="C968" s="62"/>
      <c r="E968" s="68"/>
      <c r="F968" s="68"/>
      <c r="G968" s="68"/>
      <c r="H968" s="34" t="b">
        <f t="shared" si="224"/>
        <v>0</v>
      </c>
      <c r="I968" s="55"/>
      <c r="J968" s="71"/>
      <c r="K968" s="57"/>
      <c r="L968" s="72"/>
      <c r="M968" s="73"/>
      <c r="N968" s="58"/>
      <c r="P968" s="68"/>
      <c r="Q968" s="68"/>
      <c r="R968" s="68"/>
      <c r="S968" s="34" t="b">
        <f t="shared" si="225"/>
        <v>0</v>
      </c>
      <c r="T968" s="55"/>
      <c r="U968" s="71"/>
      <c r="V968" s="57"/>
      <c r="W968" s="72"/>
      <c r="X968" s="73"/>
      <c r="Y968" s="58"/>
      <c r="AA968" s="68"/>
      <c r="AB968" s="68"/>
      <c r="AC968" s="68"/>
      <c r="AD968" s="34" t="b">
        <f t="shared" si="226"/>
        <v>0</v>
      </c>
      <c r="AE968" s="55"/>
      <c r="AF968" s="71"/>
      <c r="AG968" s="57"/>
      <c r="AH968" s="72"/>
      <c r="AI968" s="73"/>
      <c r="AJ968" s="58"/>
      <c r="AL968" s="68"/>
      <c r="AM968" s="68"/>
      <c r="AN968" s="68"/>
      <c r="AO968" s="34" t="b">
        <f t="shared" si="227"/>
        <v>0</v>
      </c>
      <c r="AP968" s="55"/>
      <c r="AQ968" s="71"/>
      <c r="AR968" s="57"/>
      <c r="AS968" s="72"/>
      <c r="AT968" s="73"/>
      <c r="AU968" s="58"/>
      <c r="AW968" s="68"/>
      <c r="AX968" s="68"/>
      <c r="AY968" s="68"/>
      <c r="AZ968" s="34" t="b">
        <f t="shared" si="228"/>
        <v>0</v>
      </c>
      <c r="BA968" s="55"/>
      <c r="BB968" s="71"/>
      <c r="BC968" s="57"/>
      <c r="BD968" s="72"/>
      <c r="BE968" s="73"/>
      <c r="BF968" s="58"/>
      <c r="BH968" s="68"/>
      <c r="BI968" s="34" t="b">
        <f t="shared" si="229"/>
        <v>0</v>
      </c>
      <c r="BJ968" s="55"/>
      <c r="BK968" s="71"/>
      <c r="BL968" s="57"/>
      <c r="BM968" s="72"/>
      <c r="BN968" s="73"/>
      <c r="BO968" s="58"/>
      <c r="BQ968" s="68"/>
      <c r="BR968" s="34" t="b">
        <f t="shared" si="230"/>
        <v>0</v>
      </c>
      <c r="BS968" s="55"/>
      <c r="BT968" s="71"/>
      <c r="BU968" s="57"/>
      <c r="BV968" s="72"/>
      <c r="BW968" s="73"/>
      <c r="BX968" s="58"/>
    </row>
    <row r="969" spans="2:78" x14ac:dyDescent="0.25">
      <c r="B969" s="61"/>
      <c r="C969" s="62"/>
      <c r="E969" s="68"/>
      <c r="F969" s="68"/>
      <c r="G969" s="68"/>
      <c r="H969" s="34" t="b">
        <f t="shared" si="224"/>
        <v>0</v>
      </c>
      <c r="I969" s="55"/>
      <c r="J969" s="65"/>
      <c r="K969" s="57"/>
      <c r="L969" s="66"/>
      <c r="M969" s="67"/>
      <c r="N969" s="58"/>
      <c r="P969" s="68"/>
      <c r="Q969" s="68"/>
      <c r="R969" s="68"/>
      <c r="S969" s="34" t="b">
        <f t="shared" si="225"/>
        <v>0</v>
      </c>
      <c r="T969" s="55"/>
      <c r="U969" s="65"/>
      <c r="V969" s="57"/>
      <c r="W969" s="66"/>
      <c r="X969" s="67"/>
      <c r="Y969" s="58"/>
      <c r="AA969" s="68"/>
      <c r="AB969" s="68"/>
      <c r="AC969" s="68"/>
      <c r="AD969" s="34" t="b">
        <f t="shared" si="226"/>
        <v>0</v>
      </c>
      <c r="AE969" s="55"/>
      <c r="AF969" s="65"/>
      <c r="AG969" s="57"/>
      <c r="AH969" s="66"/>
      <c r="AI969" s="67"/>
      <c r="AJ969" s="58"/>
      <c r="AL969" s="68"/>
      <c r="AM969" s="68"/>
      <c r="AN969" s="68"/>
      <c r="AO969" s="34" t="b">
        <f t="shared" si="227"/>
        <v>0</v>
      </c>
      <c r="AP969" s="55"/>
      <c r="AQ969" s="65"/>
      <c r="AR969" s="57"/>
      <c r="AS969" s="66"/>
      <c r="AT969" s="67"/>
      <c r="AU969" s="58"/>
      <c r="AW969" s="68"/>
      <c r="AX969" s="68"/>
      <c r="AY969" s="68"/>
      <c r="AZ969" s="34" t="b">
        <f t="shared" si="228"/>
        <v>0</v>
      </c>
      <c r="BA969" s="55"/>
      <c r="BB969" s="65"/>
      <c r="BC969" s="57"/>
      <c r="BD969" s="66"/>
      <c r="BE969" s="67"/>
      <c r="BF969" s="58"/>
      <c r="BH969" s="68"/>
      <c r="BI969" s="34" t="b">
        <f t="shared" si="229"/>
        <v>0</v>
      </c>
      <c r="BJ969" s="55"/>
      <c r="BK969" s="65"/>
      <c r="BL969" s="57"/>
      <c r="BM969" s="66"/>
      <c r="BN969" s="67"/>
      <c r="BO969" s="58"/>
      <c r="BQ969" s="68"/>
      <c r="BR969" s="34" t="b">
        <f t="shared" si="230"/>
        <v>0</v>
      </c>
      <c r="BS969" s="55"/>
      <c r="BT969" s="65"/>
      <c r="BU969" s="57"/>
      <c r="BV969" s="66"/>
      <c r="BW969" s="67"/>
      <c r="BX969" s="58"/>
    </row>
    <row r="970" spans="2:78" x14ac:dyDescent="0.25">
      <c r="B970" s="52"/>
      <c r="C970" s="53"/>
      <c r="D970" s="63"/>
      <c r="E970" s="64"/>
      <c r="F970" s="64"/>
      <c r="G970" s="64"/>
      <c r="H970" s="34" t="b">
        <f t="shared" si="224"/>
        <v>0</v>
      </c>
      <c r="I970" s="55"/>
      <c r="J970" s="71"/>
      <c r="K970" s="57"/>
      <c r="L970" s="72"/>
      <c r="M970" s="73"/>
      <c r="N970" s="58"/>
      <c r="P970" s="68"/>
      <c r="Q970" s="68"/>
      <c r="R970" s="68"/>
      <c r="S970" s="34" t="b">
        <f t="shared" si="225"/>
        <v>0</v>
      </c>
      <c r="T970" s="55"/>
      <c r="U970" s="71"/>
      <c r="V970" s="57"/>
      <c r="W970" s="72"/>
      <c r="X970" s="73"/>
      <c r="Y970" s="58"/>
      <c r="AA970" s="68"/>
      <c r="AB970" s="68"/>
      <c r="AC970" s="68"/>
      <c r="AD970" s="34" t="b">
        <f t="shared" si="226"/>
        <v>0</v>
      </c>
      <c r="AE970" s="55"/>
      <c r="AF970" s="71"/>
      <c r="AG970" s="57"/>
      <c r="AH970" s="72"/>
      <c r="AI970" s="73"/>
      <c r="AJ970" s="58"/>
      <c r="AL970" s="68"/>
      <c r="AM970" s="68"/>
      <c r="AN970" s="68"/>
      <c r="AO970" s="34" t="b">
        <f t="shared" si="227"/>
        <v>0</v>
      </c>
      <c r="AP970" s="55"/>
      <c r="AQ970" s="71"/>
      <c r="AR970" s="57"/>
      <c r="AS970" s="72"/>
      <c r="AT970" s="73"/>
      <c r="AU970" s="58"/>
      <c r="AW970" s="68"/>
      <c r="AX970" s="68"/>
      <c r="AY970" s="68"/>
      <c r="AZ970" s="34" t="b">
        <f t="shared" si="228"/>
        <v>0</v>
      </c>
      <c r="BA970" s="55"/>
      <c r="BB970" s="71"/>
      <c r="BC970" s="57"/>
      <c r="BD970" s="72"/>
      <c r="BE970" s="73"/>
      <c r="BF970" s="58"/>
      <c r="BH970" s="68"/>
      <c r="BI970" s="34" t="b">
        <f t="shared" si="229"/>
        <v>0</v>
      </c>
      <c r="BJ970" s="55"/>
      <c r="BK970" s="71"/>
      <c r="BL970" s="57"/>
      <c r="BM970" s="72"/>
      <c r="BN970" s="73"/>
      <c r="BO970" s="58"/>
      <c r="BQ970" s="68"/>
      <c r="BR970" s="34" t="b">
        <f t="shared" si="230"/>
        <v>0</v>
      </c>
      <c r="BS970" s="55"/>
      <c r="BT970" s="71"/>
      <c r="BU970" s="57"/>
      <c r="BV970" s="72"/>
      <c r="BW970" s="73"/>
      <c r="BX970" s="58"/>
    </row>
    <row r="971" spans="2:78" ht="6" customHeight="1" x14ac:dyDescent="0.25">
      <c r="H971" s="30"/>
      <c r="I971" s="76"/>
      <c r="J971" s="77"/>
      <c r="K971" s="77"/>
      <c r="L971" s="77"/>
      <c r="M971" s="77"/>
      <c r="N971" s="78"/>
      <c r="S971" s="30"/>
      <c r="T971" s="76"/>
      <c r="U971" s="77"/>
      <c r="V971" s="77"/>
      <c r="W971" s="77"/>
      <c r="X971" s="77"/>
      <c r="Y971" s="78"/>
      <c r="AD971" s="30"/>
      <c r="AE971" s="76"/>
      <c r="AF971" s="77"/>
      <c r="AG971" s="77"/>
      <c r="AH971" s="77"/>
      <c r="AI971" s="77"/>
      <c r="AJ971" s="78"/>
      <c r="AO971" s="30"/>
      <c r="AP971" s="76"/>
      <c r="AQ971" s="77"/>
      <c r="AR971" s="77"/>
      <c r="AS971" s="77"/>
      <c r="AT971" s="77"/>
      <c r="AU971" s="78"/>
      <c r="AZ971" s="30"/>
      <c r="BA971" s="76"/>
      <c r="BB971" s="77"/>
      <c r="BC971" s="77"/>
      <c r="BD971" s="77"/>
      <c r="BE971" s="77"/>
      <c r="BF971" s="78"/>
      <c r="BI971" s="30"/>
      <c r="BJ971" s="76"/>
      <c r="BK971" s="77"/>
      <c r="BL971" s="77"/>
      <c r="BM971" s="77"/>
      <c r="BN971" s="77"/>
      <c r="BO971" s="78"/>
      <c r="BR971" s="30"/>
      <c r="BS971" s="76"/>
      <c r="BT971" s="77"/>
      <c r="BU971" s="77"/>
      <c r="BV971" s="77"/>
      <c r="BW971" s="77"/>
      <c r="BX971" s="78"/>
    </row>
    <row r="972" spans="2:78" ht="6" customHeight="1" x14ac:dyDescent="0.25">
      <c r="H972" s="30"/>
      <c r="I972" s="27"/>
      <c r="J972" s="27"/>
      <c r="K972" s="27"/>
      <c r="L972" s="31"/>
      <c r="M972" s="31"/>
      <c r="N972" s="27"/>
      <c r="S972" s="30"/>
      <c r="T972" s="27"/>
      <c r="U972" s="27"/>
      <c r="V972" s="27"/>
      <c r="W972" s="31"/>
      <c r="X972" s="31"/>
      <c r="Y972" s="27"/>
      <c r="AD972" s="30"/>
      <c r="AE972" s="27"/>
      <c r="AF972" s="27"/>
      <c r="AG972" s="27"/>
      <c r="AH972" s="31"/>
      <c r="AI972" s="31"/>
      <c r="AJ972" s="27"/>
      <c r="AO972" s="30"/>
      <c r="AP972" s="27"/>
      <c r="AQ972" s="27"/>
      <c r="AR972" s="27"/>
      <c r="AS972" s="31"/>
      <c r="AT972" s="31"/>
      <c r="AU972" s="27"/>
      <c r="AZ972" s="30"/>
      <c r="BA972" s="27"/>
      <c r="BB972" s="27"/>
      <c r="BC972" s="27"/>
      <c r="BD972" s="31"/>
      <c r="BE972" s="31"/>
      <c r="BF972" s="27"/>
      <c r="BI972" s="30"/>
      <c r="BJ972" s="27"/>
      <c r="BK972" s="27"/>
      <c r="BL972" s="27"/>
      <c r="BM972" s="31"/>
      <c r="BN972" s="31"/>
      <c r="BO972" s="27"/>
      <c r="BR972" s="30"/>
      <c r="BS972" s="27"/>
      <c r="BT972" s="27"/>
      <c r="BU972" s="27"/>
      <c r="BV972" s="31"/>
      <c r="BW972" s="31"/>
      <c r="BX972" s="27"/>
    </row>
    <row r="973" spans="2:78" x14ac:dyDescent="0.25">
      <c r="B973" s="32" t="s">
        <v>22</v>
      </c>
      <c r="C973" s="33">
        <f>WEEKNUM(J973)</f>
        <v>34</v>
      </c>
      <c r="D973" s="30"/>
      <c r="E973" s="34"/>
      <c r="F973" s="34"/>
      <c r="G973" s="34"/>
      <c r="H973" s="35"/>
      <c r="I973" s="36"/>
      <c r="J973" s="37">
        <f>BT945+1</f>
        <v>45523</v>
      </c>
      <c r="K973" s="38"/>
      <c r="L973" s="39" t="str">
        <f>VLOOKUP(WEEKDAY(J973,1),meta!$D$2:$F$8,2,FALSE)</f>
        <v>Segunda-Feira</v>
      </c>
      <c r="M973" s="40"/>
      <c r="N973" s="41"/>
      <c r="P973" s="34"/>
      <c r="Q973" s="34"/>
      <c r="R973" s="34"/>
      <c r="S973" s="35"/>
      <c r="T973" s="36"/>
      <c r="U973" s="37">
        <f>J973+1</f>
        <v>45524</v>
      </c>
      <c r="V973" s="38"/>
      <c r="W973" s="39" t="str">
        <f>VLOOKUP(WEEKDAY(U973,1),meta!$D$2:$F$8,2,FALSE)</f>
        <v>Terça-Feira</v>
      </c>
      <c r="X973" s="40"/>
      <c r="Y973" s="41"/>
      <c r="AA973" s="34"/>
      <c r="AB973" s="34"/>
      <c r="AC973" s="34"/>
      <c r="AD973" s="35"/>
      <c r="AE973" s="36"/>
      <c r="AF973" s="37">
        <f>U973+1</f>
        <v>45525</v>
      </c>
      <c r="AG973" s="38"/>
      <c r="AH973" s="39" t="str">
        <f>VLOOKUP(WEEKDAY(AF973,1),meta!$D$2:$F$8,2,FALSE)</f>
        <v>Quarta-Feira</v>
      </c>
      <c r="AI973" s="40"/>
      <c r="AJ973" s="41"/>
      <c r="AL973" s="34"/>
      <c r="AM973" s="34"/>
      <c r="AN973" s="34"/>
      <c r="AO973" s="35"/>
      <c r="AP973" s="36"/>
      <c r="AQ973" s="37">
        <f>AF973+1</f>
        <v>45526</v>
      </c>
      <c r="AR973" s="38"/>
      <c r="AS973" s="39" t="str">
        <f>VLOOKUP(WEEKDAY(AQ973,1),meta!$D$2:$F$8,2,FALSE)</f>
        <v>Quinta-Feira</v>
      </c>
      <c r="AT973" s="40"/>
      <c r="AU973" s="41"/>
      <c r="AW973" s="34"/>
      <c r="AX973" s="34"/>
      <c r="AY973" s="34"/>
      <c r="AZ973" s="35"/>
      <c r="BA973" s="36"/>
      <c r="BB973" s="37">
        <f>AQ973+1</f>
        <v>45527</v>
      </c>
      <c r="BC973" s="38"/>
      <c r="BD973" s="39" t="str">
        <f>VLOOKUP(WEEKDAY(BB973,1),meta!$D$2:$F$8,2,FALSE)</f>
        <v>Sexta-Feira</v>
      </c>
      <c r="BE973" s="40"/>
      <c r="BF973" s="41"/>
      <c r="BH973" s="34"/>
      <c r="BI973" s="35"/>
      <c r="BJ973" s="36"/>
      <c r="BK973" s="37">
        <f>BB973+1</f>
        <v>45528</v>
      </c>
      <c r="BL973" s="38"/>
      <c r="BM973" s="39" t="str">
        <f>VLOOKUP(WEEKDAY(BK973,1),meta!$D$2:$F$8,2,FALSE)</f>
        <v>Sábado</v>
      </c>
      <c r="BN973" s="40"/>
      <c r="BO973" s="41"/>
      <c r="BQ973" s="34"/>
      <c r="BR973" s="35"/>
      <c r="BS973" s="36"/>
      <c r="BT973" s="37">
        <f>BK973+1</f>
        <v>45529</v>
      </c>
      <c r="BU973" s="38"/>
      <c r="BV973" s="39" t="str">
        <f>VLOOKUP(WEEKDAY(BT973,1),meta!$D$2:$F$8,2,FALSE)</f>
        <v>Domingo</v>
      </c>
      <c r="BW973" s="40"/>
      <c r="BX973" s="41"/>
    </row>
    <row r="974" spans="2:78" s="42" customFormat="1" ht="6" customHeight="1" x14ac:dyDescent="0.15">
      <c r="B974" s="101" t="str">
        <f>IF(C978&lt;&gt;0,C980/C978,"")</f>
        <v/>
      </c>
      <c r="C974" s="102"/>
      <c r="D974" s="30" t="s">
        <v>21</v>
      </c>
      <c r="E974" s="43">
        <f>COUNTIFS(H977:H998,FALSE,J977:J998,"&gt;0")</f>
        <v>0</v>
      </c>
      <c r="F974" s="43"/>
      <c r="G974" s="43"/>
      <c r="H974" s="44">
        <f>SUMIF(H977:H998,FALSE,J977:J998)</f>
        <v>0</v>
      </c>
      <c r="I974" s="45"/>
      <c r="J974" s="98" t="str">
        <f>IF(H976&lt;&gt;0,H975/H976,"")</f>
        <v/>
      </c>
      <c r="K974" s="99"/>
      <c r="L974" s="99"/>
      <c r="M974" s="100"/>
      <c r="N974" s="46"/>
      <c r="P974" s="43">
        <f>COUNTIFS(S977:S998,FALSE,U977:U998,"&gt;0")</f>
        <v>0</v>
      </c>
      <c r="Q974" s="43"/>
      <c r="R974" s="43"/>
      <c r="S974" s="44">
        <f>SUMIF(S977:S998,FALSE,U977:U998)</f>
        <v>0</v>
      </c>
      <c r="T974" s="45"/>
      <c r="U974" s="98" t="str">
        <f>IF(S976&lt;&gt;0,S975/S976,"")</f>
        <v/>
      </c>
      <c r="V974" s="99"/>
      <c r="W974" s="99"/>
      <c r="X974" s="100"/>
      <c r="Y974" s="46"/>
      <c r="AA974" s="43">
        <f>COUNTIFS(AD977:AD998,FALSE,AF977:AF998,"&gt;0")</f>
        <v>0</v>
      </c>
      <c r="AB974" s="43"/>
      <c r="AC974" s="43"/>
      <c r="AD974" s="44">
        <f>SUMIF(AD977:AD998,FALSE,AF977:AF998)</f>
        <v>0</v>
      </c>
      <c r="AE974" s="45"/>
      <c r="AF974" s="98" t="str">
        <f>IF(AD976&lt;&gt;0,AD975/AD976,"")</f>
        <v/>
      </c>
      <c r="AG974" s="99"/>
      <c r="AH974" s="99"/>
      <c r="AI974" s="100"/>
      <c r="AJ974" s="46"/>
      <c r="AL974" s="43">
        <f>COUNTIFS(AO977:AO998,FALSE,AQ977:AQ998,"&gt;0")</f>
        <v>0</v>
      </c>
      <c r="AM974" s="43"/>
      <c r="AN974" s="43"/>
      <c r="AO974" s="44">
        <f>SUMIF(AO977:AO998,FALSE,AQ977:AQ998)</f>
        <v>0</v>
      </c>
      <c r="AP974" s="45"/>
      <c r="AQ974" s="98" t="str">
        <f>IF(AO976&lt;&gt;0,AO975/AO976,"")</f>
        <v/>
      </c>
      <c r="AR974" s="99"/>
      <c r="AS974" s="99"/>
      <c r="AT974" s="100"/>
      <c r="AU974" s="46"/>
      <c r="AW974" s="43">
        <f>COUNTIFS(AZ977:AZ998,FALSE,BB977:BB998,"&gt;0")</f>
        <v>0</v>
      </c>
      <c r="AX974" s="43"/>
      <c r="AY974" s="43"/>
      <c r="AZ974" s="44">
        <f>SUMIF(AZ977:AZ998,FALSE,BB977:BB998)</f>
        <v>0</v>
      </c>
      <c r="BA974" s="45"/>
      <c r="BB974" s="98" t="str">
        <f>IF(AZ976&lt;&gt;0,AZ975/AZ976,"")</f>
        <v/>
      </c>
      <c r="BC974" s="99"/>
      <c r="BD974" s="99"/>
      <c r="BE974" s="100"/>
      <c r="BF974" s="46"/>
      <c r="BH974" s="43">
        <f>COUNTIFS(BI977:BI998,FALSE,BK977:BK998,"&gt;0")</f>
        <v>0</v>
      </c>
      <c r="BI974" s="44">
        <f>SUMIF(BI977:BI998,FALSE,BK977:BK998)</f>
        <v>0</v>
      </c>
      <c r="BJ974" s="45"/>
      <c r="BK974" s="98" t="str">
        <f>IF(BI976&lt;&gt;0,BI975/BI976,"")</f>
        <v/>
      </c>
      <c r="BL974" s="99"/>
      <c r="BM974" s="99"/>
      <c r="BN974" s="100"/>
      <c r="BO974" s="46"/>
      <c r="BQ974" s="43">
        <f>COUNTIFS(BR977:BR998,FALSE,BT977:BT998,"&gt;0")</f>
        <v>0</v>
      </c>
      <c r="BR974" s="44">
        <f>SUMIF(BR977:BR998,FALSE,BT977:BT998)</f>
        <v>0</v>
      </c>
      <c r="BS974" s="45"/>
      <c r="BT974" s="98" t="str">
        <f>IF(BR976&lt;&gt;0,BR975/BR976,"")</f>
        <v/>
      </c>
      <c r="BU974" s="99"/>
      <c r="BV974" s="99"/>
      <c r="BW974" s="100"/>
      <c r="BX974" s="46"/>
    </row>
    <row r="975" spans="2:78" s="42" customFormat="1" ht="9" customHeight="1" x14ac:dyDescent="0.25">
      <c r="B975" s="47"/>
      <c r="C975" s="79"/>
      <c r="D975" s="49" t="s">
        <v>20</v>
      </c>
      <c r="E975" s="43">
        <f>COUNTIFS(J977:J998,"&gt;0",L977:L998,"")</f>
        <v>0</v>
      </c>
      <c r="F975" s="43"/>
      <c r="G975" s="43"/>
      <c r="H975" s="44">
        <f>SUMIFS(J977:J998,L977:L998,"")</f>
        <v>0</v>
      </c>
      <c r="I975" s="45"/>
      <c r="J975" s="50" t="str">
        <f>IF(H976=0,"",_xlfn.CONCAT("(",E975,")    ",TEXT(H975,"R$ #.##0,00")))</f>
        <v/>
      </c>
      <c r="K975" s="51" t="str">
        <f>IF(H976&lt;&gt;0,"/","")</f>
        <v/>
      </c>
      <c r="L975" s="94" t="str">
        <f>IF(H976=0,"",_xlfn.CONCAT(TEXT(H976,"R$ #.##0,00"),"    (",E976,")"))</f>
        <v/>
      </c>
      <c r="M975" s="94"/>
      <c r="N975" s="46"/>
      <c r="P975" s="43">
        <f>COUNTIFS(U977:U998,"&gt;0",W977:W998,"")</f>
        <v>0</v>
      </c>
      <c r="Q975" s="43"/>
      <c r="R975" s="43"/>
      <c r="S975" s="44">
        <f>SUMIFS(U977:U998,W977:W998,"")</f>
        <v>0</v>
      </c>
      <c r="T975" s="45"/>
      <c r="U975" s="50" t="str">
        <f>IF(S976=0,"",_xlfn.CONCAT("(",P975,")    ",TEXT(S975,"R$ #.##0,00")))</f>
        <v/>
      </c>
      <c r="V975" s="51" t="str">
        <f>IF(S976&lt;&gt;0,"/","")</f>
        <v/>
      </c>
      <c r="W975" s="94" t="str">
        <f>IF(S976=0,"",_xlfn.CONCAT(TEXT(S976,"R$ #.##0,00"),"    (",P976,")"))</f>
        <v/>
      </c>
      <c r="X975" s="94"/>
      <c r="Y975" s="46"/>
      <c r="AA975" s="43">
        <f>COUNTIFS(AF977:AF998,"&gt;0",AH977:AH998,"")</f>
        <v>0</v>
      </c>
      <c r="AB975" s="43"/>
      <c r="AC975" s="43"/>
      <c r="AD975" s="44">
        <f>SUMIFS(AF977:AF998,AH977:AH998,"")</f>
        <v>0</v>
      </c>
      <c r="AE975" s="45"/>
      <c r="AF975" s="50" t="str">
        <f>IF(AD976=0,"",_xlfn.CONCAT("(",AA975,")    ",TEXT(AD975,"R$ #.##0,00")))</f>
        <v/>
      </c>
      <c r="AG975" s="51" t="str">
        <f>IF(AD976&lt;&gt;0,"/","")</f>
        <v/>
      </c>
      <c r="AH975" s="94" t="str">
        <f>IF(AD976=0,"",_xlfn.CONCAT(TEXT(AD976,"R$ #.##0,00"),"    (",AA976,")"))</f>
        <v/>
      </c>
      <c r="AI975" s="94"/>
      <c r="AJ975" s="46"/>
      <c r="AL975" s="43">
        <f>COUNTIFS(AQ977:AQ998,"&gt;0",AS977:AS998,"")</f>
        <v>0</v>
      </c>
      <c r="AM975" s="43"/>
      <c r="AN975" s="43"/>
      <c r="AO975" s="44">
        <f>SUMIFS(AQ977:AQ998,AS977:AS998,"")</f>
        <v>0</v>
      </c>
      <c r="AP975" s="45"/>
      <c r="AQ975" s="50" t="str">
        <f>IF(AO976=0,"",_xlfn.CONCAT("(",AL975,")    ",TEXT(AO975,"R$ #.##0,00")))</f>
        <v/>
      </c>
      <c r="AR975" s="51" t="str">
        <f>IF(AO976&lt;&gt;0,"/","")</f>
        <v/>
      </c>
      <c r="AS975" s="94" t="str">
        <f>IF(AO976=0,"",_xlfn.CONCAT(TEXT(AO976,"R$ #.##0,00"),"    (",AL976,")"))</f>
        <v/>
      </c>
      <c r="AT975" s="94"/>
      <c r="AU975" s="46"/>
      <c r="AW975" s="43">
        <f>COUNTIFS(BB977:BB998,"&gt;0",BD977:BD998,"")</f>
        <v>0</v>
      </c>
      <c r="AX975" s="43"/>
      <c r="AY975" s="43"/>
      <c r="AZ975" s="44">
        <f>SUMIFS(BB977:BB998,BD977:BD998,"")</f>
        <v>0</v>
      </c>
      <c r="BA975" s="45"/>
      <c r="BB975" s="50" t="str">
        <f>IF(AZ976=0,"",_xlfn.CONCAT("(",AW975,")    ",TEXT(AZ975,"R$ #.##0,00")))</f>
        <v/>
      </c>
      <c r="BC975" s="51" t="str">
        <f>IF(AZ976&lt;&gt;0,"/","")</f>
        <v/>
      </c>
      <c r="BD975" s="94" t="str">
        <f>IF(AZ976=0,"",_xlfn.CONCAT(TEXT(AZ976,"R$ #.##0,00"),"    (",AW976,")"))</f>
        <v/>
      </c>
      <c r="BE975" s="94"/>
      <c r="BF975" s="46"/>
      <c r="BH975" s="43">
        <f>COUNTIFS(BK977:BK998,"&gt;0",BM977:BM998,"")</f>
        <v>0</v>
      </c>
      <c r="BI975" s="44">
        <f>SUMIFS(BK977:BK998,BM977:BM998,"")</f>
        <v>0</v>
      </c>
      <c r="BJ975" s="45"/>
      <c r="BK975" s="50" t="str">
        <f>IF(BI976=0,"",_xlfn.CONCAT("(",BH975,")    ",TEXT(BI975,"R$ #.##0,00")))</f>
        <v/>
      </c>
      <c r="BL975" s="51" t="str">
        <f>IF(BI976&lt;&gt;0,"/","")</f>
        <v/>
      </c>
      <c r="BM975" s="94" t="str">
        <f>IF(BI976=0,"",_xlfn.CONCAT(TEXT(BI976,"R$ #.##0,00"),"    (",BH976,")"))</f>
        <v/>
      </c>
      <c r="BN975" s="94"/>
      <c r="BO975" s="46"/>
      <c r="BQ975" s="43">
        <f>COUNTIFS(BT977:BT998,"&gt;0",BV977:BV998,"")</f>
        <v>0</v>
      </c>
      <c r="BR975" s="44">
        <f>SUMIFS(BT977:BT998,BV977:BV998,"")</f>
        <v>0</v>
      </c>
      <c r="BS975" s="45"/>
      <c r="BT975" s="50" t="str">
        <f>IF(BR976=0,"",_xlfn.CONCAT("(",BQ975,")    ",TEXT(BR975,"R$ #.##0,00")))</f>
        <v/>
      </c>
      <c r="BU975" s="51" t="str">
        <f>IF(BR976&lt;&gt;0,"/","")</f>
        <v/>
      </c>
      <c r="BV975" s="94" t="str">
        <f>IF(BR976=0,"",_xlfn.CONCAT(TEXT(BR976,"R$ #.##0,00"),"    (",BQ976,")"))</f>
        <v/>
      </c>
      <c r="BW975" s="94"/>
      <c r="BX975" s="46"/>
    </row>
    <row r="976" spans="2:78" x14ac:dyDescent="0.25">
      <c r="B976" s="52"/>
      <c r="C976" s="80"/>
      <c r="D976" s="54" t="s">
        <v>19</v>
      </c>
      <c r="E976" s="34">
        <f>COUNTIF(J977:J998,"&gt;0")</f>
        <v>0</v>
      </c>
      <c r="F976" s="34"/>
      <c r="G976" s="34"/>
      <c r="H976" s="35">
        <f>SUM(J977:J998)</f>
        <v>0</v>
      </c>
      <c r="I976" s="55"/>
      <c r="J976" s="56" t="s">
        <v>0</v>
      </c>
      <c r="K976" s="57"/>
      <c r="L976" s="56" t="s">
        <v>1</v>
      </c>
      <c r="M976" s="56" t="s">
        <v>17</v>
      </c>
      <c r="N976" s="58"/>
      <c r="P976" s="34">
        <f>COUNTIF(U977:U998,"&gt;0")</f>
        <v>0</v>
      </c>
      <c r="Q976" s="34"/>
      <c r="R976" s="34"/>
      <c r="S976" s="35">
        <f>SUM(U977:U998)</f>
        <v>0</v>
      </c>
      <c r="T976" s="55"/>
      <c r="U976" s="56" t="s">
        <v>0</v>
      </c>
      <c r="V976" s="57"/>
      <c r="W976" s="56" t="s">
        <v>1</v>
      </c>
      <c r="X976" s="56" t="s">
        <v>17</v>
      </c>
      <c r="Y976" s="58"/>
      <c r="AA976" s="34">
        <f>COUNTIF(AF977:AF998,"&gt;0")</f>
        <v>0</v>
      </c>
      <c r="AB976" s="34"/>
      <c r="AC976" s="34"/>
      <c r="AD976" s="35">
        <f>SUM(AF977:AF998)</f>
        <v>0</v>
      </c>
      <c r="AE976" s="55"/>
      <c r="AF976" s="56" t="s">
        <v>0</v>
      </c>
      <c r="AG976" s="57"/>
      <c r="AH976" s="56" t="s">
        <v>1</v>
      </c>
      <c r="AI976" s="56" t="s">
        <v>17</v>
      </c>
      <c r="AJ976" s="58"/>
      <c r="AL976" s="34">
        <f>COUNTIF(AQ977:AQ998,"&gt;0")</f>
        <v>0</v>
      </c>
      <c r="AM976" s="34"/>
      <c r="AN976" s="34"/>
      <c r="AO976" s="35">
        <f>SUM(AQ977:AQ998)</f>
        <v>0</v>
      </c>
      <c r="AP976" s="55"/>
      <c r="AQ976" s="56" t="s">
        <v>0</v>
      </c>
      <c r="AR976" s="57"/>
      <c r="AS976" s="56" t="s">
        <v>1</v>
      </c>
      <c r="AT976" s="56" t="s">
        <v>17</v>
      </c>
      <c r="AU976" s="58"/>
      <c r="AW976" s="34">
        <f>COUNTIF(BB977:BB998,"&gt;0")</f>
        <v>0</v>
      </c>
      <c r="AX976" s="34"/>
      <c r="AY976" s="34"/>
      <c r="AZ976" s="35">
        <f>SUM(BB977:BB998)</f>
        <v>0</v>
      </c>
      <c r="BA976" s="55"/>
      <c r="BB976" s="56" t="s">
        <v>0</v>
      </c>
      <c r="BC976" s="57"/>
      <c r="BD976" s="56" t="s">
        <v>1</v>
      </c>
      <c r="BE976" s="56" t="s">
        <v>17</v>
      </c>
      <c r="BF976" s="58"/>
      <c r="BH976" s="34">
        <f>COUNTIF(BK977:BK998,"&gt;0")</f>
        <v>0</v>
      </c>
      <c r="BI976" s="35">
        <f>SUM(BK977:BK998)</f>
        <v>0</v>
      </c>
      <c r="BJ976" s="55"/>
      <c r="BK976" s="56" t="s">
        <v>0</v>
      </c>
      <c r="BL976" s="57"/>
      <c r="BM976" s="56" t="s">
        <v>1</v>
      </c>
      <c r="BN976" s="56" t="s">
        <v>17</v>
      </c>
      <c r="BO976" s="58"/>
      <c r="BQ976" s="34">
        <f>COUNTIF(BT977:BT998,"&gt;0")</f>
        <v>0</v>
      </c>
      <c r="BR976" s="35">
        <f>SUM(BT977:BT998)</f>
        <v>0</v>
      </c>
      <c r="BS976" s="55"/>
      <c r="BT976" s="56" t="s">
        <v>0</v>
      </c>
      <c r="BU976" s="57"/>
      <c r="BV976" s="56" t="s">
        <v>1</v>
      </c>
      <c r="BW976" s="56" t="s">
        <v>17</v>
      </c>
      <c r="BX976" s="58"/>
      <c r="BY976" s="59"/>
      <c r="BZ976" s="60"/>
    </row>
    <row r="977" spans="2:78" x14ac:dyDescent="0.25">
      <c r="B977" s="32" t="s">
        <v>23</v>
      </c>
      <c r="C977" s="33">
        <f>SUM(E976,P976,AA976,AL976,AW976,BH976,BQ976)</f>
        <v>0</v>
      </c>
      <c r="D977" s="63"/>
      <c r="E977" s="64"/>
      <c r="F977" s="64"/>
      <c r="G977" s="64"/>
      <c r="H977" s="34" t="b">
        <f>AND(L977&lt;&gt;"",M977&lt;&gt;"")</f>
        <v>0</v>
      </c>
      <c r="I977" s="55"/>
      <c r="J977" s="65"/>
      <c r="K977" s="57"/>
      <c r="L977" s="66"/>
      <c r="M977" s="67"/>
      <c r="N977" s="58"/>
      <c r="P977" s="68"/>
      <c r="Q977" s="68"/>
      <c r="R977" s="68"/>
      <c r="S977" s="34" t="b">
        <f>AND(W977&lt;&gt;"",X977&lt;&gt;"")</f>
        <v>0</v>
      </c>
      <c r="T977" s="55"/>
      <c r="U977" s="65"/>
      <c r="V977" s="57"/>
      <c r="W977" s="66"/>
      <c r="X977" s="67"/>
      <c r="Y977" s="58"/>
      <c r="AA977" s="68"/>
      <c r="AB977" s="68"/>
      <c r="AC977" s="68"/>
      <c r="AD977" s="34" t="b">
        <f>AND(AH977&lt;&gt;"",AI977&lt;&gt;"")</f>
        <v>0</v>
      </c>
      <c r="AE977" s="55"/>
      <c r="AF977" s="65"/>
      <c r="AG977" s="57"/>
      <c r="AH977" s="66"/>
      <c r="AI977" s="67"/>
      <c r="AJ977" s="58"/>
      <c r="AL977" s="68"/>
      <c r="AM977" s="68"/>
      <c r="AN977" s="68"/>
      <c r="AO977" s="34" t="b">
        <f>AND(AS977&lt;&gt;"",AT977&lt;&gt;"")</f>
        <v>0</v>
      </c>
      <c r="AP977" s="55"/>
      <c r="AQ977" s="65"/>
      <c r="AR977" s="57"/>
      <c r="AS977" s="66"/>
      <c r="AT977" s="67"/>
      <c r="AU977" s="58"/>
      <c r="AW977" s="68"/>
      <c r="AX977" s="68"/>
      <c r="AY977" s="68"/>
      <c r="AZ977" s="34" t="b">
        <f>AND(BD977&lt;&gt;"",BE977&lt;&gt;"")</f>
        <v>0</v>
      </c>
      <c r="BA977" s="55"/>
      <c r="BB977" s="65"/>
      <c r="BC977" s="57"/>
      <c r="BD977" s="66"/>
      <c r="BE977" s="67"/>
      <c r="BF977" s="58"/>
      <c r="BH977" s="68"/>
      <c r="BI977" s="34" t="b">
        <f>AND(BM977&lt;&gt;"",BN977&lt;&gt;"")</f>
        <v>0</v>
      </c>
      <c r="BJ977" s="55"/>
      <c r="BK977" s="65"/>
      <c r="BL977" s="57"/>
      <c r="BM977" s="66"/>
      <c r="BN977" s="67"/>
      <c r="BO977" s="58"/>
      <c r="BQ977" s="68"/>
      <c r="BR977" s="34" t="b">
        <f>AND(BV977&lt;&gt;"",BW977&lt;&gt;"")</f>
        <v>0</v>
      </c>
      <c r="BS977" s="55"/>
      <c r="BT977" s="65"/>
      <c r="BU977" s="57"/>
      <c r="BV977" s="66"/>
      <c r="BW977" s="67"/>
      <c r="BX977" s="58"/>
      <c r="BY977" s="59"/>
    </row>
    <row r="978" spans="2:78" x14ac:dyDescent="0.25">
      <c r="B978" s="61" t="s">
        <v>24</v>
      </c>
      <c r="C978" s="48">
        <f>SUM(H976,S976,AD976,AO976,AZ976,BI976,BR976)</f>
        <v>0</v>
      </c>
      <c r="D978" s="69"/>
      <c r="E978" s="70"/>
      <c r="F978" s="70"/>
      <c r="G978" s="70"/>
      <c r="H978" s="34" t="b">
        <f t="shared" ref="H978:H998" si="231">AND(L978&lt;&gt;"",M978&lt;&gt;"")</f>
        <v>0</v>
      </c>
      <c r="I978" s="55"/>
      <c r="J978" s="71"/>
      <c r="K978" s="57"/>
      <c r="L978" s="72"/>
      <c r="M978" s="73"/>
      <c r="N978" s="58"/>
      <c r="P978" s="68"/>
      <c r="Q978" s="68"/>
      <c r="R978" s="68"/>
      <c r="S978" s="34" t="b">
        <f t="shared" ref="S978:S998" si="232">AND(W978&lt;&gt;"",X978&lt;&gt;"")</f>
        <v>0</v>
      </c>
      <c r="T978" s="55"/>
      <c r="U978" s="71"/>
      <c r="V978" s="57"/>
      <c r="W978" s="72"/>
      <c r="X978" s="73"/>
      <c r="Y978" s="58"/>
      <c r="AA978" s="68"/>
      <c r="AB978" s="68"/>
      <c r="AC978" s="68"/>
      <c r="AD978" s="34" t="b">
        <f t="shared" ref="AD978:AD998" si="233">AND(AH978&lt;&gt;"",AI978&lt;&gt;"")</f>
        <v>0</v>
      </c>
      <c r="AE978" s="55"/>
      <c r="AF978" s="71"/>
      <c r="AG978" s="57"/>
      <c r="AH978" s="72"/>
      <c r="AI978" s="73"/>
      <c r="AJ978" s="58"/>
      <c r="AL978" s="68"/>
      <c r="AM978" s="68"/>
      <c r="AN978" s="68"/>
      <c r="AO978" s="34" t="b">
        <f t="shared" ref="AO978:AO998" si="234">AND(AS978&lt;&gt;"",AT978&lt;&gt;"")</f>
        <v>0</v>
      </c>
      <c r="AP978" s="55"/>
      <c r="AQ978" s="71"/>
      <c r="AR978" s="57">
        <v>0</v>
      </c>
      <c r="AS978" s="72"/>
      <c r="AT978" s="73"/>
      <c r="AU978" s="58"/>
      <c r="AW978" s="68"/>
      <c r="AX978" s="68"/>
      <c r="AY978" s="68"/>
      <c r="AZ978" s="34" t="b">
        <f t="shared" ref="AZ978:AZ998" si="235">AND(BD978&lt;&gt;"",BE978&lt;&gt;"")</f>
        <v>0</v>
      </c>
      <c r="BA978" s="55"/>
      <c r="BB978" s="71"/>
      <c r="BC978" s="57"/>
      <c r="BD978" s="72"/>
      <c r="BE978" s="73"/>
      <c r="BF978" s="58"/>
      <c r="BH978" s="68"/>
      <c r="BI978" s="34" t="b">
        <f t="shared" ref="BI978:BI998" si="236">AND(BM978&lt;&gt;"",BN978&lt;&gt;"")</f>
        <v>0</v>
      </c>
      <c r="BJ978" s="55"/>
      <c r="BK978" s="71"/>
      <c r="BL978" s="57"/>
      <c r="BM978" s="72"/>
      <c r="BN978" s="73"/>
      <c r="BO978" s="58"/>
      <c r="BQ978" s="68"/>
      <c r="BR978" s="34" t="b">
        <f t="shared" ref="BR978:BR998" si="237">AND(BV978&lt;&gt;"",BW978&lt;&gt;"")</f>
        <v>0</v>
      </c>
      <c r="BS978" s="55"/>
      <c r="BT978" s="71"/>
      <c r="BU978" s="57"/>
      <c r="BV978" s="72"/>
      <c r="BW978" s="73"/>
      <c r="BX978" s="58"/>
      <c r="BY978" s="59"/>
      <c r="BZ978" s="60"/>
    </row>
    <row r="979" spans="2:78" x14ac:dyDescent="0.25">
      <c r="B979" s="61" t="s">
        <v>25</v>
      </c>
      <c r="C979" s="62">
        <f>SUM(E975,P975,AA975,AL975,AW975,BH975,BQ975)</f>
        <v>0</v>
      </c>
      <c r="D979" s="74"/>
      <c r="E979" s="75"/>
      <c r="F979" s="75"/>
      <c r="G979" s="75"/>
      <c r="H979" s="34" t="b">
        <f t="shared" si="231"/>
        <v>0</v>
      </c>
      <c r="I979" s="55"/>
      <c r="J979" s="65"/>
      <c r="K979" s="57"/>
      <c r="L979" s="66"/>
      <c r="M979" s="67"/>
      <c r="N979" s="58"/>
      <c r="P979" s="68"/>
      <c r="Q979" s="68"/>
      <c r="R979" s="68"/>
      <c r="S979" s="34" t="b">
        <f t="shared" si="232"/>
        <v>0</v>
      </c>
      <c r="T979" s="55"/>
      <c r="U979" s="65"/>
      <c r="V979" s="57"/>
      <c r="W979" s="66"/>
      <c r="X979" s="67"/>
      <c r="Y979" s="58"/>
      <c r="AA979" s="68"/>
      <c r="AB979" s="68"/>
      <c r="AC979" s="68"/>
      <c r="AD979" s="34" t="b">
        <f t="shared" si="233"/>
        <v>0</v>
      </c>
      <c r="AE979" s="55"/>
      <c r="AF979" s="65"/>
      <c r="AG979" s="57"/>
      <c r="AH979" s="66"/>
      <c r="AI979" s="67"/>
      <c r="AJ979" s="58"/>
      <c r="AL979" s="68"/>
      <c r="AM979" s="68"/>
      <c r="AN979" s="68"/>
      <c r="AO979" s="34" t="b">
        <f t="shared" si="234"/>
        <v>0</v>
      </c>
      <c r="AP979" s="55"/>
      <c r="AQ979" s="65"/>
      <c r="AR979" s="57"/>
      <c r="AS979" s="66"/>
      <c r="AT979" s="67"/>
      <c r="AU979" s="58"/>
      <c r="AW979" s="68"/>
      <c r="AX979" s="68"/>
      <c r="AY979" s="68"/>
      <c r="AZ979" s="34" t="b">
        <f t="shared" si="235"/>
        <v>0</v>
      </c>
      <c r="BA979" s="55"/>
      <c r="BB979" s="65"/>
      <c r="BC979" s="57"/>
      <c r="BD979" s="66"/>
      <c r="BE979" s="67"/>
      <c r="BF979" s="58"/>
      <c r="BH979" s="68"/>
      <c r="BI979" s="34" t="b">
        <f t="shared" si="236"/>
        <v>0</v>
      </c>
      <c r="BJ979" s="55"/>
      <c r="BK979" s="65"/>
      <c r="BL979" s="57"/>
      <c r="BM979" s="66"/>
      <c r="BN979" s="67"/>
      <c r="BO979" s="58"/>
      <c r="BQ979" s="68"/>
      <c r="BR979" s="34" t="b">
        <f t="shared" si="237"/>
        <v>0</v>
      </c>
      <c r="BS979" s="55"/>
      <c r="BT979" s="65"/>
      <c r="BU979" s="57"/>
      <c r="BV979" s="66"/>
      <c r="BW979" s="67"/>
      <c r="BX979" s="58"/>
      <c r="BY979" s="59"/>
    </row>
    <row r="980" spans="2:78" x14ac:dyDescent="0.25">
      <c r="B980" s="61" t="s">
        <v>26</v>
      </c>
      <c r="C980" s="48">
        <f>SUM(H975,S975,AD975,AO975,AZ975,BI975,BR975)</f>
        <v>0</v>
      </c>
      <c r="D980" s="69"/>
      <c r="E980" s="70"/>
      <c r="F980" s="70"/>
      <c r="G980" s="70"/>
      <c r="H980" s="34" t="b">
        <f t="shared" si="231"/>
        <v>0</v>
      </c>
      <c r="I980" s="55"/>
      <c r="J980" s="71"/>
      <c r="K980" s="57"/>
      <c r="L980" s="72"/>
      <c r="M980" s="73"/>
      <c r="N980" s="58"/>
      <c r="P980" s="68"/>
      <c r="Q980" s="68"/>
      <c r="R980" s="68"/>
      <c r="S980" s="34" t="b">
        <f t="shared" si="232"/>
        <v>0</v>
      </c>
      <c r="T980" s="55"/>
      <c r="U980" s="71"/>
      <c r="V980" s="57"/>
      <c r="W980" s="72"/>
      <c r="X980" s="73"/>
      <c r="Y980" s="58"/>
      <c r="AA980" s="68"/>
      <c r="AB980" s="68"/>
      <c r="AC980" s="68"/>
      <c r="AD980" s="34" t="b">
        <f t="shared" si="233"/>
        <v>0</v>
      </c>
      <c r="AE980" s="55"/>
      <c r="AF980" s="71"/>
      <c r="AG980" s="57"/>
      <c r="AH980" s="72"/>
      <c r="AI980" s="73"/>
      <c r="AJ980" s="58"/>
      <c r="AL980" s="68"/>
      <c r="AM980" s="68"/>
      <c r="AN980" s="68"/>
      <c r="AO980" s="34" t="b">
        <f t="shared" si="234"/>
        <v>0</v>
      </c>
      <c r="AP980" s="55"/>
      <c r="AQ980" s="71"/>
      <c r="AR980" s="57"/>
      <c r="AS980" s="72"/>
      <c r="AT980" s="73"/>
      <c r="AU980" s="58"/>
      <c r="AW980" s="68"/>
      <c r="AX980" s="68"/>
      <c r="AY980" s="68"/>
      <c r="AZ980" s="34" t="b">
        <f t="shared" si="235"/>
        <v>0</v>
      </c>
      <c r="BA980" s="55"/>
      <c r="BB980" s="71"/>
      <c r="BC980" s="57"/>
      <c r="BD980" s="72"/>
      <c r="BE980" s="73"/>
      <c r="BF980" s="58"/>
      <c r="BH980" s="68"/>
      <c r="BI980" s="34" t="b">
        <f t="shared" si="236"/>
        <v>0</v>
      </c>
      <c r="BJ980" s="55"/>
      <c r="BK980" s="71"/>
      <c r="BL980" s="57"/>
      <c r="BM980" s="72"/>
      <c r="BN980" s="73"/>
      <c r="BO980" s="58"/>
      <c r="BQ980" s="68"/>
      <c r="BR980" s="34" t="b">
        <f t="shared" si="237"/>
        <v>0</v>
      </c>
      <c r="BS980" s="55"/>
      <c r="BT980" s="71"/>
      <c r="BU980" s="57"/>
      <c r="BV980" s="72"/>
      <c r="BW980" s="73"/>
      <c r="BX980" s="58"/>
    </row>
    <row r="981" spans="2:78" x14ac:dyDescent="0.25">
      <c r="B981" s="61" t="s">
        <v>27</v>
      </c>
      <c r="C981" s="62">
        <f>SUM(E974,P974,AA974,AL974,AW974,BH974,BQ974)</f>
        <v>0</v>
      </c>
      <c r="E981" s="68"/>
      <c r="F981" s="68"/>
      <c r="G981" s="68"/>
      <c r="H981" s="34" t="b">
        <f t="shared" si="231"/>
        <v>0</v>
      </c>
      <c r="I981" s="55"/>
      <c r="J981" s="65"/>
      <c r="K981" s="57"/>
      <c r="L981" s="66"/>
      <c r="M981" s="67"/>
      <c r="N981" s="58"/>
      <c r="P981" s="68"/>
      <c r="Q981" s="68"/>
      <c r="R981" s="68"/>
      <c r="S981" s="34" t="b">
        <f t="shared" si="232"/>
        <v>0</v>
      </c>
      <c r="T981" s="55"/>
      <c r="U981" s="65"/>
      <c r="V981" s="57"/>
      <c r="W981" s="66"/>
      <c r="X981" s="67"/>
      <c r="Y981" s="58"/>
      <c r="AA981" s="68"/>
      <c r="AB981" s="68"/>
      <c r="AC981" s="68"/>
      <c r="AD981" s="34" t="b">
        <f t="shared" si="233"/>
        <v>0</v>
      </c>
      <c r="AE981" s="55"/>
      <c r="AF981" s="65"/>
      <c r="AG981" s="57"/>
      <c r="AH981" s="66"/>
      <c r="AI981" s="67"/>
      <c r="AJ981" s="58"/>
      <c r="AL981" s="68"/>
      <c r="AM981" s="68"/>
      <c r="AN981" s="68"/>
      <c r="AO981" s="34" t="b">
        <f t="shared" si="234"/>
        <v>0</v>
      </c>
      <c r="AP981" s="55"/>
      <c r="AQ981" s="65"/>
      <c r="AR981" s="57"/>
      <c r="AS981" s="66"/>
      <c r="AT981" s="67"/>
      <c r="AU981" s="58"/>
      <c r="AW981" s="68"/>
      <c r="AX981" s="68"/>
      <c r="AY981" s="68"/>
      <c r="AZ981" s="34" t="b">
        <f t="shared" si="235"/>
        <v>0</v>
      </c>
      <c r="BA981" s="55"/>
      <c r="BB981" s="65"/>
      <c r="BC981" s="57"/>
      <c r="BD981" s="66"/>
      <c r="BE981" s="67"/>
      <c r="BF981" s="58"/>
      <c r="BH981" s="68"/>
      <c r="BI981" s="34" t="b">
        <f t="shared" si="236"/>
        <v>0</v>
      </c>
      <c r="BJ981" s="55"/>
      <c r="BK981" s="65"/>
      <c r="BL981" s="57"/>
      <c r="BM981" s="66"/>
      <c r="BN981" s="67"/>
      <c r="BO981" s="58"/>
      <c r="BQ981" s="68"/>
      <c r="BR981" s="34" t="b">
        <f t="shared" si="237"/>
        <v>0</v>
      </c>
      <c r="BS981" s="55"/>
      <c r="BT981" s="65"/>
      <c r="BU981" s="57"/>
      <c r="BV981" s="66"/>
      <c r="BW981" s="67"/>
      <c r="BX981" s="58"/>
    </row>
    <row r="982" spans="2:78" x14ac:dyDescent="0.25">
      <c r="B982" s="61" t="s">
        <v>28</v>
      </c>
      <c r="C982" s="48">
        <f>SUM(H974,S974,AD974,AO974,AZ974,BI974,BR974)</f>
        <v>0</v>
      </c>
      <c r="E982" s="68"/>
      <c r="F982" s="68"/>
      <c r="G982" s="68"/>
      <c r="H982" s="34" t="b">
        <f t="shared" si="231"/>
        <v>0</v>
      </c>
      <c r="I982" s="55"/>
      <c r="J982" s="71"/>
      <c r="K982" s="57"/>
      <c r="L982" s="72"/>
      <c r="M982" s="73"/>
      <c r="N982" s="58"/>
      <c r="P982" s="68"/>
      <c r="Q982" s="68"/>
      <c r="R982" s="68"/>
      <c r="S982" s="34" t="b">
        <f t="shared" si="232"/>
        <v>0</v>
      </c>
      <c r="T982" s="55"/>
      <c r="U982" s="71"/>
      <c r="V982" s="57"/>
      <c r="W982" s="72"/>
      <c r="X982" s="73"/>
      <c r="Y982" s="58"/>
      <c r="AA982" s="68"/>
      <c r="AB982" s="68"/>
      <c r="AC982" s="68"/>
      <c r="AD982" s="34" t="b">
        <f t="shared" si="233"/>
        <v>0</v>
      </c>
      <c r="AE982" s="55"/>
      <c r="AF982" s="71"/>
      <c r="AG982" s="57"/>
      <c r="AH982" s="72"/>
      <c r="AI982" s="73"/>
      <c r="AJ982" s="58"/>
      <c r="AL982" s="68"/>
      <c r="AM982" s="68"/>
      <c r="AN982" s="68"/>
      <c r="AO982" s="34" t="b">
        <f t="shared" si="234"/>
        <v>0</v>
      </c>
      <c r="AP982" s="55"/>
      <c r="AQ982" s="71"/>
      <c r="AR982" s="57"/>
      <c r="AS982" s="72"/>
      <c r="AT982" s="73"/>
      <c r="AU982" s="58"/>
      <c r="AW982" s="68"/>
      <c r="AX982" s="68"/>
      <c r="AY982" s="68"/>
      <c r="AZ982" s="34" t="b">
        <f t="shared" si="235"/>
        <v>0</v>
      </c>
      <c r="BA982" s="55"/>
      <c r="BB982" s="71"/>
      <c r="BC982" s="57"/>
      <c r="BD982" s="72"/>
      <c r="BE982" s="73"/>
      <c r="BF982" s="58"/>
      <c r="BH982" s="68"/>
      <c r="BI982" s="34" t="b">
        <f t="shared" si="236"/>
        <v>0</v>
      </c>
      <c r="BJ982" s="55"/>
      <c r="BK982" s="71"/>
      <c r="BL982" s="57"/>
      <c r="BM982" s="72"/>
      <c r="BN982" s="73"/>
      <c r="BO982" s="58"/>
      <c r="BQ982" s="68"/>
      <c r="BR982" s="34" t="b">
        <f t="shared" si="237"/>
        <v>0</v>
      </c>
      <c r="BS982" s="55"/>
      <c r="BT982" s="71"/>
      <c r="BU982" s="57"/>
      <c r="BV982" s="72"/>
      <c r="BW982" s="73"/>
      <c r="BX982" s="58"/>
    </row>
    <row r="983" spans="2:78" x14ac:dyDescent="0.25">
      <c r="B983" s="61"/>
      <c r="C983" s="62"/>
      <c r="E983" s="68"/>
      <c r="F983" s="68"/>
      <c r="G983" s="68"/>
      <c r="H983" s="34" t="b">
        <f t="shared" si="231"/>
        <v>0</v>
      </c>
      <c r="I983" s="55"/>
      <c r="J983" s="65"/>
      <c r="K983" s="57"/>
      <c r="L983" s="66"/>
      <c r="M983" s="67"/>
      <c r="N983" s="58"/>
      <c r="P983" s="68"/>
      <c r="Q983" s="68"/>
      <c r="R983" s="68"/>
      <c r="S983" s="34" t="b">
        <f t="shared" si="232"/>
        <v>0</v>
      </c>
      <c r="T983" s="55"/>
      <c r="U983" s="65"/>
      <c r="V983" s="57"/>
      <c r="W983" s="66"/>
      <c r="X983" s="67"/>
      <c r="Y983" s="58"/>
      <c r="AA983" s="68"/>
      <c r="AB983" s="68"/>
      <c r="AC983" s="68"/>
      <c r="AD983" s="34" t="b">
        <f t="shared" si="233"/>
        <v>0</v>
      </c>
      <c r="AE983" s="55"/>
      <c r="AF983" s="65"/>
      <c r="AG983" s="57"/>
      <c r="AH983" s="66"/>
      <c r="AI983" s="67"/>
      <c r="AJ983" s="58"/>
      <c r="AL983" s="68"/>
      <c r="AM983" s="68"/>
      <c r="AN983" s="68"/>
      <c r="AO983" s="34" t="b">
        <f t="shared" si="234"/>
        <v>0</v>
      </c>
      <c r="AP983" s="55"/>
      <c r="AQ983" s="65"/>
      <c r="AR983" s="57"/>
      <c r="AS983" s="66"/>
      <c r="AT983" s="67"/>
      <c r="AU983" s="58"/>
      <c r="AW983" s="68"/>
      <c r="AX983" s="68"/>
      <c r="AY983" s="68"/>
      <c r="AZ983" s="34" t="b">
        <f t="shared" si="235"/>
        <v>0</v>
      </c>
      <c r="BA983" s="55"/>
      <c r="BB983" s="65"/>
      <c r="BC983" s="57"/>
      <c r="BD983" s="66"/>
      <c r="BE983" s="67"/>
      <c r="BF983" s="58"/>
      <c r="BH983" s="68"/>
      <c r="BI983" s="34" t="b">
        <f t="shared" si="236"/>
        <v>0</v>
      </c>
      <c r="BJ983" s="55"/>
      <c r="BK983" s="65"/>
      <c r="BL983" s="57"/>
      <c r="BM983" s="66"/>
      <c r="BN983" s="67"/>
      <c r="BO983" s="58"/>
      <c r="BQ983" s="68"/>
      <c r="BR983" s="34" t="b">
        <f t="shared" si="237"/>
        <v>0</v>
      </c>
      <c r="BS983" s="55"/>
      <c r="BT983" s="65"/>
      <c r="BU983" s="57"/>
      <c r="BV983" s="66"/>
      <c r="BW983" s="67"/>
      <c r="BX983" s="58"/>
    </row>
    <row r="984" spans="2:78" x14ac:dyDescent="0.25">
      <c r="B984" s="61"/>
      <c r="C984" s="62"/>
      <c r="E984" s="68"/>
      <c r="F984" s="68"/>
      <c r="G984" s="68"/>
      <c r="H984" s="34" t="b">
        <f t="shared" si="231"/>
        <v>0</v>
      </c>
      <c r="I984" s="55"/>
      <c r="J984" s="71"/>
      <c r="K984" s="57"/>
      <c r="L984" s="72"/>
      <c r="M984" s="73"/>
      <c r="N984" s="58"/>
      <c r="P984" s="68"/>
      <c r="Q984" s="68"/>
      <c r="R984" s="68"/>
      <c r="S984" s="34" t="b">
        <f t="shared" si="232"/>
        <v>0</v>
      </c>
      <c r="T984" s="55"/>
      <c r="U984" s="71"/>
      <c r="V984" s="57"/>
      <c r="W984" s="72"/>
      <c r="X984" s="73"/>
      <c r="Y984" s="58"/>
      <c r="AA984" s="68"/>
      <c r="AB984" s="68"/>
      <c r="AC984" s="68"/>
      <c r="AD984" s="34" t="b">
        <f t="shared" si="233"/>
        <v>0</v>
      </c>
      <c r="AE984" s="55"/>
      <c r="AF984" s="71"/>
      <c r="AG984" s="57"/>
      <c r="AH984" s="72"/>
      <c r="AI984" s="73"/>
      <c r="AJ984" s="58"/>
      <c r="AL984" s="68"/>
      <c r="AM984" s="68"/>
      <c r="AN984" s="68"/>
      <c r="AO984" s="34" t="b">
        <f t="shared" si="234"/>
        <v>0</v>
      </c>
      <c r="AP984" s="55"/>
      <c r="AQ984" s="71"/>
      <c r="AR984" s="57"/>
      <c r="AS984" s="72"/>
      <c r="AT984" s="73"/>
      <c r="AU984" s="58"/>
      <c r="AW984" s="68"/>
      <c r="AX984" s="68"/>
      <c r="AY984" s="68"/>
      <c r="AZ984" s="34" t="b">
        <f t="shared" si="235"/>
        <v>0</v>
      </c>
      <c r="BA984" s="55"/>
      <c r="BB984" s="71"/>
      <c r="BC984" s="57"/>
      <c r="BD984" s="72"/>
      <c r="BE984" s="73"/>
      <c r="BF984" s="58"/>
      <c r="BH984" s="68"/>
      <c r="BI984" s="34" t="b">
        <f t="shared" si="236"/>
        <v>0</v>
      </c>
      <c r="BJ984" s="55"/>
      <c r="BK984" s="71"/>
      <c r="BL984" s="57"/>
      <c r="BM984" s="72"/>
      <c r="BN984" s="73"/>
      <c r="BO984" s="58"/>
      <c r="BQ984" s="68"/>
      <c r="BR984" s="34" t="b">
        <f t="shared" si="237"/>
        <v>0</v>
      </c>
      <c r="BS984" s="55"/>
      <c r="BT984" s="71"/>
      <c r="BU984" s="57"/>
      <c r="BV984" s="72"/>
      <c r="BW984" s="73"/>
      <c r="BX984" s="58"/>
    </row>
    <row r="985" spans="2:78" x14ac:dyDescent="0.25">
      <c r="B985" s="61"/>
      <c r="C985" s="62"/>
      <c r="E985" s="68"/>
      <c r="F985" s="68"/>
      <c r="G985" s="68"/>
      <c r="H985" s="34" t="b">
        <f t="shared" si="231"/>
        <v>0</v>
      </c>
      <c r="I985" s="55"/>
      <c r="J985" s="65"/>
      <c r="K985" s="57"/>
      <c r="L985" s="66"/>
      <c r="M985" s="67"/>
      <c r="N985" s="58"/>
      <c r="P985" s="68"/>
      <c r="Q985" s="68"/>
      <c r="R985" s="68"/>
      <c r="S985" s="34" t="b">
        <f t="shared" si="232"/>
        <v>0</v>
      </c>
      <c r="T985" s="55"/>
      <c r="U985" s="65"/>
      <c r="V985" s="57"/>
      <c r="W985" s="66"/>
      <c r="X985" s="67"/>
      <c r="Y985" s="58"/>
      <c r="AA985" s="68"/>
      <c r="AB985" s="68"/>
      <c r="AC985" s="68"/>
      <c r="AD985" s="34" t="b">
        <f t="shared" si="233"/>
        <v>0</v>
      </c>
      <c r="AE985" s="55"/>
      <c r="AF985" s="65"/>
      <c r="AG985" s="57"/>
      <c r="AH985" s="66"/>
      <c r="AI985" s="67"/>
      <c r="AJ985" s="58"/>
      <c r="AL985" s="68"/>
      <c r="AM985" s="68"/>
      <c r="AN985" s="68"/>
      <c r="AO985" s="34" t="b">
        <f t="shared" si="234"/>
        <v>0</v>
      </c>
      <c r="AP985" s="55"/>
      <c r="AQ985" s="65"/>
      <c r="AR985" s="57"/>
      <c r="AS985" s="66"/>
      <c r="AT985" s="67"/>
      <c r="AU985" s="58"/>
      <c r="AW985" s="68"/>
      <c r="AX985" s="68"/>
      <c r="AY985" s="68"/>
      <c r="AZ985" s="34" t="b">
        <f t="shared" si="235"/>
        <v>0</v>
      </c>
      <c r="BA985" s="55"/>
      <c r="BB985" s="65"/>
      <c r="BC985" s="57"/>
      <c r="BD985" s="66"/>
      <c r="BE985" s="67"/>
      <c r="BF985" s="58"/>
      <c r="BH985" s="68"/>
      <c r="BI985" s="34" t="b">
        <f t="shared" si="236"/>
        <v>0</v>
      </c>
      <c r="BJ985" s="55"/>
      <c r="BK985" s="65"/>
      <c r="BL985" s="57"/>
      <c r="BM985" s="66"/>
      <c r="BN985" s="67"/>
      <c r="BO985" s="58"/>
      <c r="BQ985" s="68"/>
      <c r="BR985" s="34" t="b">
        <f t="shared" si="237"/>
        <v>0</v>
      </c>
      <c r="BS985" s="55"/>
      <c r="BT985" s="65"/>
      <c r="BU985" s="57"/>
      <c r="BV985" s="66"/>
      <c r="BW985" s="67"/>
      <c r="BX985" s="58"/>
    </row>
    <row r="986" spans="2:78" x14ac:dyDescent="0.25">
      <c r="B986" s="61"/>
      <c r="C986" s="62"/>
      <c r="E986" s="68"/>
      <c r="F986" s="68"/>
      <c r="G986" s="68"/>
      <c r="H986" s="34" t="b">
        <f t="shared" si="231"/>
        <v>0</v>
      </c>
      <c r="I986" s="55"/>
      <c r="J986" s="71"/>
      <c r="K986" s="57"/>
      <c r="L986" s="72"/>
      <c r="M986" s="73"/>
      <c r="N986" s="58"/>
      <c r="P986" s="68"/>
      <c r="Q986" s="68"/>
      <c r="R986" s="68"/>
      <c r="S986" s="34" t="b">
        <f t="shared" si="232"/>
        <v>0</v>
      </c>
      <c r="T986" s="55"/>
      <c r="U986" s="71"/>
      <c r="V986" s="57"/>
      <c r="W986" s="72"/>
      <c r="X986" s="73"/>
      <c r="Y986" s="58"/>
      <c r="AA986" s="68"/>
      <c r="AB986" s="68"/>
      <c r="AC986" s="68"/>
      <c r="AD986" s="34" t="b">
        <f t="shared" si="233"/>
        <v>0</v>
      </c>
      <c r="AE986" s="55"/>
      <c r="AF986" s="71"/>
      <c r="AG986" s="57"/>
      <c r="AH986" s="72"/>
      <c r="AI986" s="73"/>
      <c r="AJ986" s="58"/>
      <c r="AL986" s="68"/>
      <c r="AM986" s="68"/>
      <c r="AN986" s="68"/>
      <c r="AO986" s="34" t="b">
        <f t="shared" si="234"/>
        <v>0</v>
      </c>
      <c r="AP986" s="55"/>
      <c r="AQ986" s="71"/>
      <c r="AR986" s="57"/>
      <c r="AS986" s="72"/>
      <c r="AT986" s="73"/>
      <c r="AU986" s="58"/>
      <c r="AW986" s="68"/>
      <c r="AX986" s="68"/>
      <c r="AY986" s="68"/>
      <c r="AZ986" s="34" t="b">
        <f t="shared" si="235"/>
        <v>0</v>
      </c>
      <c r="BA986" s="55"/>
      <c r="BB986" s="71"/>
      <c r="BC986" s="57"/>
      <c r="BD986" s="72"/>
      <c r="BE986" s="73"/>
      <c r="BF986" s="58"/>
      <c r="BH986" s="68"/>
      <c r="BI986" s="34" t="b">
        <f t="shared" si="236"/>
        <v>0</v>
      </c>
      <c r="BJ986" s="55"/>
      <c r="BK986" s="71"/>
      <c r="BL986" s="57"/>
      <c r="BM986" s="72"/>
      <c r="BN986" s="73"/>
      <c r="BO986" s="58"/>
      <c r="BQ986" s="68"/>
      <c r="BR986" s="34" t="b">
        <f t="shared" si="237"/>
        <v>0</v>
      </c>
      <c r="BS986" s="55"/>
      <c r="BT986" s="71"/>
      <c r="BU986" s="57"/>
      <c r="BV986" s="72"/>
      <c r="BW986" s="73"/>
      <c r="BX986" s="58"/>
    </row>
    <row r="987" spans="2:78" x14ac:dyDescent="0.25">
      <c r="B987" s="61"/>
      <c r="C987" s="62"/>
      <c r="E987" s="68"/>
      <c r="F987" s="68"/>
      <c r="G987" s="68"/>
      <c r="H987" s="34" t="b">
        <f t="shared" si="231"/>
        <v>0</v>
      </c>
      <c r="I987" s="55"/>
      <c r="J987" s="65"/>
      <c r="K987" s="57"/>
      <c r="L987" s="66"/>
      <c r="M987" s="67"/>
      <c r="N987" s="58"/>
      <c r="P987" s="68"/>
      <c r="Q987" s="68"/>
      <c r="R987" s="68"/>
      <c r="S987" s="34" t="b">
        <f t="shared" si="232"/>
        <v>0</v>
      </c>
      <c r="T987" s="55"/>
      <c r="U987" s="65"/>
      <c r="V987" s="57"/>
      <c r="W987" s="66"/>
      <c r="X987" s="67"/>
      <c r="Y987" s="58"/>
      <c r="AA987" s="68"/>
      <c r="AB987" s="68"/>
      <c r="AC987" s="68"/>
      <c r="AD987" s="34" t="b">
        <f t="shared" si="233"/>
        <v>0</v>
      </c>
      <c r="AE987" s="55"/>
      <c r="AF987" s="65"/>
      <c r="AG987" s="57"/>
      <c r="AH987" s="66"/>
      <c r="AI987" s="67"/>
      <c r="AJ987" s="58"/>
      <c r="AL987" s="68"/>
      <c r="AM987" s="68"/>
      <c r="AN987" s="68"/>
      <c r="AO987" s="34" t="b">
        <f t="shared" si="234"/>
        <v>0</v>
      </c>
      <c r="AP987" s="55"/>
      <c r="AQ987" s="65"/>
      <c r="AR987" s="57"/>
      <c r="AS987" s="66"/>
      <c r="AT987" s="67"/>
      <c r="AU987" s="58"/>
      <c r="AW987" s="68"/>
      <c r="AX987" s="68"/>
      <c r="AY987" s="68"/>
      <c r="AZ987" s="34" t="b">
        <f t="shared" si="235"/>
        <v>0</v>
      </c>
      <c r="BA987" s="55"/>
      <c r="BB987" s="65"/>
      <c r="BC987" s="57"/>
      <c r="BD987" s="66"/>
      <c r="BE987" s="67"/>
      <c r="BF987" s="58"/>
      <c r="BH987" s="68"/>
      <c r="BI987" s="34" t="b">
        <f t="shared" si="236"/>
        <v>0</v>
      </c>
      <c r="BJ987" s="55"/>
      <c r="BK987" s="65"/>
      <c r="BL987" s="57"/>
      <c r="BM987" s="66"/>
      <c r="BN987" s="67"/>
      <c r="BO987" s="58"/>
      <c r="BQ987" s="68"/>
      <c r="BR987" s="34" t="b">
        <f t="shared" si="237"/>
        <v>0</v>
      </c>
      <c r="BS987" s="55"/>
      <c r="BT987" s="65"/>
      <c r="BU987" s="57"/>
      <c r="BV987" s="66"/>
      <c r="BW987" s="67"/>
      <c r="BX987" s="58"/>
    </row>
    <row r="988" spans="2:78" x14ac:dyDescent="0.25">
      <c r="B988" s="61"/>
      <c r="C988" s="62"/>
      <c r="E988" s="68"/>
      <c r="F988" s="68"/>
      <c r="G988" s="68"/>
      <c r="H988" s="34" t="b">
        <f t="shared" si="231"/>
        <v>0</v>
      </c>
      <c r="I988" s="55"/>
      <c r="J988" s="71"/>
      <c r="K988" s="57"/>
      <c r="L988" s="72"/>
      <c r="M988" s="73"/>
      <c r="N988" s="58"/>
      <c r="P988" s="68"/>
      <c r="Q988" s="68"/>
      <c r="R988" s="68"/>
      <c r="S988" s="34" t="b">
        <f t="shared" si="232"/>
        <v>0</v>
      </c>
      <c r="T988" s="55"/>
      <c r="U988" s="71"/>
      <c r="V988" s="57"/>
      <c r="W988" s="72"/>
      <c r="X988" s="73"/>
      <c r="Y988" s="58"/>
      <c r="AA988" s="68"/>
      <c r="AB988" s="68"/>
      <c r="AC988" s="68"/>
      <c r="AD988" s="34" t="b">
        <f t="shared" si="233"/>
        <v>0</v>
      </c>
      <c r="AE988" s="55"/>
      <c r="AF988" s="71"/>
      <c r="AG988" s="57"/>
      <c r="AH988" s="72"/>
      <c r="AI988" s="73"/>
      <c r="AJ988" s="58"/>
      <c r="AL988" s="68"/>
      <c r="AM988" s="68"/>
      <c r="AN988" s="68"/>
      <c r="AO988" s="34" t="b">
        <f t="shared" si="234"/>
        <v>0</v>
      </c>
      <c r="AP988" s="55"/>
      <c r="AQ988" s="71"/>
      <c r="AR988" s="57"/>
      <c r="AS988" s="72"/>
      <c r="AT988" s="73"/>
      <c r="AU988" s="58"/>
      <c r="AW988" s="68"/>
      <c r="AX988" s="68"/>
      <c r="AY988" s="68"/>
      <c r="AZ988" s="34" t="b">
        <f t="shared" si="235"/>
        <v>0</v>
      </c>
      <c r="BA988" s="55"/>
      <c r="BB988" s="71"/>
      <c r="BC988" s="57"/>
      <c r="BD988" s="72"/>
      <c r="BE988" s="73"/>
      <c r="BF988" s="58"/>
      <c r="BH988" s="68"/>
      <c r="BI988" s="34" t="b">
        <f t="shared" si="236"/>
        <v>0</v>
      </c>
      <c r="BJ988" s="55"/>
      <c r="BK988" s="71"/>
      <c r="BL988" s="57"/>
      <c r="BM988" s="72"/>
      <c r="BN988" s="73"/>
      <c r="BO988" s="58"/>
      <c r="BQ988" s="68"/>
      <c r="BR988" s="34" t="b">
        <f t="shared" si="237"/>
        <v>0</v>
      </c>
      <c r="BS988" s="55"/>
      <c r="BT988" s="71"/>
      <c r="BU988" s="57"/>
      <c r="BV988" s="72"/>
      <c r="BW988" s="73"/>
      <c r="BX988" s="58"/>
    </row>
    <row r="989" spans="2:78" x14ac:dyDescent="0.25">
      <c r="B989" s="61"/>
      <c r="C989" s="62"/>
      <c r="E989" s="68"/>
      <c r="F989" s="68"/>
      <c r="G989" s="68"/>
      <c r="H989" s="34" t="b">
        <f t="shared" si="231"/>
        <v>0</v>
      </c>
      <c r="I989" s="55"/>
      <c r="J989" s="65"/>
      <c r="K989" s="57"/>
      <c r="L989" s="66"/>
      <c r="M989" s="67"/>
      <c r="N989" s="58"/>
      <c r="P989" s="68"/>
      <c r="Q989" s="68"/>
      <c r="R989" s="68"/>
      <c r="S989" s="34" t="b">
        <f t="shared" si="232"/>
        <v>0</v>
      </c>
      <c r="T989" s="55"/>
      <c r="U989" s="65"/>
      <c r="V989" s="57"/>
      <c r="W989" s="66"/>
      <c r="X989" s="67"/>
      <c r="Y989" s="58"/>
      <c r="AA989" s="68"/>
      <c r="AB989" s="68"/>
      <c r="AC989" s="68"/>
      <c r="AD989" s="34" t="b">
        <f t="shared" si="233"/>
        <v>0</v>
      </c>
      <c r="AE989" s="55"/>
      <c r="AF989" s="65"/>
      <c r="AG989" s="57"/>
      <c r="AH989" s="66"/>
      <c r="AI989" s="67"/>
      <c r="AJ989" s="58"/>
      <c r="AL989" s="68"/>
      <c r="AM989" s="68"/>
      <c r="AN989" s="68"/>
      <c r="AO989" s="34" t="b">
        <f t="shared" si="234"/>
        <v>0</v>
      </c>
      <c r="AP989" s="55"/>
      <c r="AQ989" s="65"/>
      <c r="AR989" s="57"/>
      <c r="AS989" s="66"/>
      <c r="AT989" s="67"/>
      <c r="AU989" s="58"/>
      <c r="AW989" s="68"/>
      <c r="AX989" s="68"/>
      <c r="AY989" s="68"/>
      <c r="AZ989" s="34" t="b">
        <f t="shared" si="235"/>
        <v>0</v>
      </c>
      <c r="BA989" s="55"/>
      <c r="BB989" s="65"/>
      <c r="BC989" s="57"/>
      <c r="BD989" s="66"/>
      <c r="BE989" s="67"/>
      <c r="BF989" s="58"/>
      <c r="BH989" s="68"/>
      <c r="BI989" s="34" t="b">
        <f t="shared" si="236"/>
        <v>0</v>
      </c>
      <c r="BJ989" s="55"/>
      <c r="BK989" s="65"/>
      <c r="BL989" s="57"/>
      <c r="BM989" s="66"/>
      <c r="BN989" s="67"/>
      <c r="BO989" s="58"/>
      <c r="BQ989" s="68"/>
      <c r="BR989" s="34" t="b">
        <f t="shared" si="237"/>
        <v>0</v>
      </c>
      <c r="BS989" s="55"/>
      <c r="BT989" s="65"/>
      <c r="BU989" s="57"/>
      <c r="BV989" s="66"/>
      <c r="BW989" s="67"/>
      <c r="BX989" s="58"/>
    </row>
    <row r="990" spans="2:78" x14ac:dyDescent="0.25">
      <c r="B990" s="61"/>
      <c r="C990" s="62"/>
      <c r="E990" s="68"/>
      <c r="F990" s="68"/>
      <c r="G990" s="68"/>
      <c r="H990" s="34" t="b">
        <f t="shared" si="231"/>
        <v>0</v>
      </c>
      <c r="I990" s="55"/>
      <c r="J990" s="71"/>
      <c r="K990" s="57"/>
      <c r="L990" s="72"/>
      <c r="M990" s="73"/>
      <c r="N990" s="58"/>
      <c r="P990" s="68"/>
      <c r="Q990" s="68"/>
      <c r="R990" s="68"/>
      <c r="S990" s="34" t="b">
        <f t="shared" si="232"/>
        <v>0</v>
      </c>
      <c r="T990" s="55"/>
      <c r="U990" s="71"/>
      <c r="V990" s="57"/>
      <c r="W990" s="72"/>
      <c r="X990" s="73"/>
      <c r="Y990" s="58"/>
      <c r="AA990" s="68"/>
      <c r="AB990" s="68"/>
      <c r="AC990" s="68"/>
      <c r="AD990" s="34" t="b">
        <f t="shared" si="233"/>
        <v>0</v>
      </c>
      <c r="AE990" s="55"/>
      <c r="AF990" s="71"/>
      <c r="AG990" s="57"/>
      <c r="AH990" s="72"/>
      <c r="AI990" s="73"/>
      <c r="AJ990" s="58"/>
      <c r="AL990" s="68"/>
      <c r="AM990" s="68"/>
      <c r="AN990" s="68"/>
      <c r="AO990" s="34" t="b">
        <f t="shared" si="234"/>
        <v>0</v>
      </c>
      <c r="AP990" s="55"/>
      <c r="AQ990" s="71"/>
      <c r="AR990" s="57"/>
      <c r="AS990" s="72"/>
      <c r="AT990" s="73"/>
      <c r="AU990" s="58"/>
      <c r="AW990" s="68"/>
      <c r="AX990" s="68"/>
      <c r="AY990" s="68"/>
      <c r="AZ990" s="34" t="b">
        <f t="shared" si="235"/>
        <v>0</v>
      </c>
      <c r="BA990" s="55"/>
      <c r="BB990" s="71"/>
      <c r="BC990" s="57"/>
      <c r="BD990" s="72"/>
      <c r="BE990" s="73"/>
      <c r="BF990" s="58"/>
      <c r="BH990" s="68"/>
      <c r="BI990" s="34" t="b">
        <f t="shared" si="236"/>
        <v>0</v>
      </c>
      <c r="BJ990" s="55"/>
      <c r="BK990" s="71"/>
      <c r="BL990" s="57"/>
      <c r="BM990" s="72"/>
      <c r="BN990" s="73"/>
      <c r="BO990" s="58"/>
      <c r="BQ990" s="68"/>
      <c r="BR990" s="34" t="b">
        <f t="shared" si="237"/>
        <v>0</v>
      </c>
      <c r="BS990" s="55"/>
      <c r="BT990" s="71"/>
      <c r="BU990" s="57"/>
      <c r="BV990" s="72"/>
      <c r="BW990" s="73"/>
      <c r="BX990" s="58"/>
    </row>
    <row r="991" spans="2:78" x14ac:dyDescent="0.25">
      <c r="B991" s="61"/>
      <c r="C991" s="62"/>
      <c r="E991" s="68"/>
      <c r="F991" s="68"/>
      <c r="G991" s="68"/>
      <c r="H991" s="34" t="b">
        <f t="shared" si="231"/>
        <v>0</v>
      </c>
      <c r="I991" s="55"/>
      <c r="J991" s="65"/>
      <c r="K991" s="57"/>
      <c r="L991" s="66"/>
      <c r="M991" s="67"/>
      <c r="N991" s="58"/>
      <c r="P991" s="68"/>
      <c r="Q991" s="68"/>
      <c r="R991" s="68"/>
      <c r="S991" s="34" t="b">
        <f t="shared" si="232"/>
        <v>0</v>
      </c>
      <c r="T991" s="55"/>
      <c r="U991" s="65"/>
      <c r="V991" s="57"/>
      <c r="W991" s="66"/>
      <c r="X991" s="67"/>
      <c r="Y991" s="58"/>
      <c r="AA991" s="68"/>
      <c r="AB991" s="68"/>
      <c r="AC991" s="68"/>
      <c r="AD991" s="34" t="b">
        <f t="shared" si="233"/>
        <v>0</v>
      </c>
      <c r="AE991" s="55"/>
      <c r="AF991" s="65"/>
      <c r="AG991" s="57"/>
      <c r="AH991" s="66"/>
      <c r="AI991" s="67"/>
      <c r="AJ991" s="58"/>
      <c r="AL991" s="68"/>
      <c r="AM991" s="68"/>
      <c r="AN991" s="68"/>
      <c r="AO991" s="34" t="b">
        <f t="shared" si="234"/>
        <v>0</v>
      </c>
      <c r="AP991" s="55"/>
      <c r="AQ991" s="65"/>
      <c r="AR991" s="57"/>
      <c r="AS991" s="66"/>
      <c r="AT991" s="67"/>
      <c r="AU991" s="58"/>
      <c r="AW991" s="68"/>
      <c r="AX991" s="68"/>
      <c r="AY991" s="68"/>
      <c r="AZ991" s="34" t="b">
        <f t="shared" si="235"/>
        <v>0</v>
      </c>
      <c r="BA991" s="55"/>
      <c r="BB991" s="65"/>
      <c r="BC991" s="57"/>
      <c r="BD991" s="66"/>
      <c r="BE991" s="67"/>
      <c r="BF991" s="58"/>
      <c r="BH991" s="68"/>
      <c r="BI991" s="34" t="b">
        <f t="shared" si="236"/>
        <v>0</v>
      </c>
      <c r="BJ991" s="55"/>
      <c r="BK991" s="65"/>
      <c r="BL991" s="57"/>
      <c r="BM991" s="66"/>
      <c r="BN991" s="67"/>
      <c r="BO991" s="58"/>
      <c r="BQ991" s="68"/>
      <c r="BR991" s="34" t="b">
        <f t="shared" si="237"/>
        <v>0</v>
      </c>
      <c r="BS991" s="55"/>
      <c r="BT991" s="65"/>
      <c r="BU991" s="57"/>
      <c r="BV991" s="66"/>
      <c r="BW991" s="67"/>
      <c r="BX991" s="58"/>
    </row>
    <row r="992" spans="2:78" x14ac:dyDescent="0.25">
      <c r="B992" s="61"/>
      <c r="C992" s="62"/>
      <c r="E992" s="68"/>
      <c r="F992" s="68"/>
      <c r="G992" s="68"/>
      <c r="H992" s="34" t="b">
        <f t="shared" si="231"/>
        <v>0</v>
      </c>
      <c r="I992" s="55"/>
      <c r="J992" s="71"/>
      <c r="K992" s="57"/>
      <c r="L992" s="72"/>
      <c r="M992" s="73"/>
      <c r="N992" s="58"/>
      <c r="P992" s="68"/>
      <c r="Q992" s="68"/>
      <c r="R992" s="68"/>
      <c r="S992" s="34" t="b">
        <f t="shared" si="232"/>
        <v>0</v>
      </c>
      <c r="T992" s="55"/>
      <c r="U992" s="71"/>
      <c r="V992" s="57"/>
      <c r="W992" s="72"/>
      <c r="X992" s="73"/>
      <c r="Y992" s="58"/>
      <c r="AA992" s="68"/>
      <c r="AB992" s="68"/>
      <c r="AC992" s="68"/>
      <c r="AD992" s="34" t="b">
        <f t="shared" si="233"/>
        <v>0</v>
      </c>
      <c r="AE992" s="55"/>
      <c r="AF992" s="71"/>
      <c r="AG992" s="57"/>
      <c r="AH992" s="72"/>
      <c r="AI992" s="73"/>
      <c r="AJ992" s="58"/>
      <c r="AL992" s="68"/>
      <c r="AM992" s="68"/>
      <c r="AN992" s="68"/>
      <c r="AO992" s="34" t="b">
        <f t="shared" si="234"/>
        <v>0</v>
      </c>
      <c r="AP992" s="55"/>
      <c r="AQ992" s="71"/>
      <c r="AR992" s="57"/>
      <c r="AS992" s="72"/>
      <c r="AT992" s="73"/>
      <c r="AU992" s="58"/>
      <c r="AW992" s="68"/>
      <c r="AX992" s="68"/>
      <c r="AY992" s="68"/>
      <c r="AZ992" s="34" t="b">
        <f t="shared" si="235"/>
        <v>0</v>
      </c>
      <c r="BA992" s="55"/>
      <c r="BB992" s="71"/>
      <c r="BC992" s="57"/>
      <c r="BD992" s="72"/>
      <c r="BE992" s="73"/>
      <c r="BF992" s="58"/>
      <c r="BH992" s="68"/>
      <c r="BI992" s="34" t="b">
        <f t="shared" si="236"/>
        <v>0</v>
      </c>
      <c r="BJ992" s="55"/>
      <c r="BK992" s="71"/>
      <c r="BL992" s="57"/>
      <c r="BM992" s="72"/>
      <c r="BN992" s="73"/>
      <c r="BO992" s="58"/>
      <c r="BQ992" s="68"/>
      <c r="BR992" s="34" t="b">
        <f t="shared" si="237"/>
        <v>0</v>
      </c>
      <c r="BS992" s="55"/>
      <c r="BT992" s="71"/>
      <c r="BU992" s="57"/>
      <c r="BV992" s="72"/>
      <c r="BW992" s="73"/>
      <c r="BX992" s="58"/>
    </row>
    <row r="993" spans="2:78" x14ac:dyDescent="0.25">
      <c r="B993" s="61"/>
      <c r="C993" s="62"/>
      <c r="E993" s="68"/>
      <c r="F993" s="68"/>
      <c r="G993" s="68"/>
      <c r="H993" s="34" t="b">
        <f t="shared" si="231"/>
        <v>0</v>
      </c>
      <c r="I993" s="55"/>
      <c r="J993" s="65"/>
      <c r="K993" s="57"/>
      <c r="L993" s="66"/>
      <c r="M993" s="67"/>
      <c r="N993" s="58"/>
      <c r="P993" s="68"/>
      <c r="Q993" s="68"/>
      <c r="R993" s="68"/>
      <c r="S993" s="34" t="b">
        <f t="shared" si="232"/>
        <v>0</v>
      </c>
      <c r="T993" s="55"/>
      <c r="U993" s="65"/>
      <c r="V993" s="57"/>
      <c r="W993" s="66"/>
      <c r="X993" s="67"/>
      <c r="Y993" s="58"/>
      <c r="AA993" s="68"/>
      <c r="AB993" s="68"/>
      <c r="AC993" s="68"/>
      <c r="AD993" s="34" t="b">
        <f t="shared" si="233"/>
        <v>0</v>
      </c>
      <c r="AE993" s="55"/>
      <c r="AF993" s="65"/>
      <c r="AG993" s="57"/>
      <c r="AH993" s="66"/>
      <c r="AI993" s="67"/>
      <c r="AJ993" s="58"/>
      <c r="AL993" s="68"/>
      <c r="AM993" s="68"/>
      <c r="AN993" s="68"/>
      <c r="AO993" s="34" t="b">
        <f t="shared" si="234"/>
        <v>0</v>
      </c>
      <c r="AP993" s="55"/>
      <c r="AQ993" s="65"/>
      <c r="AR993" s="57"/>
      <c r="AS993" s="66"/>
      <c r="AT993" s="67"/>
      <c r="AU993" s="58"/>
      <c r="AW993" s="68"/>
      <c r="AX993" s="68"/>
      <c r="AY993" s="68"/>
      <c r="AZ993" s="34" t="b">
        <f t="shared" si="235"/>
        <v>0</v>
      </c>
      <c r="BA993" s="55"/>
      <c r="BB993" s="65"/>
      <c r="BC993" s="57"/>
      <c r="BD993" s="66"/>
      <c r="BE993" s="67"/>
      <c r="BF993" s="58"/>
      <c r="BH993" s="68"/>
      <c r="BI993" s="34" t="b">
        <f t="shared" si="236"/>
        <v>0</v>
      </c>
      <c r="BJ993" s="55"/>
      <c r="BK993" s="65"/>
      <c r="BL993" s="57"/>
      <c r="BM993" s="66"/>
      <c r="BN993" s="67"/>
      <c r="BO993" s="58"/>
      <c r="BQ993" s="68"/>
      <c r="BR993" s="34" t="b">
        <f t="shared" si="237"/>
        <v>0</v>
      </c>
      <c r="BS993" s="55"/>
      <c r="BT993" s="65"/>
      <c r="BU993" s="57"/>
      <c r="BV993" s="66"/>
      <c r="BW993" s="67"/>
      <c r="BX993" s="58"/>
    </row>
    <row r="994" spans="2:78" x14ac:dyDescent="0.25">
      <c r="B994" s="61"/>
      <c r="C994" s="62"/>
      <c r="E994" s="68"/>
      <c r="F994" s="68"/>
      <c r="G994" s="68"/>
      <c r="H994" s="34" t="b">
        <f t="shared" si="231"/>
        <v>0</v>
      </c>
      <c r="I994" s="55"/>
      <c r="J994" s="71"/>
      <c r="K994" s="57"/>
      <c r="L994" s="72"/>
      <c r="M994" s="73"/>
      <c r="N994" s="58"/>
      <c r="P994" s="68"/>
      <c r="Q994" s="68"/>
      <c r="R994" s="68"/>
      <c r="S994" s="34" t="b">
        <f t="shared" si="232"/>
        <v>0</v>
      </c>
      <c r="T994" s="55"/>
      <c r="U994" s="71"/>
      <c r="V994" s="57"/>
      <c r="W994" s="72"/>
      <c r="X994" s="73"/>
      <c r="Y994" s="58"/>
      <c r="AA994" s="68"/>
      <c r="AB994" s="68"/>
      <c r="AC994" s="68"/>
      <c r="AD994" s="34" t="b">
        <f t="shared" si="233"/>
        <v>0</v>
      </c>
      <c r="AE994" s="55"/>
      <c r="AF994" s="71"/>
      <c r="AG994" s="57"/>
      <c r="AH994" s="72"/>
      <c r="AI994" s="73"/>
      <c r="AJ994" s="58"/>
      <c r="AL994" s="68"/>
      <c r="AM994" s="68"/>
      <c r="AN994" s="68"/>
      <c r="AO994" s="34" t="b">
        <f t="shared" si="234"/>
        <v>0</v>
      </c>
      <c r="AP994" s="55"/>
      <c r="AQ994" s="71"/>
      <c r="AR994" s="57"/>
      <c r="AS994" s="72"/>
      <c r="AT994" s="73"/>
      <c r="AU994" s="58"/>
      <c r="AW994" s="68"/>
      <c r="AX994" s="68"/>
      <c r="AY994" s="68"/>
      <c r="AZ994" s="34" t="b">
        <f t="shared" si="235"/>
        <v>0</v>
      </c>
      <c r="BA994" s="55"/>
      <c r="BB994" s="71"/>
      <c r="BC994" s="57"/>
      <c r="BD994" s="72"/>
      <c r="BE994" s="73"/>
      <c r="BF994" s="58"/>
      <c r="BH994" s="68"/>
      <c r="BI994" s="34" t="b">
        <f t="shared" si="236"/>
        <v>0</v>
      </c>
      <c r="BJ994" s="55"/>
      <c r="BK994" s="71"/>
      <c r="BL994" s="57"/>
      <c r="BM994" s="72"/>
      <c r="BN994" s="73"/>
      <c r="BO994" s="58"/>
      <c r="BQ994" s="68"/>
      <c r="BR994" s="34" t="b">
        <f t="shared" si="237"/>
        <v>0</v>
      </c>
      <c r="BS994" s="55"/>
      <c r="BT994" s="71"/>
      <c r="BU994" s="57"/>
      <c r="BV994" s="72"/>
      <c r="BW994" s="73"/>
      <c r="BX994" s="58"/>
    </row>
    <row r="995" spans="2:78" x14ac:dyDescent="0.25">
      <c r="B995" s="61"/>
      <c r="C995" s="62"/>
      <c r="E995" s="68"/>
      <c r="F995" s="68"/>
      <c r="G995" s="68"/>
      <c r="H995" s="34" t="b">
        <f t="shared" si="231"/>
        <v>0</v>
      </c>
      <c r="I995" s="55"/>
      <c r="J995" s="65"/>
      <c r="K995" s="57"/>
      <c r="L995" s="66"/>
      <c r="M995" s="67"/>
      <c r="N995" s="58"/>
      <c r="P995" s="68"/>
      <c r="Q995" s="68"/>
      <c r="R995" s="68"/>
      <c r="S995" s="34" t="b">
        <f t="shared" si="232"/>
        <v>0</v>
      </c>
      <c r="T995" s="55"/>
      <c r="U995" s="65"/>
      <c r="V995" s="57"/>
      <c r="W995" s="66"/>
      <c r="X995" s="67"/>
      <c r="Y995" s="58"/>
      <c r="AA995" s="68"/>
      <c r="AB995" s="68"/>
      <c r="AC995" s="68"/>
      <c r="AD995" s="34" t="b">
        <f t="shared" si="233"/>
        <v>0</v>
      </c>
      <c r="AE995" s="55"/>
      <c r="AF995" s="65"/>
      <c r="AG995" s="57"/>
      <c r="AH995" s="66"/>
      <c r="AI995" s="67"/>
      <c r="AJ995" s="58"/>
      <c r="AL995" s="68"/>
      <c r="AM995" s="68"/>
      <c r="AN995" s="68"/>
      <c r="AO995" s="34" t="b">
        <f t="shared" si="234"/>
        <v>0</v>
      </c>
      <c r="AP995" s="55"/>
      <c r="AQ995" s="65"/>
      <c r="AR995" s="57"/>
      <c r="AS995" s="66"/>
      <c r="AT995" s="67"/>
      <c r="AU995" s="58"/>
      <c r="AW995" s="68"/>
      <c r="AX995" s="68"/>
      <c r="AY995" s="68"/>
      <c r="AZ995" s="34" t="b">
        <f t="shared" si="235"/>
        <v>0</v>
      </c>
      <c r="BA995" s="55"/>
      <c r="BB995" s="65"/>
      <c r="BC995" s="57"/>
      <c r="BD995" s="66"/>
      <c r="BE995" s="67"/>
      <c r="BF995" s="58"/>
      <c r="BH995" s="68"/>
      <c r="BI995" s="34" t="b">
        <f t="shared" si="236"/>
        <v>0</v>
      </c>
      <c r="BJ995" s="55"/>
      <c r="BK995" s="65"/>
      <c r="BL995" s="57"/>
      <c r="BM995" s="66"/>
      <c r="BN995" s="67"/>
      <c r="BO995" s="58"/>
      <c r="BQ995" s="68"/>
      <c r="BR995" s="34" t="b">
        <f t="shared" si="237"/>
        <v>0</v>
      </c>
      <c r="BS995" s="55"/>
      <c r="BT995" s="65"/>
      <c r="BU995" s="57"/>
      <c r="BV995" s="66"/>
      <c r="BW995" s="67"/>
      <c r="BX995" s="58"/>
    </row>
    <row r="996" spans="2:78" x14ac:dyDescent="0.25">
      <c r="B996" s="61"/>
      <c r="C996" s="62"/>
      <c r="E996" s="68"/>
      <c r="F996" s="68"/>
      <c r="G996" s="68"/>
      <c r="H996" s="34" t="b">
        <f t="shared" si="231"/>
        <v>0</v>
      </c>
      <c r="I996" s="55"/>
      <c r="J996" s="71"/>
      <c r="K996" s="57"/>
      <c r="L996" s="72"/>
      <c r="M996" s="73"/>
      <c r="N996" s="58"/>
      <c r="P996" s="68"/>
      <c r="Q996" s="68"/>
      <c r="R996" s="68"/>
      <c r="S996" s="34" t="b">
        <f t="shared" si="232"/>
        <v>0</v>
      </c>
      <c r="T996" s="55"/>
      <c r="U996" s="71"/>
      <c r="V996" s="57"/>
      <c r="W996" s="72"/>
      <c r="X996" s="73"/>
      <c r="Y996" s="58"/>
      <c r="AA996" s="68"/>
      <c r="AB996" s="68"/>
      <c r="AC996" s="68"/>
      <c r="AD996" s="34" t="b">
        <f t="shared" si="233"/>
        <v>0</v>
      </c>
      <c r="AE996" s="55"/>
      <c r="AF996" s="71"/>
      <c r="AG996" s="57"/>
      <c r="AH996" s="72"/>
      <c r="AI996" s="73"/>
      <c r="AJ996" s="58"/>
      <c r="AL996" s="68"/>
      <c r="AM996" s="68"/>
      <c r="AN996" s="68"/>
      <c r="AO996" s="34" t="b">
        <f t="shared" si="234"/>
        <v>0</v>
      </c>
      <c r="AP996" s="55"/>
      <c r="AQ996" s="71"/>
      <c r="AR996" s="57"/>
      <c r="AS996" s="72"/>
      <c r="AT996" s="73"/>
      <c r="AU996" s="58"/>
      <c r="AW996" s="68"/>
      <c r="AX996" s="68"/>
      <c r="AY996" s="68"/>
      <c r="AZ996" s="34" t="b">
        <f t="shared" si="235"/>
        <v>0</v>
      </c>
      <c r="BA996" s="55"/>
      <c r="BB996" s="71"/>
      <c r="BC996" s="57"/>
      <c r="BD996" s="72"/>
      <c r="BE996" s="73"/>
      <c r="BF996" s="58"/>
      <c r="BH996" s="68"/>
      <c r="BI996" s="34" t="b">
        <f t="shared" si="236"/>
        <v>0</v>
      </c>
      <c r="BJ996" s="55"/>
      <c r="BK996" s="71"/>
      <c r="BL996" s="57"/>
      <c r="BM996" s="72"/>
      <c r="BN996" s="73"/>
      <c r="BO996" s="58"/>
      <c r="BQ996" s="68"/>
      <c r="BR996" s="34" t="b">
        <f t="shared" si="237"/>
        <v>0</v>
      </c>
      <c r="BS996" s="55"/>
      <c r="BT996" s="71"/>
      <c r="BU996" s="57"/>
      <c r="BV996" s="72"/>
      <c r="BW996" s="73"/>
      <c r="BX996" s="58"/>
    </row>
    <row r="997" spans="2:78" x14ac:dyDescent="0.25">
      <c r="B997" s="61"/>
      <c r="C997" s="62"/>
      <c r="E997" s="68"/>
      <c r="F997" s="68"/>
      <c r="G997" s="68"/>
      <c r="H997" s="34" t="b">
        <f t="shared" si="231"/>
        <v>0</v>
      </c>
      <c r="I997" s="55"/>
      <c r="J997" s="65"/>
      <c r="K997" s="57"/>
      <c r="L997" s="66"/>
      <c r="M997" s="67"/>
      <c r="N997" s="58"/>
      <c r="P997" s="68"/>
      <c r="Q997" s="68"/>
      <c r="R997" s="68"/>
      <c r="S997" s="34" t="b">
        <f t="shared" si="232"/>
        <v>0</v>
      </c>
      <c r="T997" s="55"/>
      <c r="U997" s="65"/>
      <c r="V997" s="57"/>
      <c r="W997" s="66"/>
      <c r="X997" s="67"/>
      <c r="Y997" s="58"/>
      <c r="AA997" s="68"/>
      <c r="AB997" s="68"/>
      <c r="AC997" s="68"/>
      <c r="AD997" s="34" t="b">
        <f t="shared" si="233"/>
        <v>0</v>
      </c>
      <c r="AE997" s="55"/>
      <c r="AF997" s="65"/>
      <c r="AG997" s="57"/>
      <c r="AH997" s="66"/>
      <c r="AI997" s="67"/>
      <c r="AJ997" s="58"/>
      <c r="AL997" s="68"/>
      <c r="AM997" s="68"/>
      <c r="AN997" s="68"/>
      <c r="AO997" s="34" t="b">
        <f t="shared" si="234"/>
        <v>0</v>
      </c>
      <c r="AP997" s="55"/>
      <c r="AQ997" s="65"/>
      <c r="AR997" s="57"/>
      <c r="AS997" s="66"/>
      <c r="AT997" s="67"/>
      <c r="AU997" s="58"/>
      <c r="AW997" s="68"/>
      <c r="AX997" s="68"/>
      <c r="AY997" s="68"/>
      <c r="AZ997" s="34" t="b">
        <f t="shared" si="235"/>
        <v>0</v>
      </c>
      <c r="BA997" s="55"/>
      <c r="BB997" s="65"/>
      <c r="BC997" s="57"/>
      <c r="BD997" s="66"/>
      <c r="BE997" s="67"/>
      <c r="BF997" s="58"/>
      <c r="BH997" s="68"/>
      <c r="BI997" s="34" t="b">
        <f t="shared" si="236"/>
        <v>0</v>
      </c>
      <c r="BJ997" s="55"/>
      <c r="BK997" s="65"/>
      <c r="BL997" s="57"/>
      <c r="BM997" s="66"/>
      <c r="BN997" s="67"/>
      <c r="BO997" s="58"/>
      <c r="BQ997" s="68"/>
      <c r="BR997" s="34" t="b">
        <f t="shared" si="237"/>
        <v>0</v>
      </c>
      <c r="BS997" s="55"/>
      <c r="BT997" s="65"/>
      <c r="BU997" s="57"/>
      <c r="BV997" s="66"/>
      <c r="BW997" s="67"/>
      <c r="BX997" s="58"/>
    </row>
    <row r="998" spans="2:78" x14ac:dyDescent="0.25">
      <c r="B998" s="52"/>
      <c r="C998" s="53"/>
      <c r="D998" s="63"/>
      <c r="E998" s="64"/>
      <c r="F998" s="64"/>
      <c r="G998" s="64"/>
      <c r="H998" s="34" t="b">
        <f t="shared" si="231"/>
        <v>0</v>
      </c>
      <c r="I998" s="55"/>
      <c r="J998" s="71"/>
      <c r="K998" s="57"/>
      <c r="L998" s="72"/>
      <c r="M998" s="73"/>
      <c r="N998" s="58"/>
      <c r="P998" s="68"/>
      <c r="Q998" s="68"/>
      <c r="R998" s="68"/>
      <c r="S998" s="34" t="b">
        <f t="shared" si="232"/>
        <v>0</v>
      </c>
      <c r="T998" s="55"/>
      <c r="U998" s="71"/>
      <c r="V998" s="57"/>
      <c r="W998" s="72"/>
      <c r="X998" s="73"/>
      <c r="Y998" s="58"/>
      <c r="AA998" s="68"/>
      <c r="AB998" s="68"/>
      <c r="AC998" s="68"/>
      <c r="AD998" s="34" t="b">
        <f t="shared" si="233"/>
        <v>0</v>
      </c>
      <c r="AE998" s="55"/>
      <c r="AF998" s="71"/>
      <c r="AG998" s="57"/>
      <c r="AH998" s="72"/>
      <c r="AI998" s="73"/>
      <c r="AJ998" s="58"/>
      <c r="AL998" s="68"/>
      <c r="AM998" s="68"/>
      <c r="AN998" s="68"/>
      <c r="AO998" s="34" t="b">
        <f t="shared" si="234"/>
        <v>0</v>
      </c>
      <c r="AP998" s="55"/>
      <c r="AQ998" s="71"/>
      <c r="AR998" s="57"/>
      <c r="AS998" s="72"/>
      <c r="AT998" s="73"/>
      <c r="AU998" s="58"/>
      <c r="AW998" s="68"/>
      <c r="AX998" s="68"/>
      <c r="AY998" s="68"/>
      <c r="AZ998" s="34" t="b">
        <f t="shared" si="235"/>
        <v>0</v>
      </c>
      <c r="BA998" s="55"/>
      <c r="BB998" s="71"/>
      <c r="BC998" s="57"/>
      <c r="BD998" s="72"/>
      <c r="BE998" s="73"/>
      <c r="BF998" s="58"/>
      <c r="BH998" s="68"/>
      <c r="BI998" s="34" t="b">
        <f t="shared" si="236"/>
        <v>0</v>
      </c>
      <c r="BJ998" s="55"/>
      <c r="BK998" s="71"/>
      <c r="BL998" s="57"/>
      <c r="BM998" s="72"/>
      <c r="BN998" s="73"/>
      <c r="BO998" s="58"/>
      <c r="BQ998" s="68"/>
      <c r="BR998" s="34" t="b">
        <f t="shared" si="237"/>
        <v>0</v>
      </c>
      <c r="BS998" s="55"/>
      <c r="BT998" s="71"/>
      <c r="BU998" s="57"/>
      <c r="BV998" s="72"/>
      <c r="BW998" s="73"/>
      <c r="BX998" s="58"/>
    </row>
    <row r="999" spans="2:78" ht="6" customHeight="1" x14ac:dyDescent="0.25">
      <c r="H999" s="30"/>
      <c r="I999" s="76"/>
      <c r="J999" s="77"/>
      <c r="K999" s="77"/>
      <c r="L999" s="77"/>
      <c r="M999" s="77"/>
      <c r="N999" s="78"/>
      <c r="S999" s="30"/>
      <c r="T999" s="76"/>
      <c r="U999" s="77"/>
      <c r="V999" s="77"/>
      <c r="W999" s="77"/>
      <c r="X999" s="77"/>
      <c r="Y999" s="78"/>
      <c r="AD999" s="30"/>
      <c r="AE999" s="76"/>
      <c r="AF999" s="77"/>
      <c r="AG999" s="77"/>
      <c r="AH999" s="77"/>
      <c r="AI999" s="77"/>
      <c r="AJ999" s="78"/>
      <c r="AO999" s="30"/>
      <c r="AP999" s="76"/>
      <c r="AQ999" s="77"/>
      <c r="AR999" s="77"/>
      <c r="AS999" s="77"/>
      <c r="AT999" s="77"/>
      <c r="AU999" s="78"/>
      <c r="AZ999" s="30"/>
      <c r="BA999" s="76"/>
      <c r="BB999" s="77"/>
      <c r="BC999" s="77"/>
      <c r="BD999" s="77"/>
      <c r="BE999" s="77"/>
      <c r="BF999" s="78"/>
      <c r="BI999" s="30"/>
      <c r="BJ999" s="76"/>
      <c r="BK999" s="77"/>
      <c r="BL999" s="77"/>
      <c r="BM999" s="77"/>
      <c r="BN999" s="77"/>
      <c r="BO999" s="78"/>
      <c r="BR999" s="30"/>
      <c r="BS999" s="76"/>
      <c r="BT999" s="77"/>
      <c r="BU999" s="77"/>
      <c r="BV999" s="77"/>
      <c r="BW999" s="77"/>
      <c r="BX999" s="78"/>
    </row>
    <row r="1000" spans="2:78" ht="6" customHeight="1" x14ac:dyDescent="0.25">
      <c r="H1000" s="30"/>
      <c r="I1000" s="27"/>
      <c r="J1000" s="27"/>
      <c r="K1000" s="27"/>
      <c r="L1000" s="31"/>
      <c r="M1000" s="31"/>
      <c r="N1000" s="27"/>
      <c r="S1000" s="30"/>
      <c r="T1000" s="27"/>
      <c r="U1000" s="27"/>
      <c r="V1000" s="27"/>
      <c r="W1000" s="31"/>
      <c r="X1000" s="31"/>
      <c r="Y1000" s="27"/>
      <c r="AD1000" s="30"/>
      <c r="AE1000" s="27"/>
      <c r="AF1000" s="27"/>
      <c r="AG1000" s="27"/>
      <c r="AH1000" s="31"/>
      <c r="AI1000" s="31"/>
      <c r="AJ1000" s="27"/>
      <c r="AO1000" s="30"/>
      <c r="AP1000" s="27"/>
      <c r="AQ1000" s="27"/>
      <c r="AR1000" s="27"/>
      <c r="AS1000" s="31"/>
      <c r="AT1000" s="31"/>
      <c r="AU1000" s="27"/>
      <c r="AZ1000" s="30"/>
      <c r="BA1000" s="27"/>
      <c r="BB1000" s="27"/>
      <c r="BC1000" s="27"/>
      <c r="BD1000" s="31"/>
      <c r="BE1000" s="31"/>
      <c r="BF1000" s="27"/>
      <c r="BI1000" s="30"/>
      <c r="BJ1000" s="27"/>
      <c r="BK1000" s="27"/>
      <c r="BL1000" s="27"/>
      <c r="BM1000" s="31"/>
      <c r="BN1000" s="31"/>
      <c r="BO1000" s="27"/>
      <c r="BR1000" s="30"/>
      <c r="BS1000" s="27"/>
      <c r="BT1000" s="27"/>
      <c r="BU1000" s="27"/>
      <c r="BV1000" s="31"/>
      <c r="BW1000" s="31"/>
      <c r="BX1000" s="27"/>
    </row>
    <row r="1001" spans="2:78" x14ac:dyDescent="0.25">
      <c r="B1001" s="32" t="s">
        <v>22</v>
      </c>
      <c r="C1001" s="33">
        <f>WEEKNUM(J1001)</f>
        <v>35</v>
      </c>
      <c r="D1001" s="30"/>
      <c r="E1001" s="34"/>
      <c r="F1001" s="34"/>
      <c r="G1001" s="34"/>
      <c r="H1001" s="35"/>
      <c r="I1001" s="36"/>
      <c r="J1001" s="37">
        <f>BT973+1</f>
        <v>45530</v>
      </c>
      <c r="K1001" s="38"/>
      <c r="L1001" s="39" t="str">
        <f>VLOOKUP(WEEKDAY(J1001,1),meta!$D$2:$F$8,2,FALSE)</f>
        <v>Segunda-Feira</v>
      </c>
      <c r="M1001" s="40"/>
      <c r="N1001" s="41"/>
      <c r="P1001" s="34"/>
      <c r="Q1001" s="34"/>
      <c r="R1001" s="34"/>
      <c r="S1001" s="35"/>
      <c r="T1001" s="36"/>
      <c r="U1001" s="37">
        <f>J1001+1</f>
        <v>45531</v>
      </c>
      <c r="V1001" s="38"/>
      <c r="W1001" s="39" t="str">
        <f>VLOOKUP(WEEKDAY(U1001,1),meta!$D$2:$F$8,2,FALSE)</f>
        <v>Terça-Feira</v>
      </c>
      <c r="X1001" s="40"/>
      <c r="Y1001" s="41"/>
      <c r="AA1001" s="34"/>
      <c r="AB1001" s="34"/>
      <c r="AC1001" s="34"/>
      <c r="AD1001" s="35"/>
      <c r="AE1001" s="36"/>
      <c r="AF1001" s="37">
        <f>U1001+1</f>
        <v>45532</v>
      </c>
      <c r="AG1001" s="38"/>
      <c r="AH1001" s="39" t="str">
        <f>VLOOKUP(WEEKDAY(AF1001,1),meta!$D$2:$F$8,2,FALSE)</f>
        <v>Quarta-Feira</v>
      </c>
      <c r="AI1001" s="40"/>
      <c r="AJ1001" s="41"/>
      <c r="AL1001" s="34"/>
      <c r="AM1001" s="34"/>
      <c r="AN1001" s="34"/>
      <c r="AO1001" s="35"/>
      <c r="AP1001" s="36"/>
      <c r="AQ1001" s="37">
        <f>AF1001+1</f>
        <v>45533</v>
      </c>
      <c r="AR1001" s="38"/>
      <c r="AS1001" s="39" t="str">
        <f>VLOOKUP(WEEKDAY(AQ1001,1),meta!$D$2:$F$8,2,FALSE)</f>
        <v>Quinta-Feira</v>
      </c>
      <c r="AT1001" s="40"/>
      <c r="AU1001" s="41"/>
      <c r="AW1001" s="34"/>
      <c r="AX1001" s="34"/>
      <c r="AY1001" s="34"/>
      <c r="AZ1001" s="35"/>
      <c r="BA1001" s="36"/>
      <c r="BB1001" s="37">
        <f>AQ1001+1</f>
        <v>45534</v>
      </c>
      <c r="BC1001" s="38"/>
      <c r="BD1001" s="39" t="str">
        <f>VLOOKUP(WEEKDAY(BB1001,1),meta!$D$2:$F$8,2,FALSE)</f>
        <v>Sexta-Feira</v>
      </c>
      <c r="BE1001" s="40"/>
      <c r="BF1001" s="41"/>
      <c r="BH1001" s="34"/>
      <c r="BI1001" s="35"/>
      <c r="BJ1001" s="36"/>
      <c r="BK1001" s="37">
        <f>BB1001+1</f>
        <v>45535</v>
      </c>
      <c r="BL1001" s="38"/>
      <c r="BM1001" s="39" t="str">
        <f>VLOOKUP(WEEKDAY(BK1001,1),meta!$D$2:$F$8,2,FALSE)</f>
        <v>Sábado</v>
      </c>
      <c r="BN1001" s="40"/>
      <c r="BO1001" s="41"/>
      <c r="BQ1001" s="34"/>
      <c r="BR1001" s="35"/>
      <c r="BS1001" s="36"/>
      <c r="BT1001" s="37">
        <f>BK1001+1</f>
        <v>45536</v>
      </c>
      <c r="BU1001" s="38"/>
      <c r="BV1001" s="39" t="str">
        <f>VLOOKUP(WEEKDAY(BT1001,1),meta!$D$2:$F$8,2,FALSE)</f>
        <v>Domingo</v>
      </c>
      <c r="BW1001" s="40"/>
      <c r="BX1001" s="41"/>
    </row>
    <row r="1002" spans="2:78" s="42" customFormat="1" ht="6" customHeight="1" x14ac:dyDescent="0.15">
      <c r="B1002" s="101" t="str">
        <f>IF(C1006&lt;&gt;0,C1008/C1006,"")</f>
        <v/>
      </c>
      <c r="C1002" s="102"/>
      <c r="D1002" s="30" t="s">
        <v>21</v>
      </c>
      <c r="E1002" s="43">
        <f>COUNTIFS(H1005:H1026,FALSE,J1005:J1026,"&gt;0")</f>
        <v>0</v>
      </c>
      <c r="F1002" s="43"/>
      <c r="G1002" s="43"/>
      <c r="H1002" s="44">
        <f>SUMIF(H1005:H1026,FALSE,J1005:J1026)</f>
        <v>0</v>
      </c>
      <c r="I1002" s="45"/>
      <c r="J1002" s="98" t="str">
        <f>IF(H1004&lt;&gt;0,H1003/H1004,"")</f>
        <v/>
      </c>
      <c r="K1002" s="99"/>
      <c r="L1002" s="99"/>
      <c r="M1002" s="100"/>
      <c r="N1002" s="46"/>
      <c r="P1002" s="43">
        <f>COUNTIFS(S1005:S1026,FALSE,U1005:U1026,"&gt;0")</f>
        <v>0</v>
      </c>
      <c r="Q1002" s="43"/>
      <c r="R1002" s="43"/>
      <c r="S1002" s="44">
        <f>SUMIF(S1005:S1026,FALSE,U1005:U1026)</f>
        <v>0</v>
      </c>
      <c r="T1002" s="45"/>
      <c r="U1002" s="98" t="str">
        <f>IF(S1004&lt;&gt;0,S1003/S1004,"")</f>
        <v/>
      </c>
      <c r="V1002" s="99"/>
      <c r="W1002" s="99"/>
      <c r="X1002" s="100"/>
      <c r="Y1002" s="46"/>
      <c r="AA1002" s="43">
        <f>COUNTIFS(AD1005:AD1026,FALSE,AF1005:AF1026,"&gt;0")</f>
        <v>0</v>
      </c>
      <c r="AB1002" s="43"/>
      <c r="AC1002" s="43"/>
      <c r="AD1002" s="44">
        <f>SUMIF(AD1005:AD1026,FALSE,AF1005:AF1026)</f>
        <v>0</v>
      </c>
      <c r="AE1002" s="45"/>
      <c r="AF1002" s="98" t="str">
        <f>IF(AD1004&lt;&gt;0,AD1003/AD1004,"")</f>
        <v/>
      </c>
      <c r="AG1002" s="99"/>
      <c r="AH1002" s="99"/>
      <c r="AI1002" s="100"/>
      <c r="AJ1002" s="46"/>
      <c r="AL1002" s="43">
        <f>COUNTIFS(AO1005:AO1026,FALSE,AQ1005:AQ1026,"&gt;0")</f>
        <v>0</v>
      </c>
      <c r="AM1002" s="43"/>
      <c r="AN1002" s="43"/>
      <c r="AO1002" s="44">
        <f>SUMIF(AO1005:AO1026,FALSE,AQ1005:AQ1026)</f>
        <v>0</v>
      </c>
      <c r="AP1002" s="45"/>
      <c r="AQ1002" s="98" t="str">
        <f>IF(AO1004&lt;&gt;0,AO1003/AO1004,"")</f>
        <v/>
      </c>
      <c r="AR1002" s="99"/>
      <c r="AS1002" s="99"/>
      <c r="AT1002" s="100"/>
      <c r="AU1002" s="46"/>
      <c r="AW1002" s="43">
        <f>COUNTIFS(AZ1005:AZ1026,FALSE,BB1005:BB1026,"&gt;0")</f>
        <v>0</v>
      </c>
      <c r="AX1002" s="43"/>
      <c r="AY1002" s="43"/>
      <c r="AZ1002" s="44">
        <f>SUMIF(AZ1005:AZ1026,FALSE,BB1005:BB1026)</f>
        <v>0</v>
      </c>
      <c r="BA1002" s="45"/>
      <c r="BB1002" s="98" t="str">
        <f>IF(AZ1004&lt;&gt;0,AZ1003/AZ1004,"")</f>
        <v/>
      </c>
      <c r="BC1002" s="99"/>
      <c r="BD1002" s="99"/>
      <c r="BE1002" s="100"/>
      <c r="BF1002" s="46"/>
      <c r="BH1002" s="43">
        <f>COUNTIFS(BI1005:BI1026,FALSE,BK1005:BK1026,"&gt;0")</f>
        <v>0</v>
      </c>
      <c r="BI1002" s="44">
        <f>SUMIF(BI1005:BI1026,FALSE,BK1005:BK1026)</f>
        <v>0</v>
      </c>
      <c r="BJ1002" s="45"/>
      <c r="BK1002" s="98" t="str">
        <f>IF(BI1004&lt;&gt;0,BI1003/BI1004,"")</f>
        <v/>
      </c>
      <c r="BL1002" s="99"/>
      <c r="BM1002" s="99"/>
      <c r="BN1002" s="100"/>
      <c r="BO1002" s="46"/>
      <c r="BQ1002" s="43">
        <f>COUNTIFS(BR1005:BR1026,FALSE,BT1005:BT1026,"&gt;0")</f>
        <v>0</v>
      </c>
      <c r="BR1002" s="44">
        <f>SUMIF(BR1005:BR1026,FALSE,BT1005:BT1026)</f>
        <v>0</v>
      </c>
      <c r="BS1002" s="45"/>
      <c r="BT1002" s="98" t="str">
        <f>IF(BR1004&lt;&gt;0,BR1003/BR1004,"")</f>
        <v/>
      </c>
      <c r="BU1002" s="99"/>
      <c r="BV1002" s="99"/>
      <c r="BW1002" s="100"/>
      <c r="BX1002" s="46"/>
    </row>
    <row r="1003" spans="2:78" s="42" customFormat="1" ht="9" customHeight="1" x14ac:dyDescent="0.25">
      <c r="B1003" s="47"/>
      <c r="C1003" s="79"/>
      <c r="D1003" s="49" t="s">
        <v>20</v>
      </c>
      <c r="E1003" s="43">
        <f>COUNTIFS(J1005:J1026,"&gt;0",L1005:L1026,"")</f>
        <v>0</v>
      </c>
      <c r="F1003" s="43"/>
      <c r="G1003" s="43"/>
      <c r="H1003" s="44">
        <f>SUMIFS(J1005:J1026,L1005:L1026,"")</f>
        <v>0</v>
      </c>
      <c r="I1003" s="45"/>
      <c r="J1003" s="50" t="str">
        <f>IF(H1004=0,"",_xlfn.CONCAT("(",E1003,")    ",TEXT(H1003,"R$ #.##0,00")))</f>
        <v/>
      </c>
      <c r="K1003" s="51" t="str">
        <f>IF(H1004&lt;&gt;0,"/","")</f>
        <v/>
      </c>
      <c r="L1003" s="94" t="str">
        <f>IF(H1004=0,"",_xlfn.CONCAT(TEXT(H1004,"R$ #.##0,00"),"    (",E1004,")"))</f>
        <v/>
      </c>
      <c r="M1003" s="94"/>
      <c r="N1003" s="46"/>
      <c r="P1003" s="43">
        <f>COUNTIFS(U1005:U1026,"&gt;0",W1005:W1026,"")</f>
        <v>0</v>
      </c>
      <c r="Q1003" s="43"/>
      <c r="R1003" s="43"/>
      <c r="S1003" s="44">
        <f>SUMIFS(U1005:U1026,W1005:W1026,"")</f>
        <v>0</v>
      </c>
      <c r="T1003" s="45"/>
      <c r="U1003" s="50" t="str">
        <f>IF(S1004=0,"",_xlfn.CONCAT("(",P1003,")    ",TEXT(S1003,"R$ #.##0,00")))</f>
        <v/>
      </c>
      <c r="V1003" s="51" t="str">
        <f>IF(S1004&lt;&gt;0,"/","")</f>
        <v/>
      </c>
      <c r="W1003" s="94" t="str">
        <f>IF(S1004=0,"",_xlfn.CONCAT(TEXT(S1004,"R$ #.##0,00"),"    (",P1004,")"))</f>
        <v/>
      </c>
      <c r="X1003" s="94"/>
      <c r="Y1003" s="46"/>
      <c r="AA1003" s="43">
        <f>COUNTIFS(AF1005:AF1026,"&gt;0",AH1005:AH1026,"")</f>
        <v>0</v>
      </c>
      <c r="AB1003" s="43"/>
      <c r="AC1003" s="43"/>
      <c r="AD1003" s="44">
        <f>SUMIFS(AF1005:AF1026,AH1005:AH1026,"")</f>
        <v>0</v>
      </c>
      <c r="AE1003" s="45"/>
      <c r="AF1003" s="50" t="str">
        <f>IF(AD1004=0,"",_xlfn.CONCAT("(",AA1003,")    ",TEXT(AD1003,"R$ #.##0,00")))</f>
        <v/>
      </c>
      <c r="AG1003" s="51" t="str">
        <f>IF(AD1004&lt;&gt;0,"/","")</f>
        <v/>
      </c>
      <c r="AH1003" s="94" t="str">
        <f>IF(AD1004=0,"",_xlfn.CONCAT(TEXT(AD1004,"R$ #.##0,00"),"    (",AA1004,")"))</f>
        <v/>
      </c>
      <c r="AI1003" s="94"/>
      <c r="AJ1003" s="46"/>
      <c r="AL1003" s="43">
        <f>COUNTIFS(AQ1005:AQ1026,"&gt;0",AS1005:AS1026,"")</f>
        <v>0</v>
      </c>
      <c r="AM1003" s="43"/>
      <c r="AN1003" s="43"/>
      <c r="AO1003" s="44">
        <f>SUMIFS(AQ1005:AQ1026,AS1005:AS1026,"")</f>
        <v>0</v>
      </c>
      <c r="AP1003" s="45"/>
      <c r="AQ1003" s="50" t="str">
        <f>IF(AO1004=0,"",_xlfn.CONCAT("(",AL1003,")    ",TEXT(AO1003,"R$ #.##0,00")))</f>
        <v/>
      </c>
      <c r="AR1003" s="51" t="str">
        <f>IF(AO1004&lt;&gt;0,"/","")</f>
        <v/>
      </c>
      <c r="AS1003" s="94" t="str">
        <f>IF(AO1004=0,"",_xlfn.CONCAT(TEXT(AO1004,"R$ #.##0,00"),"    (",AL1004,")"))</f>
        <v/>
      </c>
      <c r="AT1003" s="94"/>
      <c r="AU1003" s="46"/>
      <c r="AW1003" s="43">
        <f>COUNTIFS(BB1005:BB1026,"&gt;0",BD1005:BD1026,"")</f>
        <v>0</v>
      </c>
      <c r="AX1003" s="43"/>
      <c r="AY1003" s="43"/>
      <c r="AZ1003" s="44">
        <f>SUMIFS(BB1005:BB1026,BD1005:BD1026,"")</f>
        <v>0</v>
      </c>
      <c r="BA1003" s="45"/>
      <c r="BB1003" s="50" t="str">
        <f>IF(AZ1004=0,"",_xlfn.CONCAT("(",AW1003,")    ",TEXT(AZ1003,"R$ #.##0,00")))</f>
        <v/>
      </c>
      <c r="BC1003" s="51" t="str">
        <f>IF(AZ1004&lt;&gt;0,"/","")</f>
        <v/>
      </c>
      <c r="BD1003" s="94" t="str">
        <f>IF(AZ1004=0,"",_xlfn.CONCAT(TEXT(AZ1004,"R$ #.##0,00"),"    (",AW1004,")"))</f>
        <v/>
      </c>
      <c r="BE1003" s="94"/>
      <c r="BF1003" s="46"/>
      <c r="BH1003" s="43">
        <f>COUNTIFS(BK1005:BK1026,"&gt;0",BM1005:BM1026,"")</f>
        <v>0</v>
      </c>
      <c r="BI1003" s="44">
        <f>SUMIFS(BK1005:BK1026,BM1005:BM1026,"")</f>
        <v>0</v>
      </c>
      <c r="BJ1003" s="45"/>
      <c r="BK1003" s="50" t="str">
        <f>IF(BI1004=0,"",_xlfn.CONCAT("(",BH1003,")    ",TEXT(BI1003,"R$ #.##0,00")))</f>
        <v/>
      </c>
      <c r="BL1003" s="51" t="str">
        <f>IF(BI1004&lt;&gt;0,"/","")</f>
        <v/>
      </c>
      <c r="BM1003" s="94" t="str">
        <f>IF(BI1004=0,"",_xlfn.CONCAT(TEXT(BI1004,"R$ #.##0,00"),"    (",BH1004,")"))</f>
        <v/>
      </c>
      <c r="BN1003" s="94"/>
      <c r="BO1003" s="46"/>
      <c r="BQ1003" s="43">
        <f>COUNTIFS(BT1005:BT1026,"&gt;0",BV1005:BV1026,"")</f>
        <v>0</v>
      </c>
      <c r="BR1003" s="44">
        <f>SUMIFS(BT1005:BT1026,BV1005:BV1026,"")</f>
        <v>0</v>
      </c>
      <c r="BS1003" s="45"/>
      <c r="BT1003" s="50" t="str">
        <f>IF(BR1004=0,"",_xlfn.CONCAT("(",BQ1003,")    ",TEXT(BR1003,"R$ #.##0,00")))</f>
        <v/>
      </c>
      <c r="BU1003" s="51" t="str">
        <f>IF(BR1004&lt;&gt;0,"/","")</f>
        <v/>
      </c>
      <c r="BV1003" s="94" t="str">
        <f>IF(BR1004=0,"",_xlfn.CONCAT(TEXT(BR1004,"R$ #.##0,00"),"    (",BQ1004,")"))</f>
        <v/>
      </c>
      <c r="BW1003" s="94"/>
      <c r="BX1003" s="46"/>
    </row>
    <row r="1004" spans="2:78" x14ac:dyDescent="0.25">
      <c r="B1004" s="52"/>
      <c r="C1004" s="80"/>
      <c r="D1004" s="54" t="s">
        <v>19</v>
      </c>
      <c r="E1004" s="34">
        <f>COUNTIF(J1005:J1026,"&gt;0")</f>
        <v>0</v>
      </c>
      <c r="F1004" s="34"/>
      <c r="G1004" s="34"/>
      <c r="H1004" s="35">
        <f>SUM(J1005:J1026)</f>
        <v>0</v>
      </c>
      <c r="I1004" s="55"/>
      <c r="J1004" s="56" t="s">
        <v>0</v>
      </c>
      <c r="K1004" s="57"/>
      <c r="L1004" s="56" t="s">
        <v>1</v>
      </c>
      <c r="M1004" s="56" t="s">
        <v>17</v>
      </c>
      <c r="N1004" s="58"/>
      <c r="P1004" s="34">
        <f>COUNTIF(U1005:U1026,"&gt;0")</f>
        <v>0</v>
      </c>
      <c r="Q1004" s="34"/>
      <c r="R1004" s="34"/>
      <c r="S1004" s="35">
        <f>SUM(U1005:U1026)</f>
        <v>0</v>
      </c>
      <c r="T1004" s="55"/>
      <c r="U1004" s="56" t="s">
        <v>0</v>
      </c>
      <c r="V1004" s="57"/>
      <c r="W1004" s="56" t="s">
        <v>1</v>
      </c>
      <c r="X1004" s="56" t="s">
        <v>17</v>
      </c>
      <c r="Y1004" s="58"/>
      <c r="AA1004" s="34">
        <f>COUNTIF(AF1005:AF1026,"&gt;0")</f>
        <v>0</v>
      </c>
      <c r="AB1004" s="34"/>
      <c r="AC1004" s="34"/>
      <c r="AD1004" s="35">
        <f>SUM(AF1005:AF1026)</f>
        <v>0</v>
      </c>
      <c r="AE1004" s="55"/>
      <c r="AF1004" s="56" t="s">
        <v>0</v>
      </c>
      <c r="AG1004" s="57"/>
      <c r="AH1004" s="56" t="s">
        <v>1</v>
      </c>
      <c r="AI1004" s="56" t="s">
        <v>17</v>
      </c>
      <c r="AJ1004" s="58"/>
      <c r="AL1004" s="34">
        <f>COUNTIF(AQ1005:AQ1026,"&gt;0")</f>
        <v>0</v>
      </c>
      <c r="AM1004" s="34"/>
      <c r="AN1004" s="34"/>
      <c r="AO1004" s="35">
        <f>SUM(AQ1005:AQ1026)</f>
        <v>0</v>
      </c>
      <c r="AP1004" s="55"/>
      <c r="AQ1004" s="56" t="s">
        <v>0</v>
      </c>
      <c r="AR1004" s="57"/>
      <c r="AS1004" s="56" t="s">
        <v>1</v>
      </c>
      <c r="AT1004" s="56" t="s">
        <v>17</v>
      </c>
      <c r="AU1004" s="58"/>
      <c r="AW1004" s="34">
        <f>COUNTIF(BB1005:BB1026,"&gt;0")</f>
        <v>0</v>
      </c>
      <c r="AX1004" s="34"/>
      <c r="AY1004" s="34"/>
      <c r="AZ1004" s="35">
        <f>SUM(BB1005:BB1026)</f>
        <v>0</v>
      </c>
      <c r="BA1004" s="55"/>
      <c r="BB1004" s="56" t="s">
        <v>0</v>
      </c>
      <c r="BC1004" s="57"/>
      <c r="BD1004" s="56" t="s">
        <v>1</v>
      </c>
      <c r="BE1004" s="56" t="s">
        <v>17</v>
      </c>
      <c r="BF1004" s="58"/>
      <c r="BH1004" s="34">
        <f>COUNTIF(BK1005:BK1026,"&gt;0")</f>
        <v>0</v>
      </c>
      <c r="BI1004" s="35">
        <f>SUM(BK1005:BK1026)</f>
        <v>0</v>
      </c>
      <c r="BJ1004" s="55"/>
      <c r="BK1004" s="56" t="s">
        <v>0</v>
      </c>
      <c r="BL1004" s="57"/>
      <c r="BM1004" s="56" t="s">
        <v>1</v>
      </c>
      <c r="BN1004" s="56" t="s">
        <v>17</v>
      </c>
      <c r="BO1004" s="58"/>
      <c r="BQ1004" s="34">
        <f>COUNTIF(BT1005:BT1026,"&gt;0")</f>
        <v>0</v>
      </c>
      <c r="BR1004" s="35">
        <f>SUM(BT1005:BT1026)</f>
        <v>0</v>
      </c>
      <c r="BS1004" s="55"/>
      <c r="BT1004" s="56" t="s">
        <v>0</v>
      </c>
      <c r="BU1004" s="57"/>
      <c r="BV1004" s="56" t="s">
        <v>1</v>
      </c>
      <c r="BW1004" s="56" t="s">
        <v>17</v>
      </c>
      <c r="BX1004" s="58"/>
      <c r="BY1004" s="59"/>
      <c r="BZ1004" s="60"/>
    </row>
    <row r="1005" spans="2:78" x14ac:dyDescent="0.25">
      <c r="B1005" s="32" t="s">
        <v>23</v>
      </c>
      <c r="C1005" s="33">
        <f>SUM(E1004,P1004,AA1004,AL1004,AW1004,BH1004,BQ1004)</f>
        <v>0</v>
      </c>
      <c r="D1005" s="63"/>
      <c r="E1005" s="64"/>
      <c r="F1005" s="64"/>
      <c r="G1005" s="64"/>
      <c r="H1005" s="34" t="b">
        <f>AND(L1005&lt;&gt;"",M1005&lt;&gt;"")</f>
        <v>0</v>
      </c>
      <c r="I1005" s="55"/>
      <c r="J1005" s="65"/>
      <c r="K1005" s="57"/>
      <c r="L1005" s="66"/>
      <c r="M1005" s="67"/>
      <c r="N1005" s="58"/>
      <c r="P1005" s="68"/>
      <c r="Q1005" s="68"/>
      <c r="R1005" s="68"/>
      <c r="S1005" s="34" t="b">
        <f>AND(W1005&lt;&gt;"",X1005&lt;&gt;"")</f>
        <v>0</v>
      </c>
      <c r="T1005" s="55"/>
      <c r="U1005" s="65"/>
      <c r="V1005" s="57"/>
      <c r="W1005" s="66"/>
      <c r="X1005" s="67"/>
      <c r="Y1005" s="58"/>
      <c r="AA1005" s="68"/>
      <c r="AB1005" s="68"/>
      <c r="AC1005" s="68"/>
      <c r="AD1005" s="34" t="b">
        <f>AND(AH1005&lt;&gt;"",AI1005&lt;&gt;"")</f>
        <v>0</v>
      </c>
      <c r="AE1005" s="55"/>
      <c r="AF1005" s="65"/>
      <c r="AG1005" s="57"/>
      <c r="AH1005" s="66"/>
      <c r="AI1005" s="67"/>
      <c r="AJ1005" s="58"/>
      <c r="AL1005" s="68"/>
      <c r="AM1005" s="68"/>
      <c r="AN1005" s="68"/>
      <c r="AO1005" s="34" t="b">
        <f>AND(AS1005&lt;&gt;"",AT1005&lt;&gt;"")</f>
        <v>0</v>
      </c>
      <c r="AP1005" s="55"/>
      <c r="AQ1005" s="65"/>
      <c r="AR1005" s="57"/>
      <c r="AS1005" s="66"/>
      <c r="AT1005" s="67"/>
      <c r="AU1005" s="58"/>
      <c r="AW1005" s="68"/>
      <c r="AX1005" s="68"/>
      <c r="AY1005" s="68"/>
      <c r="AZ1005" s="34" t="b">
        <f>AND(BD1005&lt;&gt;"",BE1005&lt;&gt;"")</f>
        <v>0</v>
      </c>
      <c r="BA1005" s="55"/>
      <c r="BB1005" s="65"/>
      <c r="BC1005" s="57"/>
      <c r="BD1005" s="66"/>
      <c r="BE1005" s="67"/>
      <c r="BF1005" s="58"/>
      <c r="BH1005" s="68"/>
      <c r="BI1005" s="34" t="b">
        <f>AND(BM1005&lt;&gt;"",BN1005&lt;&gt;"")</f>
        <v>0</v>
      </c>
      <c r="BJ1005" s="55"/>
      <c r="BK1005" s="65"/>
      <c r="BL1005" s="57"/>
      <c r="BM1005" s="66"/>
      <c r="BN1005" s="67"/>
      <c r="BO1005" s="58"/>
      <c r="BQ1005" s="68"/>
      <c r="BR1005" s="34" t="b">
        <f>AND(BV1005&lt;&gt;"",BW1005&lt;&gt;"")</f>
        <v>0</v>
      </c>
      <c r="BS1005" s="55"/>
      <c r="BT1005" s="65"/>
      <c r="BU1005" s="57"/>
      <c r="BV1005" s="66"/>
      <c r="BW1005" s="67"/>
      <c r="BX1005" s="58"/>
      <c r="BY1005" s="59"/>
    </row>
    <row r="1006" spans="2:78" x14ac:dyDescent="0.25">
      <c r="B1006" s="61" t="s">
        <v>24</v>
      </c>
      <c r="C1006" s="48">
        <f>SUM(H1004,S1004,AD1004,AO1004,AZ1004,BI1004,BR1004)</f>
        <v>0</v>
      </c>
      <c r="D1006" s="69"/>
      <c r="E1006" s="70"/>
      <c r="F1006" s="70"/>
      <c r="G1006" s="70"/>
      <c r="H1006" s="34" t="b">
        <f t="shared" ref="H1006:H1026" si="238">AND(L1006&lt;&gt;"",M1006&lt;&gt;"")</f>
        <v>0</v>
      </c>
      <c r="I1006" s="55"/>
      <c r="J1006" s="71"/>
      <c r="K1006" s="57"/>
      <c r="L1006" s="72"/>
      <c r="M1006" s="73"/>
      <c r="N1006" s="58"/>
      <c r="P1006" s="68"/>
      <c r="Q1006" s="68"/>
      <c r="R1006" s="68"/>
      <c r="S1006" s="34" t="b">
        <f t="shared" ref="S1006:S1026" si="239">AND(W1006&lt;&gt;"",X1006&lt;&gt;"")</f>
        <v>0</v>
      </c>
      <c r="T1006" s="55"/>
      <c r="U1006" s="71"/>
      <c r="V1006" s="57"/>
      <c r="W1006" s="72"/>
      <c r="X1006" s="73"/>
      <c r="Y1006" s="58"/>
      <c r="AA1006" s="68"/>
      <c r="AB1006" s="68"/>
      <c r="AC1006" s="68"/>
      <c r="AD1006" s="34" t="b">
        <f t="shared" ref="AD1006:AD1026" si="240">AND(AH1006&lt;&gt;"",AI1006&lt;&gt;"")</f>
        <v>0</v>
      </c>
      <c r="AE1006" s="55"/>
      <c r="AF1006" s="71"/>
      <c r="AG1006" s="57"/>
      <c r="AH1006" s="72"/>
      <c r="AI1006" s="73"/>
      <c r="AJ1006" s="58"/>
      <c r="AL1006" s="68"/>
      <c r="AM1006" s="68"/>
      <c r="AN1006" s="68"/>
      <c r="AO1006" s="34" t="b">
        <f t="shared" ref="AO1006:AO1026" si="241">AND(AS1006&lt;&gt;"",AT1006&lt;&gt;"")</f>
        <v>0</v>
      </c>
      <c r="AP1006" s="55"/>
      <c r="AQ1006" s="71"/>
      <c r="AR1006" s="57">
        <v>0</v>
      </c>
      <c r="AS1006" s="72"/>
      <c r="AT1006" s="73"/>
      <c r="AU1006" s="58"/>
      <c r="AW1006" s="68"/>
      <c r="AX1006" s="68"/>
      <c r="AY1006" s="68"/>
      <c r="AZ1006" s="34" t="b">
        <f t="shared" ref="AZ1006:AZ1026" si="242">AND(BD1006&lt;&gt;"",BE1006&lt;&gt;"")</f>
        <v>0</v>
      </c>
      <c r="BA1006" s="55"/>
      <c r="BB1006" s="71"/>
      <c r="BC1006" s="57"/>
      <c r="BD1006" s="72"/>
      <c r="BE1006" s="73"/>
      <c r="BF1006" s="58"/>
      <c r="BH1006" s="68"/>
      <c r="BI1006" s="34" t="b">
        <f t="shared" ref="BI1006:BI1026" si="243">AND(BM1006&lt;&gt;"",BN1006&lt;&gt;"")</f>
        <v>0</v>
      </c>
      <c r="BJ1006" s="55"/>
      <c r="BK1006" s="71"/>
      <c r="BL1006" s="57"/>
      <c r="BM1006" s="72"/>
      <c r="BN1006" s="73"/>
      <c r="BO1006" s="58"/>
      <c r="BQ1006" s="68"/>
      <c r="BR1006" s="34" t="b">
        <f t="shared" ref="BR1006:BR1026" si="244">AND(BV1006&lt;&gt;"",BW1006&lt;&gt;"")</f>
        <v>0</v>
      </c>
      <c r="BS1006" s="55"/>
      <c r="BT1006" s="71"/>
      <c r="BU1006" s="57"/>
      <c r="BV1006" s="72"/>
      <c r="BW1006" s="73"/>
      <c r="BX1006" s="58"/>
      <c r="BY1006" s="59"/>
      <c r="BZ1006" s="60"/>
    </row>
    <row r="1007" spans="2:78" x14ac:dyDescent="0.25">
      <c r="B1007" s="61" t="s">
        <v>25</v>
      </c>
      <c r="C1007" s="62">
        <f>SUM(E1003,P1003,AA1003,AL1003,AW1003,BH1003,BQ1003)</f>
        <v>0</v>
      </c>
      <c r="D1007" s="74"/>
      <c r="E1007" s="75"/>
      <c r="F1007" s="75"/>
      <c r="G1007" s="75"/>
      <c r="H1007" s="34" t="b">
        <f t="shared" si="238"/>
        <v>0</v>
      </c>
      <c r="I1007" s="55"/>
      <c r="J1007" s="65"/>
      <c r="K1007" s="57"/>
      <c r="L1007" s="66"/>
      <c r="M1007" s="67"/>
      <c r="N1007" s="58"/>
      <c r="P1007" s="68"/>
      <c r="Q1007" s="68"/>
      <c r="R1007" s="68"/>
      <c r="S1007" s="34" t="b">
        <f t="shared" si="239"/>
        <v>0</v>
      </c>
      <c r="T1007" s="55"/>
      <c r="U1007" s="65"/>
      <c r="V1007" s="57"/>
      <c r="W1007" s="66"/>
      <c r="X1007" s="67"/>
      <c r="Y1007" s="58"/>
      <c r="AA1007" s="68"/>
      <c r="AB1007" s="68"/>
      <c r="AC1007" s="68"/>
      <c r="AD1007" s="34" t="b">
        <f t="shared" si="240"/>
        <v>0</v>
      </c>
      <c r="AE1007" s="55"/>
      <c r="AF1007" s="65"/>
      <c r="AG1007" s="57"/>
      <c r="AH1007" s="66"/>
      <c r="AI1007" s="67"/>
      <c r="AJ1007" s="58"/>
      <c r="AL1007" s="68"/>
      <c r="AM1007" s="68"/>
      <c r="AN1007" s="68"/>
      <c r="AO1007" s="34" t="b">
        <f t="shared" si="241"/>
        <v>0</v>
      </c>
      <c r="AP1007" s="55"/>
      <c r="AQ1007" s="65"/>
      <c r="AR1007" s="57"/>
      <c r="AS1007" s="66"/>
      <c r="AT1007" s="67"/>
      <c r="AU1007" s="58"/>
      <c r="AW1007" s="68"/>
      <c r="AX1007" s="68"/>
      <c r="AY1007" s="68"/>
      <c r="AZ1007" s="34" t="b">
        <f t="shared" si="242"/>
        <v>0</v>
      </c>
      <c r="BA1007" s="55"/>
      <c r="BB1007" s="65"/>
      <c r="BC1007" s="57"/>
      <c r="BD1007" s="66"/>
      <c r="BE1007" s="67"/>
      <c r="BF1007" s="58"/>
      <c r="BH1007" s="68"/>
      <c r="BI1007" s="34" t="b">
        <f t="shared" si="243"/>
        <v>0</v>
      </c>
      <c r="BJ1007" s="55"/>
      <c r="BK1007" s="65"/>
      <c r="BL1007" s="57"/>
      <c r="BM1007" s="66"/>
      <c r="BN1007" s="67"/>
      <c r="BO1007" s="58"/>
      <c r="BQ1007" s="68"/>
      <c r="BR1007" s="34" t="b">
        <f t="shared" si="244"/>
        <v>0</v>
      </c>
      <c r="BS1007" s="55"/>
      <c r="BT1007" s="65"/>
      <c r="BU1007" s="57"/>
      <c r="BV1007" s="66"/>
      <c r="BW1007" s="67"/>
      <c r="BX1007" s="58"/>
      <c r="BY1007" s="59"/>
    </row>
    <row r="1008" spans="2:78" x14ac:dyDescent="0.25">
      <c r="B1008" s="61" t="s">
        <v>26</v>
      </c>
      <c r="C1008" s="48">
        <f>SUM(H1003,S1003,AD1003,AO1003,AZ1003,BI1003,BR1003)</f>
        <v>0</v>
      </c>
      <c r="D1008" s="69"/>
      <c r="E1008" s="70"/>
      <c r="F1008" s="70"/>
      <c r="G1008" s="70"/>
      <c r="H1008" s="34" t="b">
        <f t="shared" si="238"/>
        <v>0</v>
      </c>
      <c r="I1008" s="55"/>
      <c r="J1008" s="71"/>
      <c r="K1008" s="57"/>
      <c r="L1008" s="72"/>
      <c r="M1008" s="73"/>
      <c r="N1008" s="58"/>
      <c r="P1008" s="68"/>
      <c r="Q1008" s="68"/>
      <c r="R1008" s="68"/>
      <c r="S1008" s="34" t="b">
        <f t="shared" si="239"/>
        <v>0</v>
      </c>
      <c r="T1008" s="55"/>
      <c r="U1008" s="71"/>
      <c r="V1008" s="57"/>
      <c r="W1008" s="72"/>
      <c r="X1008" s="73"/>
      <c r="Y1008" s="58"/>
      <c r="AA1008" s="68"/>
      <c r="AB1008" s="68"/>
      <c r="AC1008" s="68"/>
      <c r="AD1008" s="34" t="b">
        <f t="shared" si="240"/>
        <v>0</v>
      </c>
      <c r="AE1008" s="55"/>
      <c r="AF1008" s="71"/>
      <c r="AG1008" s="57"/>
      <c r="AH1008" s="72"/>
      <c r="AI1008" s="73"/>
      <c r="AJ1008" s="58"/>
      <c r="AL1008" s="68"/>
      <c r="AM1008" s="68"/>
      <c r="AN1008" s="68"/>
      <c r="AO1008" s="34" t="b">
        <f t="shared" si="241"/>
        <v>0</v>
      </c>
      <c r="AP1008" s="55"/>
      <c r="AQ1008" s="71"/>
      <c r="AR1008" s="57"/>
      <c r="AS1008" s="72"/>
      <c r="AT1008" s="73"/>
      <c r="AU1008" s="58"/>
      <c r="AW1008" s="68"/>
      <c r="AX1008" s="68"/>
      <c r="AY1008" s="68"/>
      <c r="AZ1008" s="34" t="b">
        <f t="shared" si="242"/>
        <v>0</v>
      </c>
      <c r="BA1008" s="55"/>
      <c r="BB1008" s="71"/>
      <c r="BC1008" s="57"/>
      <c r="BD1008" s="72"/>
      <c r="BE1008" s="73"/>
      <c r="BF1008" s="58"/>
      <c r="BH1008" s="68"/>
      <c r="BI1008" s="34" t="b">
        <f t="shared" si="243"/>
        <v>0</v>
      </c>
      <c r="BJ1008" s="55"/>
      <c r="BK1008" s="71"/>
      <c r="BL1008" s="57"/>
      <c r="BM1008" s="72"/>
      <c r="BN1008" s="73"/>
      <c r="BO1008" s="58"/>
      <c r="BQ1008" s="68"/>
      <c r="BR1008" s="34" t="b">
        <f t="shared" si="244"/>
        <v>0</v>
      </c>
      <c r="BS1008" s="55"/>
      <c r="BT1008" s="71"/>
      <c r="BU1008" s="57"/>
      <c r="BV1008" s="72"/>
      <c r="BW1008" s="73"/>
      <c r="BX1008" s="58"/>
    </row>
    <row r="1009" spans="2:76" x14ac:dyDescent="0.25">
      <c r="B1009" s="61" t="s">
        <v>27</v>
      </c>
      <c r="C1009" s="62">
        <f>SUM(E1002,P1002,AA1002,AL1002,AW1002,BH1002,BQ1002)</f>
        <v>0</v>
      </c>
      <c r="E1009" s="68"/>
      <c r="F1009" s="68"/>
      <c r="G1009" s="68"/>
      <c r="H1009" s="34" t="b">
        <f t="shared" si="238"/>
        <v>0</v>
      </c>
      <c r="I1009" s="55"/>
      <c r="J1009" s="65"/>
      <c r="K1009" s="57"/>
      <c r="L1009" s="66"/>
      <c r="M1009" s="67"/>
      <c r="N1009" s="58"/>
      <c r="P1009" s="68"/>
      <c r="Q1009" s="68"/>
      <c r="R1009" s="68"/>
      <c r="S1009" s="34" t="b">
        <f t="shared" si="239"/>
        <v>0</v>
      </c>
      <c r="T1009" s="55"/>
      <c r="U1009" s="65"/>
      <c r="V1009" s="57"/>
      <c r="W1009" s="66"/>
      <c r="X1009" s="67"/>
      <c r="Y1009" s="58"/>
      <c r="AA1009" s="68"/>
      <c r="AB1009" s="68"/>
      <c r="AC1009" s="68"/>
      <c r="AD1009" s="34" t="b">
        <f t="shared" si="240"/>
        <v>0</v>
      </c>
      <c r="AE1009" s="55"/>
      <c r="AF1009" s="65"/>
      <c r="AG1009" s="57"/>
      <c r="AH1009" s="66"/>
      <c r="AI1009" s="67"/>
      <c r="AJ1009" s="58"/>
      <c r="AL1009" s="68"/>
      <c r="AM1009" s="68"/>
      <c r="AN1009" s="68"/>
      <c r="AO1009" s="34" t="b">
        <f t="shared" si="241"/>
        <v>0</v>
      </c>
      <c r="AP1009" s="55"/>
      <c r="AQ1009" s="65"/>
      <c r="AR1009" s="57"/>
      <c r="AS1009" s="66"/>
      <c r="AT1009" s="67"/>
      <c r="AU1009" s="58"/>
      <c r="AW1009" s="68"/>
      <c r="AX1009" s="68"/>
      <c r="AY1009" s="68"/>
      <c r="AZ1009" s="34" t="b">
        <f t="shared" si="242"/>
        <v>0</v>
      </c>
      <c r="BA1009" s="55"/>
      <c r="BB1009" s="65"/>
      <c r="BC1009" s="57"/>
      <c r="BD1009" s="66"/>
      <c r="BE1009" s="67"/>
      <c r="BF1009" s="58"/>
      <c r="BH1009" s="68"/>
      <c r="BI1009" s="34" t="b">
        <f t="shared" si="243"/>
        <v>0</v>
      </c>
      <c r="BJ1009" s="55"/>
      <c r="BK1009" s="65"/>
      <c r="BL1009" s="57"/>
      <c r="BM1009" s="66"/>
      <c r="BN1009" s="67"/>
      <c r="BO1009" s="58"/>
      <c r="BQ1009" s="68"/>
      <c r="BR1009" s="34" t="b">
        <f t="shared" si="244"/>
        <v>0</v>
      </c>
      <c r="BS1009" s="55"/>
      <c r="BT1009" s="65"/>
      <c r="BU1009" s="57"/>
      <c r="BV1009" s="66"/>
      <c r="BW1009" s="67"/>
      <c r="BX1009" s="58"/>
    </row>
    <row r="1010" spans="2:76" x14ac:dyDescent="0.25">
      <c r="B1010" s="61" t="s">
        <v>28</v>
      </c>
      <c r="C1010" s="48">
        <f>SUM(H1002,S1002,AD1002,AO1002,AZ1002,BI1002,BR1002)</f>
        <v>0</v>
      </c>
      <c r="E1010" s="68"/>
      <c r="F1010" s="68"/>
      <c r="G1010" s="68"/>
      <c r="H1010" s="34" t="b">
        <f t="shared" si="238"/>
        <v>0</v>
      </c>
      <c r="I1010" s="55"/>
      <c r="J1010" s="71"/>
      <c r="K1010" s="57"/>
      <c r="L1010" s="72"/>
      <c r="M1010" s="73"/>
      <c r="N1010" s="58"/>
      <c r="P1010" s="68"/>
      <c r="Q1010" s="68"/>
      <c r="R1010" s="68"/>
      <c r="S1010" s="34" t="b">
        <f t="shared" si="239"/>
        <v>0</v>
      </c>
      <c r="T1010" s="55"/>
      <c r="U1010" s="71"/>
      <c r="V1010" s="57"/>
      <c r="W1010" s="72"/>
      <c r="X1010" s="73"/>
      <c r="Y1010" s="58"/>
      <c r="AA1010" s="68"/>
      <c r="AB1010" s="68"/>
      <c r="AC1010" s="68"/>
      <c r="AD1010" s="34" t="b">
        <f t="shared" si="240"/>
        <v>0</v>
      </c>
      <c r="AE1010" s="55"/>
      <c r="AF1010" s="71"/>
      <c r="AG1010" s="57"/>
      <c r="AH1010" s="72"/>
      <c r="AI1010" s="73"/>
      <c r="AJ1010" s="58"/>
      <c r="AL1010" s="68"/>
      <c r="AM1010" s="68"/>
      <c r="AN1010" s="68"/>
      <c r="AO1010" s="34" t="b">
        <f t="shared" si="241"/>
        <v>0</v>
      </c>
      <c r="AP1010" s="55"/>
      <c r="AQ1010" s="71"/>
      <c r="AR1010" s="57"/>
      <c r="AS1010" s="72"/>
      <c r="AT1010" s="73"/>
      <c r="AU1010" s="58"/>
      <c r="AW1010" s="68"/>
      <c r="AX1010" s="68"/>
      <c r="AY1010" s="68"/>
      <c r="AZ1010" s="34" t="b">
        <f t="shared" si="242"/>
        <v>0</v>
      </c>
      <c r="BA1010" s="55"/>
      <c r="BB1010" s="71"/>
      <c r="BC1010" s="57"/>
      <c r="BD1010" s="72"/>
      <c r="BE1010" s="73"/>
      <c r="BF1010" s="58"/>
      <c r="BH1010" s="68"/>
      <c r="BI1010" s="34" t="b">
        <f t="shared" si="243"/>
        <v>0</v>
      </c>
      <c r="BJ1010" s="55"/>
      <c r="BK1010" s="71"/>
      <c r="BL1010" s="57"/>
      <c r="BM1010" s="72"/>
      <c r="BN1010" s="73"/>
      <c r="BO1010" s="58"/>
      <c r="BQ1010" s="68"/>
      <c r="BR1010" s="34" t="b">
        <f t="shared" si="244"/>
        <v>0</v>
      </c>
      <c r="BS1010" s="55"/>
      <c r="BT1010" s="71"/>
      <c r="BU1010" s="57"/>
      <c r="BV1010" s="72"/>
      <c r="BW1010" s="73"/>
      <c r="BX1010" s="58"/>
    </row>
    <row r="1011" spans="2:76" x14ac:dyDescent="0.25">
      <c r="B1011" s="61"/>
      <c r="C1011" s="62"/>
      <c r="E1011" s="68"/>
      <c r="F1011" s="68"/>
      <c r="G1011" s="68"/>
      <c r="H1011" s="34" t="b">
        <f t="shared" si="238"/>
        <v>0</v>
      </c>
      <c r="I1011" s="55"/>
      <c r="J1011" s="65"/>
      <c r="K1011" s="57"/>
      <c r="L1011" s="66"/>
      <c r="M1011" s="67"/>
      <c r="N1011" s="58"/>
      <c r="P1011" s="68"/>
      <c r="Q1011" s="68"/>
      <c r="R1011" s="68"/>
      <c r="S1011" s="34" t="b">
        <f t="shared" si="239"/>
        <v>0</v>
      </c>
      <c r="T1011" s="55"/>
      <c r="U1011" s="65"/>
      <c r="V1011" s="57"/>
      <c r="W1011" s="66"/>
      <c r="X1011" s="67"/>
      <c r="Y1011" s="58"/>
      <c r="AA1011" s="68"/>
      <c r="AB1011" s="68"/>
      <c r="AC1011" s="68"/>
      <c r="AD1011" s="34" t="b">
        <f t="shared" si="240"/>
        <v>0</v>
      </c>
      <c r="AE1011" s="55"/>
      <c r="AF1011" s="65"/>
      <c r="AG1011" s="57"/>
      <c r="AH1011" s="66"/>
      <c r="AI1011" s="67"/>
      <c r="AJ1011" s="58"/>
      <c r="AL1011" s="68"/>
      <c r="AM1011" s="68"/>
      <c r="AN1011" s="68"/>
      <c r="AO1011" s="34" t="b">
        <f t="shared" si="241"/>
        <v>0</v>
      </c>
      <c r="AP1011" s="55"/>
      <c r="AQ1011" s="65"/>
      <c r="AR1011" s="57"/>
      <c r="AS1011" s="66"/>
      <c r="AT1011" s="67"/>
      <c r="AU1011" s="58"/>
      <c r="AW1011" s="68"/>
      <c r="AX1011" s="68"/>
      <c r="AY1011" s="68"/>
      <c r="AZ1011" s="34" t="b">
        <f t="shared" si="242"/>
        <v>0</v>
      </c>
      <c r="BA1011" s="55"/>
      <c r="BB1011" s="65"/>
      <c r="BC1011" s="57"/>
      <c r="BD1011" s="66"/>
      <c r="BE1011" s="67"/>
      <c r="BF1011" s="58"/>
      <c r="BH1011" s="68"/>
      <c r="BI1011" s="34" t="b">
        <f t="shared" si="243"/>
        <v>0</v>
      </c>
      <c r="BJ1011" s="55"/>
      <c r="BK1011" s="65"/>
      <c r="BL1011" s="57"/>
      <c r="BM1011" s="66"/>
      <c r="BN1011" s="67"/>
      <c r="BO1011" s="58"/>
      <c r="BQ1011" s="68"/>
      <c r="BR1011" s="34" t="b">
        <f t="shared" si="244"/>
        <v>0</v>
      </c>
      <c r="BS1011" s="55"/>
      <c r="BT1011" s="65"/>
      <c r="BU1011" s="57"/>
      <c r="BV1011" s="66"/>
      <c r="BW1011" s="67"/>
      <c r="BX1011" s="58"/>
    </row>
    <row r="1012" spans="2:76" x14ac:dyDescent="0.25">
      <c r="B1012" s="61"/>
      <c r="C1012" s="62"/>
      <c r="E1012" s="68"/>
      <c r="F1012" s="68"/>
      <c r="G1012" s="68"/>
      <c r="H1012" s="34" t="b">
        <f t="shared" si="238"/>
        <v>0</v>
      </c>
      <c r="I1012" s="55"/>
      <c r="J1012" s="71"/>
      <c r="K1012" s="57"/>
      <c r="L1012" s="72"/>
      <c r="M1012" s="73"/>
      <c r="N1012" s="58"/>
      <c r="P1012" s="68"/>
      <c r="Q1012" s="68"/>
      <c r="R1012" s="68"/>
      <c r="S1012" s="34" t="b">
        <f t="shared" si="239"/>
        <v>0</v>
      </c>
      <c r="T1012" s="55"/>
      <c r="U1012" s="71"/>
      <c r="V1012" s="57"/>
      <c r="W1012" s="72"/>
      <c r="X1012" s="73"/>
      <c r="Y1012" s="58"/>
      <c r="AA1012" s="68"/>
      <c r="AB1012" s="68"/>
      <c r="AC1012" s="68"/>
      <c r="AD1012" s="34" t="b">
        <f t="shared" si="240"/>
        <v>0</v>
      </c>
      <c r="AE1012" s="55"/>
      <c r="AF1012" s="71"/>
      <c r="AG1012" s="57"/>
      <c r="AH1012" s="72"/>
      <c r="AI1012" s="73"/>
      <c r="AJ1012" s="58"/>
      <c r="AL1012" s="68"/>
      <c r="AM1012" s="68"/>
      <c r="AN1012" s="68"/>
      <c r="AO1012" s="34" t="b">
        <f t="shared" si="241"/>
        <v>0</v>
      </c>
      <c r="AP1012" s="55"/>
      <c r="AQ1012" s="71"/>
      <c r="AR1012" s="57"/>
      <c r="AS1012" s="72"/>
      <c r="AT1012" s="73"/>
      <c r="AU1012" s="58"/>
      <c r="AW1012" s="68"/>
      <c r="AX1012" s="68"/>
      <c r="AY1012" s="68"/>
      <c r="AZ1012" s="34" t="b">
        <f t="shared" si="242"/>
        <v>0</v>
      </c>
      <c r="BA1012" s="55"/>
      <c r="BB1012" s="71"/>
      <c r="BC1012" s="57"/>
      <c r="BD1012" s="72"/>
      <c r="BE1012" s="73"/>
      <c r="BF1012" s="58"/>
      <c r="BH1012" s="68"/>
      <c r="BI1012" s="34" t="b">
        <f t="shared" si="243"/>
        <v>0</v>
      </c>
      <c r="BJ1012" s="55"/>
      <c r="BK1012" s="71"/>
      <c r="BL1012" s="57"/>
      <c r="BM1012" s="72"/>
      <c r="BN1012" s="73"/>
      <c r="BO1012" s="58"/>
      <c r="BQ1012" s="68"/>
      <c r="BR1012" s="34" t="b">
        <f t="shared" si="244"/>
        <v>0</v>
      </c>
      <c r="BS1012" s="55"/>
      <c r="BT1012" s="71"/>
      <c r="BU1012" s="57"/>
      <c r="BV1012" s="72"/>
      <c r="BW1012" s="73"/>
      <c r="BX1012" s="58"/>
    </row>
    <row r="1013" spans="2:76" x14ac:dyDescent="0.25">
      <c r="B1013" s="61"/>
      <c r="C1013" s="62"/>
      <c r="E1013" s="68"/>
      <c r="F1013" s="68"/>
      <c r="G1013" s="68"/>
      <c r="H1013" s="34" t="b">
        <f t="shared" si="238"/>
        <v>0</v>
      </c>
      <c r="I1013" s="55"/>
      <c r="J1013" s="65"/>
      <c r="K1013" s="57"/>
      <c r="L1013" s="66"/>
      <c r="M1013" s="67"/>
      <c r="N1013" s="58"/>
      <c r="P1013" s="68"/>
      <c r="Q1013" s="68"/>
      <c r="R1013" s="68"/>
      <c r="S1013" s="34" t="b">
        <f t="shared" si="239"/>
        <v>0</v>
      </c>
      <c r="T1013" s="55"/>
      <c r="U1013" s="65"/>
      <c r="V1013" s="57"/>
      <c r="W1013" s="66"/>
      <c r="X1013" s="67"/>
      <c r="Y1013" s="58"/>
      <c r="AA1013" s="68"/>
      <c r="AB1013" s="68"/>
      <c r="AC1013" s="68"/>
      <c r="AD1013" s="34" t="b">
        <f t="shared" si="240"/>
        <v>0</v>
      </c>
      <c r="AE1013" s="55"/>
      <c r="AF1013" s="65"/>
      <c r="AG1013" s="57"/>
      <c r="AH1013" s="66"/>
      <c r="AI1013" s="67"/>
      <c r="AJ1013" s="58"/>
      <c r="AL1013" s="68"/>
      <c r="AM1013" s="68"/>
      <c r="AN1013" s="68"/>
      <c r="AO1013" s="34" t="b">
        <f t="shared" si="241"/>
        <v>0</v>
      </c>
      <c r="AP1013" s="55"/>
      <c r="AQ1013" s="65"/>
      <c r="AR1013" s="57"/>
      <c r="AS1013" s="66"/>
      <c r="AT1013" s="67"/>
      <c r="AU1013" s="58"/>
      <c r="AW1013" s="68"/>
      <c r="AX1013" s="68"/>
      <c r="AY1013" s="68"/>
      <c r="AZ1013" s="34" t="b">
        <f t="shared" si="242"/>
        <v>0</v>
      </c>
      <c r="BA1013" s="55"/>
      <c r="BB1013" s="65"/>
      <c r="BC1013" s="57"/>
      <c r="BD1013" s="66"/>
      <c r="BE1013" s="67"/>
      <c r="BF1013" s="58"/>
      <c r="BH1013" s="68"/>
      <c r="BI1013" s="34" t="b">
        <f t="shared" si="243"/>
        <v>0</v>
      </c>
      <c r="BJ1013" s="55"/>
      <c r="BK1013" s="65"/>
      <c r="BL1013" s="57"/>
      <c r="BM1013" s="66"/>
      <c r="BN1013" s="67"/>
      <c r="BO1013" s="58"/>
      <c r="BQ1013" s="68"/>
      <c r="BR1013" s="34" t="b">
        <f t="shared" si="244"/>
        <v>0</v>
      </c>
      <c r="BS1013" s="55"/>
      <c r="BT1013" s="65"/>
      <c r="BU1013" s="57"/>
      <c r="BV1013" s="66"/>
      <c r="BW1013" s="67"/>
      <c r="BX1013" s="58"/>
    </row>
    <row r="1014" spans="2:76" x14ac:dyDescent="0.25">
      <c r="B1014" s="61"/>
      <c r="C1014" s="62"/>
      <c r="E1014" s="68"/>
      <c r="F1014" s="68"/>
      <c r="G1014" s="68"/>
      <c r="H1014" s="34" t="b">
        <f t="shared" si="238"/>
        <v>0</v>
      </c>
      <c r="I1014" s="55"/>
      <c r="J1014" s="71"/>
      <c r="K1014" s="57"/>
      <c r="L1014" s="72"/>
      <c r="M1014" s="73"/>
      <c r="N1014" s="58"/>
      <c r="P1014" s="68"/>
      <c r="Q1014" s="68"/>
      <c r="R1014" s="68"/>
      <c r="S1014" s="34" t="b">
        <f t="shared" si="239"/>
        <v>0</v>
      </c>
      <c r="T1014" s="55"/>
      <c r="U1014" s="71"/>
      <c r="V1014" s="57"/>
      <c r="W1014" s="72"/>
      <c r="X1014" s="73"/>
      <c r="Y1014" s="58"/>
      <c r="AA1014" s="68"/>
      <c r="AB1014" s="68"/>
      <c r="AC1014" s="68"/>
      <c r="AD1014" s="34" t="b">
        <f t="shared" si="240"/>
        <v>0</v>
      </c>
      <c r="AE1014" s="55"/>
      <c r="AF1014" s="71"/>
      <c r="AG1014" s="57"/>
      <c r="AH1014" s="72"/>
      <c r="AI1014" s="73"/>
      <c r="AJ1014" s="58"/>
      <c r="AL1014" s="68"/>
      <c r="AM1014" s="68"/>
      <c r="AN1014" s="68"/>
      <c r="AO1014" s="34" t="b">
        <f t="shared" si="241"/>
        <v>0</v>
      </c>
      <c r="AP1014" s="55"/>
      <c r="AQ1014" s="71"/>
      <c r="AR1014" s="57"/>
      <c r="AS1014" s="72"/>
      <c r="AT1014" s="73"/>
      <c r="AU1014" s="58"/>
      <c r="AW1014" s="68"/>
      <c r="AX1014" s="68"/>
      <c r="AY1014" s="68"/>
      <c r="AZ1014" s="34" t="b">
        <f t="shared" si="242"/>
        <v>0</v>
      </c>
      <c r="BA1014" s="55"/>
      <c r="BB1014" s="71"/>
      <c r="BC1014" s="57"/>
      <c r="BD1014" s="72"/>
      <c r="BE1014" s="73"/>
      <c r="BF1014" s="58"/>
      <c r="BH1014" s="68"/>
      <c r="BI1014" s="34" t="b">
        <f t="shared" si="243"/>
        <v>0</v>
      </c>
      <c r="BJ1014" s="55"/>
      <c r="BK1014" s="71"/>
      <c r="BL1014" s="57"/>
      <c r="BM1014" s="72"/>
      <c r="BN1014" s="73"/>
      <c r="BO1014" s="58"/>
      <c r="BQ1014" s="68"/>
      <c r="BR1014" s="34" t="b">
        <f t="shared" si="244"/>
        <v>0</v>
      </c>
      <c r="BS1014" s="55"/>
      <c r="BT1014" s="71"/>
      <c r="BU1014" s="57"/>
      <c r="BV1014" s="72"/>
      <c r="BW1014" s="73"/>
      <c r="BX1014" s="58"/>
    </row>
    <row r="1015" spans="2:76" x14ac:dyDescent="0.25">
      <c r="B1015" s="61"/>
      <c r="C1015" s="62"/>
      <c r="E1015" s="68"/>
      <c r="F1015" s="68"/>
      <c r="G1015" s="68"/>
      <c r="H1015" s="34" t="b">
        <f t="shared" si="238"/>
        <v>0</v>
      </c>
      <c r="I1015" s="55"/>
      <c r="J1015" s="65"/>
      <c r="K1015" s="57"/>
      <c r="L1015" s="66"/>
      <c r="M1015" s="67"/>
      <c r="N1015" s="58"/>
      <c r="P1015" s="68"/>
      <c r="Q1015" s="68"/>
      <c r="R1015" s="68"/>
      <c r="S1015" s="34" t="b">
        <f t="shared" si="239"/>
        <v>0</v>
      </c>
      <c r="T1015" s="55"/>
      <c r="U1015" s="65"/>
      <c r="V1015" s="57"/>
      <c r="W1015" s="66"/>
      <c r="X1015" s="67"/>
      <c r="Y1015" s="58"/>
      <c r="AA1015" s="68"/>
      <c r="AB1015" s="68"/>
      <c r="AC1015" s="68"/>
      <c r="AD1015" s="34" t="b">
        <f t="shared" si="240"/>
        <v>0</v>
      </c>
      <c r="AE1015" s="55"/>
      <c r="AF1015" s="65"/>
      <c r="AG1015" s="57"/>
      <c r="AH1015" s="66"/>
      <c r="AI1015" s="67"/>
      <c r="AJ1015" s="58"/>
      <c r="AL1015" s="68"/>
      <c r="AM1015" s="68"/>
      <c r="AN1015" s="68"/>
      <c r="AO1015" s="34" t="b">
        <f t="shared" si="241"/>
        <v>0</v>
      </c>
      <c r="AP1015" s="55"/>
      <c r="AQ1015" s="65"/>
      <c r="AR1015" s="57"/>
      <c r="AS1015" s="66"/>
      <c r="AT1015" s="67"/>
      <c r="AU1015" s="58"/>
      <c r="AW1015" s="68"/>
      <c r="AX1015" s="68"/>
      <c r="AY1015" s="68"/>
      <c r="AZ1015" s="34" t="b">
        <f t="shared" si="242"/>
        <v>0</v>
      </c>
      <c r="BA1015" s="55"/>
      <c r="BB1015" s="65"/>
      <c r="BC1015" s="57"/>
      <c r="BD1015" s="66"/>
      <c r="BE1015" s="67"/>
      <c r="BF1015" s="58"/>
      <c r="BH1015" s="68"/>
      <c r="BI1015" s="34" t="b">
        <f t="shared" si="243"/>
        <v>0</v>
      </c>
      <c r="BJ1015" s="55"/>
      <c r="BK1015" s="65"/>
      <c r="BL1015" s="57"/>
      <c r="BM1015" s="66"/>
      <c r="BN1015" s="67"/>
      <c r="BO1015" s="58"/>
      <c r="BQ1015" s="68"/>
      <c r="BR1015" s="34" t="b">
        <f t="shared" si="244"/>
        <v>0</v>
      </c>
      <c r="BS1015" s="55"/>
      <c r="BT1015" s="65"/>
      <c r="BU1015" s="57"/>
      <c r="BV1015" s="66"/>
      <c r="BW1015" s="67"/>
      <c r="BX1015" s="58"/>
    </row>
    <row r="1016" spans="2:76" x14ac:dyDescent="0.25">
      <c r="B1016" s="61"/>
      <c r="C1016" s="62"/>
      <c r="E1016" s="68"/>
      <c r="F1016" s="68"/>
      <c r="G1016" s="68"/>
      <c r="H1016" s="34" t="b">
        <f t="shared" si="238"/>
        <v>0</v>
      </c>
      <c r="I1016" s="55"/>
      <c r="J1016" s="71"/>
      <c r="K1016" s="57"/>
      <c r="L1016" s="72"/>
      <c r="M1016" s="73"/>
      <c r="N1016" s="58"/>
      <c r="P1016" s="68"/>
      <c r="Q1016" s="68"/>
      <c r="R1016" s="68"/>
      <c r="S1016" s="34" t="b">
        <f t="shared" si="239"/>
        <v>0</v>
      </c>
      <c r="T1016" s="55"/>
      <c r="U1016" s="71"/>
      <c r="V1016" s="57"/>
      <c r="W1016" s="72"/>
      <c r="X1016" s="73"/>
      <c r="Y1016" s="58"/>
      <c r="AA1016" s="68"/>
      <c r="AB1016" s="68"/>
      <c r="AC1016" s="68"/>
      <c r="AD1016" s="34" t="b">
        <f t="shared" si="240"/>
        <v>0</v>
      </c>
      <c r="AE1016" s="55"/>
      <c r="AF1016" s="71"/>
      <c r="AG1016" s="57"/>
      <c r="AH1016" s="72"/>
      <c r="AI1016" s="73"/>
      <c r="AJ1016" s="58"/>
      <c r="AL1016" s="68"/>
      <c r="AM1016" s="68"/>
      <c r="AN1016" s="68"/>
      <c r="AO1016" s="34" t="b">
        <f t="shared" si="241"/>
        <v>0</v>
      </c>
      <c r="AP1016" s="55"/>
      <c r="AQ1016" s="71"/>
      <c r="AR1016" s="57"/>
      <c r="AS1016" s="72"/>
      <c r="AT1016" s="73"/>
      <c r="AU1016" s="58"/>
      <c r="AW1016" s="68"/>
      <c r="AX1016" s="68"/>
      <c r="AY1016" s="68"/>
      <c r="AZ1016" s="34" t="b">
        <f t="shared" si="242"/>
        <v>0</v>
      </c>
      <c r="BA1016" s="55"/>
      <c r="BB1016" s="71"/>
      <c r="BC1016" s="57"/>
      <c r="BD1016" s="72"/>
      <c r="BE1016" s="73"/>
      <c r="BF1016" s="58"/>
      <c r="BH1016" s="68"/>
      <c r="BI1016" s="34" t="b">
        <f t="shared" si="243"/>
        <v>0</v>
      </c>
      <c r="BJ1016" s="55"/>
      <c r="BK1016" s="71"/>
      <c r="BL1016" s="57"/>
      <c r="BM1016" s="72"/>
      <c r="BN1016" s="73"/>
      <c r="BO1016" s="58"/>
      <c r="BQ1016" s="68"/>
      <c r="BR1016" s="34" t="b">
        <f t="shared" si="244"/>
        <v>0</v>
      </c>
      <c r="BS1016" s="55"/>
      <c r="BT1016" s="71"/>
      <c r="BU1016" s="57"/>
      <c r="BV1016" s="72"/>
      <c r="BW1016" s="73"/>
      <c r="BX1016" s="58"/>
    </row>
    <row r="1017" spans="2:76" x14ac:dyDescent="0.25">
      <c r="B1017" s="61"/>
      <c r="C1017" s="62"/>
      <c r="E1017" s="68"/>
      <c r="F1017" s="68"/>
      <c r="G1017" s="68"/>
      <c r="H1017" s="34" t="b">
        <f t="shared" si="238"/>
        <v>0</v>
      </c>
      <c r="I1017" s="55"/>
      <c r="J1017" s="65"/>
      <c r="K1017" s="57"/>
      <c r="L1017" s="66"/>
      <c r="M1017" s="67"/>
      <c r="N1017" s="58"/>
      <c r="P1017" s="68"/>
      <c r="Q1017" s="68"/>
      <c r="R1017" s="68"/>
      <c r="S1017" s="34" t="b">
        <f t="shared" si="239"/>
        <v>0</v>
      </c>
      <c r="T1017" s="55"/>
      <c r="U1017" s="65"/>
      <c r="V1017" s="57"/>
      <c r="W1017" s="66"/>
      <c r="X1017" s="67"/>
      <c r="Y1017" s="58"/>
      <c r="AA1017" s="68"/>
      <c r="AB1017" s="68"/>
      <c r="AC1017" s="68"/>
      <c r="AD1017" s="34" t="b">
        <f t="shared" si="240"/>
        <v>0</v>
      </c>
      <c r="AE1017" s="55"/>
      <c r="AF1017" s="65"/>
      <c r="AG1017" s="57"/>
      <c r="AH1017" s="66"/>
      <c r="AI1017" s="67"/>
      <c r="AJ1017" s="58"/>
      <c r="AL1017" s="68"/>
      <c r="AM1017" s="68"/>
      <c r="AN1017" s="68"/>
      <c r="AO1017" s="34" t="b">
        <f t="shared" si="241"/>
        <v>0</v>
      </c>
      <c r="AP1017" s="55"/>
      <c r="AQ1017" s="65"/>
      <c r="AR1017" s="57"/>
      <c r="AS1017" s="66"/>
      <c r="AT1017" s="67"/>
      <c r="AU1017" s="58"/>
      <c r="AW1017" s="68"/>
      <c r="AX1017" s="68"/>
      <c r="AY1017" s="68"/>
      <c r="AZ1017" s="34" t="b">
        <f t="shared" si="242"/>
        <v>0</v>
      </c>
      <c r="BA1017" s="55"/>
      <c r="BB1017" s="65"/>
      <c r="BC1017" s="57"/>
      <c r="BD1017" s="66"/>
      <c r="BE1017" s="67"/>
      <c r="BF1017" s="58"/>
      <c r="BH1017" s="68"/>
      <c r="BI1017" s="34" t="b">
        <f t="shared" si="243"/>
        <v>0</v>
      </c>
      <c r="BJ1017" s="55"/>
      <c r="BK1017" s="65"/>
      <c r="BL1017" s="57"/>
      <c r="BM1017" s="66"/>
      <c r="BN1017" s="67"/>
      <c r="BO1017" s="58"/>
      <c r="BQ1017" s="68"/>
      <c r="BR1017" s="34" t="b">
        <f t="shared" si="244"/>
        <v>0</v>
      </c>
      <c r="BS1017" s="55"/>
      <c r="BT1017" s="65"/>
      <c r="BU1017" s="57"/>
      <c r="BV1017" s="66"/>
      <c r="BW1017" s="67"/>
      <c r="BX1017" s="58"/>
    </row>
    <row r="1018" spans="2:76" x14ac:dyDescent="0.25">
      <c r="B1018" s="61"/>
      <c r="C1018" s="62"/>
      <c r="E1018" s="68"/>
      <c r="F1018" s="68"/>
      <c r="G1018" s="68"/>
      <c r="H1018" s="34" t="b">
        <f t="shared" si="238"/>
        <v>0</v>
      </c>
      <c r="I1018" s="55"/>
      <c r="J1018" s="71"/>
      <c r="K1018" s="57"/>
      <c r="L1018" s="72"/>
      <c r="M1018" s="73"/>
      <c r="N1018" s="58"/>
      <c r="P1018" s="68"/>
      <c r="Q1018" s="68"/>
      <c r="R1018" s="68"/>
      <c r="S1018" s="34" t="b">
        <f t="shared" si="239"/>
        <v>0</v>
      </c>
      <c r="T1018" s="55"/>
      <c r="U1018" s="71"/>
      <c r="V1018" s="57"/>
      <c r="W1018" s="72"/>
      <c r="X1018" s="73"/>
      <c r="Y1018" s="58"/>
      <c r="AA1018" s="68"/>
      <c r="AB1018" s="68"/>
      <c r="AC1018" s="68"/>
      <c r="AD1018" s="34" t="b">
        <f t="shared" si="240"/>
        <v>0</v>
      </c>
      <c r="AE1018" s="55"/>
      <c r="AF1018" s="71"/>
      <c r="AG1018" s="57"/>
      <c r="AH1018" s="72"/>
      <c r="AI1018" s="73"/>
      <c r="AJ1018" s="58"/>
      <c r="AL1018" s="68"/>
      <c r="AM1018" s="68"/>
      <c r="AN1018" s="68"/>
      <c r="AO1018" s="34" t="b">
        <f t="shared" si="241"/>
        <v>0</v>
      </c>
      <c r="AP1018" s="55"/>
      <c r="AQ1018" s="71"/>
      <c r="AR1018" s="57"/>
      <c r="AS1018" s="72"/>
      <c r="AT1018" s="73"/>
      <c r="AU1018" s="58"/>
      <c r="AW1018" s="68"/>
      <c r="AX1018" s="68"/>
      <c r="AY1018" s="68"/>
      <c r="AZ1018" s="34" t="b">
        <f t="shared" si="242"/>
        <v>0</v>
      </c>
      <c r="BA1018" s="55"/>
      <c r="BB1018" s="71"/>
      <c r="BC1018" s="57"/>
      <c r="BD1018" s="72"/>
      <c r="BE1018" s="73"/>
      <c r="BF1018" s="58"/>
      <c r="BH1018" s="68"/>
      <c r="BI1018" s="34" t="b">
        <f t="shared" si="243"/>
        <v>0</v>
      </c>
      <c r="BJ1018" s="55"/>
      <c r="BK1018" s="71"/>
      <c r="BL1018" s="57"/>
      <c r="BM1018" s="72"/>
      <c r="BN1018" s="73"/>
      <c r="BO1018" s="58"/>
      <c r="BQ1018" s="68"/>
      <c r="BR1018" s="34" t="b">
        <f t="shared" si="244"/>
        <v>0</v>
      </c>
      <c r="BS1018" s="55"/>
      <c r="BT1018" s="71"/>
      <c r="BU1018" s="57"/>
      <c r="BV1018" s="72"/>
      <c r="BW1018" s="73"/>
      <c r="BX1018" s="58"/>
    </row>
    <row r="1019" spans="2:76" x14ac:dyDescent="0.25">
      <c r="B1019" s="61"/>
      <c r="C1019" s="62"/>
      <c r="E1019" s="68"/>
      <c r="F1019" s="68"/>
      <c r="G1019" s="68"/>
      <c r="H1019" s="34" t="b">
        <f t="shared" si="238"/>
        <v>0</v>
      </c>
      <c r="I1019" s="55"/>
      <c r="J1019" s="65"/>
      <c r="K1019" s="57"/>
      <c r="L1019" s="66"/>
      <c r="M1019" s="67"/>
      <c r="N1019" s="58"/>
      <c r="P1019" s="68"/>
      <c r="Q1019" s="68"/>
      <c r="R1019" s="68"/>
      <c r="S1019" s="34" t="b">
        <f t="shared" si="239"/>
        <v>0</v>
      </c>
      <c r="T1019" s="55"/>
      <c r="U1019" s="65"/>
      <c r="V1019" s="57"/>
      <c r="W1019" s="66"/>
      <c r="X1019" s="67"/>
      <c r="Y1019" s="58"/>
      <c r="AA1019" s="68"/>
      <c r="AB1019" s="68"/>
      <c r="AC1019" s="68"/>
      <c r="AD1019" s="34" t="b">
        <f t="shared" si="240"/>
        <v>0</v>
      </c>
      <c r="AE1019" s="55"/>
      <c r="AF1019" s="65"/>
      <c r="AG1019" s="57"/>
      <c r="AH1019" s="66"/>
      <c r="AI1019" s="67"/>
      <c r="AJ1019" s="58"/>
      <c r="AL1019" s="68"/>
      <c r="AM1019" s="68"/>
      <c r="AN1019" s="68"/>
      <c r="AO1019" s="34" t="b">
        <f t="shared" si="241"/>
        <v>0</v>
      </c>
      <c r="AP1019" s="55"/>
      <c r="AQ1019" s="65"/>
      <c r="AR1019" s="57"/>
      <c r="AS1019" s="66"/>
      <c r="AT1019" s="67"/>
      <c r="AU1019" s="58"/>
      <c r="AW1019" s="68"/>
      <c r="AX1019" s="68"/>
      <c r="AY1019" s="68"/>
      <c r="AZ1019" s="34" t="b">
        <f t="shared" si="242"/>
        <v>0</v>
      </c>
      <c r="BA1019" s="55"/>
      <c r="BB1019" s="65"/>
      <c r="BC1019" s="57"/>
      <c r="BD1019" s="66"/>
      <c r="BE1019" s="67"/>
      <c r="BF1019" s="58"/>
      <c r="BH1019" s="68"/>
      <c r="BI1019" s="34" t="b">
        <f t="shared" si="243"/>
        <v>0</v>
      </c>
      <c r="BJ1019" s="55"/>
      <c r="BK1019" s="65"/>
      <c r="BL1019" s="57"/>
      <c r="BM1019" s="66"/>
      <c r="BN1019" s="67"/>
      <c r="BO1019" s="58"/>
      <c r="BQ1019" s="68"/>
      <c r="BR1019" s="34" t="b">
        <f t="shared" si="244"/>
        <v>0</v>
      </c>
      <c r="BS1019" s="55"/>
      <c r="BT1019" s="65"/>
      <c r="BU1019" s="57"/>
      <c r="BV1019" s="66"/>
      <c r="BW1019" s="67"/>
      <c r="BX1019" s="58"/>
    </row>
    <row r="1020" spans="2:76" x14ac:dyDescent="0.25">
      <c r="B1020" s="61"/>
      <c r="C1020" s="62"/>
      <c r="E1020" s="68"/>
      <c r="F1020" s="68"/>
      <c r="G1020" s="68"/>
      <c r="H1020" s="34" t="b">
        <f t="shared" si="238"/>
        <v>0</v>
      </c>
      <c r="I1020" s="55"/>
      <c r="J1020" s="71"/>
      <c r="K1020" s="57"/>
      <c r="L1020" s="72"/>
      <c r="M1020" s="73"/>
      <c r="N1020" s="58"/>
      <c r="P1020" s="68"/>
      <c r="Q1020" s="68"/>
      <c r="R1020" s="68"/>
      <c r="S1020" s="34" t="b">
        <f t="shared" si="239"/>
        <v>0</v>
      </c>
      <c r="T1020" s="55"/>
      <c r="U1020" s="71"/>
      <c r="V1020" s="57"/>
      <c r="W1020" s="72"/>
      <c r="X1020" s="73"/>
      <c r="Y1020" s="58"/>
      <c r="AA1020" s="68"/>
      <c r="AB1020" s="68"/>
      <c r="AC1020" s="68"/>
      <c r="AD1020" s="34" t="b">
        <f t="shared" si="240"/>
        <v>0</v>
      </c>
      <c r="AE1020" s="55"/>
      <c r="AF1020" s="71"/>
      <c r="AG1020" s="57"/>
      <c r="AH1020" s="72"/>
      <c r="AI1020" s="73"/>
      <c r="AJ1020" s="58"/>
      <c r="AL1020" s="68"/>
      <c r="AM1020" s="68"/>
      <c r="AN1020" s="68"/>
      <c r="AO1020" s="34" t="b">
        <f t="shared" si="241"/>
        <v>0</v>
      </c>
      <c r="AP1020" s="55"/>
      <c r="AQ1020" s="71"/>
      <c r="AR1020" s="57"/>
      <c r="AS1020" s="72"/>
      <c r="AT1020" s="73"/>
      <c r="AU1020" s="58"/>
      <c r="AW1020" s="68"/>
      <c r="AX1020" s="68"/>
      <c r="AY1020" s="68"/>
      <c r="AZ1020" s="34" t="b">
        <f t="shared" si="242"/>
        <v>0</v>
      </c>
      <c r="BA1020" s="55"/>
      <c r="BB1020" s="71"/>
      <c r="BC1020" s="57"/>
      <c r="BD1020" s="72"/>
      <c r="BE1020" s="73"/>
      <c r="BF1020" s="58"/>
      <c r="BH1020" s="68"/>
      <c r="BI1020" s="34" t="b">
        <f t="shared" si="243"/>
        <v>0</v>
      </c>
      <c r="BJ1020" s="55"/>
      <c r="BK1020" s="71"/>
      <c r="BL1020" s="57"/>
      <c r="BM1020" s="72"/>
      <c r="BN1020" s="73"/>
      <c r="BO1020" s="58"/>
      <c r="BQ1020" s="68"/>
      <c r="BR1020" s="34" t="b">
        <f t="shared" si="244"/>
        <v>0</v>
      </c>
      <c r="BS1020" s="55"/>
      <c r="BT1020" s="71"/>
      <c r="BU1020" s="57"/>
      <c r="BV1020" s="72"/>
      <c r="BW1020" s="73"/>
      <c r="BX1020" s="58"/>
    </row>
    <row r="1021" spans="2:76" x14ac:dyDescent="0.25">
      <c r="B1021" s="61"/>
      <c r="C1021" s="62"/>
      <c r="E1021" s="68"/>
      <c r="F1021" s="68"/>
      <c r="G1021" s="68"/>
      <c r="H1021" s="34" t="b">
        <f t="shared" si="238"/>
        <v>0</v>
      </c>
      <c r="I1021" s="55"/>
      <c r="J1021" s="65"/>
      <c r="K1021" s="57"/>
      <c r="L1021" s="66"/>
      <c r="M1021" s="67"/>
      <c r="N1021" s="58"/>
      <c r="P1021" s="68"/>
      <c r="Q1021" s="68"/>
      <c r="R1021" s="68"/>
      <c r="S1021" s="34" t="b">
        <f t="shared" si="239"/>
        <v>0</v>
      </c>
      <c r="T1021" s="55"/>
      <c r="U1021" s="65"/>
      <c r="V1021" s="57"/>
      <c r="W1021" s="66"/>
      <c r="X1021" s="67"/>
      <c r="Y1021" s="58"/>
      <c r="AA1021" s="68"/>
      <c r="AB1021" s="68"/>
      <c r="AC1021" s="68"/>
      <c r="AD1021" s="34" t="b">
        <f t="shared" si="240"/>
        <v>0</v>
      </c>
      <c r="AE1021" s="55"/>
      <c r="AF1021" s="65"/>
      <c r="AG1021" s="57"/>
      <c r="AH1021" s="66"/>
      <c r="AI1021" s="67"/>
      <c r="AJ1021" s="58"/>
      <c r="AL1021" s="68"/>
      <c r="AM1021" s="68"/>
      <c r="AN1021" s="68"/>
      <c r="AO1021" s="34" t="b">
        <f t="shared" si="241"/>
        <v>0</v>
      </c>
      <c r="AP1021" s="55"/>
      <c r="AQ1021" s="65"/>
      <c r="AR1021" s="57"/>
      <c r="AS1021" s="66"/>
      <c r="AT1021" s="67"/>
      <c r="AU1021" s="58"/>
      <c r="AW1021" s="68"/>
      <c r="AX1021" s="68"/>
      <c r="AY1021" s="68"/>
      <c r="AZ1021" s="34" t="b">
        <f t="shared" si="242"/>
        <v>0</v>
      </c>
      <c r="BA1021" s="55"/>
      <c r="BB1021" s="65"/>
      <c r="BC1021" s="57"/>
      <c r="BD1021" s="66"/>
      <c r="BE1021" s="67"/>
      <c r="BF1021" s="58"/>
      <c r="BH1021" s="68"/>
      <c r="BI1021" s="34" t="b">
        <f t="shared" si="243"/>
        <v>0</v>
      </c>
      <c r="BJ1021" s="55"/>
      <c r="BK1021" s="65"/>
      <c r="BL1021" s="57"/>
      <c r="BM1021" s="66"/>
      <c r="BN1021" s="67"/>
      <c r="BO1021" s="58"/>
      <c r="BQ1021" s="68"/>
      <c r="BR1021" s="34" t="b">
        <f t="shared" si="244"/>
        <v>0</v>
      </c>
      <c r="BS1021" s="55"/>
      <c r="BT1021" s="65"/>
      <c r="BU1021" s="57"/>
      <c r="BV1021" s="66"/>
      <c r="BW1021" s="67"/>
      <c r="BX1021" s="58"/>
    </row>
    <row r="1022" spans="2:76" x14ac:dyDescent="0.25">
      <c r="B1022" s="61"/>
      <c r="C1022" s="62"/>
      <c r="E1022" s="68"/>
      <c r="F1022" s="68"/>
      <c r="G1022" s="68"/>
      <c r="H1022" s="34" t="b">
        <f t="shared" si="238"/>
        <v>0</v>
      </c>
      <c r="I1022" s="55"/>
      <c r="J1022" s="71"/>
      <c r="K1022" s="57"/>
      <c r="L1022" s="72"/>
      <c r="M1022" s="73"/>
      <c r="N1022" s="58"/>
      <c r="P1022" s="68"/>
      <c r="Q1022" s="68"/>
      <c r="R1022" s="68"/>
      <c r="S1022" s="34" t="b">
        <f t="shared" si="239"/>
        <v>0</v>
      </c>
      <c r="T1022" s="55"/>
      <c r="U1022" s="71"/>
      <c r="V1022" s="57"/>
      <c r="W1022" s="72"/>
      <c r="X1022" s="73"/>
      <c r="Y1022" s="58"/>
      <c r="AA1022" s="68"/>
      <c r="AB1022" s="68"/>
      <c r="AC1022" s="68"/>
      <c r="AD1022" s="34" t="b">
        <f t="shared" si="240"/>
        <v>0</v>
      </c>
      <c r="AE1022" s="55"/>
      <c r="AF1022" s="71"/>
      <c r="AG1022" s="57"/>
      <c r="AH1022" s="72"/>
      <c r="AI1022" s="73"/>
      <c r="AJ1022" s="58"/>
      <c r="AL1022" s="68"/>
      <c r="AM1022" s="68"/>
      <c r="AN1022" s="68"/>
      <c r="AO1022" s="34" t="b">
        <f t="shared" si="241"/>
        <v>0</v>
      </c>
      <c r="AP1022" s="55"/>
      <c r="AQ1022" s="71"/>
      <c r="AR1022" s="57"/>
      <c r="AS1022" s="72"/>
      <c r="AT1022" s="73"/>
      <c r="AU1022" s="58"/>
      <c r="AW1022" s="68"/>
      <c r="AX1022" s="68"/>
      <c r="AY1022" s="68"/>
      <c r="AZ1022" s="34" t="b">
        <f t="shared" si="242"/>
        <v>0</v>
      </c>
      <c r="BA1022" s="55"/>
      <c r="BB1022" s="71"/>
      <c r="BC1022" s="57"/>
      <c r="BD1022" s="72"/>
      <c r="BE1022" s="73"/>
      <c r="BF1022" s="58"/>
      <c r="BH1022" s="68"/>
      <c r="BI1022" s="34" t="b">
        <f t="shared" si="243"/>
        <v>0</v>
      </c>
      <c r="BJ1022" s="55"/>
      <c r="BK1022" s="71"/>
      <c r="BL1022" s="57"/>
      <c r="BM1022" s="72"/>
      <c r="BN1022" s="73"/>
      <c r="BO1022" s="58"/>
      <c r="BQ1022" s="68"/>
      <c r="BR1022" s="34" t="b">
        <f t="shared" si="244"/>
        <v>0</v>
      </c>
      <c r="BS1022" s="55"/>
      <c r="BT1022" s="71"/>
      <c r="BU1022" s="57"/>
      <c r="BV1022" s="72"/>
      <c r="BW1022" s="73"/>
      <c r="BX1022" s="58"/>
    </row>
    <row r="1023" spans="2:76" x14ac:dyDescent="0.25">
      <c r="B1023" s="61"/>
      <c r="C1023" s="62"/>
      <c r="E1023" s="68"/>
      <c r="F1023" s="68"/>
      <c r="G1023" s="68"/>
      <c r="H1023" s="34" t="b">
        <f t="shared" si="238"/>
        <v>0</v>
      </c>
      <c r="I1023" s="55"/>
      <c r="J1023" s="65"/>
      <c r="K1023" s="57"/>
      <c r="L1023" s="66"/>
      <c r="M1023" s="67"/>
      <c r="N1023" s="58"/>
      <c r="P1023" s="68"/>
      <c r="Q1023" s="68"/>
      <c r="R1023" s="68"/>
      <c r="S1023" s="34" t="b">
        <f t="shared" si="239"/>
        <v>0</v>
      </c>
      <c r="T1023" s="55"/>
      <c r="U1023" s="65"/>
      <c r="V1023" s="57"/>
      <c r="W1023" s="66"/>
      <c r="X1023" s="67"/>
      <c r="Y1023" s="58"/>
      <c r="AA1023" s="68"/>
      <c r="AB1023" s="68"/>
      <c r="AC1023" s="68"/>
      <c r="AD1023" s="34" t="b">
        <f t="shared" si="240"/>
        <v>0</v>
      </c>
      <c r="AE1023" s="55"/>
      <c r="AF1023" s="65"/>
      <c r="AG1023" s="57"/>
      <c r="AH1023" s="66"/>
      <c r="AI1023" s="67"/>
      <c r="AJ1023" s="58"/>
      <c r="AL1023" s="68"/>
      <c r="AM1023" s="68"/>
      <c r="AN1023" s="68"/>
      <c r="AO1023" s="34" t="b">
        <f t="shared" si="241"/>
        <v>0</v>
      </c>
      <c r="AP1023" s="55"/>
      <c r="AQ1023" s="65"/>
      <c r="AR1023" s="57"/>
      <c r="AS1023" s="66"/>
      <c r="AT1023" s="67"/>
      <c r="AU1023" s="58"/>
      <c r="AW1023" s="68"/>
      <c r="AX1023" s="68"/>
      <c r="AY1023" s="68"/>
      <c r="AZ1023" s="34" t="b">
        <f t="shared" si="242"/>
        <v>0</v>
      </c>
      <c r="BA1023" s="55"/>
      <c r="BB1023" s="65"/>
      <c r="BC1023" s="57"/>
      <c r="BD1023" s="66"/>
      <c r="BE1023" s="67"/>
      <c r="BF1023" s="58"/>
      <c r="BH1023" s="68"/>
      <c r="BI1023" s="34" t="b">
        <f t="shared" si="243"/>
        <v>0</v>
      </c>
      <c r="BJ1023" s="55"/>
      <c r="BK1023" s="65"/>
      <c r="BL1023" s="57"/>
      <c r="BM1023" s="66"/>
      <c r="BN1023" s="67"/>
      <c r="BO1023" s="58"/>
      <c r="BQ1023" s="68"/>
      <c r="BR1023" s="34" t="b">
        <f t="shared" si="244"/>
        <v>0</v>
      </c>
      <c r="BS1023" s="55"/>
      <c r="BT1023" s="65"/>
      <c r="BU1023" s="57"/>
      <c r="BV1023" s="66"/>
      <c r="BW1023" s="67"/>
      <c r="BX1023" s="58"/>
    </row>
    <row r="1024" spans="2:76" x14ac:dyDescent="0.25">
      <c r="B1024" s="61"/>
      <c r="C1024" s="62"/>
      <c r="E1024" s="68"/>
      <c r="F1024" s="68"/>
      <c r="G1024" s="68"/>
      <c r="H1024" s="34" t="b">
        <f t="shared" si="238"/>
        <v>0</v>
      </c>
      <c r="I1024" s="55"/>
      <c r="J1024" s="71"/>
      <c r="K1024" s="57"/>
      <c r="L1024" s="72"/>
      <c r="M1024" s="73"/>
      <c r="N1024" s="58"/>
      <c r="P1024" s="68"/>
      <c r="Q1024" s="68"/>
      <c r="R1024" s="68"/>
      <c r="S1024" s="34" t="b">
        <f t="shared" si="239"/>
        <v>0</v>
      </c>
      <c r="T1024" s="55"/>
      <c r="U1024" s="71"/>
      <c r="V1024" s="57"/>
      <c r="W1024" s="72"/>
      <c r="X1024" s="73"/>
      <c r="Y1024" s="58"/>
      <c r="AA1024" s="68"/>
      <c r="AB1024" s="68"/>
      <c r="AC1024" s="68"/>
      <c r="AD1024" s="34" t="b">
        <f t="shared" si="240"/>
        <v>0</v>
      </c>
      <c r="AE1024" s="55"/>
      <c r="AF1024" s="71"/>
      <c r="AG1024" s="57"/>
      <c r="AH1024" s="72"/>
      <c r="AI1024" s="73"/>
      <c r="AJ1024" s="58"/>
      <c r="AL1024" s="68"/>
      <c r="AM1024" s="68"/>
      <c r="AN1024" s="68"/>
      <c r="AO1024" s="34" t="b">
        <f t="shared" si="241"/>
        <v>0</v>
      </c>
      <c r="AP1024" s="55"/>
      <c r="AQ1024" s="71"/>
      <c r="AR1024" s="57"/>
      <c r="AS1024" s="72"/>
      <c r="AT1024" s="73"/>
      <c r="AU1024" s="58"/>
      <c r="AW1024" s="68"/>
      <c r="AX1024" s="68"/>
      <c r="AY1024" s="68"/>
      <c r="AZ1024" s="34" t="b">
        <f t="shared" si="242"/>
        <v>0</v>
      </c>
      <c r="BA1024" s="55"/>
      <c r="BB1024" s="71"/>
      <c r="BC1024" s="57"/>
      <c r="BD1024" s="72"/>
      <c r="BE1024" s="73"/>
      <c r="BF1024" s="58"/>
      <c r="BH1024" s="68"/>
      <c r="BI1024" s="34" t="b">
        <f t="shared" si="243"/>
        <v>0</v>
      </c>
      <c r="BJ1024" s="55"/>
      <c r="BK1024" s="71"/>
      <c r="BL1024" s="57"/>
      <c r="BM1024" s="72"/>
      <c r="BN1024" s="73"/>
      <c r="BO1024" s="58"/>
      <c r="BQ1024" s="68"/>
      <c r="BR1024" s="34" t="b">
        <f t="shared" si="244"/>
        <v>0</v>
      </c>
      <c r="BS1024" s="55"/>
      <c r="BT1024" s="71"/>
      <c r="BU1024" s="57"/>
      <c r="BV1024" s="72"/>
      <c r="BW1024" s="73"/>
      <c r="BX1024" s="58"/>
    </row>
    <row r="1025" spans="2:78" x14ac:dyDescent="0.25">
      <c r="B1025" s="61"/>
      <c r="C1025" s="62"/>
      <c r="E1025" s="68"/>
      <c r="F1025" s="68"/>
      <c r="G1025" s="68"/>
      <c r="H1025" s="34" t="b">
        <f t="shared" si="238"/>
        <v>0</v>
      </c>
      <c r="I1025" s="55"/>
      <c r="J1025" s="65"/>
      <c r="K1025" s="57"/>
      <c r="L1025" s="66"/>
      <c r="M1025" s="67"/>
      <c r="N1025" s="58"/>
      <c r="P1025" s="68"/>
      <c r="Q1025" s="68"/>
      <c r="R1025" s="68"/>
      <c r="S1025" s="34" t="b">
        <f t="shared" si="239"/>
        <v>0</v>
      </c>
      <c r="T1025" s="55"/>
      <c r="U1025" s="65"/>
      <c r="V1025" s="57"/>
      <c r="W1025" s="66"/>
      <c r="X1025" s="67"/>
      <c r="Y1025" s="58"/>
      <c r="AA1025" s="68"/>
      <c r="AB1025" s="68"/>
      <c r="AC1025" s="68"/>
      <c r="AD1025" s="34" t="b">
        <f t="shared" si="240"/>
        <v>0</v>
      </c>
      <c r="AE1025" s="55"/>
      <c r="AF1025" s="65"/>
      <c r="AG1025" s="57"/>
      <c r="AH1025" s="66"/>
      <c r="AI1025" s="67"/>
      <c r="AJ1025" s="58"/>
      <c r="AL1025" s="68"/>
      <c r="AM1025" s="68"/>
      <c r="AN1025" s="68"/>
      <c r="AO1025" s="34" t="b">
        <f t="shared" si="241"/>
        <v>0</v>
      </c>
      <c r="AP1025" s="55"/>
      <c r="AQ1025" s="65"/>
      <c r="AR1025" s="57"/>
      <c r="AS1025" s="66"/>
      <c r="AT1025" s="67"/>
      <c r="AU1025" s="58"/>
      <c r="AW1025" s="68"/>
      <c r="AX1025" s="68"/>
      <c r="AY1025" s="68"/>
      <c r="AZ1025" s="34" t="b">
        <f t="shared" si="242"/>
        <v>0</v>
      </c>
      <c r="BA1025" s="55"/>
      <c r="BB1025" s="65"/>
      <c r="BC1025" s="57"/>
      <c r="BD1025" s="66"/>
      <c r="BE1025" s="67"/>
      <c r="BF1025" s="58"/>
      <c r="BH1025" s="68"/>
      <c r="BI1025" s="34" t="b">
        <f t="shared" si="243"/>
        <v>0</v>
      </c>
      <c r="BJ1025" s="55"/>
      <c r="BK1025" s="65"/>
      <c r="BL1025" s="57"/>
      <c r="BM1025" s="66"/>
      <c r="BN1025" s="67"/>
      <c r="BO1025" s="58"/>
      <c r="BQ1025" s="68"/>
      <c r="BR1025" s="34" t="b">
        <f t="shared" si="244"/>
        <v>0</v>
      </c>
      <c r="BS1025" s="55"/>
      <c r="BT1025" s="65"/>
      <c r="BU1025" s="57"/>
      <c r="BV1025" s="66"/>
      <c r="BW1025" s="67"/>
      <c r="BX1025" s="58"/>
    </row>
    <row r="1026" spans="2:78" x14ac:dyDescent="0.25">
      <c r="B1026" s="52"/>
      <c r="C1026" s="53"/>
      <c r="D1026" s="63"/>
      <c r="E1026" s="64"/>
      <c r="F1026" s="64"/>
      <c r="G1026" s="64"/>
      <c r="H1026" s="34" t="b">
        <f t="shared" si="238"/>
        <v>0</v>
      </c>
      <c r="I1026" s="55"/>
      <c r="J1026" s="71"/>
      <c r="K1026" s="57"/>
      <c r="L1026" s="72"/>
      <c r="M1026" s="73"/>
      <c r="N1026" s="58"/>
      <c r="P1026" s="68"/>
      <c r="Q1026" s="68"/>
      <c r="R1026" s="68"/>
      <c r="S1026" s="34" t="b">
        <f t="shared" si="239"/>
        <v>0</v>
      </c>
      <c r="T1026" s="55"/>
      <c r="U1026" s="71"/>
      <c r="V1026" s="57"/>
      <c r="W1026" s="72"/>
      <c r="X1026" s="73"/>
      <c r="Y1026" s="58"/>
      <c r="AA1026" s="68"/>
      <c r="AB1026" s="68"/>
      <c r="AC1026" s="68"/>
      <c r="AD1026" s="34" t="b">
        <f t="shared" si="240"/>
        <v>0</v>
      </c>
      <c r="AE1026" s="55"/>
      <c r="AF1026" s="71"/>
      <c r="AG1026" s="57"/>
      <c r="AH1026" s="72"/>
      <c r="AI1026" s="73"/>
      <c r="AJ1026" s="58"/>
      <c r="AL1026" s="68"/>
      <c r="AM1026" s="68"/>
      <c r="AN1026" s="68"/>
      <c r="AO1026" s="34" t="b">
        <f t="shared" si="241"/>
        <v>0</v>
      </c>
      <c r="AP1026" s="55"/>
      <c r="AQ1026" s="71"/>
      <c r="AR1026" s="57"/>
      <c r="AS1026" s="72"/>
      <c r="AT1026" s="73"/>
      <c r="AU1026" s="58"/>
      <c r="AW1026" s="68"/>
      <c r="AX1026" s="68"/>
      <c r="AY1026" s="68"/>
      <c r="AZ1026" s="34" t="b">
        <f t="shared" si="242"/>
        <v>0</v>
      </c>
      <c r="BA1026" s="55"/>
      <c r="BB1026" s="71"/>
      <c r="BC1026" s="57"/>
      <c r="BD1026" s="72"/>
      <c r="BE1026" s="73"/>
      <c r="BF1026" s="58"/>
      <c r="BH1026" s="68"/>
      <c r="BI1026" s="34" t="b">
        <f t="shared" si="243"/>
        <v>0</v>
      </c>
      <c r="BJ1026" s="55"/>
      <c r="BK1026" s="71"/>
      <c r="BL1026" s="57"/>
      <c r="BM1026" s="72"/>
      <c r="BN1026" s="73"/>
      <c r="BO1026" s="58"/>
      <c r="BQ1026" s="68"/>
      <c r="BR1026" s="34" t="b">
        <f t="shared" si="244"/>
        <v>0</v>
      </c>
      <c r="BS1026" s="55"/>
      <c r="BT1026" s="71"/>
      <c r="BU1026" s="57"/>
      <c r="BV1026" s="72"/>
      <c r="BW1026" s="73"/>
      <c r="BX1026" s="58"/>
    </row>
    <row r="1027" spans="2:78" ht="6" customHeight="1" x14ac:dyDescent="0.25">
      <c r="H1027" s="30"/>
      <c r="I1027" s="76"/>
      <c r="J1027" s="77"/>
      <c r="K1027" s="77"/>
      <c r="L1027" s="77"/>
      <c r="M1027" s="77"/>
      <c r="N1027" s="78"/>
      <c r="S1027" s="30"/>
      <c r="T1027" s="76"/>
      <c r="U1027" s="77"/>
      <c r="V1027" s="77"/>
      <c r="W1027" s="77"/>
      <c r="X1027" s="77"/>
      <c r="Y1027" s="78"/>
      <c r="AD1027" s="30"/>
      <c r="AE1027" s="76"/>
      <c r="AF1027" s="77"/>
      <c r="AG1027" s="77"/>
      <c r="AH1027" s="77"/>
      <c r="AI1027" s="77"/>
      <c r="AJ1027" s="78"/>
      <c r="AO1027" s="30"/>
      <c r="AP1027" s="76"/>
      <c r="AQ1027" s="77"/>
      <c r="AR1027" s="77"/>
      <c r="AS1027" s="77"/>
      <c r="AT1027" s="77"/>
      <c r="AU1027" s="78"/>
      <c r="AZ1027" s="30"/>
      <c r="BA1027" s="76"/>
      <c r="BB1027" s="77"/>
      <c r="BC1027" s="77"/>
      <c r="BD1027" s="77"/>
      <c r="BE1027" s="77"/>
      <c r="BF1027" s="78"/>
      <c r="BI1027" s="30"/>
      <c r="BJ1027" s="76"/>
      <c r="BK1027" s="77"/>
      <c r="BL1027" s="77"/>
      <c r="BM1027" s="77"/>
      <c r="BN1027" s="77"/>
      <c r="BO1027" s="78"/>
      <c r="BR1027" s="30"/>
      <c r="BS1027" s="76"/>
      <c r="BT1027" s="77"/>
      <c r="BU1027" s="77"/>
      <c r="BV1027" s="77"/>
      <c r="BW1027" s="77"/>
      <c r="BX1027" s="78"/>
    </row>
    <row r="1028" spans="2:78" ht="6" customHeight="1" x14ac:dyDescent="0.25">
      <c r="H1028" s="30"/>
      <c r="I1028" s="27"/>
      <c r="J1028" s="27"/>
      <c r="K1028" s="27"/>
      <c r="L1028" s="31"/>
      <c r="M1028" s="31"/>
      <c r="N1028" s="27"/>
      <c r="S1028" s="30"/>
      <c r="T1028" s="27"/>
      <c r="U1028" s="27"/>
      <c r="V1028" s="27"/>
      <c r="W1028" s="31"/>
      <c r="X1028" s="31"/>
      <c r="Y1028" s="27"/>
      <c r="AD1028" s="30"/>
      <c r="AE1028" s="27"/>
      <c r="AF1028" s="27"/>
      <c r="AG1028" s="27"/>
      <c r="AH1028" s="31"/>
      <c r="AI1028" s="31"/>
      <c r="AJ1028" s="27"/>
      <c r="AO1028" s="30"/>
      <c r="AP1028" s="27"/>
      <c r="AQ1028" s="27"/>
      <c r="AR1028" s="27"/>
      <c r="AS1028" s="31"/>
      <c r="AT1028" s="31"/>
      <c r="AU1028" s="27"/>
      <c r="AZ1028" s="30"/>
      <c r="BA1028" s="27"/>
      <c r="BB1028" s="27"/>
      <c r="BC1028" s="27"/>
      <c r="BD1028" s="31"/>
      <c r="BE1028" s="31"/>
      <c r="BF1028" s="27"/>
      <c r="BI1028" s="30"/>
      <c r="BJ1028" s="27"/>
      <c r="BK1028" s="27"/>
      <c r="BL1028" s="27"/>
      <c r="BM1028" s="31"/>
      <c r="BN1028" s="31"/>
      <c r="BO1028" s="27"/>
      <c r="BR1028" s="30"/>
      <c r="BS1028" s="27"/>
      <c r="BT1028" s="27"/>
      <c r="BU1028" s="27"/>
      <c r="BV1028" s="31"/>
      <c r="BW1028" s="31"/>
      <c r="BX1028" s="27"/>
    </row>
    <row r="1029" spans="2:78" x14ac:dyDescent="0.25">
      <c r="B1029" s="32" t="s">
        <v>22</v>
      </c>
      <c r="C1029" s="33">
        <f>WEEKNUM(J1029)</f>
        <v>36</v>
      </c>
      <c r="D1029" s="30"/>
      <c r="E1029" s="34"/>
      <c r="F1029" s="34"/>
      <c r="G1029" s="34"/>
      <c r="H1029" s="35"/>
      <c r="I1029" s="36"/>
      <c r="J1029" s="37">
        <f>BT1001+1</f>
        <v>45537</v>
      </c>
      <c r="K1029" s="38"/>
      <c r="L1029" s="39" t="str">
        <f>VLOOKUP(WEEKDAY(J1029,1),meta!$D$2:$F$8,2,FALSE)</f>
        <v>Segunda-Feira</v>
      </c>
      <c r="M1029" s="40"/>
      <c r="N1029" s="41"/>
      <c r="P1029" s="34"/>
      <c r="Q1029" s="34"/>
      <c r="R1029" s="34"/>
      <c r="S1029" s="35"/>
      <c r="T1029" s="36"/>
      <c r="U1029" s="37">
        <f>J1029+1</f>
        <v>45538</v>
      </c>
      <c r="V1029" s="38"/>
      <c r="W1029" s="39" t="str">
        <f>VLOOKUP(WEEKDAY(U1029,1),meta!$D$2:$F$8,2,FALSE)</f>
        <v>Terça-Feira</v>
      </c>
      <c r="X1029" s="40"/>
      <c r="Y1029" s="41"/>
      <c r="AA1029" s="34"/>
      <c r="AB1029" s="34"/>
      <c r="AC1029" s="34"/>
      <c r="AD1029" s="35"/>
      <c r="AE1029" s="36"/>
      <c r="AF1029" s="37">
        <f>U1029+1</f>
        <v>45539</v>
      </c>
      <c r="AG1029" s="38"/>
      <c r="AH1029" s="39" t="str">
        <f>VLOOKUP(WEEKDAY(AF1029,1),meta!$D$2:$F$8,2,FALSE)</f>
        <v>Quarta-Feira</v>
      </c>
      <c r="AI1029" s="40"/>
      <c r="AJ1029" s="41"/>
      <c r="AL1029" s="34"/>
      <c r="AM1029" s="34"/>
      <c r="AN1029" s="34"/>
      <c r="AO1029" s="35"/>
      <c r="AP1029" s="36"/>
      <c r="AQ1029" s="37">
        <f>AF1029+1</f>
        <v>45540</v>
      </c>
      <c r="AR1029" s="38"/>
      <c r="AS1029" s="39" t="str">
        <f>VLOOKUP(WEEKDAY(AQ1029,1),meta!$D$2:$F$8,2,FALSE)</f>
        <v>Quinta-Feira</v>
      </c>
      <c r="AT1029" s="40"/>
      <c r="AU1029" s="41"/>
      <c r="AW1029" s="34"/>
      <c r="AX1029" s="34"/>
      <c r="AY1029" s="34"/>
      <c r="AZ1029" s="35"/>
      <c r="BA1029" s="36"/>
      <c r="BB1029" s="37">
        <f>AQ1029+1</f>
        <v>45541</v>
      </c>
      <c r="BC1029" s="38"/>
      <c r="BD1029" s="39" t="str">
        <f>VLOOKUP(WEEKDAY(BB1029,1),meta!$D$2:$F$8,2,FALSE)</f>
        <v>Sexta-Feira</v>
      </c>
      <c r="BE1029" s="40"/>
      <c r="BF1029" s="41"/>
      <c r="BH1029" s="34"/>
      <c r="BI1029" s="35"/>
      <c r="BJ1029" s="36"/>
      <c r="BK1029" s="37">
        <f>BB1029+1</f>
        <v>45542</v>
      </c>
      <c r="BL1029" s="38"/>
      <c r="BM1029" s="39" t="str">
        <f>VLOOKUP(WEEKDAY(BK1029,1),meta!$D$2:$F$8,2,FALSE)</f>
        <v>Sábado</v>
      </c>
      <c r="BN1029" s="40"/>
      <c r="BO1029" s="41"/>
      <c r="BQ1029" s="34"/>
      <c r="BR1029" s="35"/>
      <c r="BS1029" s="36"/>
      <c r="BT1029" s="37">
        <f>BK1029+1</f>
        <v>45543</v>
      </c>
      <c r="BU1029" s="38"/>
      <c r="BV1029" s="39" t="str">
        <f>VLOOKUP(WEEKDAY(BT1029,1),meta!$D$2:$F$8,2,FALSE)</f>
        <v>Domingo</v>
      </c>
      <c r="BW1029" s="40"/>
      <c r="BX1029" s="41"/>
    </row>
    <row r="1030" spans="2:78" s="42" customFormat="1" ht="6" customHeight="1" x14ac:dyDescent="0.15">
      <c r="B1030" s="101" t="str">
        <f>IF(C1034&lt;&gt;0,C1036/C1034,"")</f>
        <v/>
      </c>
      <c r="C1030" s="102"/>
      <c r="D1030" s="30" t="s">
        <v>21</v>
      </c>
      <c r="E1030" s="43">
        <f>COUNTIFS(H1033:H1054,FALSE,J1033:J1054,"&gt;0")</f>
        <v>0</v>
      </c>
      <c r="F1030" s="43"/>
      <c r="G1030" s="43"/>
      <c r="H1030" s="44">
        <f>SUMIF(H1033:H1054,FALSE,J1033:J1054)</f>
        <v>0</v>
      </c>
      <c r="I1030" s="45"/>
      <c r="J1030" s="98" t="str">
        <f>IF(H1032&lt;&gt;0,H1031/H1032,"")</f>
        <v/>
      </c>
      <c r="K1030" s="99"/>
      <c r="L1030" s="99"/>
      <c r="M1030" s="100"/>
      <c r="N1030" s="46"/>
      <c r="P1030" s="43">
        <f>COUNTIFS(S1033:S1054,FALSE,U1033:U1054,"&gt;0")</f>
        <v>0</v>
      </c>
      <c r="Q1030" s="43"/>
      <c r="R1030" s="43"/>
      <c r="S1030" s="44">
        <f>SUMIF(S1033:S1054,FALSE,U1033:U1054)</f>
        <v>0</v>
      </c>
      <c r="T1030" s="45"/>
      <c r="U1030" s="98" t="str">
        <f>IF(S1032&lt;&gt;0,S1031/S1032,"")</f>
        <v/>
      </c>
      <c r="V1030" s="99"/>
      <c r="W1030" s="99"/>
      <c r="X1030" s="100"/>
      <c r="Y1030" s="46"/>
      <c r="AA1030" s="43">
        <f>COUNTIFS(AD1033:AD1054,FALSE,AF1033:AF1054,"&gt;0")</f>
        <v>0</v>
      </c>
      <c r="AB1030" s="43"/>
      <c r="AC1030" s="43"/>
      <c r="AD1030" s="44">
        <f>SUMIF(AD1033:AD1054,FALSE,AF1033:AF1054)</f>
        <v>0</v>
      </c>
      <c r="AE1030" s="45"/>
      <c r="AF1030" s="98" t="str">
        <f>IF(AD1032&lt;&gt;0,AD1031/AD1032,"")</f>
        <v/>
      </c>
      <c r="AG1030" s="99"/>
      <c r="AH1030" s="99"/>
      <c r="AI1030" s="100"/>
      <c r="AJ1030" s="46"/>
      <c r="AL1030" s="43">
        <f>COUNTIFS(AO1033:AO1054,FALSE,AQ1033:AQ1054,"&gt;0")</f>
        <v>0</v>
      </c>
      <c r="AM1030" s="43"/>
      <c r="AN1030" s="43"/>
      <c r="AO1030" s="44">
        <f>SUMIF(AO1033:AO1054,FALSE,AQ1033:AQ1054)</f>
        <v>0</v>
      </c>
      <c r="AP1030" s="45"/>
      <c r="AQ1030" s="98" t="str">
        <f>IF(AO1032&lt;&gt;0,AO1031/AO1032,"")</f>
        <v/>
      </c>
      <c r="AR1030" s="99"/>
      <c r="AS1030" s="99"/>
      <c r="AT1030" s="100"/>
      <c r="AU1030" s="46"/>
      <c r="AW1030" s="43">
        <f>COUNTIFS(AZ1033:AZ1054,FALSE,BB1033:BB1054,"&gt;0")</f>
        <v>0</v>
      </c>
      <c r="AX1030" s="43"/>
      <c r="AY1030" s="43"/>
      <c r="AZ1030" s="44">
        <f>SUMIF(AZ1033:AZ1054,FALSE,BB1033:BB1054)</f>
        <v>0</v>
      </c>
      <c r="BA1030" s="45"/>
      <c r="BB1030" s="98" t="str">
        <f>IF(AZ1032&lt;&gt;0,AZ1031/AZ1032,"")</f>
        <v/>
      </c>
      <c r="BC1030" s="99"/>
      <c r="BD1030" s="99"/>
      <c r="BE1030" s="100"/>
      <c r="BF1030" s="46"/>
      <c r="BH1030" s="43">
        <f>COUNTIFS(BI1033:BI1054,FALSE,BK1033:BK1054,"&gt;0")</f>
        <v>0</v>
      </c>
      <c r="BI1030" s="44">
        <f>SUMIF(BI1033:BI1054,FALSE,BK1033:BK1054)</f>
        <v>0</v>
      </c>
      <c r="BJ1030" s="45"/>
      <c r="BK1030" s="98" t="str">
        <f>IF(BI1032&lt;&gt;0,BI1031/BI1032,"")</f>
        <v/>
      </c>
      <c r="BL1030" s="99"/>
      <c r="BM1030" s="99"/>
      <c r="BN1030" s="100"/>
      <c r="BO1030" s="46"/>
      <c r="BQ1030" s="43">
        <f>COUNTIFS(BR1033:BR1054,FALSE,BT1033:BT1054,"&gt;0")</f>
        <v>0</v>
      </c>
      <c r="BR1030" s="44">
        <f>SUMIF(BR1033:BR1054,FALSE,BT1033:BT1054)</f>
        <v>0</v>
      </c>
      <c r="BS1030" s="45"/>
      <c r="BT1030" s="98" t="str">
        <f>IF(BR1032&lt;&gt;0,BR1031/BR1032,"")</f>
        <v/>
      </c>
      <c r="BU1030" s="99"/>
      <c r="BV1030" s="99"/>
      <c r="BW1030" s="100"/>
      <c r="BX1030" s="46"/>
    </row>
    <row r="1031" spans="2:78" s="42" customFormat="1" ht="9" customHeight="1" x14ac:dyDescent="0.25">
      <c r="B1031" s="47"/>
      <c r="C1031" s="79"/>
      <c r="D1031" s="49" t="s">
        <v>20</v>
      </c>
      <c r="E1031" s="43">
        <f>COUNTIFS(J1033:J1054,"&gt;0",L1033:L1054,"")</f>
        <v>0</v>
      </c>
      <c r="F1031" s="43"/>
      <c r="G1031" s="43"/>
      <c r="H1031" s="44">
        <f>SUMIFS(J1033:J1054,L1033:L1054,"")</f>
        <v>0</v>
      </c>
      <c r="I1031" s="45"/>
      <c r="J1031" s="50" t="str">
        <f>IF(H1032=0,"",_xlfn.CONCAT("(",E1031,")    ",TEXT(H1031,"R$ #.##0,00")))</f>
        <v/>
      </c>
      <c r="K1031" s="51" t="str">
        <f>IF(H1032&lt;&gt;0,"/","")</f>
        <v/>
      </c>
      <c r="L1031" s="94" t="str">
        <f>IF(H1032=0,"",_xlfn.CONCAT(TEXT(H1032,"R$ #.##0,00"),"    (",E1032,")"))</f>
        <v/>
      </c>
      <c r="M1031" s="94"/>
      <c r="N1031" s="46"/>
      <c r="P1031" s="43">
        <f>COUNTIFS(U1033:U1054,"&gt;0",W1033:W1054,"")</f>
        <v>0</v>
      </c>
      <c r="Q1031" s="43"/>
      <c r="R1031" s="43"/>
      <c r="S1031" s="44">
        <f>SUMIFS(U1033:U1054,W1033:W1054,"")</f>
        <v>0</v>
      </c>
      <c r="T1031" s="45"/>
      <c r="U1031" s="50" t="str">
        <f>IF(S1032=0,"",_xlfn.CONCAT("(",P1031,")    ",TEXT(S1031,"R$ #.##0,00")))</f>
        <v/>
      </c>
      <c r="V1031" s="51" t="str">
        <f>IF(S1032&lt;&gt;0,"/","")</f>
        <v/>
      </c>
      <c r="W1031" s="94" t="str">
        <f>IF(S1032=0,"",_xlfn.CONCAT(TEXT(S1032,"R$ #.##0,00"),"    (",P1032,")"))</f>
        <v/>
      </c>
      <c r="X1031" s="94"/>
      <c r="Y1031" s="46"/>
      <c r="AA1031" s="43">
        <f>COUNTIFS(AF1033:AF1054,"&gt;0",AH1033:AH1054,"")</f>
        <v>0</v>
      </c>
      <c r="AB1031" s="43"/>
      <c r="AC1031" s="43"/>
      <c r="AD1031" s="44">
        <f>SUMIFS(AF1033:AF1054,AH1033:AH1054,"")</f>
        <v>0</v>
      </c>
      <c r="AE1031" s="45"/>
      <c r="AF1031" s="50" t="str">
        <f>IF(AD1032=0,"",_xlfn.CONCAT("(",AA1031,")    ",TEXT(AD1031,"R$ #.##0,00")))</f>
        <v/>
      </c>
      <c r="AG1031" s="51" t="str">
        <f>IF(AD1032&lt;&gt;0,"/","")</f>
        <v/>
      </c>
      <c r="AH1031" s="94" t="str">
        <f>IF(AD1032=0,"",_xlfn.CONCAT(TEXT(AD1032,"R$ #.##0,00"),"    (",AA1032,")"))</f>
        <v/>
      </c>
      <c r="AI1031" s="94"/>
      <c r="AJ1031" s="46"/>
      <c r="AL1031" s="43">
        <f>COUNTIFS(AQ1033:AQ1054,"&gt;0",AS1033:AS1054,"")</f>
        <v>0</v>
      </c>
      <c r="AM1031" s="43"/>
      <c r="AN1031" s="43"/>
      <c r="AO1031" s="44">
        <f>SUMIFS(AQ1033:AQ1054,AS1033:AS1054,"")</f>
        <v>0</v>
      </c>
      <c r="AP1031" s="45"/>
      <c r="AQ1031" s="50" t="str">
        <f>IF(AO1032=0,"",_xlfn.CONCAT("(",AL1031,")    ",TEXT(AO1031,"R$ #.##0,00")))</f>
        <v/>
      </c>
      <c r="AR1031" s="51" t="str">
        <f>IF(AO1032&lt;&gt;0,"/","")</f>
        <v/>
      </c>
      <c r="AS1031" s="94" t="str">
        <f>IF(AO1032=0,"",_xlfn.CONCAT(TEXT(AO1032,"R$ #.##0,00"),"    (",AL1032,")"))</f>
        <v/>
      </c>
      <c r="AT1031" s="94"/>
      <c r="AU1031" s="46"/>
      <c r="AW1031" s="43">
        <f>COUNTIFS(BB1033:BB1054,"&gt;0",BD1033:BD1054,"")</f>
        <v>0</v>
      </c>
      <c r="AX1031" s="43"/>
      <c r="AY1031" s="43"/>
      <c r="AZ1031" s="44">
        <f>SUMIFS(BB1033:BB1054,BD1033:BD1054,"")</f>
        <v>0</v>
      </c>
      <c r="BA1031" s="45"/>
      <c r="BB1031" s="50" t="str">
        <f>IF(AZ1032=0,"",_xlfn.CONCAT("(",AW1031,")    ",TEXT(AZ1031,"R$ #.##0,00")))</f>
        <v/>
      </c>
      <c r="BC1031" s="51" t="str">
        <f>IF(AZ1032&lt;&gt;0,"/","")</f>
        <v/>
      </c>
      <c r="BD1031" s="94" t="str">
        <f>IF(AZ1032=0,"",_xlfn.CONCAT(TEXT(AZ1032,"R$ #.##0,00"),"    (",AW1032,")"))</f>
        <v/>
      </c>
      <c r="BE1031" s="94"/>
      <c r="BF1031" s="46"/>
      <c r="BH1031" s="43">
        <f>COUNTIFS(BK1033:BK1054,"&gt;0",BM1033:BM1054,"")</f>
        <v>0</v>
      </c>
      <c r="BI1031" s="44">
        <f>SUMIFS(BK1033:BK1054,BM1033:BM1054,"")</f>
        <v>0</v>
      </c>
      <c r="BJ1031" s="45"/>
      <c r="BK1031" s="50" t="str">
        <f>IF(BI1032=0,"",_xlfn.CONCAT("(",BH1031,")    ",TEXT(BI1031,"R$ #.##0,00")))</f>
        <v/>
      </c>
      <c r="BL1031" s="51" t="str">
        <f>IF(BI1032&lt;&gt;0,"/","")</f>
        <v/>
      </c>
      <c r="BM1031" s="94" t="str">
        <f>IF(BI1032=0,"",_xlfn.CONCAT(TEXT(BI1032,"R$ #.##0,00"),"    (",BH1032,")"))</f>
        <v/>
      </c>
      <c r="BN1031" s="94"/>
      <c r="BO1031" s="46"/>
      <c r="BQ1031" s="43">
        <f>COUNTIFS(BT1033:BT1054,"&gt;0",BV1033:BV1054,"")</f>
        <v>0</v>
      </c>
      <c r="BR1031" s="44">
        <f>SUMIFS(BT1033:BT1054,BV1033:BV1054,"")</f>
        <v>0</v>
      </c>
      <c r="BS1031" s="45"/>
      <c r="BT1031" s="50" t="str">
        <f>IF(BR1032=0,"",_xlfn.CONCAT("(",BQ1031,")    ",TEXT(BR1031,"R$ #.##0,00")))</f>
        <v/>
      </c>
      <c r="BU1031" s="51" t="str">
        <f>IF(BR1032&lt;&gt;0,"/","")</f>
        <v/>
      </c>
      <c r="BV1031" s="94" t="str">
        <f>IF(BR1032=0,"",_xlfn.CONCAT(TEXT(BR1032,"R$ #.##0,00"),"    (",BQ1032,")"))</f>
        <v/>
      </c>
      <c r="BW1031" s="94"/>
      <c r="BX1031" s="46"/>
    </row>
    <row r="1032" spans="2:78" x14ac:dyDescent="0.25">
      <c r="B1032" s="52"/>
      <c r="C1032" s="80"/>
      <c r="D1032" s="54" t="s">
        <v>19</v>
      </c>
      <c r="E1032" s="34">
        <f>COUNTIF(J1033:J1054,"&gt;0")</f>
        <v>0</v>
      </c>
      <c r="F1032" s="34"/>
      <c r="G1032" s="34"/>
      <c r="H1032" s="35">
        <f>SUM(J1033:J1054)</f>
        <v>0</v>
      </c>
      <c r="I1032" s="55"/>
      <c r="J1032" s="56" t="s">
        <v>0</v>
      </c>
      <c r="K1032" s="57"/>
      <c r="L1032" s="56" t="s">
        <v>1</v>
      </c>
      <c r="M1032" s="56" t="s">
        <v>17</v>
      </c>
      <c r="N1032" s="58"/>
      <c r="P1032" s="34">
        <f>COUNTIF(U1033:U1054,"&gt;0")</f>
        <v>0</v>
      </c>
      <c r="Q1032" s="34"/>
      <c r="R1032" s="34"/>
      <c r="S1032" s="35">
        <f>SUM(U1033:U1054)</f>
        <v>0</v>
      </c>
      <c r="T1032" s="55"/>
      <c r="U1032" s="56" t="s">
        <v>0</v>
      </c>
      <c r="V1032" s="57"/>
      <c r="W1032" s="56" t="s">
        <v>1</v>
      </c>
      <c r="X1032" s="56" t="s">
        <v>17</v>
      </c>
      <c r="Y1032" s="58"/>
      <c r="AA1032" s="34">
        <f>COUNTIF(AF1033:AF1054,"&gt;0")</f>
        <v>0</v>
      </c>
      <c r="AB1032" s="34"/>
      <c r="AC1032" s="34"/>
      <c r="AD1032" s="35">
        <f>SUM(AF1033:AF1054)</f>
        <v>0</v>
      </c>
      <c r="AE1032" s="55"/>
      <c r="AF1032" s="56" t="s">
        <v>0</v>
      </c>
      <c r="AG1032" s="57"/>
      <c r="AH1032" s="56" t="s">
        <v>1</v>
      </c>
      <c r="AI1032" s="56" t="s">
        <v>17</v>
      </c>
      <c r="AJ1032" s="58"/>
      <c r="AL1032" s="34">
        <f>COUNTIF(AQ1033:AQ1054,"&gt;0")</f>
        <v>0</v>
      </c>
      <c r="AM1032" s="34"/>
      <c r="AN1032" s="34"/>
      <c r="AO1032" s="35">
        <f>SUM(AQ1033:AQ1054)</f>
        <v>0</v>
      </c>
      <c r="AP1032" s="55"/>
      <c r="AQ1032" s="56" t="s">
        <v>0</v>
      </c>
      <c r="AR1032" s="57"/>
      <c r="AS1032" s="56" t="s">
        <v>1</v>
      </c>
      <c r="AT1032" s="56" t="s">
        <v>17</v>
      </c>
      <c r="AU1032" s="58"/>
      <c r="AW1032" s="34">
        <f>COUNTIF(BB1033:BB1054,"&gt;0")</f>
        <v>0</v>
      </c>
      <c r="AX1032" s="34"/>
      <c r="AY1032" s="34"/>
      <c r="AZ1032" s="35">
        <f>SUM(BB1033:BB1054)</f>
        <v>0</v>
      </c>
      <c r="BA1032" s="55"/>
      <c r="BB1032" s="56" t="s">
        <v>0</v>
      </c>
      <c r="BC1032" s="57"/>
      <c r="BD1032" s="56" t="s">
        <v>1</v>
      </c>
      <c r="BE1032" s="56" t="s">
        <v>17</v>
      </c>
      <c r="BF1032" s="58"/>
      <c r="BH1032" s="34">
        <f>COUNTIF(BK1033:BK1054,"&gt;0")</f>
        <v>0</v>
      </c>
      <c r="BI1032" s="35">
        <f>SUM(BK1033:BK1054)</f>
        <v>0</v>
      </c>
      <c r="BJ1032" s="55"/>
      <c r="BK1032" s="56" t="s">
        <v>0</v>
      </c>
      <c r="BL1032" s="57"/>
      <c r="BM1032" s="56" t="s">
        <v>1</v>
      </c>
      <c r="BN1032" s="56" t="s">
        <v>17</v>
      </c>
      <c r="BO1032" s="58"/>
      <c r="BQ1032" s="34">
        <f>COUNTIF(BT1033:BT1054,"&gt;0")</f>
        <v>0</v>
      </c>
      <c r="BR1032" s="35">
        <f>SUM(BT1033:BT1054)</f>
        <v>0</v>
      </c>
      <c r="BS1032" s="55"/>
      <c r="BT1032" s="56" t="s">
        <v>0</v>
      </c>
      <c r="BU1032" s="57"/>
      <c r="BV1032" s="56" t="s">
        <v>1</v>
      </c>
      <c r="BW1032" s="56" t="s">
        <v>17</v>
      </c>
      <c r="BX1032" s="58"/>
      <c r="BY1032" s="59"/>
      <c r="BZ1032" s="60"/>
    </row>
    <row r="1033" spans="2:78" x14ac:dyDescent="0.25">
      <c r="B1033" s="32" t="s">
        <v>23</v>
      </c>
      <c r="C1033" s="33">
        <f>SUM(E1032,P1032,AA1032,AL1032,AW1032,BH1032,BQ1032)</f>
        <v>0</v>
      </c>
      <c r="D1033" s="63"/>
      <c r="E1033" s="64"/>
      <c r="F1033" s="64"/>
      <c r="G1033" s="64"/>
      <c r="H1033" s="34" t="b">
        <f>AND(L1033&lt;&gt;"",M1033&lt;&gt;"")</f>
        <v>0</v>
      </c>
      <c r="I1033" s="55"/>
      <c r="J1033" s="65"/>
      <c r="K1033" s="57"/>
      <c r="L1033" s="66"/>
      <c r="M1033" s="67"/>
      <c r="N1033" s="58"/>
      <c r="P1033" s="68"/>
      <c r="Q1033" s="68"/>
      <c r="R1033" s="68"/>
      <c r="S1033" s="34" t="b">
        <f>AND(W1033&lt;&gt;"",X1033&lt;&gt;"")</f>
        <v>0</v>
      </c>
      <c r="T1033" s="55"/>
      <c r="U1033" s="65"/>
      <c r="V1033" s="57"/>
      <c r="W1033" s="66"/>
      <c r="X1033" s="67"/>
      <c r="Y1033" s="58"/>
      <c r="AA1033" s="68"/>
      <c r="AB1033" s="68"/>
      <c r="AC1033" s="68"/>
      <c r="AD1033" s="34" t="b">
        <f>AND(AH1033&lt;&gt;"",AI1033&lt;&gt;"")</f>
        <v>0</v>
      </c>
      <c r="AE1033" s="55"/>
      <c r="AF1033" s="65"/>
      <c r="AG1033" s="57"/>
      <c r="AH1033" s="66"/>
      <c r="AI1033" s="67"/>
      <c r="AJ1033" s="58"/>
      <c r="AL1033" s="68"/>
      <c r="AM1033" s="68"/>
      <c r="AN1033" s="68"/>
      <c r="AO1033" s="34" t="b">
        <f>AND(AS1033&lt;&gt;"",AT1033&lt;&gt;"")</f>
        <v>0</v>
      </c>
      <c r="AP1033" s="55"/>
      <c r="AQ1033" s="65"/>
      <c r="AR1033" s="57"/>
      <c r="AS1033" s="66"/>
      <c r="AT1033" s="67"/>
      <c r="AU1033" s="58"/>
      <c r="AW1033" s="68"/>
      <c r="AX1033" s="68"/>
      <c r="AY1033" s="68"/>
      <c r="AZ1033" s="34" t="b">
        <f>AND(BD1033&lt;&gt;"",BE1033&lt;&gt;"")</f>
        <v>0</v>
      </c>
      <c r="BA1033" s="55"/>
      <c r="BB1033" s="65"/>
      <c r="BC1033" s="57"/>
      <c r="BD1033" s="66"/>
      <c r="BE1033" s="67"/>
      <c r="BF1033" s="58"/>
      <c r="BH1033" s="68"/>
      <c r="BI1033" s="34" t="b">
        <f>AND(BM1033&lt;&gt;"",BN1033&lt;&gt;"")</f>
        <v>0</v>
      </c>
      <c r="BJ1033" s="55"/>
      <c r="BK1033" s="65"/>
      <c r="BL1033" s="57"/>
      <c r="BM1033" s="66"/>
      <c r="BN1033" s="67"/>
      <c r="BO1033" s="58"/>
      <c r="BQ1033" s="68"/>
      <c r="BR1033" s="34" t="b">
        <f>AND(BV1033&lt;&gt;"",BW1033&lt;&gt;"")</f>
        <v>0</v>
      </c>
      <c r="BS1033" s="55"/>
      <c r="BT1033" s="65"/>
      <c r="BU1033" s="57"/>
      <c r="BV1033" s="66"/>
      <c r="BW1033" s="67"/>
      <c r="BX1033" s="58"/>
      <c r="BY1033" s="59"/>
    </row>
    <row r="1034" spans="2:78" x14ac:dyDescent="0.25">
      <c r="B1034" s="61" t="s">
        <v>24</v>
      </c>
      <c r="C1034" s="48">
        <f>SUM(H1032,S1032,AD1032,AO1032,AZ1032,BI1032,BR1032)</f>
        <v>0</v>
      </c>
      <c r="D1034" s="69"/>
      <c r="E1034" s="70"/>
      <c r="F1034" s="70"/>
      <c r="G1034" s="70"/>
      <c r="H1034" s="34" t="b">
        <f t="shared" ref="H1034:H1054" si="245">AND(L1034&lt;&gt;"",M1034&lt;&gt;"")</f>
        <v>0</v>
      </c>
      <c r="I1034" s="55"/>
      <c r="J1034" s="71"/>
      <c r="K1034" s="57"/>
      <c r="L1034" s="72"/>
      <c r="M1034" s="73"/>
      <c r="N1034" s="58"/>
      <c r="P1034" s="68"/>
      <c r="Q1034" s="68"/>
      <c r="R1034" s="68"/>
      <c r="S1034" s="34" t="b">
        <f t="shared" ref="S1034:S1054" si="246">AND(W1034&lt;&gt;"",X1034&lt;&gt;"")</f>
        <v>0</v>
      </c>
      <c r="T1034" s="55"/>
      <c r="U1034" s="71"/>
      <c r="V1034" s="57"/>
      <c r="W1034" s="72"/>
      <c r="X1034" s="73"/>
      <c r="Y1034" s="58"/>
      <c r="AA1034" s="68"/>
      <c r="AB1034" s="68"/>
      <c r="AC1034" s="68"/>
      <c r="AD1034" s="34" t="b">
        <f t="shared" ref="AD1034:AD1054" si="247">AND(AH1034&lt;&gt;"",AI1034&lt;&gt;"")</f>
        <v>0</v>
      </c>
      <c r="AE1034" s="55"/>
      <c r="AF1034" s="71"/>
      <c r="AG1034" s="57"/>
      <c r="AH1034" s="72"/>
      <c r="AI1034" s="73"/>
      <c r="AJ1034" s="58"/>
      <c r="AL1034" s="68"/>
      <c r="AM1034" s="68"/>
      <c r="AN1034" s="68"/>
      <c r="AO1034" s="34" t="b">
        <f t="shared" ref="AO1034:AO1054" si="248">AND(AS1034&lt;&gt;"",AT1034&lt;&gt;"")</f>
        <v>0</v>
      </c>
      <c r="AP1034" s="55"/>
      <c r="AQ1034" s="71"/>
      <c r="AR1034" s="57">
        <v>0</v>
      </c>
      <c r="AS1034" s="72"/>
      <c r="AT1034" s="73"/>
      <c r="AU1034" s="58"/>
      <c r="AW1034" s="68"/>
      <c r="AX1034" s="68"/>
      <c r="AY1034" s="68"/>
      <c r="AZ1034" s="34" t="b">
        <f t="shared" ref="AZ1034:AZ1054" si="249">AND(BD1034&lt;&gt;"",BE1034&lt;&gt;"")</f>
        <v>0</v>
      </c>
      <c r="BA1034" s="55"/>
      <c r="BB1034" s="71"/>
      <c r="BC1034" s="57"/>
      <c r="BD1034" s="72"/>
      <c r="BE1034" s="73"/>
      <c r="BF1034" s="58"/>
      <c r="BH1034" s="68"/>
      <c r="BI1034" s="34" t="b">
        <f t="shared" ref="BI1034:BI1054" si="250">AND(BM1034&lt;&gt;"",BN1034&lt;&gt;"")</f>
        <v>0</v>
      </c>
      <c r="BJ1034" s="55"/>
      <c r="BK1034" s="71"/>
      <c r="BL1034" s="57"/>
      <c r="BM1034" s="72"/>
      <c r="BN1034" s="73"/>
      <c r="BO1034" s="58"/>
      <c r="BQ1034" s="68"/>
      <c r="BR1034" s="34" t="b">
        <f t="shared" ref="BR1034:BR1054" si="251">AND(BV1034&lt;&gt;"",BW1034&lt;&gt;"")</f>
        <v>0</v>
      </c>
      <c r="BS1034" s="55"/>
      <c r="BT1034" s="71"/>
      <c r="BU1034" s="57"/>
      <c r="BV1034" s="72"/>
      <c r="BW1034" s="73"/>
      <c r="BX1034" s="58"/>
      <c r="BY1034" s="59"/>
      <c r="BZ1034" s="60"/>
    </row>
    <row r="1035" spans="2:78" x14ac:dyDescent="0.25">
      <c r="B1035" s="61" t="s">
        <v>25</v>
      </c>
      <c r="C1035" s="62">
        <f>SUM(E1031,P1031,AA1031,AL1031,AW1031,BH1031,BQ1031)</f>
        <v>0</v>
      </c>
      <c r="D1035" s="74"/>
      <c r="E1035" s="75"/>
      <c r="F1035" s="75"/>
      <c r="G1035" s="75"/>
      <c r="H1035" s="34" t="b">
        <f t="shared" si="245"/>
        <v>0</v>
      </c>
      <c r="I1035" s="55"/>
      <c r="J1035" s="65"/>
      <c r="K1035" s="57"/>
      <c r="L1035" s="66"/>
      <c r="M1035" s="67"/>
      <c r="N1035" s="58"/>
      <c r="P1035" s="68"/>
      <c r="Q1035" s="68"/>
      <c r="R1035" s="68"/>
      <c r="S1035" s="34" t="b">
        <f t="shared" si="246"/>
        <v>0</v>
      </c>
      <c r="T1035" s="55"/>
      <c r="U1035" s="65"/>
      <c r="V1035" s="57"/>
      <c r="W1035" s="66"/>
      <c r="X1035" s="67"/>
      <c r="Y1035" s="58"/>
      <c r="AA1035" s="68"/>
      <c r="AB1035" s="68"/>
      <c r="AC1035" s="68"/>
      <c r="AD1035" s="34" t="b">
        <f t="shared" si="247"/>
        <v>0</v>
      </c>
      <c r="AE1035" s="55"/>
      <c r="AF1035" s="65"/>
      <c r="AG1035" s="57"/>
      <c r="AH1035" s="66"/>
      <c r="AI1035" s="67"/>
      <c r="AJ1035" s="58"/>
      <c r="AL1035" s="68"/>
      <c r="AM1035" s="68"/>
      <c r="AN1035" s="68"/>
      <c r="AO1035" s="34" t="b">
        <f t="shared" si="248"/>
        <v>0</v>
      </c>
      <c r="AP1035" s="55"/>
      <c r="AQ1035" s="65"/>
      <c r="AR1035" s="57"/>
      <c r="AS1035" s="66"/>
      <c r="AT1035" s="67"/>
      <c r="AU1035" s="58"/>
      <c r="AW1035" s="68"/>
      <c r="AX1035" s="68"/>
      <c r="AY1035" s="68"/>
      <c r="AZ1035" s="34" t="b">
        <f t="shared" si="249"/>
        <v>0</v>
      </c>
      <c r="BA1035" s="55"/>
      <c r="BB1035" s="65"/>
      <c r="BC1035" s="57"/>
      <c r="BD1035" s="66"/>
      <c r="BE1035" s="67"/>
      <c r="BF1035" s="58"/>
      <c r="BH1035" s="68"/>
      <c r="BI1035" s="34" t="b">
        <f t="shared" si="250"/>
        <v>0</v>
      </c>
      <c r="BJ1035" s="55"/>
      <c r="BK1035" s="65"/>
      <c r="BL1035" s="57"/>
      <c r="BM1035" s="66"/>
      <c r="BN1035" s="67"/>
      <c r="BO1035" s="58"/>
      <c r="BQ1035" s="68"/>
      <c r="BR1035" s="34" t="b">
        <f t="shared" si="251"/>
        <v>0</v>
      </c>
      <c r="BS1035" s="55"/>
      <c r="BT1035" s="65"/>
      <c r="BU1035" s="57"/>
      <c r="BV1035" s="66"/>
      <c r="BW1035" s="67"/>
      <c r="BX1035" s="58"/>
      <c r="BY1035" s="59"/>
    </row>
    <row r="1036" spans="2:78" x14ac:dyDescent="0.25">
      <c r="B1036" s="61" t="s">
        <v>26</v>
      </c>
      <c r="C1036" s="48">
        <f>SUM(H1031,S1031,AD1031,AO1031,AZ1031,BI1031,BR1031)</f>
        <v>0</v>
      </c>
      <c r="D1036" s="69"/>
      <c r="E1036" s="70"/>
      <c r="F1036" s="70"/>
      <c r="G1036" s="70"/>
      <c r="H1036" s="34" t="b">
        <f t="shared" si="245"/>
        <v>0</v>
      </c>
      <c r="I1036" s="55"/>
      <c r="J1036" s="71"/>
      <c r="K1036" s="57"/>
      <c r="L1036" s="72"/>
      <c r="M1036" s="73"/>
      <c r="N1036" s="58"/>
      <c r="P1036" s="68"/>
      <c r="Q1036" s="68"/>
      <c r="R1036" s="68"/>
      <c r="S1036" s="34" t="b">
        <f t="shared" si="246"/>
        <v>0</v>
      </c>
      <c r="T1036" s="55"/>
      <c r="U1036" s="71"/>
      <c r="V1036" s="57"/>
      <c r="W1036" s="72"/>
      <c r="X1036" s="73"/>
      <c r="Y1036" s="58"/>
      <c r="AA1036" s="68"/>
      <c r="AB1036" s="68"/>
      <c r="AC1036" s="68"/>
      <c r="AD1036" s="34" t="b">
        <f t="shared" si="247"/>
        <v>0</v>
      </c>
      <c r="AE1036" s="55"/>
      <c r="AF1036" s="71"/>
      <c r="AG1036" s="57"/>
      <c r="AH1036" s="72"/>
      <c r="AI1036" s="73"/>
      <c r="AJ1036" s="58"/>
      <c r="AL1036" s="68"/>
      <c r="AM1036" s="68"/>
      <c r="AN1036" s="68"/>
      <c r="AO1036" s="34" t="b">
        <f t="shared" si="248"/>
        <v>0</v>
      </c>
      <c r="AP1036" s="55"/>
      <c r="AQ1036" s="71"/>
      <c r="AR1036" s="57"/>
      <c r="AS1036" s="72"/>
      <c r="AT1036" s="73"/>
      <c r="AU1036" s="58"/>
      <c r="AW1036" s="68"/>
      <c r="AX1036" s="68"/>
      <c r="AY1036" s="68"/>
      <c r="AZ1036" s="34" t="b">
        <f t="shared" si="249"/>
        <v>0</v>
      </c>
      <c r="BA1036" s="55"/>
      <c r="BB1036" s="71"/>
      <c r="BC1036" s="57"/>
      <c r="BD1036" s="72"/>
      <c r="BE1036" s="73"/>
      <c r="BF1036" s="58"/>
      <c r="BH1036" s="68"/>
      <c r="BI1036" s="34" t="b">
        <f t="shared" si="250"/>
        <v>0</v>
      </c>
      <c r="BJ1036" s="55"/>
      <c r="BK1036" s="71"/>
      <c r="BL1036" s="57"/>
      <c r="BM1036" s="72"/>
      <c r="BN1036" s="73"/>
      <c r="BO1036" s="58"/>
      <c r="BQ1036" s="68"/>
      <c r="BR1036" s="34" t="b">
        <f t="shared" si="251"/>
        <v>0</v>
      </c>
      <c r="BS1036" s="55"/>
      <c r="BT1036" s="71"/>
      <c r="BU1036" s="57"/>
      <c r="BV1036" s="72"/>
      <c r="BW1036" s="73"/>
      <c r="BX1036" s="58"/>
    </row>
    <row r="1037" spans="2:78" x14ac:dyDescent="0.25">
      <c r="B1037" s="61" t="s">
        <v>27</v>
      </c>
      <c r="C1037" s="62">
        <f>SUM(E1030,P1030,AA1030,AL1030,AW1030,BH1030,BQ1030)</f>
        <v>0</v>
      </c>
      <c r="E1037" s="68"/>
      <c r="F1037" s="68"/>
      <c r="G1037" s="68"/>
      <c r="H1037" s="34" t="b">
        <f t="shared" si="245"/>
        <v>0</v>
      </c>
      <c r="I1037" s="55"/>
      <c r="J1037" s="65"/>
      <c r="K1037" s="57"/>
      <c r="L1037" s="66"/>
      <c r="M1037" s="67"/>
      <c r="N1037" s="58"/>
      <c r="P1037" s="68"/>
      <c r="Q1037" s="68"/>
      <c r="R1037" s="68"/>
      <c r="S1037" s="34" t="b">
        <f t="shared" si="246"/>
        <v>0</v>
      </c>
      <c r="T1037" s="55"/>
      <c r="U1037" s="65"/>
      <c r="V1037" s="57"/>
      <c r="W1037" s="66"/>
      <c r="X1037" s="67"/>
      <c r="Y1037" s="58"/>
      <c r="AA1037" s="68"/>
      <c r="AB1037" s="68"/>
      <c r="AC1037" s="68"/>
      <c r="AD1037" s="34" t="b">
        <f t="shared" si="247"/>
        <v>0</v>
      </c>
      <c r="AE1037" s="55"/>
      <c r="AF1037" s="65"/>
      <c r="AG1037" s="57"/>
      <c r="AH1037" s="66"/>
      <c r="AI1037" s="67"/>
      <c r="AJ1037" s="58"/>
      <c r="AL1037" s="68"/>
      <c r="AM1037" s="68"/>
      <c r="AN1037" s="68"/>
      <c r="AO1037" s="34" t="b">
        <f t="shared" si="248"/>
        <v>0</v>
      </c>
      <c r="AP1037" s="55"/>
      <c r="AQ1037" s="65"/>
      <c r="AR1037" s="57"/>
      <c r="AS1037" s="66"/>
      <c r="AT1037" s="67"/>
      <c r="AU1037" s="58"/>
      <c r="AW1037" s="68"/>
      <c r="AX1037" s="68"/>
      <c r="AY1037" s="68"/>
      <c r="AZ1037" s="34" t="b">
        <f t="shared" si="249"/>
        <v>0</v>
      </c>
      <c r="BA1037" s="55"/>
      <c r="BB1037" s="65"/>
      <c r="BC1037" s="57"/>
      <c r="BD1037" s="66"/>
      <c r="BE1037" s="67"/>
      <c r="BF1037" s="58"/>
      <c r="BH1037" s="68"/>
      <c r="BI1037" s="34" t="b">
        <f t="shared" si="250"/>
        <v>0</v>
      </c>
      <c r="BJ1037" s="55"/>
      <c r="BK1037" s="65"/>
      <c r="BL1037" s="57"/>
      <c r="BM1037" s="66"/>
      <c r="BN1037" s="67"/>
      <c r="BO1037" s="58"/>
      <c r="BQ1037" s="68"/>
      <c r="BR1037" s="34" t="b">
        <f t="shared" si="251"/>
        <v>0</v>
      </c>
      <c r="BS1037" s="55"/>
      <c r="BT1037" s="65"/>
      <c r="BU1037" s="57"/>
      <c r="BV1037" s="66"/>
      <c r="BW1037" s="67"/>
      <c r="BX1037" s="58"/>
    </row>
    <row r="1038" spans="2:78" x14ac:dyDescent="0.25">
      <c r="B1038" s="61" t="s">
        <v>28</v>
      </c>
      <c r="C1038" s="48">
        <f>SUM(H1030,S1030,AD1030,AO1030,AZ1030,BI1030,BR1030)</f>
        <v>0</v>
      </c>
      <c r="E1038" s="68"/>
      <c r="F1038" s="68"/>
      <c r="G1038" s="68"/>
      <c r="H1038" s="34" t="b">
        <f t="shared" si="245"/>
        <v>0</v>
      </c>
      <c r="I1038" s="55"/>
      <c r="J1038" s="71"/>
      <c r="K1038" s="57"/>
      <c r="L1038" s="72"/>
      <c r="M1038" s="73"/>
      <c r="N1038" s="58"/>
      <c r="P1038" s="68"/>
      <c r="Q1038" s="68"/>
      <c r="R1038" s="68"/>
      <c r="S1038" s="34" t="b">
        <f t="shared" si="246"/>
        <v>0</v>
      </c>
      <c r="T1038" s="55"/>
      <c r="U1038" s="71"/>
      <c r="V1038" s="57"/>
      <c r="W1038" s="72"/>
      <c r="X1038" s="73"/>
      <c r="Y1038" s="58"/>
      <c r="AA1038" s="68"/>
      <c r="AB1038" s="68"/>
      <c r="AC1038" s="68"/>
      <c r="AD1038" s="34" t="b">
        <f t="shared" si="247"/>
        <v>0</v>
      </c>
      <c r="AE1038" s="55"/>
      <c r="AF1038" s="71"/>
      <c r="AG1038" s="57"/>
      <c r="AH1038" s="72"/>
      <c r="AI1038" s="73"/>
      <c r="AJ1038" s="58"/>
      <c r="AL1038" s="68"/>
      <c r="AM1038" s="68"/>
      <c r="AN1038" s="68"/>
      <c r="AO1038" s="34" t="b">
        <f t="shared" si="248"/>
        <v>0</v>
      </c>
      <c r="AP1038" s="55"/>
      <c r="AQ1038" s="71"/>
      <c r="AR1038" s="57"/>
      <c r="AS1038" s="72"/>
      <c r="AT1038" s="73"/>
      <c r="AU1038" s="58"/>
      <c r="AW1038" s="68"/>
      <c r="AX1038" s="68"/>
      <c r="AY1038" s="68"/>
      <c r="AZ1038" s="34" t="b">
        <f t="shared" si="249"/>
        <v>0</v>
      </c>
      <c r="BA1038" s="55"/>
      <c r="BB1038" s="71"/>
      <c r="BC1038" s="57"/>
      <c r="BD1038" s="72"/>
      <c r="BE1038" s="73"/>
      <c r="BF1038" s="58"/>
      <c r="BH1038" s="68"/>
      <c r="BI1038" s="34" t="b">
        <f t="shared" si="250"/>
        <v>0</v>
      </c>
      <c r="BJ1038" s="55"/>
      <c r="BK1038" s="71"/>
      <c r="BL1038" s="57"/>
      <c r="BM1038" s="72"/>
      <c r="BN1038" s="73"/>
      <c r="BO1038" s="58"/>
      <c r="BQ1038" s="68"/>
      <c r="BR1038" s="34" t="b">
        <f t="shared" si="251"/>
        <v>0</v>
      </c>
      <c r="BS1038" s="55"/>
      <c r="BT1038" s="71"/>
      <c r="BU1038" s="57"/>
      <c r="BV1038" s="72"/>
      <c r="BW1038" s="73"/>
      <c r="BX1038" s="58"/>
    </row>
    <row r="1039" spans="2:78" x14ac:dyDescent="0.25">
      <c r="B1039" s="61"/>
      <c r="C1039" s="62"/>
      <c r="E1039" s="68"/>
      <c r="F1039" s="68"/>
      <c r="G1039" s="68"/>
      <c r="H1039" s="34" t="b">
        <f t="shared" si="245"/>
        <v>0</v>
      </c>
      <c r="I1039" s="55"/>
      <c r="J1039" s="65"/>
      <c r="K1039" s="57"/>
      <c r="L1039" s="66"/>
      <c r="M1039" s="67"/>
      <c r="N1039" s="58"/>
      <c r="P1039" s="68"/>
      <c r="Q1039" s="68"/>
      <c r="R1039" s="68"/>
      <c r="S1039" s="34" t="b">
        <f t="shared" si="246"/>
        <v>0</v>
      </c>
      <c r="T1039" s="55"/>
      <c r="U1039" s="65"/>
      <c r="V1039" s="57"/>
      <c r="W1039" s="66"/>
      <c r="X1039" s="67"/>
      <c r="Y1039" s="58"/>
      <c r="AA1039" s="68"/>
      <c r="AB1039" s="68"/>
      <c r="AC1039" s="68"/>
      <c r="AD1039" s="34" t="b">
        <f t="shared" si="247"/>
        <v>0</v>
      </c>
      <c r="AE1039" s="55"/>
      <c r="AF1039" s="65"/>
      <c r="AG1039" s="57"/>
      <c r="AH1039" s="66"/>
      <c r="AI1039" s="67"/>
      <c r="AJ1039" s="58"/>
      <c r="AL1039" s="68"/>
      <c r="AM1039" s="68"/>
      <c r="AN1039" s="68"/>
      <c r="AO1039" s="34" t="b">
        <f t="shared" si="248"/>
        <v>0</v>
      </c>
      <c r="AP1039" s="55"/>
      <c r="AQ1039" s="65"/>
      <c r="AR1039" s="57"/>
      <c r="AS1039" s="66"/>
      <c r="AT1039" s="67"/>
      <c r="AU1039" s="58"/>
      <c r="AW1039" s="68"/>
      <c r="AX1039" s="68"/>
      <c r="AY1039" s="68"/>
      <c r="AZ1039" s="34" t="b">
        <f t="shared" si="249"/>
        <v>0</v>
      </c>
      <c r="BA1039" s="55"/>
      <c r="BB1039" s="65"/>
      <c r="BC1039" s="57"/>
      <c r="BD1039" s="66"/>
      <c r="BE1039" s="67"/>
      <c r="BF1039" s="58"/>
      <c r="BH1039" s="68"/>
      <c r="BI1039" s="34" t="b">
        <f t="shared" si="250"/>
        <v>0</v>
      </c>
      <c r="BJ1039" s="55"/>
      <c r="BK1039" s="65"/>
      <c r="BL1039" s="57"/>
      <c r="BM1039" s="66"/>
      <c r="BN1039" s="67"/>
      <c r="BO1039" s="58"/>
      <c r="BQ1039" s="68"/>
      <c r="BR1039" s="34" t="b">
        <f t="shared" si="251"/>
        <v>0</v>
      </c>
      <c r="BS1039" s="55"/>
      <c r="BT1039" s="65"/>
      <c r="BU1039" s="57"/>
      <c r="BV1039" s="66"/>
      <c r="BW1039" s="67"/>
      <c r="BX1039" s="58"/>
    </row>
    <row r="1040" spans="2:78" x14ac:dyDescent="0.25">
      <c r="B1040" s="61"/>
      <c r="C1040" s="62"/>
      <c r="E1040" s="68"/>
      <c r="F1040" s="68"/>
      <c r="G1040" s="68"/>
      <c r="H1040" s="34" t="b">
        <f t="shared" si="245"/>
        <v>0</v>
      </c>
      <c r="I1040" s="55"/>
      <c r="J1040" s="71"/>
      <c r="K1040" s="57"/>
      <c r="L1040" s="72"/>
      <c r="M1040" s="73"/>
      <c r="N1040" s="58"/>
      <c r="P1040" s="68"/>
      <c r="Q1040" s="68"/>
      <c r="R1040" s="68"/>
      <c r="S1040" s="34" t="b">
        <f t="shared" si="246"/>
        <v>0</v>
      </c>
      <c r="T1040" s="55"/>
      <c r="U1040" s="71"/>
      <c r="V1040" s="57"/>
      <c r="W1040" s="72"/>
      <c r="X1040" s="73"/>
      <c r="Y1040" s="58"/>
      <c r="AA1040" s="68"/>
      <c r="AB1040" s="68"/>
      <c r="AC1040" s="68"/>
      <c r="AD1040" s="34" t="b">
        <f t="shared" si="247"/>
        <v>0</v>
      </c>
      <c r="AE1040" s="55"/>
      <c r="AF1040" s="71"/>
      <c r="AG1040" s="57"/>
      <c r="AH1040" s="72"/>
      <c r="AI1040" s="73"/>
      <c r="AJ1040" s="58"/>
      <c r="AL1040" s="68"/>
      <c r="AM1040" s="68"/>
      <c r="AN1040" s="68"/>
      <c r="AO1040" s="34" t="b">
        <f t="shared" si="248"/>
        <v>0</v>
      </c>
      <c r="AP1040" s="55"/>
      <c r="AQ1040" s="71"/>
      <c r="AR1040" s="57"/>
      <c r="AS1040" s="72"/>
      <c r="AT1040" s="73"/>
      <c r="AU1040" s="58"/>
      <c r="AW1040" s="68"/>
      <c r="AX1040" s="68"/>
      <c r="AY1040" s="68"/>
      <c r="AZ1040" s="34" t="b">
        <f t="shared" si="249"/>
        <v>0</v>
      </c>
      <c r="BA1040" s="55"/>
      <c r="BB1040" s="71"/>
      <c r="BC1040" s="57"/>
      <c r="BD1040" s="72"/>
      <c r="BE1040" s="73"/>
      <c r="BF1040" s="58"/>
      <c r="BH1040" s="68"/>
      <c r="BI1040" s="34" t="b">
        <f t="shared" si="250"/>
        <v>0</v>
      </c>
      <c r="BJ1040" s="55"/>
      <c r="BK1040" s="71"/>
      <c r="BL1040" s="57"/>
      <c r="BM1040" s="72"/>
      <c r="BN1040" s="73"/>
      <c r="BO1040" s="58"/>
      <c r="BQ1040" s="68"/>
      <c r="BR1040" s="34" t="b">
        <f t="shared" si="251"/>
        <v>0</v>
      </c>
      <c r="BS1040" s="55"/>
      <c r="BT1040" s="71"/>
      <c r="BU1040" s="57"/>
      <c r="BV1040" s="72"/>
      <c r="BW1040" s="73"/>
      <c r="BX1040" s="58"/>
    </row>
    <row r="1041" spans="2:76" x14ac:dyDescent="0.25">
      <c r="B1041" s="61"/>
      <c r="C1041" s="62"/>
      <c r="E1041" s="68"/>
      <c r="F1041" s="68"/>
      <c r="G1041" s="68"/>
      <c r="H1041" s="34" t="b">
        <f t="shared" si="245"/>
        <v>0</v>
      </c>
      <c r="I1041" s="55"/>
      <c r="J1041" s="65"/>
      <c r="K1041" s="57"/>
      <c r="L1041" s="66"/>
      <c r="M1041" s="67"/>
      <c r="N1041" s="58"/>
      <c r="P1041" s="68"/>
      <c r="Q1041" s="68"/>
      <c r="R1041" s="68"/>
      <c r="S1041" s="34" t="b">
        <f t="shared" si="246"/>
        <v>0</v>
      </c>
      <c r="T1041" s="55"/>
      <c r="U1041" s="65"/>
      <c r="V1041" s="57"/>
      <c r="W1041" s="66"/>
      <c r="X1041" s="67"/>
      <c r="Y1041" s="58"/>
      <c r="AA1041" s="68"/>
      <c r="AB1041" s="68"/>
      <c r="AC1041" s="68"/>
      <c r="AD1041" s="34" t="b">
        <f t="shared" si="247"/>
        <v>0</v>
      </c>
      <c r="AE1041" s="55"/>
      <c r="AF1041" s="65"/>
      <c r="AG1041" s="57"/>
      <c r="AH1041" s="66"/>
      <c r="AI1041" s="67"/>
      <c r="AJ1041" s="58"/>
      <c r="AL1041" s="68"/>
      <c r="AM1041" s="68"/>
      <c r="AN1041" s="68"/>
      <c r="AO1041" s="34" t="b">
        <f t="shared" si="248"/>
        <v>0</v>
      </c>
      <c r="AP1041" s="55"/>
      <c r="AQ1041" s="65"/>
      <c r="AR1041" s="57"/>
      <c r="AS1041" s="66"/>
      <c r="AT1041" s="67"/>
      <c r="AU1041" s="58"/>
      <c r="AW1041" s="68"/>
      <c r="AX1041" s="68"/>
      <c r="AY1041" s="68"/>
      <c r="AZ1041" s="34" t="b">
        <f t="shared" si="249"/>
        <v>0</v>
      </c>
      <c r="BA1041" s="55"/>
      <c r="BB1041" s="65"/>
      <c r="BC1041" s="57"/>
      <c r="BD1041" s="66"/>
      <c r="BE1041" s="67"/>
      <c r="BF1041" s="58"/>
      <c r="BH1041" s="68"/>
      <c r="BI1041" s="34" t="b">
        <f t="shared" si="250"/>
        <v>0</v>
      </c>
      <c r="BJ1041" s="55"/>
      <c r="BK1041" s="65"/>
      <c r="BL1041" s="57"/>
      <c r="BM1041" s="66"/>
      <c r="BN1041" s="67"/>
      <c r="BO1041" s="58"/>
      <c r="BQ1041" s="68"/>
      <c r="BR1041" s="34" t="b">
        <f t="shared" si="251"/>
        <v>0</v>
      </c>
      <c r="BS1041" s="55"/>
      <c r="BT1041" s="65"/>
      <c r="BU1041" s="57"/>
      <c r="BV1041" s="66"/>
      <c r="BW1041" s="67"/>
      <c r="BX1041" s="58"/>
    </row>
    <row r="1042" spans="2:76" x14ac:dyDescent="0.25">
      <c r="B1042" s="61"/>
      <c r="C1042" s="62"/>
      <c r="E1042" s="68"/>
      <c r="F1042" s="68"/>
      <c r="G1042" s="68"/>
      <c r="H1042" s="34" t="b">
        <f t="shared" si="245"/>
        <v>0</v>
      </c>
      <c r="I1042" s="55"/>
      <c r="J1042" s="71"/>
      <c r="K1042" s="57"/>
      <c r="L1042" s="72"/>
      <c r="M1042" s="73"/>
      <c r="N1042" s="58"/>
      <c r="P1042" s="68"/>
      <c r="Q1042" s="68"/>
      <c r="R1042" s="68"/>
      <c r="S1042" s="34" t="b">
        <f t="shared" si="246"/>
        <v>0</v>
      </c>
      <c r="T1042" s="55"/>
      <c r="U1042" s="71"/>
      <c r="V1042" s="57"/>
      <c r="W1042" s="72"/>
      <c r="X1042" s="73"/>
      <c r="Y1042" s="58"/>
      <c r="AA1042" s="68"/>
      <c r="AB1042" s="68"/>
      <c r="AC1042" s="68"/>
      <c r="AD1042" s="34" t="b">
        <f t="shared" si="247"/>
        <v>0</v>
      </c>
      <c r="AE1042" s="55"/>
      <c r="AF1042" s="71"/>
      <c r="AG1042" s="57"/>
      <c r="AH1042" s="72"/>
      <c r="AI1042" s="73"/>
      <c r="AJ1042" s="58"/>
      <c r="AL1042" s="68"/>
      <c r="AM1042" s="68"/>
      <c r="AN1042" s="68"/>
      <c r="AO1042" s="34" t="b">
        <f t="shared" si="248"/>
        <v>0</v>
      </c>
      <c r="AP1042" s="55"/>
      <c r="AQ1042" s="71"/>
      <c r="AR1042" s="57"/>
      <c r="AS1042" s="72"/>
      <c r="AT1042" s="73"/>
      <c r="AU1042" s="58"/>
      <c r="AW1042" s="68"/>
      <c r="AX1042" s="68"/>
      <c r="AY1042" s="68"/>
      <c r="AZ1042" s="34" t="b">
        <f t="shared" si="249"/>
        <v>0</v>
      </c>
      <c r="BA1042" s="55"/>
      <c r="BB1042" s="71"/>
      <c r="BC1042" s="57"/>
      <c r="BD1042" s="72"/>
      <c r="BE1042" s="73"/>
      <c r="BF1042" s="58"/>
      <c r="BH1042" s="68"/>
      <c r="BI1042" s="34" t="b">
        <f t="shared" si="250"/>
        <v>0</v>
      </c>
      <c r="BJ1042" s="55"/>
      <c r="BK1042" s="71"/>
      <c r="BL1042" s="57"/>
      <c r="BM1042" s="72"/>
      <c r="BN1042" s="73"/>
      <c r="BO1042" s="58"/>
      <c r="BQ1042" s="68"/>
      <c r="BR1042" s="34" t="b">
        <f t="shared" si="251"/>
        <v>0</v>
      </c>
      <c r="BS1042" s="55"/>
      <c r="BT1042" s="71"/>
      <c r="BU1042" s="57"/>
      <c r="BV1042" s="72"/>
      <c r="BW1042" s="73"/>
      <c r="BX1042" s="58"/>
    </row>
    <row r="1043" spans="2:76" x14ac:dyDescent="0.25">
      <c r="B1043" s="61"/>
      <c r="C1043" s="62"/>
      <c r="E1043" s="68"/>
      <c r="F1043" s="68"/>
      <c r="G1043" s="68"/>
      <c r="H1043" s="34" t="b">
        <f t="shared" si="245"/>
        <v>0</v>
      </c>
      <c r="I1043" s="55"/>
      <c r="J1043" s="65"/>
      <c r="K1043" s="57"/>
      <c r="L1043" s="66"/>
      <c r="M1043" s="67"/>
      <c r="N1043" s="58"/>
      <c r="P1043" s="68"/>
      <c r="Q1043" s="68"/>
      <c r="R1043" s="68"/>
      <c r="S1043" s="34" t="b">
        <f t="shared" si="246"/>
        <v>0</v>
      </c>
      <c r="T1043" s="55"/>
      <c r="U1043" s="65"/>
      <c r="V1043" s="57"/>
      <c r="W1043" s="66"/>
      <c r="X1043" s="67"/>
      <c r="Y1043" s="58"/>
      <c r="AA1043" s="68"/>
      <c r="AB1043" s="68"/>
      <c r="AC1043" s="68"/>
      <c r="AD1043" s="34" t="b">
        <f t="shared" si="247"/>
        <v>0</v>
      </c>
      <c r="AE1043" s="55"/>
      <c r="AF1043" s="65"/>
      <c r="AG1043" s="57"/>
      <c r="AH1043" s="66"/>
      <c r="AI1043" s="67"/>
      <c r="AJ1043" s="58"/>
      <c r="AL1043" s="68"/>
      <c r="AM1043" s="68"/>
      <c r="AN1043" s="68"/>
      <c r="AO1043" s="34" t="b">
        <f t="shared" si="248"/>
        <v>0</v>
      </c>
      <c r="AP1043" s="55"/>
      <c r="AQ1043" s="65"/>
      <c r="AR1043" s="57"/>
      <c r="AS1043" s="66"/>
      <c r="AT1043" s="67"/>
      <c r="AU1043" s="58"/>
      <c r="AW1043" s="68"/>
      <c r="AX1043" s="68"/>
      <c r="AY1043" s="68"/>
      <c r="AZ1043" s="34" t="b">
        <f t="shared" si="249"/>
        <v>0</v>
      </c>
      <c r="BA1043" s="55"/>
      <c r="BB1043" s="65"/>
      <c r="BC1043" s="57"/>
      <c r="BD1043" s="66"/>
      <c r="BE1043" s="67"/>
      <c r="BF1043" s="58"/>
      <c r="BH1043" s="68"/>
      <c r="BI1043" s="34" t="b">
        <f t="shared" si="250"/>
        <v>0</v>
      </c>
      <c r="BJ1043" s="55"/>
      <c r="BK1043" s="65"/>
      <c r="BL1043" s="57"/>
      <c r="BM1043" s="66"/>
      <c r="BN1043" s="67"/>
      <c r="BO1043" s="58"/>
      <c r="BQ1043" s="68"/>
      <c r="BR1043" s="34" t="b">
        <f t="shared" si="251"/>
        <v>0</v>
      </c>
      <c r="BS1043" s="55"/>
      <c r="BT1043" s="65"/>
      <c r="BU1043" s="57"/>
      <c r="BV1043" s="66"/>
      <c r="BW1043" s="67"/>
      <c r="BX1043" s="58"/>
    </row>
    <row r="1044" spans="2:76" x14ac:dyDescent="0.25">
      <c r="B1044" s="61"/>
      <c r="C1044" s="62"/>
      <c r="E1044" s="68"/>
      <c r="F1044" s="68"/>
      <c r="G1044" s="68"/>
      <c r="H1044" s="34" t="b">
        <f t="shared" si="245"/>
        <v>0</v>
      </c>
      <c r="I1044" s="55"/>
      <c r="J1044" s="71"/>
      <c r="K1044" s="57"/>
      <c r="L1044" s="72"/>
      <c r="M1044" s="73"/>
      <c r="N1044" s="58"/>
      <c r="P1044" s="68"/>
      <c r="Q1044" s="68"/>
      <c r="R1044" s="68"/>
      <c r="S1044" s="34" t="b">
        <f t="shared" si="246"/>
        <v>0</v>
      </c>
      <c r="T1044" s="55"/>
      <c r="U1044" s="71"/>
      <c r="V1044" s="57"/>
      <c r="W1044" s="72"/>
      <c r="X1044" s="73"/>
      <c r="Y1044" s="58"/>
      <c r="AA1044" s="68"/>
      <c r="AB1044" s="68"/>
      <c r="AC1044" s="68"/>
      <c r="AD1044" s="34" t="b">
        <f t="shared" si="247"/>
        <v>0</v>
      </c>
      <c r="AE1044" s="55"/>
      <c r="AF1044" s="71"/>
      <c r="AG1044" s="57"/>
      <c r="AH1044" s="72"/>
      <c r="AI1044" s="73"/>
      <c r="AJ1044" s="58"/>
      <c r="AL1044" s="68"/>
      <c r="AM1044" s="68"/>
      <c r="AN1044" s="68"/>
      <c r="AO1044" s="34" t="b">
        <f t="shared" si="248"/>
        <v>0</v>
      </c>
      <c r="AP1044" s="55"/>
      <c r="AQ1044" s="71"/>
      <c r="AR1044" s="57"/>
      <c r="AS1044" s="72"/>
      <c r="AT1044" s="73"/>
      <c r="AU1044" s="58"/>
      <c r="AW1044" s="68"/>
      <c r="AX1044" s="68"/>
      <c r="AY1044" s="68"/>
      <c r="AZ1044" s="34" t="b">
        <f t="shared" si="249"/>
        <v>0</v>
      </c>
      <c r="BA1044" s="55"/>
      <c r="BB1044" s="71"/>
      <c r="BC1044" s="57"/>
      <c r="BD1044" s="72"/>
      <c r="BE1044" s="73"/>
      <c r="BF1044" s="58"/>
      <c r="BH1044" s="68"/>
      <c r="BI1044" s="34" t="b">
        <f t="shared" si="250"/>
        <v>0</v>
      </c>
      <c r="BJ1044" s="55"/>
      <c r="BK1044" s="71"/>
      <c r="BL1044" s="57"/>
      <c r="BM1044" s="72"/>
      <c r="BN1044" s="73"/>
      <c r="BO1044" s="58"/>
      <c r="BQ1044" s="68"/>
      <c r="BR1044" s="34" t="b">
        <f t="shared" si="251"/>
        <v>0</v>
      </c>
      <c r="BS1044" s="55"/>
      <c r="BT1044" s="71"/>
      <c r="BU1044" s="57"/>
      <c r="BV1044" s="72"/>
      <c r="BW1044" s="73"/>
      <c r="BX1044" s="58"/>
    </row>
    <row r="1045" spans="2:76" x14ac:dyDescent="0.25">
      <c r="B1045" s="61"/>
      <c r="C1045" s="62"/>
      <c r="E1045" s="68"/>
      <c r="F1045" s="68"/>
      <c r="G1045" s="68"/>
      <c r="H1045" s="34" t="b">
        <f t="shared" si="245"/>
        <v>0</v>
      </c>
      <c r="I1045" s="55"/>
      <c r="J1045" s="65"/>
      <c r="K1045" s="57"/>
      <c r="L1045" s="66"/>
      <c r="M1045" s="67"/>
      <c r="N1045" s="58"/>
      <c r="P1045" s="68"/>
      <c r="Q1045" s="68"/>
      <c r="R1045" s="68"/>
      <c r="S1045" s="34" t="b">
        <f t="shared" si="246"/>
        <v>0</v>
      </c>
      <c r="T1045" s="55"/>
      <c r="U1045" s="65"/>
      <c r="V1045" s="57"/>
      <c r="W1045" s="66"/>
      <c r="X1045" s="67"/>
      <c r="Y1045" s="58"/>
      <c r="AA1045" s="68"/>
      <c r="AB1045" s="68"/>
      <c r="AC1045" s="68"/>
      <c r="AD1045" s="34" t="b">
        <f t="shared" si="247"/>
        <v>0</v>
      </c>
      <c r="AE1045" s="55"/>
      <c r="AF1045" s="65"/>
      <c r="AG1045" s="57"/>
      <c r="AH1045" s="66"/>
      <c r="AI1045" s="67"/>
      <c r="AJ1045" s="58"/>
      <c r="AL1045" s="68"/>
      <c r="AM1045" s="68"/>
      <c r="AN1045" s="68"/>
      <c r="AO1045" s="34" t="b">
        <f t="shared" si="248"/>
        <v>0</v>
      </c>
      <c r="AP1045" s="55"/>
      <c r="AQ1045" s="65"/>
      <c r="AR1045" s="57"/>
      <c r="AS1045" s="66"/>
      <c r="AT1045" s="67"/>
      <c r="AU1045" s="58"/>
      <c r="AW1045" s="68"/>
      <c r="AX1045" s="68"/>
      <c r="AY1045" s="68"/>
      <c r="AZ1045" s="34" t="b">
        <f t="shared" si="249"/>
        <v>0</v>
      </c>
      <c r="BA1045" s="55"/>
      <c r="BB1045" s="65"/>
      <c r="BC1045" s="57"/>
      <c r="BD1045" s="66"/>
      <c r="BE1045" s="67"/>
      <c r="BF1045" s="58"/>
      <c r="BH1045" s="68"/>
      <c r="BI1045" s="34" t="b">
        <f t="shared" si="250"/>
        <v>0</v>
      </c>
      <c r="BJ1045" s="55"/>
      <c r="BK1045" s="65"/>
      <c r="BL1045" s="57"/>
      <c r="BM1045" s="66"/>
      <c r="BN1045" s="67"/>
      <c r="BO1045" s="58"/>
      <c r="BQ1045" s="68"/>
      <c r="BR1045" s="34" t="b">
        <f t="shared" si="251"/>
        <v>0</v>
      </c>
      <c r="BS1045" s="55"/>
      <c r="BT1045" s="65"/>
      <c r="BU1045" s="57"/>
      <c r="BV1045" s="66"/>
      <c r="BW1045" s="67"/>
      <c r="BX1045" s="58"/>
    </row>
    <row r="1046" spans="2:76" x14ac:dyDescent="0.25">
      <c r="B1046" s="61"/>
      <c r="C1046" s="62"/>
      <c r="E1046" s="68"/>
      <c r="F1046" s="68"/>
      <c r="G1046" s="68"/>
      <c r="H1046" s="34" t="b">
        <f t="shared" si="245"/>
        <v>0</v>
      </c>
      <c r="I1046" s="55"/>
      <c r="J1046" s="71"/>
      <c r="K1046" s="57"/>
      <c r="L1046" s="72"/>
      <c r="M1046" s="73"/>
      <c r="N1046" s="58"/>
      <c r="P1046" s="68"/>
      <c r="Q1046" s="68"/>
      <c r="R1046" s="68"/>
      <c r="S1046" s="34" t="b">
        <f t="shared" si="246"/>
        <v>0</v>
      </c>
      <c r="T1046" s="55"/>
      <c r="U1046" s="71"/>
      <c r="V1046" s="57"/>
      <c r="W1046" s="72"/>
      <c r="X1046" s="73"/>
      <c r="Y1046" s="58"/>
      <c r="AA1046" s="68"/>
      <c r="AB1046" s="68"/>
      <c r="AC1046" s="68"/>
      <c r="AD1046" s="34" t="b">
        <f t="shared" si="247"/>
        <v>0</v>
      </c>
      <c r="AE1046" s="55"/>
      <c r="AF1046" s="71"/>
      <c r="AG1046" s="57"/>
      <c r="AH1046" s="72"/>
      <c r="AI1046" s="73"/>
      <c r="AJ1046" s="58"/>
      <c r="AL1046" s="68"/>
      <c r="AM1046" s="68"/>
      <c r="AN1046" s="68"/>
      <c r="AO1046" s="34" t="b">
        <f t="shared" si="248"/>
        <v>0</v>
      </c>
      <c r="AP1046" s="55"/>
      <c r="AQ1046" s="71"/>
      <c r="AR1046" s="57"/>
      <c r="AS1046" s="72"/>
      <c r="AT1046" s="73"/>
      <c r="AU1046" s="58"/>
      <c r="AW1046" s="68"/>
      <c r="AX1046" s="68"/>
      <c r="AY1046" s="68"/>
      <c r="AZ1046" s="34" t="b">
        <f t="shared" si="249"/>
        <v>0</v>
      </c>
      <c r="BA1046" s="55"/>
      <c r="BB1046" s="71"/>
      <c r="BC1046" s="57"/>
      <c r="BD1046" s="72"/>
      <c r="BE1046" s="73"/>
      <c r="BF1046" s="58"/>
      <c r="BH1046" s="68"/>
      <c r="BI1046" s="34" t="b">
        <f t="shared" si="250"/>
        <v>0</v>
      </c>
      <c r="BJ1046" s="55"/>
      <c r="BK1046" s="71"/>
      <c r="BL1046" s="57"/>
      <c r="BM1046" s="72"/>
      <c r="BN1046" s="73"/>
      <c r="BO1046" s="58"/>
      <c r="BQ1046" s="68"/>
      <c r="BR1046" s="34" t="b">
        <f t="shared" si="251"/>
        <v>0</v>
      </c>
      <c r="BS1046" s="55"/>
      <c r="BT1046" s="71"/>
      <c r="BU1046" s="57"/>
      <c r="BV1046" s="72"/>
      <c r="BW1046" s="73"/>
      <c r="BX1046" s="58"/>
    </row>
    <row r="1047" spans="2:76" x14ac:dyDescent="0.25">
      <c r="B1047" s="61"/>
      <c r="C1047" s="62"/>
      <c r="E1047" s="68"/>
      <c r="F1047" s="68"/>
      <c r="G1047" s="68"/>
      <c r="H1047" s="34" t="b">
        <f t="shared" si="245"/>
        <v>0</v>
      </c>
      <c r="I1047" s="55"/>
      <c r="J1047" s="65"/>
      <c r="K1047" s="57"/>
      <c r="L1047" s="66"/>
      <c r="M1047" s="67"/>
      <c r="N1047" s="58"/>
      <c r="P1047" s="68"/>
      <c r="Q1047" s="68"/>
      <c r="R1047" s="68"/>
      <c r="S1047" s="34" t="b">
        <f t="shared" si="246"/>
        <v>0</v>
      </c>
      <c r="T1047" s="55"/>
      <c r="U1047" s="65"/>
      <c r="V1047" s="57"/>
      <c r="W1047" s="66"/>
      <c r="X1047" s="67"/>
      <c r="Y1047" s="58"/>
      <c r="AA1047" s="68"/>
      <c r="AB1047" s="68"/>
      <c r="AC1047" s="68"/>
      <c r="AD1047" s="34" t="b">
        <f t="shared" si="247"/>
        <v>0</v>
      </c>
      <c r="AE1047" s="55"/>
      <c r="AF1047" s="65"/>
      <c r="AG1047" s="57"/>
      <c r="AH1047" s="66"/>
      <c r="AI1047" s="67"/>
      <c r="AJ1047" s="58"/>
      <c r="AL1047" s="68"/>
      <c r="AM1047" s="68"/>
      <c r="AN1047" s="68"/>
      <c r="AO1047" s="34" t="b">
        <f t="shared" si="248"/>
        <v>0</v>
      </c>
      <c r="AP1047" s="55"/>
      <c r="AQ1047" s="65"/>
      <c r="AR1047" s="57"/>
      <c r="AS1047" s="66"/>
      <c r="AT1047" s="67"/>
      <c r="AU1047" s="58"/>
      <c r="AW1047" s="68"/>
      <c r="AX1047" s="68"/>
      <c r="AY1047" s="68"/>
      <c r="AZ1047" s="34" t="b">
        <f t="shared" si="249"/>
        <v>0</v>
      </c>
      <c r="BA1047" s="55"/>
      <c r="BB1047" s="65"/>
      <c r="BC1047" s="57"/>
      <c r="BD1047" s="66"/>
      <c r="BE1047" s="67"/>
      <c r="BF1047" s="58"/>
      <c r="BH1047" s="68"/>
      <c r="BI1047" s="34" t="b">
        <f t="shared" si="250"/>
        <v>0</v>
      </c>
      <c r="BJ1047" s="55"/>
      <c r="BK1047" s="65"/>
      <c r="BL1047" s="57"/>
      <c r="BM1047" s="66"/>
      <c r="BN1047" s="67"/>
      <c r="BO1047" s="58"/>
      <c r="BQ1047" s="68"/>
      <c r="BR1047" s="34" t="b">
        <f t="shared" si="251"/>
        <v>0</v>
      </c>
      <c r="BS1047" s="55"/>
      <c r="BT1047" s="65"/>
      <c r="BU1047" s="57"/>
      <c r="BV1047" s="66"/>
      <c r="BW1047" s="67"/>
      <c r="BX1047" s="58"/>
    </row>
    <row r="1048" spans="2:76" x14ac:dyDescent="0.25">
      <c r="B1048" s="61"/>
      <c r="C1048" s="62"/>
      <c r="E1048" s="68"/>
      <c r="F1048" s="68"/>
      <c r="G1048" s="68"/>
      <c r="H1048" s="34" t="b">
        <f t="shared" si="245"/>
        <v>0</v>
      </c>
      <c r="I1048" s="55"/>
      <c r="J1048" s="71"/>
      <c r="K1048" s="57"/>
      <c r="L1048" s="72"/>
      <c r="M1048" s="73"/>
      <c r="N1048" s="58"/>
      <c r="P1048" s="68"/>
      <c r="Q1048" s="68"/>
      <c r="R1048" s="68"/>
      <c r="S1048" s="34" t="b">
        <f t="shared" si="246"/>
        <v>0</v>
      </c>
      <c r="T1048" s="55"/>
      <c r="U1048" s="71"/>
      <c r="V1048" s="57"/>
      <c r="W1048" s="72"/>
      <c r="X1048" s="73"/>
      <c r="Y1048" s="58"/>
      <c r="AA1048" s="68"/>
      <c r="AB1048" s="68"/>
      <c r="AC1048" s="68"/>
      <c r="AD1048" s="34" t="b">
        <f t="shared" si="247"/>
        <v>0</v>
      </c>
      <c r="AE1048" s="55"/>
      <c r="AF1048" s="71"/>
      <c r="AG1048" s="57"/>
      <c r="AH1048" s="72"/>
      <c r="AI1048" s="73"/>
      <c r="AJ1048" s="58"/>
      <c r="AL1048" s="68"/>
      <c r="AM1048" s="68"/>
      <c r="AN1048" s="68"/>
      <c r="AO1048" s="34" t="b">
        <f t="shared" si="248"/>
        <v>0</v>
      </c>
      <c r="AP1048" s="55"/>
      <c r="AQ1048" s="71"/>
      <c r="AR1048" s="57"/>
      <c r="AS1048" s="72"/>
      <c r="AT1048" s="73"/>
      <c r="AU1048" s="58"/>
      <c r="AW1048" s="68"/>
      <c r="AX1048" s="68"/>
      <c r="AY1048" s="68"/>
      <c r="AZ1048" s="34" t="b">
        <f t="shared" si="249"/>
        <v>0</v>
      </c>
      <c r="BA1048" s="55"/>
      <c r="BB1048" s="71"/>
      <c r="BC1048" s="57"/>
      <c r="BD1048" s="72"/>
      <c r="BE1048" s="73"/>
      <c r="BF1048" s="58"/>
      <c r="BH1048" s="68"/>
      <c r="BI1048" s="34" t="b">
        <f t="shared" si="250"/>
        <v>0</v>
      </c>
      <c r="BJ1048" s="55"/>
      <c r="BK1048" s="71"/>
      <c r="BL1048" s="57"/>
      <c r="BM1048" s="72"/>
      <c r="BN1048" s="73"/>
      <c r="BO1048" s="58"/>
      <c r="BQ1048" s="68"/>
      <c r="BR1048" s="34" t="b">
        <f t="shared" si="251"/>
        <v>0</v>
      </c>
      <c r="BS1048" s="55"/>
      <c r="BT1048" s="71"/>
      <c r="BU1048" s="57"/>
      <c r="BV1048" s="72"/>
      <c r="BW1048" s="73"/>
      <c r="BX1048" s="58"/>
    </row>
    <row r="1049" spans="2:76" x14ac:dyDescent="0.25">
      <c r="B1049" s="61"/>
      <c r="C1049" s="62"/>
      <c r="E1049" s="68"/>
      <c r="F1049" s="68"/>
      <c r="G1049" s="68"/>
      <c r="H1049" s="34" t="b">
        <f t="shared" si="245"/>
        <v>0</v>
      </c>
      <c r="I1049" s="55"/>
      <c r="J1049" s="65"/>
      <c r="K1049" s="57"/>
      <c r="L1049" s="66"/>
      <c r="M1049" s="67"/>
      <c r="N1049" s="58"/>
      <c r="P1049" s="68"/>
      <c r="Q1049" s="68"/>
      <c r="R1049" s="68"/>
      <c r="S1049" s="34" t="b">
        <f t="shared" si="246"/>
        <v>0</v>
      </c>
      <c r="T1049" s="55"/>
      <c r="U1049" s="65"/>
      <c r="V1049" s="57"/>
      <c r="W1049" s="66"/>
      <c r="X1049" s="67"/>
      <c r="Y1049" s="58"/>
      <c r="AA1049" s="68"/>
      <c r="AB1049" s="68"/>
      <c r="AC1049" s="68"/>
      <c r="AD1049" s="34" t="b">
        <f t="shared" si="247"/>
        <v>0</v>
      </c>
      <c r="AE1049" s="55"/>
      <c r="AF1049" s="65"/>
      <c r="AG1049" s="57"/>
      <c r="AH1049" s="66"/>
      <c r="AI1049" s="67"/>
      <c r="AJ1049" s="58"/>
      <c r="AL1049" s="68"/>
      <c r="AM1049" s="68"/>
      <c r="AN1049" s="68"/>
      <c r="AO1049" s="34" t="b">
        <f t="shared" si="248"/>
        <v>0</v>
      </c>
      <c r="AP1049" s="55"/>
      <c r="AQ1049" s="65"/>
      <c r="AR1049" s="57"/>
      <c r="AS1049" s="66"/>
      <c r="AT1049" s="67"/>
      <c r="AU1049" s="58"/>
      <c r="AW1049" s="68"/>
      <c r="AX1049" s="68"/>
      <c r="AY1049" s="68"/>
      <c r="AZ1049" s="34" t="b">
        <f t="shared" si="249"/>
        <v>0</v>
      </c>
      <c r="BA1049" s="55"/>
      <c r="BB1049" s="65"/>
      <c r="BC1049" s="57"/>
      <c r="BD1049" s="66"/>
      <c r="BE1049" s="67"/>
      <c r="BF1049" s="58"/>
      <c r="BH1049" s="68"/>
      <c r="BI1049" s="34" t="b">
        <f t="shared" si="250"/>
        <v>0</v>
      </c>
      <c r="BJ1049" s="55"/>
      <c r="BK1049" s="65"/>
      <c r="BL1049" s="57"/>
      <c r="BM1049" s="66"/>
      <c r="BN1049" s="67"/>
      <c r="BO1049" s="58"/>
      <c r="BQ1049" s="68"/>
      <c r="BR1049" s="34" t="b">
        <f t="shared" si="251"/>
        <v>0</v>
      </c>
      <c r="BS1049" s="55"/>
      <c r="BT1049" s="65"/>
      <c r="BU1049" s="57"/>
      <c r="BV1049" s="66"/>
      <c r="BW1049" s="67"/>
      <c r="BX1049" s="58"/>
    </row>
    <row r="1050" spans="2:76" x14ac:dyDescent="0.25">
      <c r="B1050" s="61"/>
      <c r="C1050" s="62"/>
      <c r="E1050" s="68"/>
      <c r="F1050" s="68"/>
      <c r="G1050" s="68"/>
      <c r="H1050" s="34" t="b">
        <f t="shared" si="245"/>
        <v>0</v>
      </c>
      <c r="I1050" s="55"/>
      <c r="J1050" s="71"/>
      <c r="K1050" s="57"/>
      <c r="L1050" s="72"/>
      <c r="M1050" s="73"/>
      <c r="N1050" s="58"/>
      <c r="P1050" s="68"/>
      <c r="Q1050" s="68"/>
      <c r="R1050" s="68"/>
      <c r="S1050" s="34" t="b">
        <f t="shared" si="246"/>
        <v>0</v>
      </c>
      <c r="T1050" s="55"/>
      <c r="U1050" s="71"/>
      <c r="V1050" s="57"/>
      <c r="W1050" s="72"/>
      <c r="X1050" s="73"/>
      <c r="Y1050" s="58"/>
      <c r="AA1050" s="68"/>
      <c r="AB1050" s="68"/>
      <c r="AC1050" s="68"/>
      <c r="AD1050" s="34" t="b">
        <f t="shared" si="247"/>
        <v>0</v>
      </c>
      <c r="AE1050" s="55"/>
      <c r="AF1050" s="71"/>
      <c r="AG1050" s="57"/>
      <c r="AH1050" s="72"/>
      <c r="AI1050" s="73"/>
      <c r="AJ1050" s="58"/>
      <c r="AL1050" s="68"/>
      <c r="AM1050" s="68"/>
      <c r="AN1050" s="68"/>
      <c r="AO1050" s="34" t="b">
        <f t="shared" si="248"/>
        <v>0</v>
      </c>
      <c r="AP1050" s="55"/>
      <c r="AQ1050" s="71"/>
      <c r="AR1050" s="57"/>
      <c r="AS1050" s="72"/>
      <c r="AT1050" s="73"/>
      <c r="AU1050" s="58"/>
      <c r="AW1050" s="68"/>
      <c r="AX1050" s="68"/>
      <c r="AY1050" s="68"/>
      <c r="AZ1050" s="34" t="b">
        <f t="shared" si="249"/>
        <v>0</v>
      </c>
      <c r="BA1050" s="55"/>
      <c r="BB1050" s="71"/>
      <c r="BC1050" s="57"/>
      <c r="BD1050" s="72"/>
      <c r="BE1050" s="73"/>
      <c r="BF1050" s="58"/>
      <c r="BH1050" s="68"/>
      <c r="BI1050" s="34" t="b">
        <f t="shared" si="250"/>
        <v>0</v>
      </c>
      <c r="BJ1050" s="55"/>
      <c r="BK1050" s="71"/>
      <c r="BL1050" s="57"/>
      <c r="BM1050" s="72"/>
      <c r="BN1050" s="73"/>
      <c r="BO1050" s="58"/>
      <c r="BQ1050" s="68"/>
      <c r="BR1050" s="34" t="b">
        <f t="shared" si="251"/>
        <v>0</v>
      </c>
      <c r="BS1050" s="55"/>
      <c r="BT1050" s="71"/>
      <c r="BU1050" s="57"/>
      <c r="BV1050" s="72"/>
      <c r="BW1050" s="73"/>
      <c r="BX1050" s="58"/>
    </row>
    <row r="1051" spans="2:76" x14ac:dyDescent="0.25">
      <c r="B1051" s="61"/>
      <c r="C1051" s="62"/>
      <c r="E1051" s="68"/>
      <c r="F1051" s="68"/>
      <c r="G1051" s="68"/>
      <c r="H1051" s="34" t="b">
        <f t="shared" si="245"/>
        <v>0</v>
      </c>
      <c r="I1051" s="55"/>
      <c r="J1051" s="65"/>
      <c r="K1051" s="57"/>
      <c r="L1051" s="66"/>
      <c r="M1051" s="67"/>
      <c r="N1051" s="58"/>
      <c r="P1051" s="68"/>
      <c r="Q1051" s="68"/>
      <c r="R1051" s="68"/>
      <c r="S1051" s="34" t="b">
        <f t="shared" si="246"/>
        <v>0</v>
      </c>
      <c r="T1051" s="55"/>
      <c r="U1051" s="65"/>
      <c r="V1051" s="57"/>
      <c r="W1051" s="66"/>
      <c r="X1051" s="67"/>
      <c r="Y1051" s="58"/>
      <c r="AA1051" s="68"/>
      <c r="AB1051" s="68"/>
      <c r="AC1051" s="68"/>
      <c r="AD1051" s="34" t="b">
        <f t="shared" si="247"/>
        <v>0</v>
      </c>
      <c r="AE1051" s="55"/>
      <c r="AF1051" s="65"/>
      <c r="AG1051" s="57"/>
      <c r="AH1051" s="66"/>
      <c r="AI1051" s="67"/>
      <c r="AJ1051" s="58"/>
      <c r="AL1051" s="68"/>
      <c r="AM1051" s="68"/>
      <c r="AN1051" s="68"/>
      <c r="AO1051" s="34" t="b">
        <f t="shared" si="248"/>
        <v>0</v>
      </c>
      <c r="AP1051" s="55"/>
      <c r="AQ1051" s="65"/>
      <c r="AR1051" s="57"/>
      <c r="AS1051" s="66"/>
      <c r="AT1051" s="67"/>
      <c r="AU1051" s="58"/>
      <c r="AW1051" s="68"/>
      <c r="AX1051" s="68"/>
      <c r="AY1051" s="68"/>
      <c r="AZ1051" s="34" t="b">
        <f t="shared" si="249"/>
        <v>0</v>
      </c>
      <c r="BA1051" s="55"/>
      <c r="BB1051" s="65"/>
      <c r="BC1051" s="57"/>
      <c r="BD1051" s="66"/>
      <c r="BE1051" s="67"/>
      <c r="BF1051" s="58"/>
      <c r="BH1051" s="68"/>
      <c r="BI1051" s="34" t="b">
        <f t="shared" si="250"/>
        <v>0</v>
      </c>
      <c r="BJ1051" s="55"/>
      <c r="BK1051" s="65"/>
      <c r="BL1051" s="57"/>
      <c r="BM1051" s="66"/>
      <c r="BN1051" s="67"/>
      <c r="BO1051" s="58"/>
      <c r="BQ1051" s="68"/>
      <c r="BR1051" s="34" t="b">
        <f t="shared" si="251"/>
        <v>0</v>
      </c>
      <c r="BS1051" s="55"/>
      <c r="BT1051" s="65"/>
      <c r="BU1051" s="57"/>
      <c r="BV1051" s="66"/>
      <c r="BW1051" s="67"/>
      <c r="BX1051" s="58"/>
    </row>
    <row r="1052" spans="2:76" x14ac:dyDescent="0.25">
      <c r="B1052" s="61"/>
      <c r="C1052" s="62"/>
      <c r="E1052" s="68"/>
      <c r="F1052" s="68"/>
      <c r="G1052" s="68"/>
      <c r="H1052" s="34" t="b">
        <f t="shared" si="245"/>
        <v>0</v>
      </c>
      <c r="I1052" s="55"/>
      <c r="J1052" s="71"/>
      <c r="K1052" s="57"/>
      <c r="L1052" s="72"/>
      <c r="M1052" s="73"/>
      <c r="N1052" s="58"/>
      <c r="P1052" s="68"/>
      <c r="Q1052" s="68"/>
      <c r="R1052" s="68"/>
      <c r="S1052" s="34" t="b">
        <f t="shared" si="246"/>
        <v>0</v>
      </c>
      <c r="T1052" s="55"/>
      <c r="U1052" s="71"/>
      <c r="V1052" s="57"/>
      <c r="W1052" s="72"/>
      <c r="X1052" s="73"/>
      <c r="Y1052" s="58"/>
      <c r="AA1052" s="68"/>
      <c r="AB1052" s="68"/>
      <c r="AC1052" s="68"/>
      <c r="AD1052" s="34" t="b">
        <f t="shared" si="247"/>
        <v>0</v>
      </c>
      <c r="AE1052" s="55"/>
      <c r="AF1052" s="71"/>
      <c r="AG1052" s="57"/>
      <c r="AH1052" s="72"/>
      <c r="AI1052" s="73"/>
      <c r="AJ1052" s="58"/>
      <c r="AL1052" s="68"/>
      <c r="AM1052" s="68"/>
      <c r="AN1052" s="68"/>
      <c r="AO1052" s="34" t="b">
        <f t="shared" si="248"/>
        <v>0</v>
      </c>
      <c r="AP1052" s="55"/>
      <c r="AQ1052" s="71"/>
      <c r="AR1052" s="57"/>
      <c r="AS1052" s="72"/>
      <c r="AT1052" s="73"/>
      <c r="AU1052" s="58"/>
      <c r="AW1052" s="68"/>
      <c r="AX1052" s="68"/>
      <c r="AY1052" s="68"/>
      <c r="AZ1052" s="34" t="b">
        <f t="shared" si="249"/>
        <v>0</v>
      </c>
      <c r="BA1052" s="55"/>
      <c r="BB1052" s="71"/>
      <c r="BC1052" s="57"/>
      <c r="BD1052" s="72"/>
      <c r="BE1052" s="73"/>
      <c r="BF1052" s="58"/>
      <c r="BH1052" s="68"/>
      <c r="BI1052" s="34" t="b">
        <f t="shared" si="250"/>
        <v>0</v>
      </c>
      <c r="BJ1052" s="55"/>
      <c r="BK1052" s="71"/>
      <c r="BL1052" s="57"/>
      <c r="BM1052" s="72"/>
      <c r="BN1052" s="73"/>
      <c r="BO1052" s="58"/>
      <c r="BQ1052" s="68"/>
      <c r="BR1052" s="34" t="b">
        <f t="shared" si="251"/>
        <v>0</v>
      </c>
      <c r="BS1052" s="55"/>
      <c r="BT1052" s="71"/>
      <c r="BU1052" s="57"/>
      <c r="BV1052" s="72"/>
      <c r="BW1052" s="73"/>
      <c r="BX1052" s="58"/>
    </row>
    <row r="1053" spans="2:76" x14ac:dyDescent="0.25">
      <c r="B1053" s="61"/>
      <c r="C1053" s="62"/>
      <c r="E1053" s="68"/>
      <c r="F1053" s="68"/>
      <c r="G1053" s="68"/>
      <c r="H1053" s="34" t="b">
        <f t="shared" si="245"/>
        <v>0</v>
      </c>
      <c r="I1053" s="55"/>
      <c r="J1053" s="65"/>
      <c r="K1053" s="57"/>
      <c r="L1053" s="66"/>
      <c r="M1053" s="67"/>
      <c r="N1053" s="58"/>
      <c r="P1053" s="68"/>
      <c r="Q1053" s="68"/>
      <c r="R1053" s="68"/>
      <c r="S1053" s="34" t="b">
        <f t="shared" si="246"/>
        <v>0</v>
      </c>
      <c r="T1053" s="55"/>
      <c r="U1053" s="65"/>
      <c r="V1053" s="57"/>
      <c r="W1053" s="66"/>
      <c r="X1053" s="67"/>
      <c r="Y1053" s="58"/>
      <c r="AA1053" s="68"/>
      <c r="AB1053" s="68"/>
      <c r="AC1053" s="68"/>
      <c r="AD1053" s="34" t="b">
        <f t="shared" si="247"/>
        <v>0</v>
      </c>
      <c r="AE1053" s="55"/>
      <c r="AF1053" s="65"/>
      <c r="AG1053" s="57"/>
      <c r="AH1053" s="66"/>
      <c r="AI1053" s="67"/>
      <c r="AJ1053" s="58"/>
      <c r="AL1053" s="68"/>
      <c r="AM1053" s="68"/>
      <c r="AN1053" s="68"/>
      <c r="AO1053" s="34" t="b">
        <f t="shared" si="248"/>
        <v>0</v>
      </c>
      <c r="AP1053" s="55"/>
      <c r="AQ1053" s="65"/>
      <c r="AR1053" s="57"/>
      <c r="AS1053" s="66"/>
      <c r="AT1053" s="67"/>
      <c r="AU1053" s="58"/>
      <c r="AW1053" s="68"/>
      <c r="AX1053" s="68"/>
      <c r="AY1053" s="68"/>
      <c r="AZ1053" s="34" t="b">
        <f t="shared" si="249"/>
        <v>0</v>
      </c>
      <c r="BA1053" s="55"/>
      <c r="BB1053" s="65"/>
      <c r="BC1053" s="57"/>
      <c r="BD1053" s="66"/>
      <c r="BE1053" s="67"/>
      <c r="BF1053" s="58"/>
      <c r="BH1053" s="68"/>
      <c r="BI1053" s="34" t="b">
        <f t="shared" si="250"/>
        <v>0</v>
      </c>
      <c r="BJ1053" s="55"/>
      <c r="BK1053" s="65"/>
      <c r="BL1053" s="57"/>
      <c r="BM1053" s="66"/>
      <c r="BN1053" s="67"/>
      <c r="BO1053" s="58"/>
      <c r="BQ1053" s="68"/>
      <c r="BR1053" s="34" t="b">
        <f t="shared" si="251"/>
        <v>0</v>
      </c>
      <c r="BS1053" s="55"/>
      <c r="BT1053" s="65"/>
      <c r="BU1053" s="57"/>
      <c r="BV1053" s="66"/>
      <c r="BW1053" s="67"/>
      <c r="BX1053" s="58"/>
    </row>
    <row r="1054" spans="2:76" x14ac:dyDescent="0.25">
      <c r="B1054" s="52"/>
      <c r="C1054" s="53"/>
      <c r="D1054" s="63"/>
      <c r="E1054" s="64"/>
      <c r="F1054" s="64"/>
      <c r="G1054" s="64"/>
      <c r="H1054" s="34" t="b">
        <f t="shared" si="245"/>
        <v>0</v>
      </c>
      <c r="I1054" s="55"/>
      <c r="J1054" s="71"/>
      <c r="K1054" s="57"/>
      <c r="L1054" s="72"/>
      <c r="M1054" s="73"/>
      <c r="N1054" s="58"/>
      <c r="P1054" s="68"/>
      <c r="Q1054" s="68"/>
      <c r="R1054" s="68"/>
      <c r="S1054" s="34" t="b">
        <f t="shared" si="246"/>
        <v>0</v>
      </c>
      <c r="T1054" s="55"/>
      <c r="U1054" s="71"/>
      <c r="V1054" s="57"/>
      <c r="W1054" s="72"/>
      <c r="X1054" s="73"/>
      <c r="Y1054" s="58"/>
      <c r="AA1054" s="68"/>
      <c r="AB1054" s="68"/>
      <c r="AC1054" s="68"/>
      <c r="AD1054" s="34" t="b">
        <f t="shared" si="247"/>
        <v>0</v>
      </c>
      <c r="AE1054" s="55"/>
      <c r="AF1054" s="71"/>
      <c r="AG1054" s="57"/>
      <c r="AH1054" s="72"/>
      <c r="AI1054" s="73"/>
      <c r="AJ1054" s="58"/>
      <c r="AL1054" s="68"/>
      <c r="AM1054" s="68"/>
      <c r="AN1054" s="68"/>
      <c r="AO1054" s="34" t="b">
        <f t="shared" si="248"/>
        <v>0</v>
      </c>
      <c r="AP1054" s="55"/>
      <c r="AQ1054" s="71"/>
      <c r="AR1054" s="57"/>
      <c r="AS1054" s="72"/>
      <c r="AT1054" s="73"/>
      <c r="AU1054" s="58"/>
      <c r="AW1054" s="68"/>
      <c r="AX1054" s="68"/>
      <c r="AY1054" s="68"/>
      <c r="AZ1054" s="34" t="b">
        <f t="shared" si="249"/>
        <v>0</v>
      </c>
      <c r="BA1054" s="55"/>
      <c r="BB1054" s="71"/>
      <c r="BC1054" s="57"/>
      <c r="BD1054" s="72"/>
      <c r="BE1054" s="73"/>
      <c r="BF1054" s="58"/>
      <c r="BH1054" s="68"/>
      <c r="BI1054" s="34" t="b">
        <f t="shared" si="250"/>
        <v>0</v>
      </c>
      <c r="BJ1054" s="55"/>
      <c r="BK1054" s="71"/>
      <c r="BL1054" s="57"/>
      <c r="BM1054" s="72"/>
      <c r="BN1054" s="73"/>
      <c r="BO1054" s="58"/>
      <c r="BQ1054" s="68"/>
      <c r="BR1054" s="34" t="b">
        <f t="shared" si="251"/>
        <v>0</v>
      </c>
      <c r="BS1054" s="55"/>
      <c r="BT1054" s="71"/>
      <c r="BU1054" s="57"/>
      <c r="BV1054" s="72"/>
      <c r="BW1054" s="73"/>
      <c r="BX1054" s="58"/>
    </row>
    <row r="1055" spans="2:76" ht="6" customHeight="1" x14ac:dyDescent="0.25">
      <c r="H1055" s="30"/>
      <c r="I1055" s="76"/>
      <c r="J1055" s="77"/>
      <c r="K1055" s="77"/>
      <c r="L1055" s="77"/>
      <c r="M1055" s="77"/>
      <c r="N1055" s="78"/>
      <c r="S1055" s="30"/>
      <c r="T1055" s="76"/>
      <c r="U1055" s="77"/>
      <c r="V1055" s="77"/>
      <c r="W1055" s="77"/>
      <c r="X1055" s="77"/>
      <c r="Y1055" s="78"/>
      <c r="AD1055" s="30"/>
      <c r="AE1055" s="76"/>
      <c r="AF1055" s="77"/>
      <c r="AG1055" s="77"/>
      <c r="AH1055" s="77"/>
      <c r="AI1055" s="77"/>
      <c r="AJ1055" s="78"/>
      <c r="AO1055" s="30"/>
      <c r="AP1055" s="76"/>
      <c r="AQ1055" s="77"/>
      <c r="AR1055" s="77"/>
      <c r="AS1055" s="77"/>
      <c r="AT1055" s="77"/>
      <c r="AU1055" s="78"/>
      <c r="AZ1055" s="30"/>
      <c r="BA1055" s="76"/>
      <c r="BB1055" s="77"/>
      <c r="BC1055" s="77"/>
      <c r="BD1055" s="77"/>
      <c r="BE1055" s="77"/>
      <c r="BF1055" s="78"/>
      <c r="BI1055" s="30"/>
      <c r="BJ1055" s="76"/>
      <c r="BK1055" s="77"/>
      <c r="BL1055" s="77"/>
      <c r="BM1055" s="77"/>
      <c r="BN1055" s="77"/>
      <c r="BO1055" s="78"/>
      <c r="BR1055" s="30"/>
      <c r="BS1055" s="76"/>
      <c r="BT1055" s="77"/>
      <c r="BU1055" s="77"/>
      <c r="BV1055" s="77"/>
      <c r="BW1055" s="77"/>
      <c r="BX1055" s="78"/>
    </row>
    <row r="1056" spans="2:76" ht="6" customHeight="1" x14ac:dyDescent="0.25">
      <c r="H1056" s="30"/>
      <c r="I1056" s="27"/>
      <c r="J1056" s="27"/>
      <c r="K1056" s="27"/>
      <c r="L1056" s="31"/>
      <c r="M1056" s="31"/>
      <c r="N1056" s="27"/>
      <c r="S1056" s="30"/>
      <c r="T1056" s="27"/>
      <c r="U1056" s="27"/>
      <c r="V1056" s="27"/>
      <c r="W1056" s="31"/>
      <c r="X1056" s="31"/>
      <c r="Y1056" s="27"/>
      <c r="AD1056" s="30"/>
      <c r="AE1056" s="27"/>
      <c r="AF1056" s="27"/>
      <c r="AG1056" s="27"/>
      <c r="AH1056" s="31"/>
      <c r="AI1056" s="31"/>
      <c r="AJ1056" s="27"/>
      <c r="AO1056" s="30"/>
      <c r="AP1056" s="27"/>
      <c r="AQ1056" s="27"/>
      <c r="AR1056" s="27"/>
      <c r="AS1056" s="31"/>
      <c r="AT1056" s="31"/>
      <c r="AU1056" s="27"/>
      <c r="AZ1056" s="30"/>
      <c r="BA1056" s="27"/>
      <c r="BB1056" s="27"/>
      <c r="BC1056" s="27"/>
      <c r="BD1056" s="31"/>
      <c r="BE1056" s="31"/>
      <c r="BF1056" s="27"/>
      <c r="BI1056" s="30"/>
      <c r="BJ1056" s="27"/>
      <c r="BK1056" s="27"/>
      <c r="BL1056" s="27"/>
      <c r="BM1056" s="31"/>
      <c r="BN1056" s="31"/>
      <c r="BO1056" s="27"/>
      <c r="BR1056" s="30"/>
      <c r="BS1056" s="27"/>
      <c r="BT1056" s="27"/>
      <c r="BU1056" s="27"/>
      <c r="BV1056" s="31"/>
      <c r="BW1056" s="31"/>
      <c r="BX1056" s="27"/>
    </row>
    <row r="1057" spans="2:78" x14ac:dyDescent="0.25">
      <c r="B1057" s="32" t="s">
        <v>22</v>
      </c>
      <c r="C1057" s="33">
        <f>WEEKNUM(J1057)</f>
        <v>37</v>
      </c>
      <c r="D1057" s="30"/>
      <c r="E1057" s="34"/>
      <c r="F1057" s="34"/>
      <c r="G1057" s="34"/>
      <c r="H1057" s="35"/>
      <c r="I1057" s="36"/>
      <c r="J1057" s="37">
        <f>BT1029+1</f>
        <v>45544</v>
      </c>
      <c r="K1057" s="38"/>
      <c r="L1057" s="39" t="str">
        <f>VLOOKUP(WEEKDAY(J1057,1),meta!$D$2:$F$8,2,FALSE)</f>
        <v>Segunda-Feira</v>
      </c>
      <c r="M1057" s="40"/>
      <c r="N1057" s="41"/>
      <c r="P1057" s="34"/>
      <c r="Q1057" s="34"/>
      <c r="R1057" s="34"/>
      <c r="S1057" s="35"/>
      <c r="T1057" s="36"/>
      <c r="U1057" s="37">
        <f>J1057+1</f>
        <v>45545</v>
      </c>
      <c r="V1057" s="38"/>
      <c r="W1057" s="39" t="str">
        <f>VLOOKUP(WEEKDAY(U1057,1),meta!$D$2:$F$8,2,FALSE)</f>
        <v>Terça-Feira</v>
      </c>
      <c r="X1057" s="40"/>
      <c r="Y1057" s="41"/>
      <c r="AA1057" s="34"/>
      <c r="AB1057" s="34"/>
      <c r="AC1057" s="34"/>
      <c r="AD1057" s="35"/>
      <c r="AE1057" s="36"/>
      <c r="AF1057" s="37">
        <f>U1057+1</f>
        <v>45546</v>
      </c>
      <c r="AG1057" s="38"/>
      <c r="AH1057" s="39" t="str">
        <f>VLOOKUP(WEEKDAY(AF1057,1),meta!$D$2:$F$8,2,FALSE)</f>
        <v>Quarta-Feira</v>
      </c>
      <c r="AI1057" s="40"/>
      <c r="AJ1057" s="41"/>
      <c r="AL1057" s="34"/>
      <c r="AM1057" s="34"/>
      <c r="AN1057" s="34"/>
      <c r="AO1057" s="35"/>
      <c r="AP1057" s="36"/>
      <c r="AQ1057" s="37">
        <f>AF1057+1</f>
        <v>45547</v>
      </c>
      <c r="AR1057" s="38"/>
      <c r="AS1057" s="39" t="str">
        <f>VLOOKUP(WEEKDAY(AQ1057,1),meta!$D$2:$F$8,2,FALSE)</f>
        <v>Quinta-Feira</v>
      </c>
      <c r="AT1057" s="40"/>
      <c r="AU1057" s="41"/>
      <c r="AW1057" s="34"/>
      <c r="AX1057" s="34"/>
      <c r="AY1057" s="34"/>
      <c r="AZ1057" s="35"/>
      <c r="BA1057" s="36"/>
      <c r="BB1057" s="37">
        <f>AQ1057+1</f>
        <v>45548</v>
      </c>
      <c r="BC1057" s="38"/>
      <c r="BD1057" s="39" t="str">
        <f>VLOOKUP(WEEKDAY(BB1057,1),meta!$D$2:$F$8,2,FALSE)</f>
        <v>Sexta-Feira</v>
      </c>
      <c r="BE1057" s="40"/>
      <c r="BF1057" s="41"/>
      <c r="BH1057" s="34"/>
      <c r="BI1057" s="35"/>
      <c r="BJ1057" s="36"/>
      <c r="BK1057" s="37">
        <f>BB1057+1</f>
        <v>45549</v>
      </c>
      <c r="BL1057" s="38"/>
      <c r="BM1057" s="39" t="str">
        <f>VLOOKUP(WEEKDAY(BK1057,1),meta!$D$2:$F$8,2,FALSE)</f>
        <v>Sábado</v>
      </c>
      <c r="BN1057" s="40"/>
      <c r="BO1057" s="41"/>
      <c r="BQ1057" s="34"/>
      <c r="BR1057" s="35"/>
      <c r="BS1057" s="36"/>
      <c r="BT1057" s="37">
        <f>BK1057+1</f>
        <v>45550</v>
      </c>
      <c r="BU1057" s="38"/>
      <c r="BV1057" s="39" t="str">
        <f>VLOOKUP(WEEKDAY(BT1057,1),meta!$D$2:$F$8,2,FALSE)</f>
        <v>Domingo</v>
      </c>
      <c r="BW1057" s="40"/>
      <c r="BX1057" s="41"/>
    </row>
    <row r="1058" spans="2:78" s="42" customFormat="1" ht="6" customHeight="1" x14ac:dyDescent="0.15">
      <c r="B1058" s="101" t="str">
        <f>IF(C1062&lt;&gt;0,C1064/C1062,"")</f>
        <v/>
      </c>
      <c r="C1058" s="102"/>
      <c r="D1058" s="30" t="s">
        <v>21</v>
      </c>
      <c r="E1058" s="43">
        <f>COUNTIFS(H1061:H1082,FALSE,J1061:J1082,"&gt;0")</f>
        <v>0</v>
      </c>
      <c r="F1058" s="43"/>
      <c r="G1058" s="43"/>
      <c r="H1058" s="44">
        <f>SUMIF(H1061:H1082,FALSE,J1061:J1082)</f>
        <v>0</v>
      </c>
      <c r="I1058" s="45"/>
      <c r="J1058" s="98" t="str">
        <f>IF(H1060&lt;&gt;0,H1059/H1060,"")</f>
        <v/>
      </c>
      <c r="K1058" s="99"/>
      <c r="L1058" s="99"/>
      <c r="M1058" s="100"/>
      <c r="N1058" s="46"/>
      <c r="P1058" s="43">
        <f>COUNTIFS(S1061:S1082,FALSE,U1061:U1082,"&gt;0")</f>
        <v>0</v>
      </c>
      <c r="Q1058" s="43"/>
      <c r="R1058" s="43"/>
      <c r="S1058" s="44">
        <f>SUMIF(S1061:S1082,FALSE,U1061:U1082)</f>
        <v>0</v>
      </c>
      <c r="T1058" s="45"/>
      <c r="U1058" s="98" t="str">
        <f>IF(S1060&lt;&gt;0,S1059/S1060,"")</f>
        <v/>
      </c>
      <c r="V1058" s="99"/>
      <c r="W1058" s="99"/>
      <c r="X1058" s="100"/>
      <c r="Y1058" s="46"/>
      <c r="AA1058" s="43">
        <f>COUNTIFS(AD1061:AD1082,FALSE,AF1061:AF1082,"&gt;0")</f>
        <v>0</v>
      </c>
      <c r="AB1058" s="43"/>
      <c r="AC1058" s="43"/>
      <c r="AD1058" s="44">
        <f>SUMIF(AD1061:AD1082,FALSE,AF1061:AF1082)</f>
        <v>0</v>
      </c>
      <c r="AE1058" s="45"/>
      <c r="AF1058" s="98" t="str">
        <f>IF(AD1060&lt;&gt;0,AD1059/AD1060,"")</f>
        <v/>
      </c>
      <c r="AG1058" s="99"/>
      <c r="AH1058" s="99"/>
      <c r="AI1058" s="100"/>
      <c r="AJ1058" s="46"/>
      <c r="AL1058" s="43">
        <f>COUNTIFS(AO1061:AO1082,FALSE,AQ1061:AQ1082,"&gt;0")</f>
        <v>0</v>
      </c>
      <c r="AM1058" s="43"/>
      <c r="AN1058" s="43"/>
      <c r="AO1058" s="44">
        <f>SUMIF(AO1061:AO1082,FALSE,AQ1061:AQ1082)</f>
        <v>0</v>
      </c>
      <c r="AP1058" s="45"/>
      <c r="AQ1058" s="98" t="str">
        <f>IF(AO1060&lt;&gt;0,AO1059/AO1060,"")</f>
        <v/>
      </c>
      <c r="AR1058" s="99"/>
      <c r="AS1058" s="99"/>
      <c r="AT1058" s="100"/>
      <c r="AU1058" s="46"/>
      <c r="AW1058" s="43">
        <f>COUNTIFS(AZ1061:AZ1082,FALSE,BB1061:BB1082,"&gt;0")</f>
        <v>0</v>
      </c>
      <c r="AX1058" s="43"/>
      <c r="AY1058" s="43"/>
      <c r="AZ1058" s="44">
        <f>SUMIF(AZ1061:AZ1082,FALSE,BB1061:BB1082)</f>
        <v>0</v>
      </c>
      <c r="BA1058" s="45"/>
      <c r="BB1058" s="98" t="str">
        <f>IF(AZ1060&lt;&gt;0,AZ1059/AZ1060,"")</f>
        <v/>
      </c>
      <c r="BC1058" s="99"/>
      <c r="BD1058" s="99"/>
      <c r="BE1058" s="100"/>
      <c r="BF1058" s="46"/>
      <c r="BH1058" s="43">
        <f>COUNTIFS(BI1061:BI1082,FALSE,BK1061:BK1082,"&gt;0")</f>
        <v>0</v>
      </c>
      <c r="BI1058" s="44">
        <f>SUMIF(BI1061:BI1082,FALSE,BK1061:BK1082)</f>
        <v>0</v>
      </c>
      <c r="BJ1058" s="45"/>
      <c r="BK1058" s="98" t="str">
        <f>IF(BI1060&lt;&gt;0,BI1059/BI1060,"")</f>
        <v/>
      </c>
      <c r="BL1058" s="99"/>
      <c r="BM1058" s="99"/>
      <c r="BN1058" s="100"/>
      <c r="BO1058" s="46"/>
      <c r="BQ1058" s="43">
        <f>COUNTIFS(BR1061:BR1082,FALSE,BT1061:BT1082,"&gt;0")</f>
        <v>0</v>
      </c>
      <c r="BR1058" s="44">
        <f>SUMIF(BR1061:BR1082,FALSE,BT1061:BT1082)</f>
        <v>0</v>
      </c>
      <c r="BS1058" s="45"/>
      <c r="BT1058" s="98" t="str">
        <f>IF(BR1060&lt;&gt;0,BR1059/BR1060,"")</f>
        <v/>
      </c>
      <c r="BU1058" s="99"/>
      <c r="BV1058" s="99"/>
      <c r="BW1058" s="100"/>
      <c r="BX1058" s="46"/>
    </row>
    <row r="1059" spans="2:78" s="42" customFormat="1" ht="9" customHeight="1" x14ac:dyDescent="0.25">
      <c r="B1059" s="47"/>
      <c r="C1059" s="79"/>
      <c r="D1059" s="49" t="s">
        <v>20</v>
      </c>
      <c r="E1059" s="43">
        <f>COUNTIFS(J1061:J1082,"&gt;0",L1061:L1082,"")</f>
        <v>0</v>
      </c>
      <c r="F1059" s="43"/>
      <c r="G1059" s="43"/>
      <c r="H1059" s="44">
        <f>SUMIFS(J1061:J1082,L1061:L1082,"")</f>
        <v>0</v>
      </c>
      <c r="I1059" s="45"/>
      <c r="J1059" s="50" t="str">
        <f>IF(H1060=0,"",_xlfn.CONCAT("(",E1059,")    ",TEXT(H1059,"R$ #.##0,00")))</f>
        <v/>
      </c>
      <c r="K1059" s="51" t="str">
        <f>IF(H1060&lt;&gt;0,"/","")</f>
        <v/>
      </c>
      <c r="L1059" s="94" t="str">
        <f>IF(H1060=0,"",_xlfn.CONCAT(TEXT(H1060,"R$ #.##0,00"),"    (",E1060,")"))</f>
        <v/>
      </c>
      <c r="M1059" s="94"/>
      <c r="N1059" s="46"/>
      <c r="P1059" s="43">
        <f>COUNTIFS(U1061:U1082,"&gt;0",W1061:W1082,"")</f>
        <v>0</v>
      </c>
      <c r="Q1059" s="43"/>
      <c r="R1059" s="43"/>
      <c r="S1059" s="44">
        <f>SUMIFS(U1061:U1082,W1061:W1082,"")</f>
        <v>0</v>
      </c>
      <c r="T1059" s="45"/>
      <c r="U1059" s="50" t="str">
        <f>IF(S1060=0,"",_xlfn.CONCAT("(",P1059,")    ",TEXT(S1059,"R$ #.##0,00")))</f>
        <v/>
      </c>
      <c r="V1059" s="51" t="str">
        <f>IF(S1060&lt;&gt;0,"/","")</f>
        <v/>
      </c>
      <c r="W1059" s="94" t="str">
        <f>IF(S1060=0,"",_xlfn.CONCAT(TEXT(S1060,"R$ #.##0,00"),"    (",P1060,")"))</f>
        <v/>
      </c>
      <c r="X1059" s="94"/>
      <c r="Y1059" s="46"/>
      <c r="AA1059" s="43">
        <f>COUNTIFS(AF1061:AF1082,"&gt;0",AH1061:AH1082,"")</f>
        <v>0</v>
      </c>
      <c r="AB1059" s="43"/>
      <c r="AC1059" s="43"/>
      <c r="AD1059" s="44">
        <f>SUMIFS(AF1061:AF1082,AH1061:AH1082,"")</f>
        <v>0</v>
      </c>
      <c r="AE1059" s="45"/>
      <c r="AF1059" s="50" t="str">
        <f>IF(AD1060=0,"",_xlfn.CONCAT("(",AA1059,")    ",TEXT(AD1059,"R$ #.##0,00")))</f>
        <v/>
      </c>
      <c r="AG1059" s="51" t="str">
        <f>IF(AD1060&lt;&gt;0,"/","")</f>
        <v/>
      </c>
      <c r="AH1059" s="94" t="str">
        <f>IF(AD1060=0,"",_xlfn.CONCAT(TEXT(AD1060,"R$ #.##0,00"),"    (",AA1060,")"))</f>
        <v/>
      </c>
      <c r="AI1059" s="94"/>
      <c r="AJ1059" s="46"/>
      <c r="AL1059" s="43">
        <f>COUNTIFS(AQ1061:AQ1082,"&gt;0",AS1061:AS1082,"")</f>
        <v>0</v>
      </c>
      <c r="AM1059" s="43"/>
      <c r="AN1059" s="43"/>
      <c r="AO1059" s="44">
        <f>SUMIFS(AQ1061:AQ1082,AS1061:AS1082,"")</f>
        <v>0</v>
      </c>
      <c r="AP1059" s="45"/>
      <c r="AQ1059" s="50" t="str">
        <f>IF(AO1060=0,"",_xlfn.CONCAT("(",AL1059,")    ",TEXT(AO1059,"R$ #.##0,00")))</f>
        <v/>
      </c>
      <c r="AR1059" s="51" t="str">
        <f>IF(AO1060&lt;&gt;0,"/","")</f>
        <v/>
      </c>
      <c r="AS1059" s="94" t="str">
        <f>IF(AO1060=0,"",_xlfn.CONCAT(TEXT(AO1060,"R$ #.##0,00"),"    (",AL1060,")"))</f>
        <v/>
      </c>
      <c r="AT1059" s="94"/>
      <c r="AU1059" s="46"/>
      <c r="AW1059" s="43">
        <f>COUNTIFS(BB1061:BB1082,"&gt;0",BD1061:BD1082,"")</f>
        <v>0</v>
      </c>
      <c r="AX1059" s="43"/>
      <c r="AY1059" s="43"/>
      <c r="AZ1059" s="44">
        <f>SUMIFS(BB1061:BB1082,BD1061:BD1082,"")</f>
        <v>0</v>
      </c>
      <c r="BA1059" s="45"/>
      <c r="BB1059" s="50" t="str">
        <f>IF(AZ1060=0,"",_xlfn.CONCAT("(",AW1059,")    ",TEXT(AZ1059,"R$ #.##0,00")))</f>
        <v/>
      </c>
      <c r="BC1059" s="51" t="str">
        <f>IF(AZ1060&lt;&gt;0,"/","")</f>
        <v/>
      </c>
      <c r="BD1059" s="94" t="str">
        <f>IF(AZ1060=0,"",_xlfn.CONCAT(TEXT(AZ1060,"R$ #.##0,00"),"    (",AW1060,")"))</f>
        <v/>
      </c>
      <c r="BE1059" s="94"/>
      <c r="BF1059" s="46"/>
      <c r="BH1059" s="43">
        <f>COUNTIFS(BK1061:BK1082,"&gt;0",BM1061:BM1082,"")</f>
        <v>0</v>
      </c>
      <c r="BI1059" s="44">
        <f>SUMIFS(BK1061:BK1082,BM1061:BM1082,"")</f>
        <v>0</v>
      </c>
      <c r="BJ1059" s="45"/>
      <c r="BK1059" s="50" t="str">
        <f>IF(BI1060=0,"",_xlfn.CONCAT("(",BH1059,")    ",TEXT(BI1059,"R$ #.##0,00")))</f>
        <v/>
      </c>
      <c r="BL1059" s="51" t="str">
        <f>IF(BI1060&lt;&gt;0,"/","")</f>
        <v/>
      </c>
      <c r="BM1059" s="94" t="str">
        <f>IF(BI1060=0,"",_xlfn.CONCAT(TEXT(BI1060,"R$ #.##0,00"),"    (",BH1060,")"))</f>
        <v/>
      </c>
      <c r="BN1059" s="94"/>
      <c r="BO1059" s="46"/>
      <c r="BQ1059" s="43">
        <f>COUNTIFS(BT1061:BT1082,"&gt;0",BV1061:BV1082,"")</f>
        <v>0</v>
      </c>
      <c r="BR1059" s="44">
        <f>SUMIFS(BT1061:BT1082,BV1061:BV1082,"")</f>
        <v>0</v>
      </c>
      <c r="BS1059" s="45"/>
      <c r="BT1059" s="50" t="str">
        <f>IF(BR1060=0,"",_xlfn.CONCAT("(",BQ1059,")    ",TEXT(BR1059,"R$ #.##0,00")))</f>
        <v/>
      </c>
      <c r="BU1059" s="51" t="str">
        <f>IF(BR1060&lt;&gt;0,"/","")</f>
        <v/>
      </c>
      <c r="BV1059" s="94" t="str">
        <f>IF(BR1060=0,"",_xlfn.CONCAT(TEXT(BR1060,"R$ #.##0,00"),"    (",BQ1060,")"))</f>
        <v/>
      </c>
      <c r="BW1059" s="94"/>
      <c r="BX1059" s="46"/>
    </row>
    <row r="1060" spans="2:78" x14ac:dyDescent="0.25">
      <c r="B1060" s="52"/>
      <c r="C1060" s="80"/>
      <c r="D1060" s="54" t="s">
        <v>19</v>
      </c>
      <c r="E1060" s="34">
        <f>COUNTIF(J1061:J1082,"&gt;0")</f>
        <v>0</v>
      </c>
      <c r="F1060" s="34"/>
      <c r="G1060" s="34"/>
      <c r="H1060" s="35">
        <f>SUM(J1061:J1082)</f>
        <v>0</v>
      </c>
      <c r="I1060" s="55"/>
      <c r="J1060" s="56" t="s">
        <v>0</v>
      </c>
      <c r="K1060" s="57"/>
      <c r="L1060" s="56" t="s">
        <v>1</v>
      </c>
      <c r="M1060" s="56" t="s">
        <v>17</v>
      </c>
      <c r="N1060" s="58"/>
      <c r="P1060" s="34">
        <f>COUNTIF(U1061:U1082,"&gt;0")</f>
        <v>0</v>
      </c>
      <c r="Q1060" s="34"/>
      <c r="R1060" s="34"/>
      <c r="S1060" s="35">
        <f>SUM(U1061:U1082)</f>
        <v>0</v>
      </c>
      <c r="T1060" s="55"/>
      <c r="U1060" s="56" t="s">
        <v>0</v>
      </c>
      <c r="V1060" s="57"/>
      <c r="W1060" s="56" t="s">
        <v>1</v>
      </c>
      <c r="X1060" s="56" t="s">
        <v>17</v>
      </c>
      <c r="Y1060" s="58"/>
      <c r="AA1060" s="34">
        <f>COUNTIF(AF1061:AF1082,"&gt;0")</f>
        <v>0</v>
      </c>
      <c r="AB1060" s="34"/>
      <c r="AC1060" s="34"/>
      <c r="AD1060" s="35">
        <f>SUM(AF1061:AF1082)</f>
        <v>0</v>
      </c>
      <c r="AE1060" s="55"/>
      <c r="AF1060" s="56" t="s">
        <v>0</v>
      </c>
      <c r="AG1060" s="57"/>
      <c r="AH1060" s="56" t="s">
        <v>1</v>
      </c>
      <c r="AI1060" s="56" t="s">
        <v>17</v>
      </c>
      <c r="AJ1060" s="58"/>
      <c r="AL1060" s="34">
        <f>COUNTIF(AQ1061:AQ1082,"&gt;0")</f>
        <v>0</v>
      </c>
      <c r="AM1060" s="34"/>
      <c r="AN1060" s="34"/>
      <c r="AO1060" s="35">
        <f>SUM(AQ1061:AQ1082)</f>
        <v>0</v>
      </c>
      <c r="AP1060" s="55"/>
      <c r="AQ1060" s="56" t="s">
        <v>0</v>
      </c>
      <c r="AR1060" s="57"/>
      <c r="AS1060" s="56" t="s">
        <v>1</v>
      </c>
      <c r="AT1060" s="56" t="s">
        <v>17</v>
      </c>
      <c r="AU1060" s="58"/>
      <c r="AW1060" s="34">
        <f>COUNTIF(BB1061:BB1082,"&gt;0")</f>
        <v>0</v>
      </c>
      <c r="AX1060" s="34"/>
      <c r="AY1060" s="34"/>
      <c r="AZ1060" s="35">
        <f>SUM(BB1061:BB1082)</f>
        <v>0</v>
      </c>
      <c r="BA1060" s="55"/>
      <c r="BB1060" s="56" t="s">
        <v>0</v>
      </c>
      <c r="BC1060" s="57"/>
      <c r="BD1060" s="56" t="s">
        <v>1</v>
      </c>
      <c r="BE1060" s="56" t="s">
        <v>17</v>
      </c>
      <c r="BF1060" s="58"/>
      <c r="BH1060" s="34">
        <f>COUNTIF(BK1061:BK1082,"&gt;0")</f>
        <v>0</v>
      </c>
      <c r="BI1060" s="35">
        <f>SUM(BK1061:BK1082)</f>
        <v>0</v>
      </c>
      <c r="BJ1060" s="55"/>
      <c r="BK1060" s="56" t="s">
        <v>0</v>
      </c>
      <c r="BL1060" s="57"/>
      <c r="BM1060" s="56" t="s">
        <v>1</v>
      </c>
      <c r="BN1060" s="56" t="s">
        <v>17</v>
      </c>
      <c r="BO1060" s="58"/>
      <c r="BQ1060" s="34">
        <f>COUNTIF(BT1061:BT1082,"&gt;0")</f>
        <v>0</v>
      </c>
      <c r="BR1060" s="35">
        <f>SUM(BT1061:BT1082)</f>
        <v>0</v>
      </c>
      <c r="BS1060" s="55"/>
      <c r="BT1060" s="56" t="s">
        <v>0</v>
      </c>
      <c r="BU1060" s="57"/>
      <c r="BV1060" s="56" t="s">
        <v>1</v>
      </c>
      <c r="BW1060" s="56" t="s">
        <v>17</v>
      </c>
      <c r="BX1060" s="58"/>
      <c r="BY1060" s="59"/>
      <c r="BZ1060" s="60"/>
    </row>
    <row r="1061" spans="2:78" x14ac:dyDescent="0.25">
      <c r="B1061" s="32" t="s">
        <v>23</v>
      </c>
      <c r="C1061" s="33">
        <f>SUM(E1060,P1060,AA1060,AL1060,AW1060,BH1060,BQ1060)</f>
        <v>0</v>
      </c>
      <c r="D1061" s="63"/>
      <c r="E1061" s="64"/>
      <c r="F1061" s="64"/>
      <c r="G1061" s="64"/>
      <c r="H1061" s="34" t="b">
        <f>AND(L1061&lt;&gt;"",M1061&lt;&gt;"")</f>
        <v>0</v>
      </c>
      <c r="I1061" s="55"/>
      <c r="J1061" s="65"/>
      <c r="K1061" s="57"/>
      <c r="L1061" s="66"/>
      <c r="M1061" s="67"/>
      <c r="N1061" s="58"/>
      <c r="P1061" s="68"/>
      <c r="Q1061" s="68"/>
      <c r="R1061" s="68"/>
      <c r="S1061" s="34" t="b">
        <f>AND(W1061&lt;&gt;"",X1061&lt;&gt;"")</f>
        <v>0</v>
      </c>
      <c r="T1061" s="55"/>
      <c r="U1061" s="65"/>
      <c r="V1061" s="57"/>
      <c r="W1061" s="66"/>
      <c r="X1061" s="67"/>
      <c r="Y1061" s="58"/>
      <c r="AA1061" s="68"/>
      <c r="AB1061" s="68"/>
      <c r="AC1061" s="68"/>
      <c r="AD1061" s="34" t="b">
        <f>AND(AH1061&lt;&gt;"",AI1061&lt;&gt;"")</f>
        <v>0</v>
      </c>
      <c r="AE1061" s="55"/>
      <c r="AF1061" s="65"/>
      <c r="AG1061" s="57"/>
      <c r="AH1061" s="66"/>
      <c r="AI1061" s="67"/>
      <c r="AJ1061" s="58"/>
      <c r="AL1061" s="68"/>
      <c r="AM1061" s="68"/>
      <c r="AN1061" s="68"/>
      <c r="AO1061" s="34" t="b">
        <f>AND(AS1061&lt;&gt;"",AT1061&lt;&gt;"")</f>
        <v>0</v>
      </c>
      <c r="AP1061" s="55"/>
      <c r="AQ1061" s="65"/>
      <c r="AR1061" s="57"/>
      <c r="AS1061" s="66"/>
      <c r="AT1061" s="67"/>
      <c r="AU1061" s="58"/>
      <c r="AW1061" s="68"/>
      <c r="AX1061" s="68"/>
      <c r="AY1061" s="68"/>
      <c r="AZ1061" s="34" t="b">
        <f>AND(BD1061&lt;&gt;"",BE1061&lt;&gt;"")</f>
        <v>0</v>
      </c>
      <c r="BA1061" s="55"/>
      <c r="BB1061" s="65"/>
      <c r="BC1061" s="57"/>
      <c r="BD1061" s="66"/>
      <c r="BE1061" s="67"/>
      <c r="BF1061" s="58"/>
      <c r="BH1061" s="68"/>
      <c r="BI1061" s="34" t="b">
        <f>AND(BM1061&lt;&gt;"",BN1061&lt;&gt;"")</f>
        <v>0</v>
      </c>
      <c r="BJ1061" s="55"/>
      <c r="BK1061" s="65"/>
      <c r="BL1061" s="57"/>
      <c r="BM1061" s="66"/>
      <c r="BN1061" s="67"/>
      <c r="BO1061" s="58"/>
      <c r="BQ1061" s="68"/>
      <c r="BR1061" s="34" t="b">
        <f>AND(BV1061&lt;&gt;"",BW1061&lt;&gt;"")</f>
        <v>0</v>
      </c>
      <c r="BS1061" s="55"/>
      <c r="BT1061" s="65"/>
      <c r="BU1061" s="57"/>
      <c r="BV1061" s="66"/>
      <c r="BW1061" s="67"/>
      <c r="BX1061" s="58"/>
      <c r="BY1061" s="59"/>
    </row>
    <row r="1062" spans="2:78" x14ac:dyDescent="0.25">
      <c r="B1062" s="61" t="s">
        <v>24</v>
      </c>
      <c r="C1062" s="48">
        <f>SUM(H1060,S1060,AD1060,AO1060,AZ1060,BI1060,BR1060)</f>
        <v>0</v>
      </c>
      <c r="D1062" s="69"/>
      <c r="E1062" s="70"/>
      <c r="F1062" s="70"/>
      <c r="G1062" s="70"/>
      <c r="H1062" s="34" t="b">
        <f t="shared" ref="H1062:H1082" si="252">AND(L1062&lt;&gt;"",M1062&lt;&gt;"")</f>
        <v>0</v>
      </c>
      <c r="I1062" s="55"/>
      <c r="J1062" s="71"/>
      <c r="K1062" s="57"/>
      <c r="L1062" s="72"/>
      <c r="M1062" s="73"/>
      <c r="N1062" s="58"/>
      <c r="P1062" s="68"/>
      <c r="Q1062" s="68"/>
      <c r="R1062" s="68"/>
      <c r="S1062" s="34" t="b">
        <f t="shared" ref="S1062:S1082" si="253">AND(W1062&lt;&gt;"",X1062&lt;&gt;"")</f>
        <v>0</v>
      </c>
      <c r="T1062" s="55"/>
      <c r="U1062" s="71"/>
      <c r="V1062" s="57"/>
      <c r="W1062" s="72"/>
      <c r="X1062" s="73"/>
      <c r="Y1062" s="58"/>
      <c r="AA1062" s="68"/>
      <c r="AB1062" s="68"/>
      <c r="AC1062" s="68"/>
      <c r="AD1062" s="34" t="b">
        <f t="shared" ref="AD1062:AD1082" si="254">AND(AH1062&lt;&gt;"",AI1062&lt;&gt;"")</f>
        <v>0</v>
      </c>
      <c r="AE1062" s="55"/>
      <c r="AF1062" s="71"/>
      <c r="AG1062" s="57"/>
      <c r="AH1062" s="72"/>
      <c r="AI1062" s="73"/>
      <c r="AJ1062" s="58"/>
      <c r="AL1062" s="68"/>
      <c r="AM1062" s="68"/>
      <c r="AN1062" s="68"/>
      <c r="AO1062" s="34" t="b">
        <f t="shared" ref="AO1062:AO1082" si="255">AND(AS1062&lt;&gt;"",AT1062&lt;&gt;"")</f>
        <v>0</v>
      </c>
      <c r="AP1062" s="55"/>
      <c r="AQ1062" s="71"/>
      <c r="AR1062" s="57">
        <v>0</v>
      </c>
      <c r="AS1062" s="72"/>
      <c r="AT1062" s="73"/>
      <c r="AU1062" s="58"/>
      <c r="AW1062" s="68"/>
      <c r="AX1062" s="68"/>
      <c r="AY1062" s="68"/>
      <c r="AZ1062" s="34" t="b">
        <f t="shared" ref="AZ1062:AZ1082" si="256">AND(BD1062&lt;&gt;"",BE1062&lt;&gt;"")</f>
        <v>0</v>
      </c>
      <c r="BA1062" s="55"/>
      <c r="BB1062" s="71"/>
      <c r="BC1062" s="57"/>
      <c r="BD1062" s="72"/>
      <c r="BE1062" s="73"/>
      <c r="BF1062" s="58"/>
      <c r="BH1062" s="68"/>
      <c r="BI1062" s="34" t="b">
        <f t="shared" ref="BI1062:BI1082" si="257">AND(BM1062&lt;&gt;"",BN1062&lt;&gt;"")</f>
        <v>0</v>
      </c>
      <c r="BJ1062" s="55"/>
      <c r="BK1062" s="71"/>
      <c r="BL1062" s="57"/>
      <c r="BM1062" s="72"/>
      <c r="BN1062" s="73"/>
      <c r="BO1062" s="58"/>
      <c r="BQ1062" s="68"/>
      <c r="BR1062" s="34" t="b">
        <f t="shared" ref="BR1062:BR1082" si="258">AND(BV1062&lt;&gt;"",BW1062&lt;&gt;"")</f>
        <v>0</v>
      </c>
      <c r="BS1062" s="55"/>
      <c r="BT1062" s="71"/>
      <c r="BU1062" s="57"/>
      <c r="BV1062" s="72"/>
      <c r="BW1062" s="73"/>
      <c r="BX1062" s="58"/>
      <c r="BY1062" s="59"/>
      <c r="BZ1062" s="60"/>
    </row>
    <row r="1063" spans="2:78" x14ac:dyDescent="0.25">
      <c r="B1063" s="61" t="s">
        <v>25</v>
      </c>
      <c r="C1063" s="62">
        <f>SUM(E1059,P1059,AA1059,AL1059,AW1059,BH1059,BQ1059)</f>
        <v>0</v>
      </c>
      <c r="D1063" s="74"/>
      <c r="E1063" s="75"/>
      <c r="F1063" s="75"/>
      <c r="G1063" s="75"/>
      <c r="H1063" s="34" t="b">
        <f t="shared" si="252"/>
        <v>0</v>
      </c>
      <c r="I1063" s="55"/>
      <c r="J1063" s="65"/>
      <c r="K1063" s="57"/>
      <c r="L1063" s="66"/>
      <c r="M1063" s="67"/>
      <c r="N1063" s="58"/>
      <c r="P1063" s="68"/>
      <c r="Q1063" s="68"/>
      <c r="R1063" s="68"/>
      <c r="S1063" s="34" t="b">
        <f t="shared" si="253"/>
        <v>0</v>
      </c>
      <c r="T1063" s="55"/>
      <c r="U1063" s="65"/>
      <c r="V1063" s="57"/>
      <c r="W1063" s="66"/>
      <c r="X1063" s="67"/>
      <c r="Y1063" s="58"/>
      <c r="AA1063" s="68"/>
      <c r="AB1063" s="68"/>
      <c r="AC1063" s="68"/>
      <c r="AD1063" s="34" t="b">
        <f t="shared" si="254"/>
        <v>0</v>
      </c>
      <c r="AE1063" s="55"/>
      <c r="AF1063" s="65"/>
      <c r="AG1063" s="57"/>
      <c r="AH1063" s="66"/>
      <c r="AI1063" s="67"/>
      <c r="AJ1063" s="58"/>
      <c r="AL1063" s="68"/>
      <c r="AM1063" s="68"/>
      <c r="AN1063" s="68"/>
      <c r="AO1063" s="34" t="b">
        <f t="shared" si="255"/>
        <v>0</v>
      </c>
      <c r="AP1063" s="55"/>
      <c r="AQ1063" s="65"/>
      <c r="AR1063" s="57"/>
      <c r="AS1063" s="66"/>
      <c r="AT1063" s="67"/>
      <c r="AU1063" s="58"/>
      <c r="AW1063" s="68"/>
      <c r="AX1063" s="68"/>
      <c r="AY1063" s="68"/>
      <c r="AZ1063" s="34" t="b">
        <f t="shared" si="256"/>
        <v>0</v>
      </c>
      <c r="BA1063" s="55"/>
      <c r="BB1063" s="65"/>
      <c r="BC1063" s="57"/>
      <c r="BD1063" s="66"/>
      <c r="BE1063" s="67"/>
      <c r="BF1063" s="58"/>
      <c r="BH1063" s="68"/>
      <c r="BI1063" s="34" t="b">
        <f t="shared" si="257"/>
        <v>0</v>
      </c>
      <c r="BJ1063" s="55"/>
      <c r="BK1063" s="65"/>
      <c r="BL1063" s="57"/>
      <c r="BM1063" s="66"/>
      <c r="BN1063" s="67"/>
      <c r="BO1063" s="58"/>
      <c r="BQ1063" s="68"/>
      <c r="BR1063" s="34" t="b">
        <f t="shared" si="258"/>
        <v>0</v>
      </c>
      <c r="BS1063" s="55"/>
      <c r="BT1063" s="65"/>
      <c r="BU1063" s="57"/>
      <c r="BV1063" s="66"/>
      <c r="BW1063" s="67"/>
      <c r="BX1063" s="58"/>
      <c r="BY1063" s="59"/>
    </row>
    <row r="1064" spans="2:78" x14ac:dyDescent="0.25">
      <c r="B1064" s="61" t="s">
        <v>26</v>
      </c>
      <c r="C1064" s="48">
        <f>SUM(H1059,S1059,AD1059,AO1059,AZ1059,BI1059,BR1059)</f>
        <v>0</v>
      </c>
      <c r="D1064" s="69"/>
      <c r="E1064" s="70"/>
      <c r="F1064" s="70"/>
      <c r="G1064" s="70"/>
      <c r="H1064" s="34" t="b">
        <f t="shared" si="252"/>
        <v>0</v>
      </c>
      <c r="I1064" s="55"/>
      <c r="J1064" s="71"/>
      <c r="K1064" s="57"/>
      <c r="L1064" s="72"/>
      <c r="M1064" s="73"/>
      <c r="N1064" s="58"/>
      <c r="P1064" s="68"/>
      <c r="Q1064" s="68"/>
      <c r="R1064" s="68"/>
      <c r="S1064" s="34" t="b">
        <f t="shared" si="253"/>
        <v>0</v>
      </c>
      <c r="T1064" s="55"/>
      <c r="U1064" s="71"/>
      <c r="V1064" s="57"/>
      <c r="W1064" s="72"/>
      <c r="X1064" s="73"/>
      <c r="Y1064" s="58"/>
      <c r="AA1064" s="68"/>
      <c r="AB1064" s="68"/>
      <c r="AC1064" s="68"/>
      <c r="AD1064" s="34" t="b">
        <f t="shared" si="254"/>
        <v>0</v>
      </c>
      <c r="AE1064" s="55"/>
      <c r="AF1064" s="71"/>
      <c r="AG1064" s="57"/>
      <c r="AH1064" s="72"/>
      <c r="AI1064" s="73"/>
      <c r="AJ1064" s="58"/>
      <c r="AL1064" s="68"/>
      <c r="AM1064" s="68"/>
      <c r="AN1064" s="68"/>
      <c r="AO1064" s="34" t="b">
        <f t="shared" si="255"/>
        <v>0</v>
      </c>
      <c r="AP1064" s="55"/>
      <c r="AQ1064" s="71"/>
      <c r="AR1064" s="57"/>
      <c r="AS1064" s="72"/>
      <c r="AT1064" s="73"/>
      <c r="AU1064" s="58"/>
      <c r="AW1064" s="68"/>
      <c r="AX1064" s="68"/>
      <c r="AY1064" s="68"/>
      <c r="AZ1064" s="34" t="b">
        <f t="shared" si="256"/>
        <v>0</v>
      </c>
      <c r="BA1064" s="55"/>
      <c r="BB1064" s="71"/>
      <c r="BC1064" s="57"/>
      <c r="BD1064" s="72"/>
      <c r="BE1064" s="73"/>
      <c r="BF1064" s="58"/>
      <c r="BH1064" s="68"/>
      <c r="BI1064" s="34" t="b">
        <f t="shared" si="257"/>
        <v>0</v>
      </c>
      <c r="BJ1064" s="55"/>
      <c r="BK1064" s="71"/>
      <c r="BL1064" s="57"/>
      <c r="BM1064" s="72"/>
      <c r="BN1064" s="73"/>
      <c r="BO1064" s="58"/>
      <c r="BQ1064" s="68"/>
      <c r="BR1064" s="34" t="b">
        <f t="shared" si="258"/>
        <v>0</v>
      </c>
      <c r="BS1064" s="55"/>
      <c r="BT1064" s="71"/>
      <c r="BU1064" s="57"/>
      <c r="BV1064" s="72"/>
      <c r="BW1064" s="73"/>
      <c r="BX1064" s="58"/>
    </row>
    <row r="1065" spans="2:78" x14ac:dyDescent="0.25">
      <c r="B1065" s="61" t="s">
        <v>27</v>
      </c>
      <c r="C1065" s="62">
        <f>SUM(E1058,P1058,AA1058,AL1058,AW1058,BH1058,BQ1058)</f>
        <v>0</v>
      </c>
      <c r="E1065" s="68"/>
      <c r="F1065" s="68"/>
      <c r="G1065" s="68"/>
      <c r="H1065" s="34" t="b">
        <f t="shared" si="252"/>
        <v>0</v>
      </c>
      <c r="I1065" s="55"/>
      <c r="J1065" s="65"/>
      <c r="K1065" s="57"/>
      <c r="L1065" s="66"/>
      <c r="M1065" s="67"/>
      <c r="N1065" s="58"/>
      <c r="P1065" s="68"/>
      <c r="Q1065" s="68"/>
      <c r="R1065" s="68"/>
      <c r="S1065" s="34" t="b">
        <f t="shared" si="253"/>
        <v>0</v>
      </c>
      <c r="T1065" s="55"/>
      <c r="U1065" s="65"/>
      <c r="V1065" s="57"/>
      <c r="W1065" s="66"/>
      <c r="X1065" s="67"/>
      <c r="Y1065" s="58"/>
      <c r="AA1065" s="68"/>
      <c r="AB1065" s="68"/>
      <c r="AC1065" s="68"/>
      <c r="AD1065" s="34" t="b">
        <f t="shared" si="254"/>
        <v>0</v>
      </c>
      <c r="AE1065" s="55"/>
      <c r="AF1065" s="65"/>
      <c r="AG1065" s="57"/>
      <c r="AH1065" s="66"/>
      <c r="AI1065" s="67"/>
      <c r="AJ1065" s="58"/>
      <c r="AL1065" s="68"/>
      <c r="AM1065" s="68"/>
      <c r="AN1065" s="68"/>
      <c r="AO1065" s="34" t="b">
        <f t="shared" si="255"/>
        <v>0</v>
      </c>
      <c r="AP1065" s="55"/>
      <c r="AQ1065" s="65"/>
      <c r="AR1065" s="57"/>
      <c r="AS1065" s="66"/>
      <c r="AT1065" s="67"/>
      <c r="AU1065" s="58"/>
      <c r="AW1065" s="68"/>
      <c r="AX1065" s="68"/>
      <c r="AY1065" s="68"/>
      <c r="AZ1065" s="34" t="b">
        <f t="shared" si="256"/>
        <v>0</v>
      </c>
      <c r="BA1065" s="55"/>
      <c r="BB1065" s="65"/>
      <c r="BC1065" s="57"/>
      <c r="BD1065" s="66"/>
      <c r="BE1065" s="67"/>
      <c r="BF1065" s="58"/>
      <c r="BH1065" s="68"/>
      <c r="BI1065" s="34" t="b">
        <f t="shared" si="257"/>
        <v>0</v>
      </c>
      <c r="BJ1065" s="55"/>
      <c r="BK1065" s="65"/>
      <c r="BL1065" s="57"/>
      <c r="BM1065" s="66"/>
      <c r="BN1065" s="67"/>
      <c r="BO1065" s="58"/>
      <c r="BQ1065" s="68"/>
      <c r="BR1065" s="34" t="b">
        <f t="shared" si="258"/>
        <v>0</v>
      </c>
      <c r="BS1065" s="55"/>
      <c r="BT1065" s="65"/>
      <c r="BU1065" s="57"/>
      <c r="BV1065" s="66"/>
      <c r="BW1065" s="67"/>
      <c r="BX1065" s="58"/>
    </row>
    <row r="1066" spans="2:78" x14ac:dyDescent="0.25">
      <c r="B1066" s="61" t="s">
        <v>28</v>
      </c>
      <c r="C1066" s="48">
        <f>SUM(H1058,S1058,AD1058,AO1058,AZ1058,BI1058,BR1058)</f>
        <v>0</v>
      </c>
      <c r="E1066" s="68"/>
      <c r="F1066" s="68"/>
      <c r="G1066" s="68"/>
      <c r="H1066" s="34" t="b">
        <f t="shared" si="252"/>
        <v>0</v>
      </c>
      <c r="I1066" s="55"/>
      <c r="J1066" s="71"/>
      <c r="K1066" s="57"/>
      <c r="L1066" s="72"/>
      <c r="M1066" s="73"/>
      <c r="N1066" s="58"/>
      <c r="P1066" s="68"/>
      <c r="Q1066" s="68"/>
      <c r="R1066" s="68"/>
      <c r="S1066" s="34" t="b">
        <f t="shared" si="253"/>
        <v>0</v>
      </c>
      <c r="T1066" s="55"/>
      <c r="U1066" s="71"/>
      <c r="V1066" s="57"/>
      <c r="W1066" s="72"/>
      <c r="X1066" s="73"/>
      <c r="Y1066" s="58"/>
      <c r="AA1066" s="68"/>
      <c r="AB1066" s="68"/>
      <c r="AC1066" s="68"/>
      <c r="AD1066" s="34" t="b">
        <f t="shared" si="254"/>
        <v>0</v>
      </c>
      <c r="AE1066" s="55"/>
      <c r="AF1066" s="71"/>
      <c r="AG1066" s="57"/>
      <c r="AH1066" s="72"/>
      <c r="AI1066" s="73"/>
      <c r="AJ1066" s="58"/>
      <c r="AL1066" s="68"/>
      <c r="AM1066" s="68"/>
      <c r="AN1066" s="68"/>
      <c r="AO1066" s="34" t="b">
        <f t="shared" si="255"/>
        <v>0</v>
      </c>
      <c r="AP1066" s="55"/>
      <c r="AQ1066" s="71"/>
      <c r="AR1066" s="57"/>
      <c r="AS1066" s="72"/>
      <c r="AT1066" s="73"/>
      <c r="AU1066" s="58"/>
      <c r="AW1066" s="68"/>
      <c r="AX1066" s="68"/>
      <c r="AY1066" s="68"/>
      <c r="AZ1066" s="34" t="b">
        <f t="shared" si="256"/>
        <v>0</v>
      </c>
      <c r="BA1066" s="55"/>
      <c r="BB1066" s="71"/>
      <c r="BC1066" s="57"/>
      <c r="BD1066" s="72"/>
      <c r="BE1066" s="73"/>
      <c r="BF1066" s="58"/>
      <c r="BH1066" s="68"/>
      <c r="BI1066" s="34" t="b">
        <f t="shared" si="257"/>
        <v>0</v>
      </c>
      <c r="BJ1066" s="55"/>
      <c r="BK1066" s="71"/>
      <c r="BL1066" s="57"/>
      <c r="BM1066" s="72"/>
      <c r="BN1066" s="73"/>
      <c r="BO1066" s="58"/>
      <c r="BQ1066" s="68"/>
      <c r="BR1066" s="34" t="b">
        <f t="shared" si="258"/>
        <v>0</v>
      </c>
      <c r="BS1066" s="55"/>
      <c r="BT1066" s="71"/>
      <c r="BU1066" s="57"/>
      <c r="BV1066" s="72"/>
      <c r="BW1066" s="73"/>
      <c r="BX1066" s="58"/>
    </row>
    <row r="1067" spans="2:78" x14ac:dyDescent="0.25">
      <c r="B1067" s="61"/>
      <c r="C1067" s="62"/>
      <c r="E1067" s="68"/>
      <c r="F1067" s="68"/>
      <c r="G1067" s="68"/>
      <c r="H1067" s="34" t="b">
        <f t="shared" si="252"/>
        <v>0</v>
      </c>
      <c r="I1067" s="55"/>
      <c r="J1067" s="65"/>
      <c r="K1067" s="57"/>
      <c r="L1067" s="66"/>
      <c r="M1067" s="67"/>
      <c r="N1067" s="58"/>
      <c r="P1067" s="68"/>
      <c r="Q1067" s="68"/>
      <c r="R1067" s="68"/>
      <c r="S1067" s="34" t="b">
        <f t="shared" si="253"/>
        <v>0</v>
      </c>
      <c r="T1067" s="55"/>
      <c r="U1067" s="65"/>
      <c r="V1067" s="57"/>
      <c r="W1067" s="66"/>
      <c r="X1067" s="67"/>
      <c r="Y1067" s="58"/>
      <c r="AA1067" s="68"/>
      <c r="AB1067" s="68"/>
      <c r="AC1067" s="68"/>
      <c r="AD1067" s="34" t="b">
        <f t="shared" si="254"/>
        <v>0</v>
      </c>
      <c r="AE1067" s="55"/>
      <c r="AF1067" s="65"/>
      <c r="AG1067" s="57"/>
      <c r="AH1067" s="66"/>
      <c r="AI1067" s="67"/>
      <c r="AJ1067" s="58"/>
      <c r="AL1067" s="68"/>
      <c r="AM1067" s="68"/>
      <c r="AN1067" s="68"/>
      <c r="AO1067" s="34" t="b">
        <f t="shared" si="255"/>
        <v>0</v>
      </c>
      <c r="AP1067" s="55"/>
      <c r="AQ1067" s="65"/>
      <c r="AR1067" s="57"/>
      <c r="AS1067" s="66"/>
      <c r="AT1067" s="67"/>
      <c r="AU1067" s="58"/>
      <c r="AW1067" s="68"/>
      <c r="AX1067" s="68"/>
      <c r="AY1067" s="68"/>
      <c r="AZ1067" s="34" t="b">
        <f t="shared" si="256"/>
        <v>0</v>
      </c>
      <c r="BA1067" s="55"/>
      <c r="BB1067" s="65"/>
      <c r="BC1067" s="57"/>
      <c r="BD1067" s="66"/>
      <c r="BE1067" s="67"/>
      <c r="BF1067" s="58"/>
      <c r="BH1067" s="68"/>
      <c r="BI1067" s="34" t="b">
        <f t="shared" si="257"/>
        <v>0</v>
      </c>
      <c r="BJ1067" s="55"/>
      <c r="BK1067" s="65"/>
      <c r="BL1067" s="57"/>
      <c r="BM1067" s="66"/>
      <c r="BN1067" s="67"/>
      <c r="BO1067" s="58"/>
      <c r="BQ1067" s="68"/>
      <c r="BR1067" s="34" t="b">
        <f t="shared" si="258"/>
        <v>0</v>
      </c>
      <c r="BS1067" s="55"/>
      <c r="BT1067" s="65"/>
      <c r="BU1067" s="57"/>
      <c r="BV1067" s="66"/>
      <c r="BW1067" s="67"/>
      <c r="BX1067" s="58"/>
    </row>
    <row r="1068" spans="2:78" x14ac:dyDescent="0.25">
      <c r="B1068" s="61"/>
      <c r="C1068" s="62"/>
      <c r="E1068" s="68"/>
      <c r="F1068" s="68"/>
      <c r="G1068" s="68"/>
      <c r="H1068" s="34" t="b">
        <f t="shared" si="252"/>
        <v>0</v>
      </c>
      <c r="I1068" s="55"/>
      <c r="J1068" s="71"/>
      <c r="K1068" s="57"/>
      <c r="L1068" s="72"/>
      <c r="M1068" s="73"/>
      <c r="N1068" s="58"/>
      <c r="P1068" s="68"/>
      <c r="Q1068" s="68"/>
      <c r="R1068" s="68"/>
      <c r="S1068" s="34" t="b">
        <f t="shared" si="253"/>
        <v>0</v>
      </c>
      <c r="T1068" s="55"/>
      <c r="U1068" s="71"/>
      <c r="V1068" s="57"/>
      <c r="W1068" s="72"/>
      <c r="X1068" s="73"/>
      <c r="Y1068" s="58"/>
      <c r="AA1068" s="68"/>
      <c r="AB1068" s="68"/>
      <c r="AC1068" s="68"/>
      <c r="AD1068" s="34" t="b">
        <f t="shared" si="254"/>
        <v>0</v>
      </c>
      <c r="AE1068" s="55"/>
      <c r="AF1068" s="71"/>
      <c r="AG1068" s="57"/>
      <c r="AH1068" s="72"/>
      <c r="AI1068" s="73"/>
      <c r="AJ1068" s="58"/>
      <c r="AL1068" s="68"/>
      <c r="AM1068" s="68"/>
      <c r="AN1068" s="68"/>
      <c r="AO1068" s="34" t="b">
        <f t="shared" si="255"/>
        <v>0</v>
      </c>
      <c r="AP1068" s="55"/>
      <c r="AQ1068" s="71"/>
      <c r="AR1068" s="57"/>
      <c r="AS1068" s="72"/>
      <c r="AT1068" s="73"/>
      <c r="AU1068" s="58"/>
      <c r="AW1068" s="68"/>
      <c r="AX1068" s="68"/>
      <c r="AY1068" s="68"/>
      <c r="AZ1068" s="34" t="b">
        <f t="shared" si="256"/>
        <v>0</v>
      </c>
      <c r="BA1068" s="55"/>
      <c r="BB1068" s="71"/>
      <c r="BC1068" s="57"/>
      <c r="BD1068" s="72"/>
      <c r="BE1068" s="73"/>
      <c r="BF1068" s="58"/>
      <c r="BH1068" s="68"/>
      <c r="BI1068" s="34" t="b">
        <f t="shared" si="257"/>
        <v>0</v>
      </c>
      <c r="BJ1068" s="55"/>
      <c r="BK1068" s="71"/>
      <c r="BL1068" s="57"/>
      <c r="BM1068" s="72"/>
      <c r="BN1068" s="73"/>
      <c r="BO1068" s="58"/>
      <c r="BQ1068" s="68"/>
      <c r="BR1068" s="34" t="b">
        <f t="shared" si="258"/>
        <v>0</v>
      </c>
      <c r="BS1068" s="55"/>
      <c r="BT1068" s="71"/>
      <c r="BU1068" s="57"/>
      <c r="BV1068" s="72"/>
      <c r="BW1068" s="73"/>
      <c r="BX1068" s="58"/>
    </row>
    <row r="1069" spans="2:78" x14ac:dyDescent="0.25">
      <c r="B1069" s="61"/>
      <c r="C1069" s="62"/>
      <c r="E1069" s="68"/>
      <c r="F1069" s="68"/>
      <c r="G1069" s="68"/>
      <c r="H1069" s="34" t="b">
        <f t="shared" si="252"/>
        <v>0</v>
      </c>
      <c r="I1069" s="55"/>
      <c r="J1069" s="65"/>
      <c r="K1069" s="57"/>
      <c r="L1069" s="66"/>
      <c r="M1069" s="67"/>
      <c r="N1069" s="58"/>
      <c r="P1069" s="68"/>
      <c r="Q1069" s="68"/>
      <c r="R1069" s="68"/>
      <c r="S1069" s="34" t="b">
        <f t="shared" si="253"/>
        <v>0</v>
      </c>
      <c r="T1069" s="55"/>
      <c r="U1069" s="65"/>
      <c r="V1069" s="57"/>
      <c r="W1069" s="66"/>
      <c r="X1069" s="67"/>
      <c r="Y1069" s="58"/>
      <c r="AA1069" s="68"/>
      <c r="AB1069" s="68"/>
      <c r="AC1069" s="68"/>
      <c r="AD1069" s="34" t="b">
        <f t="shared" si="254"/>
        <v>0</v>
      </c>
      <c r="AE1069" s="55"/>
      <c r="AF1069" s="65"/>
      <c r="AG1069" s="57"/>
      <c r="AH1069" s="66"/>
      <c r="AI1069" s="67"/>
      <c r="AJ1069" s="58"/>
      <c r="AL1069" s="68"/>
      <c r="AM1069" s="68"/>
      <c r="AN1069" s="68"/>
      <c r="AO1069" s="34" t="b">
        <f t="shared" si="255"/>
        <v>0</v>
      </c>
      <c r="AP1069" s="55"/>
      <c r="AQ1069" s="65"/>
      <c r="AR1069" s="57"/>
      <c r="AS1069" s="66"/>
      <c r="AT1069" s="67"/>
      <c r="AU1069" s="58"/>
      <c r="AW1069" s="68"/>
      <c r="AX1069" s="68"/>
      <c r="AY1069" s="68"/>
      <c r="AZ1069" s="34" t="b">
        <f t="shared" si="256"/>
        <v>0</v>
      </c>
      <c r="BA1069" s="55"/>
      <c r="BB1069" s="65"/>
      <c r="BC1069" s="57"/>
      <c r="BD1069" s="66"/>
      <c r="BE1069" s="67"/>
      <c r="BF1069" s="58"/>
      <c r="BH1069" s="68"/>
      <c r="BI1069" s="34" t="b">
        <f t="shared" si="257"/>
        <v>0</v>
      </c>
      <c r="BJ1069" s="55"/>
      <c r="BK1069" s="65"/>
      <c r="BL1069" s="57"/>
      <c r="BM1069" s="66"/>
      <c r="BN1069" s="67"/>
      <c r="BO1069" s="58"/>
      <c r="BQ1069" s="68"/>
      <c r="BR1069" s="34" t="b">
        <f t="shared" si="258"/>
        <v>0</v>
      </c>
      <c r="BS1069" s="55"/>
      <c r="BT1069" s="65"/>
      <c r="BU1069" s="57"/>
      <c r="BV1069" s="66"/>
      <c r="BW1069" s="67"/>
      <c r="BX1069" s="58"/>
    </row>
    <row r="1070" spans="2:78" x14ac:dyDescent="0.25">
      <c r="B1070" s="61"/>
      <c r="C1070" s="62"/>
      <c r="E1070" s="68"/>
      <c r="F1070" s="68"/>
      <c r="G1070" s="68"/>
      <c r="H1070" s="34" t="b">
        <f t="shared" si="252"/>
        <v>0</v>
      </c>
      <c r="I1070" s="55"/>
      <c r="J1070" s="71"/>
      <c r="K1070" s="57"/>
      <c r="L1070" s="72"/>
      <c r="M1070" s="73"/>
      <c r="N1070" s="58"/>
      <c r="P1070" s="68"/>
      <c r="Q1070" s="68"/>
      <c r="R1070" s="68"/>
      <c r="S1070" s="34" t="b">
        <f t="shared" si="253"/>
        <v>0</v>
      </c>
      <c r="T1070" s="55"/>
      <c r="U1070" s="71"/>
      <c r="V1070" s="57"/>
      <c r="W1070" s="72"/>
      <c r="X1070" s="73"/>
      <c r="Y1070" s="58"/>
      <c r="AA1070" s="68"/>
      <c r="AB1070" s="68"/>
      <c r="AC1070" s="68"/>
      <c r="AD1070" s="34" t="b">
        <f t="shared" si="254"/>
        <v>0</v>
      </c>
      <c r="AE1070" s="55"/>
      <c r="AF1070" s="71"/>
      <c r="AG1070" s="57"/>
      <c r="AH1070" s="72"/>
      <c r="AI1070" s="73"/>
      <c r="AJ1070" s="58"/>
      <c r="AL1070" s="68"/>
      <c r="AM1070" s="68"/>
      <c r="AN1070" s="68"/>
      <c r="AO1070" s="34" t="b">
        <f t="shared" si="255"/>
        <v>0</v>
      </c>
      <c r="AP1070" s="55"/>
      <c r="AQ1070" s="71"/>
      <c r="AR1070" s="57"/>
      <c r="AS1070" s="72"/>
      <c r="AT1070" s="73"/>
      <c r="AU1070" s="58"/>
      <c r="AW1070" s="68"/>
      <c r="AX1070" s="68"/>
      <c r="AY1070" s="68"/>
      <c r="AZ1070" s="34" t="b">
        <f t="shared" si="256"/>
        <v>0</v>
      </c>
      <c r="BA1070" s="55"/>
      <c r="BB1070" s="71"/>
      <c r="BC1070" s="57"/>
      <c r="BD1070" s="72"/>
      <c r="BE1070" s="73"/>
      <c r="BF1070" s="58"/>
      <c r="BH1070" s="68"/>
      <c r="BI1070" s="34" t="b">
        <f t="shared" si="257"/>
        <v>0</v>
      </c>
      <c r="BJ1070" s="55"/>
      <c r="BK1070" s="71"/>
      <c r="BL1070" s="57"/>
      <c r="BM1070" s="72"/>
      <c r="BN1070" s="73"/>
      <c r="BO1070" s="58"/>
      <c r="BQ1070" s="68"/>
      <c r="BR1070" s="34" t="b">
        <f t="shared" si="258"/>
        <v>0</v>
      </c>
      <c r="BS1070" s="55"/>
      <c r="BT1070" s="71"/>
      <c r="BU1070" s="57"/>
      <c r="BV1070" s="72"/>
      <c r="BW1070" s="73"/>
      <c r="BX1070" s="58"/>
    </row>
    <row r="1071" spans="2:78" x14ac:dyDescent="0.25">
      <c r="B1071" s="61"/>
      <c r="C1071" s="62"/>
      <c r="E1071" s="68"/>
      <c r="F1071" s="68"/>
      <c r="G1071" s="68"/>
      <c r="H1071" s="34" t="b">
        <f t="shared" si="252"/>
        <v>0</v>
      </c>
      <c r="I1071" s="55"/>
      <c r="J1071" s="65"/>
      <c r="K1071" s="57"/>
      <c r="L1071" s="66"/>
      <c r="M1071" s="67"/>
      <c r="N1071" s="58"/>
      <c r="P1071" s="68"/>
      <c r="Q1071" s="68"/>
      <c r="R1071" s="68"/>
      <c r="S1071" s="34" t="b">
        <f t="shared" si="253"/>
        <v>0</v>
      </c>
      <c r="T1071" s="55"/>
      <c r="U1071" s="65"/>
      <c r="V1071" s="57"/>
      <c r="W1071" s="66"/>
      <c r="X1071" s="67"/>
      <c r="Y1071" s="58"/>
      <c r="AA1071" s="68"/>
      <c r="AB1071" s="68"/>
      <c r="AC1071" s="68"/>
      <c r="AD1071" s="34" t="b">
        <f t="shared" si="254"/>
        <v>0</v>
      </c>
      <c r="AE1071" s="55"/>
      <c r="AF1071" s="65"/>
      <c r="AG1071" s="57"/>
      <c r="AH1071" s="66"/>
      <c r="AI1071" s="67"/>
      <c r="AJ1071" s="58"/>
      <c r="AL1071" s="68"/>
      <c r="AM1071" s="68"/>
      <c r="AN1071" s="68"/>
      <c r="AO1071" s="34" t="b">
        <f t="shared" si="255"/>
        <v>0</v>
      </c>
      <c r="AP1071" s="55"/>
      <c r="AQ1071" s="65"/>
      <c r="AR1071" s="57"/>
      <c r="AS1071" s="66"/>
      <c r="AT1071" s="67"/>
      <c r="AU1071" s="58"/>
      <c r="AW1071" s="68"/>
      <c r="AX1071" s="68"/>
      <c r="AY1071" s="68"/>
      <c r="AZ1071" s="34" t="b">
        <f t="shared" si="256"/>
        <v>0</v>
      </c>
      <c r="BA1071" s="55"/>
      <c r="BB1071" s="65"/>
      <c r="BC1071" s="57"/>
      <c r="BD1071" s="66"/>
      <c r="BE1071" s="67"/>
      <c r="BF1071" s="58"/>
      <c r="BH1071" s="68"/>
      <c r="BI1071" s="34" t="b">
        <f t="shared" si="257"/>
        <v>0</v>
      </c>
      <c r="BJ1071" s="55"/>
      <c r="BK1071" s="65"/>
      <c r="BL1071" s="57"/>
      <c r="BM1071" s="66"/>
      <c r="BN1071" s="67"/>
      <c r="BO1071" s="58"/>
      <c r="BQ1071" s="68"/>
      <c r="BR1071" s="34" t="b">
        <f t="shared" si="258"/>
        <v>0</v>
      </c>
      <c r="BS1071" s="55"/>
      <c r="BT1071" s="65"/>
      <c r="BU1071" s="57"/>
      <c r="BV1071" s="66"/>
      <c r="BW1071" s="67"/>
      <c r="BX1071" s="58"/>
    </row>
    <row r="1072" spans="2:78" x14ac:dyDescent="0.25">
      <c r="B1072" s="61"/>
      <c r="C1072" s="62"/>
      <c r="E1072" s="68"/>
      <c r="F1072" s="68"/>
      <c r="G1072" s="68"/>
      <c r="H1072" s="34" t="b">
        <f t="shared" si="252"/>
        <v>0</v>
      </c>
      <c r="I1072" s="55"/>
      <c r="J1072" s="71"/>
      <c r="K1072" s="57"/>
      <c r="L1072" s="72"/>
      <c r="M1072" s="73"/>
      <c r="N1072" s="58"/>
      <c r="P1072" s="68"/>
      <c r="Q1072" s="68"/>
      <c r="R1072" s="68"/>
      <c r="S1072" s="34" t="b">
        <f t="shared" si="253"/>
        <v>0</v>
      </c>
      <c r="T1072" s="55"/>
      <c r="U1072" s="71"/>
      <c r="V1072" s="57"/>
      <c r="W1072" s="72"/>
      <c r="X1072" s="73"/>
      <c r="Y1072" s="58"/>
      <c r="AA1072" s="68"/>
      <c r="AB1072" s="68"/>
      <c r="AC1072" s="68"/>
      <c r="AD1072" s="34" t="b">
        <f t="shared" si="254"/>
        <v>0</v>
      </c>
      <c r="AE1072" s="55"/>
      <c r="AF1072" s="71"/>
      <c r="AG1072" s="57"/>
      <c r="AH1072" s="72"/>
      <c r="AI1072" s="73"/>
      <c r="AJ1072" s="58"/>
      <c r="AL1072" s="68"/>
      <c r="AM1072" s="68"/>
      <c r="AN1072" s="68"/>
      <c r="AO1072" s="34" t="b">
        <f t="shared" si="255"/>
        <v>0</v>
      </c>
      <c r="AP1072" s="55"/>
      <c r="AQ1072" s="71"/>
      <c r="AR1072" s="57"/>
      <c r="AS1072" s="72"/>
      <c r="AT1072" s="73"/>
      <c r="AU1072" s="58"/>
      <c r="AW1072" s="68"/>
      <c r="AX1072" s="68"/>
      <c r="AY1072" s="68"/>
      <c r="AZ1072" s="34" t="b">
        <f t="shared" si="256"/>
        <v>0</v>
      </c>
      <c r="BA1072" s="55"/>
      <c r="BB1072" s="71"/>
      <c r="BC1072" s="57"/>
      <c r="BD1072" s="72"/>
      <c r="BE1072" s="73"/>
      <c r="BF1072" s="58"/>
      <c r="BH1072" s="68"/>
      <c r="BI1072" s="34" t="b">
        <f t="shared" si="257"/>
        <v>0</v>
      </c>
      <c r="BJ1072" s="55"/>
      <c r="BK1072" s="71"/>
      <c r="BL1072" s="57"/>
      <c r="BM1072" s="72"/>
      <c r="BN1072" s="73"/>
      <c r="BO1072" s="58"/>
      <c r="BQ1072" s="68"/>
      <c r="BR1072" s="34" t="b">
        <f t="shared" si="258"/>
        <v>0</v>
      </c>
      <c r="BS1072" s="55"/>
      <c r="BT1072" s="71"/>
      <c r="BU1072" s="57"/>
      <c r="BV1072" s="72"/>
      <c r="BW1072" s="73"/>
      <c r="BX1072" s="58"/>
    </row>
    <row r="1073" spans="2:78" x14ac:dyDescent="0.25">
      <c r="B1073" s="61"/>
      <c r="C1073" s="62"/>
      <c r="E1073" s="68"/>
      <c r="F1073" s="68"/>
      <c r="G1073" s="68"/>
      <c r="H1073" s="34" t="b">
        <f t="shared" si="252"/>
        <v>0</v>
      </c>
      <c r="I1073" s="55"/>
      <c r="J1073" s="65"/>
      <c r="K1073" s="57"/>
      <c r="L1073" s="66"/>
      <c r="M1073" s="67"/>
      <c r="N1073" s="58"/>
      <c r="P1073" s="68"/>
      <c r="Q1073" s="68"/>
      <c r="R1073" s="68"/>
      <c r="S1073" s="34" t="b">
        <f t="shared" si="253"/>
        <v>0</v>
      </c>
      <c r="T1073" s="55"/>
      <c r="U1073" s="65"/>
      <c r="V1073" s="57"/>
      <c r="W1073" s="66"/>
      <c r="X1073" s="67"/>
      <c r="Y1073" s="58"/>
      <c r="AA1073" s="68"/>
      <c r="AB1073" s="68"/>
      <c r="AC1073" s="68"/>
      <c r="AD1073" s="34" t="b">
        <f t="shared" si="254"/>
        <v>0</v>
      </c>
      <c r="AE1073" s="55"/>
      <c r="AF1073" s="65"/>
      <c r="AG1073" s="57"/>
      <c r="AH1073" s="66"/>
      <c r="AI1073" s="67"/>
      <c r="AJ1073" s="58"/>
      <c r="AL1073" s="68"/>
      <c r="AM1073" s="68"/>
      <c r="AN1073" s="68"/>
      <c r="AO1073" s="34" t="b">
        <f t="shared" si="255"/>
        <v>0</v>
      </c>
      <c r="AP1073" s="55"/>
      <c r="AQ1073" s="65"/>
      <c r="AR1073" s="57"/>
      <c r="AS1073" s="66"/>
      <c r="AT1073" s="67"/>
      <c r="AU1073" s="58"/>
      <c r="AW1073" s="68"/>
      <c r="AX1073" s="68"/>
      <c r="AY1073" s="68"/>
      <c r="AZ1073" s="34" t="b">
        <f t="shared" si="256"/>
        <v>0</v>
      </c>
      <c r="BA1073" s="55"/>
      <c r="BB1073" s="65"/>
      <c r="BC1073" s="57"/>
      <c r="BD1073" s="66"/>
      <c r="BE1073" s="67"/>
      <c r="BF1073" s="58"/>
      <c r="BH1073" s="68"/>
      <c r="BI1073" s="34" t="b">
        <f t="shared" si="257"/>
        <v>0</v>
      </c>
      <c r="BJ1073" s="55"/>
      <c r="BK1073" s="65"/>
      <c r="BL1073" s="57"/>
      <c r="BM1073" s="66"/>
      <c r="BN1073" s="67"/>
      <c r="BO1073" s="58"/>
      <c r="BQ1073" s="68"/>
      <c r="BR1073" s="34" t="b">
        <f t="shared" si="258"/>
        <v>0</v>
      </c>
      <c r="BS1073" s="55"/>
      <c r="BT1073" s="65"/>
      <c r="BU1073" s="57"/>
      <c r="BV1073" s="66"/>
      <c r="BW1073" s="67"/>
      <c r="BX1073" s="58"/>
    </row>
    <row r="1074" spans="2:78" x14ac:dyDescent="0.25">
      <c r="B1074" s="61"/>
      <c r="C1074" s="62"/>
      <c r="E1074" s="68"/>
      <c r="F1074" s="68"/>
      <c r="G1074" s="68"/>
      <c r="H1074" s="34" t="b">
        <f t="shared" si="252"/>
        <v>0</v>
      </c>
      <c r="I1074" s="55"/>
      <c r="J1074" s="71"/>
      <c r="K1074" s="57"/>
      <c r="L1074" s="72"/>
      <c r="M1074" s="73"/>
      <c r="N1074" s="58"/>
      <c r="P1074" s="68"/>
      <c r="Q1074" s="68"/>
      <c r="R1074" s="68"/>
      <c r="S1074" s="34" t="b">
        <f t="shared" si="253"/>
        <v>0</v>
      </c>
      <c r="T1074" s="55"/>
      <c r="U1074" s="71"/>
      <c r="V1074" s="57"/>
      <c r="W1074" s="72"/>
      <c r="X1074" s="73"/>
      <c r="Y1074" s="58"/>
      <c r="AA1074" s="68"/>
      <c r="AB1074" s="68"/>
      <c r="AC1074" s="68"/>
      <c r="AD1074" s="34" t="b">
        <f t="shared" si="254"/>
        <v>0</v>
      </c>
      <c r="AE1074" s="55"/>
      <c r="AF1074" s="71"/>
      <c r="AG1074" s="57"/>
      <c r="AH1074" s="72"/>
      <c r="AI1074" s="73"/>
      <c r="AJ1074" s="58"/>
      <c r="AL1074" s="68"/>
      <c r="AM1074" s="68"/>
      <c r="AN1074" s="68"/>
      <c r="AO1074" s="34" t="b">
        <f t="shared" si="255"/>
        <v>0</v>
      </c>
      <c r="AP1074" s="55"/>
      <c r="AQ1074" s="71"/>
      <c r="AR1074" s="57"/>
      <c r="AS1074" s="72"/>
      <c r="AT1074" s="73"/>
      <c r="AU1074" s="58"/>
      <c r="AW1074" s="68"/>
      <c r="AX1074" s="68"/>
      <c r="AY1074" s="68"/>
      <c r="AZ1074" s="34" t="b">
        <f t="shared" si="256"/>
        <v>0</v>
      </c>
      <c r="BA1074" s="55"/>
      <c r="BB1074" s="71"/>
      <c r="BC1074" s="57"/>
      <c r="BD1074" s="72"/>
      <c r="BE1074" s="73"/>
      <c r="BF1074" s="58"/>
      <c r="BH1074" s="68"/>
      <c r="BI1074" s="34" t="b">
        <f t="shared" si="257"/>
        <v>0</v>
      </c>
      <c r="BJ1074" s="55"/>
      <c r="BK1074" s="71"/>
      <c r="BL1074" s="57"/>
      <c r="BM1074" s="72"/>
      <c r="BN1074" s="73"/>
      <c r="BO1074" s="58"/>
      <c r="BQ1074" s="68"/>
      <c r="BR1074" s="34" t="b">
        <f t="shared" si="258"/>
        <v>0</v>
      </c>
      <c r="BS1074" s="55"/>
      <c r="BT1074" s="71"/>
      <c r="BU1074" s="57"/>
      <c r="BV1074" s="72"/>
      <c r="BW1074" s="73"/>
      <c r="BX1074" s="58"/>
    </row>
    <row r="1075" spans="2:78" x14ac:dyDescent="0.25">
      <c r="B1075" s="61"/>
      <c r="C1075" s="62"/>
      <c r="E1075" s="68"/>
      <c r="F1075" s="68"/>
      <c r="G1075" s="68"/>
      <c r="H1075" s="34" t="b">
        <f t="shared" si="252"/>
        <v>0</v>
      </c>
      <c r="I1075" s="55"/>
      <c r="J1075" s="65"/>
      <c r="K1075" s="57"/>
      <c r="L1075" s="66"/>
      <c r="M1075" s="67"/>
      <c r="N1075" s="58"/>
      <c r="P1075" s="68"/>
      <c r="Q1075" s="68"/>
      <c r="R1075" s="68"/>
      <c r="S1075" s="34" t="b">
        <f t="shared" si="253"/>
        <v>0</v>
      </c>
      <c r="T1075" s="55"/>
      <c r="U1075" s="65"/>
      <c r="V1075" s="57"/>
      <c r="W1075" s="66"/>
      <c r="X1075" s="67"/>
      <c r="Y1075" s="58"/>
      <c r="AA1075" s="68"/>
      <c r="AB1075" s="68"/>
      <c r="AC1075" s="68"/>
      <c r="AD1075" s="34" t="b">
        <f t="shared" si="254"/>
        <v>0</v>
      </c>
      <c r="AE1075" s="55"/>
      <c r="AF1075" s="65"/>
      <c r="AG1075" s="57"/>
      <c r="AH1075" s="66"/>
      <c r="AI1075" s="67"/>
      <c r="AJ1075" s="58"/>
      <c r="AL1075" s="68"/>
      <c r="AM1075" s="68"/>
      <c r="AN1075" s="68"/>
      <c r="AO1075" s="34" t="b">
        <f t="shared" si="255"/>
        <v>0</v>
      </c>
      <c r="AP1075" s="55"/>
      <c r="AQ1075" s="65"/>
      <c r="AR1075" s="57"/>
      <c r="AS1075" s="66"/>
      <c r="AT1075" s="67"/>
      <c r="AU1075" s="58"/>
      <c r="AW1075" s="68"/>
      <c r="AX1075" s="68"/>
      <c r="AY1075" s="68"/>
      <c r="AZ1075" s="34" t="b">
        <f t="shared" si="256"/>
        <v>0</v>
      </c>
      <c r="BA1075" s="55"/>
      <c r="BB1075" s="65"/>
      <c r="BC1075" s="57"/>
      <c r="BD1075" s="66"/>
      <c r="BE1075" s="67"/>
      <c r="BF1075" s="58"/>
      <c r="BH1075" s="68"/>
      <c r="BI1075" s="34" t="b">
        <f t="shared" si="257"/>
        <v>0</v>
      </c>
      <c r="BJ1075" s="55"/>
      <c r="BK1075" s="65"/>
      <c r="BL1075" s="57"/>
      <c r="BM1075" s="66"/>
      <c r="BN1075" s="67"/>
      <c r="BO1075" s="58"/>
      <c r="BQ1075" s="68"/>
      <c r="BR1075" s="34" t="b">
        <f t="shared" si="258"/>
        <v>0</v>
      </c>
      <c r="BS1075" s="55"/>
      <c r="BT1075" s="65"/>
      <c r="BU1075" s="57"/>
      <c r="BV1075" s="66"/>
      <c r="BW1075" s="67"/>
      <c r="BX1075" s="58"/>
    </row>
    <row r="1076" spans="2:78" x14ac:dyDescent="0.25">
      <c r="B1076" s="61"/>
      <c r="C1076" s="62"/>
      <c r="E1076" s="68"/>
      <c r="F1076" s="68"/>
      <c r="G1076" s="68"/>
      <c r="H1076" s="34" t="b">
        <f t="shared" si="252"/>
        <v>0</v>
      </c>
      <c r="I1076" s="55"/>
      <c r="J1076" s="71"/>
      <c r="K1076" s="57"/>
      <c r="L1076" s="72"/>
      <c r="M1076" s="73"/>
      <c r="N1076" s="58"/>
      <c r="P1076" s="68"/>
      <c r="Q1076" s="68"/>
      <c r="R1076" s="68"/>
      <c r="S1076" s="34" t="b">
        <f t="shared" si="253"/>
        <v>0</v>
      </c>
      <c r="T1076" s="55"/>
      <c r="U1076" s="71"/>
      <c r="V1076" s="57"/>
      <c r="W1076" s="72"/>
      <c r="X1076" s="73"/>
      <c r="Y1076" s="58"/>
      <c r="AA1076" s="68"/>
      <c r="AB1076" s="68"/>
      <c r="AC1076" s="68"/>
      <c r="AD1076" s="34" t="b">
        <f t="shared" si="254"/>
        <v>0</v>
      </c>
      <c r="AE1076" s="55"/>
      <c r="AF1076" s="71"/>
      <c r="AG1076" s="57"/>
      <c r="AH1076" s="72"/>
      <c r="AI1076" s="73"/>
      <c r="AJ1076" s="58"/>
      <c r="AL1076" s="68"/>
      <c r="AM1076" s="68"/>
      <c r="AN1076" s="68"/>
      <c r="AO1076" s="34" t="b">
        <f t="shared" si="255"/>
        <v>0</v>
      </c>
      <c r="AP1076" s="55"/>
      <c r="AQ1076" s="71"/>
      <c r="AR1076" s="57"/>
      <c r="AS1076" s="72"/>
      <c r="AT1076" s="73"/>
      <c r="AU1076" s="58"/>
      <c r="AW1076" s="68"/>
      <c r="AX1076" s="68"/>
      <c r="AY1076" s="68"/>
      <c r="AZ1076" s="34" t="b">
        <f t="shared" si="256"/>
        <v>0</v>
      </c>
      <c r="BA1076" s="55"/>
      <c r="BB1076" s="71"/>
      <c r="BC1076" s="57"/>
      <c r="BD1076" s="72"/>
      <c r="BE1076" s="73"/>
      <c r="BF1076" s="58"/>
      <c r="BH1076" s="68"/>
      <c r="BI1076" s="34" t="b">
        <f t="shared" si="257"/>
        <v>0</v>
      </c>
      <c r="BJ1076" s="55"/>
      <c r="BK1076" s="71"/>
      <c r="BL1076" s="57"/>
      <c r="BM1076" s="72"/>
      <c r="BN1076" s="73"/>
      <c r="BO1076" s="58"/>
      <c r="BQ1076" s="68"/>
      <c r="BR1076" s="34" t="b">
        <f t="shared" si="258"/>
        <v>0</v>
      </c>
      <c r="BS1076" s="55"/>
      <c r="BT1076" s="71"/>
      <c r="BU1076" s="57"/>
      <c r="BV1076" s="72"/>
      <c r="BW1076" s="73"/>
      <c r="BX1076" s="58"/>
    </row>
    <row r="1077" spans="2:78" x14ac:dyDescent="0.25">
      <c r="B1077" s="61"/>
      <c r="C1077" s="62"/>
      <c r="E1077" s="68"/>
      <c r="F1077" s="68"/>
      <c r="G1077" s="68"/>
      <c r="H1077" s="34" t="b">
        <f t="shared" si="252"/>
        <v>0</v>
      </c>
      <c r="I1077" s="55"/>
      <c r="J1077" s="65"/>
      <c r="K1077" s="57"/>
      <c r="L1077" s="66"/>
      <c r="M1077" s="67"/>
      <c r="N1077" s="58"/>
      <c r="P1077" s="68"/>
      <c r="Q1077" s="68"/>
      <c r="R1077" s="68"/>
      <c r="S1077" s="34" t="b">
        <f t="shared" si="253"/>
        <v>0</v>
      </c>
      <c r="T1077" s="55"/>
      <c r="U1077" s="65"/>
      <c r="V1077" s="57"/>
      <c r="W1077" s="66"/>
      <c r="X1077" s="67"/>
      <c r="Y1077" s="58"/>
      <c r="AA1077" s="68"/>
      <c r="AB1077" s="68"/>
      <c r="AC1077" s="68"/>
      <c r="AD1077" s="34" t="b">
        <f t="shared" si="254"/>
        <v>0</v>
      </c>
      <c r="AE1077" s="55"/>
      <c r="AF1077" s="65"/>
      <c r="AG1077" s="57"/>
      <c r="AH1077" s="66"/>
      <c r="AI1077" s="67"/>
      <c r="AJ1077" s="58"/>
      <c r="AL1077" s="68"/>
      <c r="AM1077" s="68"/>
      <c r="AN1077" s="68"/>
      <c r="AO1077" s="34" t="b">
        <f t="shared" si="255"/>
        <v>0</v>
      </c>
      <c r="AP1077" s="55"/>
      <c r="AQ1077" s="65"/>
      <c r="AR1077" s="57"/>
      <c r="AS1077" s="66"/>
      <c r="AT1077" s="67"/>
      <c r="AU1077" s="58"/>
      <c r="AW1077" s="68"/>
      <c r="AX1077" s="68"/>
      <c r="AY1077" s="68"/>
      <c r="AZ1077" s="34" t="b">
        <f t="shared" si="256"/>
        <v>0</v>
      </c>
      <c r="BA1077" s="55"/>
      <c r="BB1077" s="65"/>
      <c r="BC1077" s="57"/>
      <c r="BD1077" s="66"/>
      <c r="BE1077" s="67"/>
      <c r="BF1077" s="58"/>
      <c r="BH1077" s="68"/>
      <c r="BI1077" s="34" t="b">
        <f t="shared" si="257"/>
        <v>0</v>
      </c>
      <c r="BJ1077" s="55"/>
      <c r="BK1077" s="65"/>
      <c r="BL1077" s="57"/>
      <c r="BM1077" s="66"/>
      <c r="BN1077" s="67"/>
      <c r="BO1077" s="58"/>
      <c r="BQ1077" s="68"/>
      <c r="BR1077" s="34" t="b">
        <f t="shared" si="258"/>
        <v>0</v>
      </c>
      <c r="BS1077" s="55"/>
      <c r="BT1077" s="65"/>
      <c r="BU1077" s="57"/>
      <c r="BV1077" s="66"/>
      <c r="BW1077" s="67"/>
      <c r="BX1077" s="58"/>
    </row>
    <row r="1078" spans="2:78" x14ac:dyDescent="0.25">
      <c r="B1078" s="61"/>
      <c r="C1078" s="62"/>
      <c r="E1078" s="68"/>
      <c r="F1078" s="68"/>
      <c r="G1078" s="68"/>
      <c r="H1078" s="34" t="b">
        <f t="shared" si="252"/>
        <v>0</v>
      </c>
      <c r="I1078" s="55"/>
      <c r="J1078" s="71"/>
      <c r="K1078" s="57"/>
      <c r="L1078" s="72"/>
      <c r="M1078" s="73"/>
      <c r="N1078" s="58"/>
      <c r="P1078" s="68"/>
      <c r="Q1078" s="68"/>
      <c r="R1078" s="68"/>
      <c r="S1078" s="34" t="b">
        <f t="shared" si="253"/>
        <v>0</v>
      </c>
      <c r="T1078" s="55"/>
      <c r="U1078" s="71"/>
      <c r="V1078" s="57"/>
      <c r="W1078" s="72"/>
      <c r="X1078" s="73"/>
      <c r="Y1078" s="58"/>
      <c r="AA1078" s="68"/>
      <c r="AB1078" s="68"/>
      <c r="AC1078" s="68"/>
      <c r="AD1078" s="34" t="b">
        <f t="shared" si="254"/>
        <v>0</v>
      </c>
      <c r="AE1078" s="55"/>
      <c r="AF1078" s="71"/>
      <c r="AG1078" s="57"/>
      <c r="AH1078" s="72"/>
      <c r="AI1078" s="73"/>
      <c r="AJ1078" s="58"/>
      <c r="AL1078" s="68"/>
      <c r="AM1078" s="68"/>
      <c r="AN1078" s="68"/>
      <c r="AO1078" s="34" t="b">
        <f t="shared" si="255"/>
        <v>0</v>
      </c>
      <c r="AP1078" s="55"/>
      <c r="AQ1078" s="71"/>
      <c r="AR1078" s="57"/>
      <c r="AS1078" s="72"/>
      <c r="AT1078" s="73"/>
      <c r="AU1078" s="58"/>
      <c r="AW1078" s="68"/>
      <c r="AX1078" s="68"/>
      <c r="AY1078" s="68"/>
      <c r="AZ1078" s="34" t="b">
        <f t="shared" si="256"/>
        <v>0</v>
      </c>
      <c r="BA1078" s="55"/>
      <c r="BB1078" s="71"/>
      <c r="BC1078" s="57"/>
      <c r="BD1078" s="72"/>
      <c r="BE1078" s="73"/>
      <c r="BF1078" s="58"/>
      <c r="BH1078" s="68"/>
      <c r="BI1078" s="34" t="b">
        <f t="shared" si="257"/>
        <v>0</v>
      </c>
      <c r="BJ1078" s="55"/>
      <c r="BK1078" s="71"/>
      <c r="BL1078" s="57"/>
      <c r="BM1078" s="72"/>
      <c r="BN1078" s="73"/>
      <c r="BO1078" s="58"/>
      <c r="BQ1078" s="68"/>
      <c r="BR1078" s="34" t="b">
        <f t="shared" si="258"/>
        <v>0</v>
      </c>
      <c r="BS1078" s="55"/>
      <c r="BT1078" s="71"/>
      <c r="BU1078" s="57"/>
      <c r="BV1078" s="72"/>
      <c r="BW1078" s="73"/>
      <c r="BX1078" s="58"/>
    </row>
    <row r="1079" spans="2:78" x14ac:dyDescent="0.25">
      <c r="B1079" s="61"/>
      <c r="C1079" s="62"/>
      <c r="E1079" s="68"/>
      <c r="F1079" s="68"/>
      <c r="G1079" s="68"/>
      <c r="H1079" s="34" t="b">
        <f t="shared" si="252"/>
        <v>0</v>
      </c>
      <c r="I1079" s="55"/>
      <c r="J1079" s="65"/>
      <c r="K1079" s="57"/>
      <c r="L1079" s="66"/>
      <c r="M1079" s="67"/>
      <c r="N1079" s="58"/>
      <c r="P1079" s="68"/>
      <c r="Q1079" s="68"/>
      <c r="R1079" s="68"/>
      <c r="S1079" s="34" t="b">
        <f t="shared" si="253"/>
        <v>0</v>
      </c>
      <c r="T1079" s="55"/>
      <c r="U1079" s="65"/>
      <c r="V1079" s="57"/>
      <c r="W1079" s="66"/>
      <c r="X1079" s="67"/>
      <c r="Y1079" s="58"/>
      <c r="AA1079" s="68"/>
      <c r="AB1079" s="68"/>
      <c r="AC1079" s="68"/>
      <c r="AD1079" s="34" t="b">
        <f t="shared" si="254"/>
        <v>0</v>
      </c>
      <c r="AE1079" s="55"/>
      <c r="AF1079" s="65"/>
      <c r="AG1079" s="57"/>
      <c r="AH1079" s="66"/>
      <c r="AI1079" s="67"/>
      <c r="AJ1079" s="58"/>
      <c r="AL1079" s="68"/>
      <c r="AM1079" s="68"/>
      <c r="AN1079" s="68"/>
      <c r="AO1079" s="34" t="b">
        <f t="shared" si="255"/>
        <v>0</v>
      </c>
      <c r="AP1079" s="55"/>
      <c r="AQ1079" s="65"/>
      <c r="AR1079" s="57"/>
      <c r="AS1079" s="66"/>
      <c r="AT1079" s="67"/>
      <c r="AU1079" s="58"/>
      <c r="AW1079" s="68"/>
      <c r="AX1079" s="68"/>
      <c r="AY1079" s="68"/>
      <c r="AZ1079" s="34" t="b">
        <f t="shared" si="256"/>
        <v>0</v>
      </c>
      <c r="BA1079" s="55"/>
      <c r="BB1079" s="65"/>
      <c r="BC1079" s="57"/>
      <c r="BD1079" s="66"/>
      <c r="BE1079" s="67"/>
      <c r="BF1079" s="58"/>
      <c r="BH1079" s="68"/>
      <c r="BI1079" s="34" t="b">
        <f t="shared" si="257"/>
        <v>0</v>
      </c>
      <c r="BJ1079" s="55"/>
      <c r="BK1079" s="65"/>
      <c r="BL1079" s="57"/>
      <c r="BM1079" s="66"/>
      <c r="BN1079" s="67"/>
      <c r="BO1079" s="58"/>
      <c r="BQ1079" s="68"/>
      <c r="BR1079" s="34" t="b">
        <f t="shared" si="258"/>
        <v>0</v>
      </c>
      <c r="BS1079" s="55"/>
      <c r="BT1079" s="65"/>
      <c r="BU1079" s="57"/>
      <c r="BV1079" s="66"/>
      <c r="BW1079" s="67"/>
      <c r="BX1079" s="58"/>
    </row>
    <row r="1080" spans="2:78" x14ac:dyDescent="0.25">
      <c r="B1080" s="61"/>
      <c r="C1080" s="62"/>
      <c r="E1080" s="68"/>
      <c r="F1080" s="68"/>
      <c r="G1080" s="68"/>
      <c r="H1080" s="34" t="b">
        <f t="shared" si="252"/>
        <v>0</v>
      </c>
      <c r="I1080" s="55"/>
      <c r="J1080" s="71"/>
      <c r="K1080" s="57"/>
      <c r="L1080" s="72"/>
      <c r="M1080" s="73"/>
      <c r="N1080" s="58"/>
      <c r="P1080" s="68"/>
      <c r="Q1080" s="68"/>
      <c r="R1080" s="68"/>
      <c r="S1080" s="34" t="b">
        <f t="shared" si="253"/>
        <v>0</v>
      </c>
      <c r="T1080" s="55"/>
      <c r="U1080" s="71"/>
      <c r="V1080" s="57"/>
      <c r="W1080" s="72"/>
      <c r="X1080" s="73"/>
      <c r="Y1080" s="58"/>
      <c r="AA1080" s="68"/>
      <c r="AB1080" s="68"/>
      <c r="AC1080" s="68"/>
      <c r="AD1080" s="34" t="b">
        <f t="shared" si="254"/>
        <v>0</v>
      </c>
      <c r="AE1080" s="55"/>
      <c r="AF1080" s="71"/>
      <c r="AG1080" s="57"/>
      <c r="AH1080" s="72"/>
      <c r="AI1080" s="73"/>
      <c r="AJ1080" s="58"/>
      <c r="AL1080" s="68"/>
      <c r="AM1080" s="68"/>
      <c r="AN1080" s="68"/>
      <c r="AO1080" s="34" t="b">
        <f t="shared" si="255"/>
        <v>0</v>
      </c>
      <c r="AP1080" s="55"/>
      <c r="AQ1080" s="71"/>
      <c r="AR1080" s="57"/>
      <c r="AS1080" s="72"/>
      <c r="AT1080" s="73"/>
      <c r="AU1080" s="58"/>
      <c r="AW1080" s="68"/>
      <c r="AX1080" s="68"/>
      <c r="AY1080" s="68"/>
      <c r="AZ1080" s="34" t="b">
        <f t="shared" si="256"/>
        <v>0</v>
      </c>
      <c r="BA1080" s="55"/>
      <c r="BB1080" s="71"/>
      <c r="BC1080" s="57"/>
      <c r="BD1080" s="72"/>
      <c r="BE1080" s="73"/>
      <c r="BF1080" s="58"/>
      <c r="BH1080" s="68"/>
      <c r="BI1080" s="34" t="b">
        <f t="shared" si="257"/>
        <v>0</v>
      </c>
      <c r="BJ1080" s="55"/>
      <c r="BK1080" s="71"/>
      <c r="BL1080" s="57"/>
      <c r="BM1080" s="72"/>
      <c r="BN1080" s="73"/>
      <c r="BO1080" s="58"/>
      <c r="BQ1080" s="68"/>
      <c r="BR1080" s="34" t="b">
        <f t="shared" si="258"/>
        <v>0</v>
      </c>
      <c r="BS1080" s="55"/>
      <c r="BT1080" s="71"/>
      <c r="BU1080" s="57"/>
      <c r="BV1080" s="72"/>
      <c r="BW1080" s="73"/>
      <c r="BX1080" s="58"/>
    </row>
    <row r="1081" spans="2:78" x14ac:dyDescent="0.25">
      <c r="B1081" s="61"/>
      <c r="C1081" s="62"/>
      <c r="E1081" s="68"/>
      <c r="F1081" s="68"/>
      <c r="G1081" s="68"/>
      <c r="H1081" s="34" t="b">
        <f t="shared" si="252"/>
        <v>0</v>
      </c>
      <c r="I1081" s="55"/>
      <c r="J1081" s="65"/>
      <c r="K1081" s="57"/>
      <c r="L1081" s="66"/>
      <c r="M1081" s="67"/>
      <c r="N1081" s="58"/>
      <c r="P1081" s="68"/>
      <c r="Q1081" s="68"/>
      <c r="R1081" s="68"/>
      <c r="S1081" s="34" t="b">
        <f t="shared" si="253"/>
        <v>0</v>
      </c>
      <c r="T1081" s="55"/>
      <c r="U1081" s="65"/>
      <c r="V1081" s="57"/>
      <c r="W1081" s="66"/>
      <c r="X1081" s="67"/>
      <c r="Y1081" s="58"/>
      <c r="AA1081" s="68"/>
      <c r="AB1081" s="68"/>
      <c r="AC1081" s="68"/>
      <c r="AD1081" s="34" t="b">
        <f t="shared" si="254"/>
        <v>0</v>
      </c>
      <c r="AE1081" s="55"/>
      <c r="AF1081" s="65"/>
      <c r="AG1081" s="57"/>
      <c r="AH1081" s="66"/>
      <c r="AI1081" s="67"/>
      <c r="AJ1081" s="58"/>
      <c r="AL1081" s="68"/>
      <c r="AM1081" s="68"/>
      <c r="AN1081" s="68"/>
      <c r="AO1081" s="34" t="b">
        <f t="shared" si="255"/>
        <v>0</v>
      </c>
      <c r="AP1081" s="55"/>
      <c r="AQ1081" s="65"/>
      <c r="AR1081" s="57"/>
      <c r="AS1081" s="66"/>
      <c r="AT1081" s="67"/>
      <c r="AU1081" s="58"/>
      <c r="AW1081" s="68"/>
      <c r="AX1081" s="68"/>
      <c r="AY1081" s="68"/>
      <c r="AZ1081" s="34" t="b">
        <f t="shared" si="256"/>
        <v>0</v>
      </c>
      <c r="BA1081" s="55"/>
      <c r="BB1081" s="65"/>
      <c r="BC1081" s="57"/>
      <c r="BD1081" s="66"/>
      <c r="BE1081" s="67"/>
      <c r="BF1081" s="58"/>
      <c r="BH1081" s="68"/>
      <c r="BI1081" s="34" t="b">
        <f t="shared" si="257"/>
        <v>0</v>
      </c>
      <c r="BJ1081" s="55"/>
      <c r="BK1081" s="65"/>
      <c r="BL1081" s="57"/>
      <c r="BM1081" s="66"/>
      <c r="BN1081" s="67"/>
      <c r="BO1081" s="58"/>
      <c r="BQ1081" s="68"/>
      <c r="BR1081" s="34" t="b">
        <f t="shared" si="258"/>
        <v>0</v>
      </c>
      <c r="BS1081" s="55"/>
      <c r="BT1081" s="65"/>
      <c r="BU1081" s="57"/>
      <c r="BV1081" s="66"/>
      <c r="BW1081" s="67"/>
      <c r="BX1081" s="58"/>
    </row>
    <row r="1082" spans="2:78" x14ac:dyDescent="0.25">
      <c r="B1082" s="52"/>
      <c r="C1082" s="53"/>
      <c r="D1082" s="63"/>
      <c r="E1082" s="64"/>
      <c r="F1082" s="64"/>
      <c r="G1082" s="64"/>
      <c r="H1082" s="34" t="b">
        <f t="shared" si="252"/>
        <v>0</v>
      </c>
      <c r="I1082" s="55"/>
      <c r="J1082" s="71"/>
      <c r="K1082" s="57"/>
      <c r="L1082" s="72"/>
      <c r="M1082" s="73"/>
      <c r="N1082" s="58"/>
      <c r="P1082" s="68"/>
      <c r="Q1082" s="68"/>
      <c r="R1082" s="68"/>
      <c r="S1082" s="34" t="b">
        <f t="shared" si="253"/>
        <v>0</v>
      </c>
      <c r="T1082" s="55"/>
      <c r="U1082" s="71"/>
      <c r="V1082" s="57"/>
      <c r="W1082" s="72"/>
      <c r="X1082" s="73"/>
      <c r="Y1082" s="58"/>
      <c r="AA1082" s="68"/>
      <c r="AB1082" s="68"/>
      <c r="AC1082" s="68"/>
      <c r="AD1082" s="34" t="b">
        <f t="shared" si="254"/>
        <v>0</v>
      </c>
      <c r="AE1082" s="55"/>
      <c r="AF1082" s="71"/>
      <c r="AG1082" s="57"/>
      <c r="AH1082" s="72"/>
      <c r="AI1082" s="73"/>
      <c r="AJ1082" s="58"/>
      <c r="AL1082" s="68"/>
      <c r="AM1082" s="68"/>
      <c r="AN1082" s="68"/>
      <c r="AO1082" s="34" t="b">
        <f t="shared" si="255"/>
        <v>0</v>
      </c>
      <c r="AP1082" s="55"/>
      <c r="AQ1082" s="71"/>
      <c r="AR1082" s="57"/>
      <c r="AS1082" s="72"/>
      <c r="AT1082" s="73"/>
      <c r="AU1082" s="58"/>
      <c r="AW1082" s="68"/>
      <c r="AX1082" s="68"/>
      <c r="AY1082" s="68"/>
      <c r="AZ1082" s="34" t="b">
        <f t="shared" si="256"/>
        <v>0</v>
      </c>
      <c r="BA1082" s="55"/>
      <c r="BB1082" s="71"/>
      <c r="BC1082" s="57"/>
      <c r="BD1082" s="72"/>
      <c r="BE1082" s="73"/>
      <c r="BF1082" s="58"/>
      <c r="BH1082" s="68"/>
      <c r="BI1082" s="34" t="b">
        <f t="shared" si="257"/>
        <v>0</v>
      </c>
      <c r="BJ1082" s="55"/>
      <c r="BK1082" s="71"/>
      <c r="BL1082" s="57"/>
      <c r="BM1082" s="72"/>
      <c r="BN1082" s="73"/>
      <c r="BO1082" s="58"/>
      <c r="BQ1082" s="68"/>
      <c r="BR1082" s="34" t="b">
        <f t="shared" si="258"/>
        <v>0</v>
      </c>
      <c r="BS1082" s="55"/>
      <c r="BT1082" s="71"/>
      <c r="BU1082" s="57"/>
      <c r="BV1082" s="72"/>
      <c r="BW1082" s="73"/>
      <c r="BX1082" s="58"/>
    </row>
    <row r="1083" spans="2:78" ht="6" customHeight="1" x14ac:dyDescent="0.25">
      <c r="H1083" s="30"/>
      <c r="I1083" s="76"/>
      <c r="J1083" s="77"/>
      <c r="K1083" s="77"/>
      <c r="L1083" s="77"/>
      <c r="M1083" s="77"/>
      <c r="N1083" s="78"/>
      <c r="S1083" s="30"/>
      <c r="T1083" s="76"/>
      <c r="U1083" s="77"/>
      <c r="V1083" s="77"/>
      <c r="W1083" s="77"/>
      <c r="X1083" s="77"/>
      <c r="Y1083" s="78"/>
      <c r="AD1083" s="30"/>
      <c r="AE1083" s="76"/>
      <c r="AF1083" s="77"/>
      <c r="AG1083" s="77"/>
      <c r="AH1083" s="77"/>
      <c r="AI1083" s="77"/>
      <c r="AJ1083" s="78"/>
      <c r="AO1083" s="30"/>
      <c r="AP1083" s="76"/>
      <c r="AQ1083" s="77"/>
      <c r="AR1083" s="77"/>
      <c r="AS1083" s="77"/>
      <c r="AT1083" s="77"/>
      <c r="AU1083" s="78"/>
      <c r="AZ1083" s="30"/>
      <c r="BA1083" s="76"/>
      <c r="BB1083" s="77"/>
      <c r="BC1083" s="77"/>
      <c r="BD1083" s="77"/>
      <c r="BE1083" s="77"/>
      <c r="BF1083" s="78"/>
      <c r="BI1083" s="30"/>
      <c r="BJ1083" s="76"/>
      <c r="BK1083" s="77"/>
      <c r="BL1083" s="77"/>
      <c r="BM1083" s="77"/>
      <c r="BN1083" s="77"/>
      <c r="BO1083" s="78"/>
      <c r="BR1083" s="30"/>
      <c r="BS1083" s="76"/>
      <c r="BT1083" s="77"/>
      <c r="BU1083" s="77"/>
      <c r="BV1083" s="77"/>
      <c r="BW1083" s="77"/>
      <c r="BX1083" s="78"/>
    </row>
    <row r="1084" spans="2:78" ht="6" customHeight="1" x14ac:dyDescent="0.25">
      <c r="H1084" s="30"/>
      <c r="I1084" s="27"/>
      <c r="J1084" s="27"/>
      <c r="K1084" s="27"/>
      <c r="L1084" s="31"/>
      <c r="M1084" s="31"/>
      <c r="N1084" s="27"/>
      <c r="S1084" s="30"/>
      <c r="T1084" s="27"/>
      <c r="U1084" s="27"/>
      <c r="V1084" s="27"/>
      <c r="W1084" s="31"/>
      <c r="X1084" s="31"/>
      <c r="Y1084" s="27"/>
      <c r="AD1084" s="30"/>
      <c r="AE1084" s="27"/>
      <c r="AF1084" s="27"/>
      <c r="AG1084" s="27"/>
      <c r="AH1084" s="31"/>
      <c r="AI1084" s="31"/>
      <c r="AJ1084" s="27"/>
      <c r="AO1084" s="30"/>
      <c r="AP1084" s="27"/>
      <c r="AQ1084" s="27"/>
      <c r="AR1084" s="27"/>
      <c r="AS1084" s="31"/>
      <c r="AT1084" s="31"/>
      <c r="AU1084" s="27"/>
      <c r="AZ1084" s="30"/>
      <c r="BA1084" s="27"/>
      <c r="BB1084" s="27"/>
      <c r="BC1084" s="27"/>
      <c r="BD1084" s="31"/>
      <c r="BE1084" s="31"/>
      <c r="BF1084" s="27"/>
      <c r="BI1084" s="30"/>
      <c r="BJ1084" s="27"/>
      <c r="BK1084" s="27"/>
      <c r="BL1084" s="27"/>
      <c r="BM1084" s="31"/>
      <c r="BN1084" s="31"/>
      <c r="BO1084" s="27"/>
      <c r="BR1084" s="30"/>
      <c r="BS1084" s="27"/>
      <c r="BT1084" s="27"/>
      <c r="BU1084" s="27"/>
      <c r="BV1084" s="31"/>
      <c r="BW1084" s="31"/>
      <c r="BX1084" s="27"/>
    </row>
    <row r="1085" spans="2:78" x14ac:dyDescent="0.25">
      <c r="B1085" s="32" t="s">
        <v>22</v>
      </c>
      <c r="C1085" s="33">
        <f>WEEKNUM(J1085)</f>
        <v>38</v>
      </c>
      <c r="D1085" s="30"/>
      <c r="E1085" s="34"/>
      <c r="F1085" s="34"/>
      <c r="G1085" s="34"/>
      <c r="H1085" s="35"/>
      <c r="I1085" s="36"/>
      <c r="J1085" s="37">
        <f>BT1057+1</f>
        <v>45551</v>
      </c>
      <c r="K1085" s="38"/>
      <c r="L1085" s="39" t="str">
        <f>VLOOKUP(WEEKDAY(J1085,1),meta!$D$2:$F$8,2,FALSE)</f>
        <v>Segunda-Feira</v>
      </c>
      <c r="M1085" s="40"/>
      <c r="N1085" s="41"/>
      <c r="P1085" s="34"/>
      <c r="Q1085" s="34"/>
      <c r="R1085" s="34"/>
      <c r="S1085" s="35"/>
      <c r="T1085" s="36"/>
      <c r="U1085" s="37">
        <f>J1085+1</f>
        <v>45552</v>
      </c>
      <c r="V1085" s="38"/>
      <c r="W1085" s="39" t="str">
        <f>VLOOKUP(WEEKDAY(U1085,1),meta!$D$2:$F$8,2,FALSE)</f>
        <v>Terça-Feira</v>
      </c>
      <c r="X1085" s="40"/>
      <c r="Y1085" s="41"/>
      <c r="AA1085" s="34"/>
      <c r="AB1085" s="34"/>
      <c r="AC1085" s="34"/>
      <c r="AD1085" s="35"/>
      <c r="AE1085" s="36"/>
      <c r="AF1085" s="37">
        <f>U1085+1</f>
        <v>45553</v>
      </c>
      <c r="AG1085" s="38"/>
      <c r="AH1085" s="39" t="str">
        <f>VLOOKUP(WEEKDAY(AF1085,1),meta!$D$2:$F$8,2,FALSE)</f>
        <v>Quarta-Feira</v>
      </c>
      <c r="AI1085" s="40"/>
      <c r="AJ1085" s="41"/>
      <c r="AL1085" s="34"/>
      <c r="AM1085" s="34"/>
      <c r="AN1085" s="34"/>
      <c r="AO1085" s="35"/>
      <c r="AP1085" s="36"/>
      <c r="AQ1085" s="37">
        <f>AF1085+1</f>
        <v>45554</v>
      </c>
      <c r="AR1085" s="38"/>
      <c r="AS1085" s="39" t="str">
        <f>VLOOKUP(WEEKDAY(AQ1085,1),meta!$D$2:$F$8,2,FALSE)</f>
        <v>Quinta-Feira</v>
      </c>
      <c r="AT1085" s="40"/>
      <c r="AU1085" s="41"/>
      <c r="AW1085" s="34"/>
      <c r="AX1085" s="34"/>
      <c r="AY1085" s="34"/>
      <c r="AZ1085" s="35"/>
      <c r="BA1085" s="36"/>
      <c r="BB1085" s="37">
        <f>AQ1085+1</f>
        <v>45555</v>
      </c>
      <c r="BC1085" s="38"/>
      <c r="BD1085" s="39" t="str">
        <f>VLOOKUP(WEEKDAY(BB1085,1),meta!$D$2:$F$8,2,FALSE)</f>
        <v>Sexta-Feira</v>
      </c>
      <c r="BE1085" s="40"/>
      <c r="BF1085" s="41"/>
      <c r="BH1085" s="34"/>
      <c r="BI1085" s="35"/>
      <c r="BJ1085" s="36"/>
      <c r="BK1085" s="37">
        <f>BB1085+1</f>
        <v>45556</v>
      </c>
      <c r="BL1085" s="38"/>
      <c r="BM1085" s="39" t="str">
        <f>VLOOKUP(WEEKDAY(BK1085,1),meta!$D$2:$F$8,2,FALSE)</f>
        <v>Sábado</v>
      </c>
      <c r="BN1085" s="40"/>
      <c r="BO1085" s="41"/>
      <c r="BQ1085" s="34"/>
      <c r="BR1085" s="35"/>
      <c r="BS1085" s="36"/>
      <c r="BT1085" s="37">
        <f>BK1085+1</f>
        <v>45557</v>
      </c>
      <c r="BU1085" s="38"/>
      <c r="BV1085" s="39" t="str">
        <f>VLOOKUP(WEEKDAY(BT1085,1),meta!$D$2:$F$8,2,FALSE)</f>
        <v>Domingo</v>
      </c>
      <c r="BW1085" s="40"/>
      <c r="BX1085" s="41"/>
    </row>
    <row r="1086" spans="2:78" s="42" customFormat="1" ht="6" customHeight="1" x14ac:dyDescent="0.15">
      <c r="B1086" s="101" t="str">
        <f>IF(C1090&lt;&gt;0,C1092/C1090,"")</f>
        <v/>
      </c>
      <c r="C1086" s="102"/>
      <c r="D1086" s="30" t="s">
        <v>21</v>
      </c>
      <c r="E1086" s="43">
        <f>COUNTIFS(H1089:H1110,FALSE,J1089:J1110,"&gt;0")</f>
        <v>0</v>
      </c>
      <c r="F1086" s="43"/>
      <c r="G1086" s="43"/>
      <c r="H1086" s="44">
        <f>SUMIF(H1089:H1110,FALSE,J1089:J1110)</f>
        <v>0</v>
      </c>
      <c r="I1086" s="45"/>
      <c r="J1086" s="98" t="str">
        <f>IF(H1088&lt;&gt;0,H1087/H1088,"")</f>
        <v/>
      </c>
      <c r="K1086" s="99"/>
      <c r="L1086" s="99"/>
      <c r="M1086" s="100"/>
      <c r="N1086" s="46"/>
      <c r="P1086" s="43">
        <f>COUNTIFS(S1089:S1110,FALSE,U1089:U1110,"&gt;0")</f>
        <v>0</v>
      </c>
      <c r="Q1086" s="43"/>
      <c r="R1086" s="43"/>
      <c r="S1086" s="44">
        <f>SUMIF(S1089:S1110,FALSE,U1089:U1110)</f>
        <v>0</v>
      </c>
      <c r="T1086" s="45"/>
      <c r="U1086" s="98" t="str">
        <f>IF(S1088&lt;&gt;0,S1087/S1088,"")</f>
        <v/>
      </c>
      <c r="V1086" s="99"/>
      <c r="W1086" s="99"/>
      <c r="X1086" s="100"/>
      <c r="Y1086" s="46"/>
      <c r="AA1086" s="43">
        <f>COUNTIFS(AD1089:AD1110,FALSE,AF1089:AF1110,"&gt;0")</f>
        <v>0</v>
      </c>
      <c r="AB1086" s="43"/>
      <c r="AC1086" s="43"/>
      <c r="AD1086" s="44">
        <f>SUMIF(AD1089:AD1110,FALSE,AF1089:AF1110)</f>
        <v>0</v>
      </c>
      <c r="AE1086" s="45"/>
      <c r="AF1086" s="98" t="str">
        <f>IF(AD1088&lt;&gt;0,AD1087/AD1088,"")</f>
        <v/>
      </c>
      <c r="AG1086" s="99"/>
      <c r="AH1086" s="99"/>
      <c r="AI1086" s="100"/>
      <c r="AJ1086" s="46"/>
      <c r="AL1086" s="43">
        <f>COUNTIFS(AO1089:AO1110,FALSE,AQ1089:AQ1110,"&gt;0")</f>
        <v>0</v>
      </c>
      <c r="AM1086" s="43"/>
      <c r="AN1086" s="43"/>
      <c r="AO1086" s="44">
        <f>SUMIF(AO1089:AO1110,FALSE,AQ1089:AQ1110)</f>
        <v>0</v>
      </c>
      <c r="AP1086" s="45"/>
      <c r="AQ1086" s="98" t="str">
        <f>IF(AO1088&lt;&gt;0,AO1087/AO1088,"")</f>
        <v/>
      </c>
      <c r="AR1086" s="99"/>
      <c r="AS1086" s="99"/>
      <c r="AT1086" s="100"/>
      <c r="AU1086" s="46"/>
      <c r="AW1086" s="43">
        <f>COUNTIFS(AZ1089:AZ1110,FALSE,BB1089:BB1110,"&gt;0")</f>
        <v>0</v>
      </c>
      <c r="AX1086" s="43"/>
      <c r="AY1086" s="43"/>
      <c r="AZ1086" s="44">
        <f>SUMIF(AZ1089:AZ1110,FALSE,BB1089:BB1110)</f>
        <v>0</v>
      </c>
      <c r="BA1086" s="45"/>
      <c r="BB1086" s="98" t="str">
        <f>IF(AZ1088&lt;&gt;0,AZ1087/AZ1088,"")</f>
        <v/>
      </c>
      <c r="BC1086" s="99"/>
      <c r="BD1086" s="99"/>
      <c r="BE1086" s="100"/>
      <c r="BF1086" s="46"/>
      <c r="BH1086" s="43">
        <f>COUNTIFS(BI1089:BI1110,FALSE,BK1089:BK1110,"&gt;0")</f>
        <v>0</v>
      </c>
      <c r="BI1086" s="44">
        <f>SUMIF(BI1089:BI1110,FALSE,BK1089:BK1110)</f>
        <v>0</v>
      </c>
      <c r="BJ1086" s="45"/>
      <c r="BK1086" s="98" t="str">
        <f>IF(BI1088&lt;&gt;0,BI1087/BI1088,"")</f>
        <v/>
      </c>
      <c r="BL1086" s="99"/>
      <c r="BM1086" s="99"/>
      <c r="BN1086" s="100"/>
      <c r="BO1086" s="46"/>
      <c r="BQ1086" s="43">
        <f>COUNTIFS(BR1089:BR1110,FALSE,BT1089:BT1110,"&gt;0")</f>
        <v>0</v>
      </c>
      <c r="BR1086" s="44">
        <f>SUMIF(BR1089:BR1110,FALSE,BT1089:BT1110)</f>
        <v>0</v>
      </c>
      <c r="BS1086" s="45"/>
      <c r="BT1086" s="98" t="str">
        <f>IF(BR1088&lt;&gt;0,BR1087/BR1088,"")</f>
        <v/>
      </c>
      <c r="BU1086" s="99"/>
      <c r="BV1086" s="99"/>
      <c r="BW1086" s="100"/>
      <c r="BX1086" s="46"/>
    </row>
    <row r="1087" spans="2:78" s="42" customFormat="1" ht="9" customHeight="1" x14ac:dyDescent="0.25">
      <c r="B1087" s="47"/>
      <c r="C1087" s="79"/>
      <c r="D1087" s="49" t="s">
        <v>20</v>
      </c>
      <c r="E1087" s="43">
        <f>COUNTIFS(J1089:J1110,"&gt;0",L1089:L1110,"")</f>
        <v>0</v>
      </c>
      <c r="F1087" s="43"/>
      <c r="G1087" s="43"/>
      <c r="H1087" s="44">
        <f>SUMIFS(J1089:J1110,L1089:L1110,"")</f>
        <v>0</v>
      </c>
      <c r="I1087" s="45"/>
      <c r="J1087" s="50" t="str">
        <f>IF(H1088=0,"",_xlfn.CONCAT("(",E1087,")    ",TEXT(H1087,"R$ #.##0,00")))</f>
        <v/>
      </c>
      <c r="K1087" s="51" t="str">
        <f>IF(H1088&lt;&gt;0,"/","")</f>
        <v/>
      </c>
      <c r="L1087" s="94" t="str">
        <f>IF(H1088=0,"",_xlfn.CONCAT(TEXT(H1088,"R$ #.##0,00"),"    (",E1088,")"))</f>
        <v/>
      </c>
      <c r="M1087" s="94"/>
      <c r="N1087" s="46"/>
      <c r="P1087" s="43">
        <f>COUNTIFS(U1089:U1110,"&gt;0",W1089:W1110,"")</f>
        <v>0</v>
      </c>
      <c r="Q1087" s="43"/>
      <c r="R1087" s="43"/>
      <c r="S1087" s="44">
        <f>SUMIFS(U1089:U1110,W1089:W1110,"")</f>
        <v>0</v>
      </c>
      <c r="T1087" s="45"/>
      <c r="U1087" s="50" t="str">
        <f>IF(S1088=0,"",_xlfn.CONCAT("(",P1087,")    ",TEXT(S1087,"R$ #.##0,00")))</f>
        <v/>
      </c>
      <c r="V1087" s="51" t="str">
        <f>IF(S1088&lt;&gt;0,"/","")</f>
        <v/>
      </c>
      <c r="W1087" s="94" t="str">
        <f>IF(S1088=0,"",_xlfn.CONCAT(TEXT(S1088,"R$ #.##0,00"),"    (",P1088,")"))</f>
        <v/>
      </c>
      <c r="X1087" s="94"/>
      <c r="Y1087" s="46"/>
      <c r="AA1087" s="43">
        <f>COUNTIFS(AF1089:AF1110,"&gt;0",AH1089:AH1110,"")</f>
        <v>0</v>
      </c>
      <c r="AB1087" s="43"/>
      <c r="AC1087" s="43"/>
      <c r="AD1087" s="44">
        <f>SUMIFS(AF1089:AF1110,AH1089:AH1110,"")</f>
        <v>0</v>
      </c>
      <c r="AE1087" s="45"/>
      <c r="AF1087" s="50" t="str">
        <f>IF(AD1088=0,"",_xlfn.CONCAT("(",AA1087,")    ",TEXT(AD1087,"R$ #.##0,00")))</f>
        <v/>
      </c>
      <c r="AG1087" s="51" t="str">
        <f>IF(AD1088&lt;&gt;0,"/","")</f>
        <v/>
      </c>
      <c r="AH1087" s="94" t="str">
        <f>IF(AD1088=0,"",_xlfn.CONCAT(TEXT(AD1088,"R$ #.##0,00"),"    (",AA1088,")"))</f>
        <v/>
      </c>
      <c r="AI1087" s="94"/>
      <c r="AJ1087" s="46"/>
      <c r="AL1087" s="43">
        <f>COUNTIFS(AQ1089:AQ1110,"&gt;0",AS1089:AS1110,"")</f>
        <v>0</v>
      </c>
      <c r="AM1087" s="43"/>
      <c r="AN1087" s="43"/>
      <c r="AO1087" s="44">
        <f>SUMIFS(AQ1089:AQ1110,AS1089:AS1110,"")</f>
        <v>0</v>
      </c>
      <c r="AP1087" s="45"/>
      <c r="AQ1087" s="50" t="str">
        <f>IF(AO1088=0,"",_xlfn.CONCAT("(",AL1087,")    ",TEXT(AO1087,"R$ #.##0,00")))</f>
        <v/>
      </c>
      <c r="AR1087" s="51" t="str">
        <f>IF(AO1088&lt;&gt;0,"/","")</f>
        <v/>
      </c>
      <c r="AS1087" s="94" t="str">
        <f>IF(AO1088=0,"",_xlfn.CONCAT(TEXT(AO1088,"R$ #.##0,00"),"    (",AL1088,")"))</f>
        <v/>
      </c>
      <c r="AT1087" s="94"/>
      <c r="AU1087" s="46"/>
      <c r="AW1087" s="43">
        <f>COUNTIFS(BB1089:BB1110,"&gt;0",BD1089:BD1110,"")</f>
        <v>0</v>
      </c>
      <c r="AX1087" s="43"/>
      <c r="AY1087" s="43"/>
      <c r="AZ1087" s="44">
        <f>SUMIFS(BB1089:BB1110,BD1089:BD1110,"")</f>
        <v>0</v>
      </c>
      <c r="BA1087" s="45"/>
      <c r="BB1087" s="50" t="str">
        <f>IF(AZ1088=0,"",_xlfn.CONCAT("(",AW1087,")    ",TEXT(AZ1087,"R$ #.##0,00")))</f>
        <v/>
      </c>
      <c r="BC1087" s="51" t="str">
        <f>IF(AZ1088&lt;&gt;0,"/","")</f>
        <v/>
      </c>
      <c r="BD1087" s="94" t="str">
        <f>IF(AZ1088=0,"",_xlfn.CONCAT(TEXT(AZ1088,"R$ #.##0,00"),"    (",AW1088,")"))</f>
        <v/>
      </c>
      <c r="BE1087" s="94"/>
      <c r="BF1087" s="46"/>
      <c r="BH1087" s="43">
        <f>COUNTIFS(BK1089:BK1110,"&gt;0",BM1089:BM1110,"")</f>
        <v>0</v>
      </c>
      <c r="BI1087" s="44">
        <f>SUMIFS(BK1089:BK1110,BM1089:BM1110,"")</f>
        <v>0</v>
      </c>
      <c r="BJ1087" s="45"/>
      <c r="BK1087" s="50" t="str">
        <f>IF(BI1088=0,"",_xlfn.CONCAT("(",BH1087,")    ",TEXT(BI1087,"R$ #.##0,00")))</f>
        <v/>
      </c>
      <c r="BL1087" s="51" t="str">
        <f>IF(BI1088&lt;&gt;0,"/","")</f>
        <v/>
      </c>
      <c r="BM1087" s="94" t="str">
        <f>IF(BI1088=0,"",_xlfn.CONCAT(TEXT(BI1088,"R$ #.##0,00"),"    (",BH1088,")"))</f>
        <v/>
      </c>
      <c r="BN1087" s="94"/>
      <c r="BO1087" s="46"/>
      <c r="BQ1087" s="43">
        <f>COUNTIFS(BT1089:BT1110,"&gt;0",BV1089:BV1110,"")</f>
        <v>0</v>
      </c>
      <c r="BR1087" s="44">
        <f>SUMIFS(BT1089:BT1110,BV1089:BV1110,"")</f>
        <v>0</v>
      </c>
      <c r="BS1087" s="45"/>
      <c r="BT1087" s="50" t="str">
        <f>IF(BR1088=0,"",_xlfn.CONCAT("(",BQ1087,")    ",TEXT(BR1087,"R$ #.##0,00")))</f>
        <v/>
      </c>
      <c r="BU1087" s="51" t="str">
        <f>IF(BR1088&lt;&gt;0,"/","")</f>
        <v/>
      </c>
      <c r="BV1087" s="94" t="str">
        <f>IF(BR1088=0,"",_xlfn.CONCAT(TEXT(BR1088,"R$ #.##0,00"),"    (",BQ1088,")"))</f>
        <v/>
      </c>
      <c r="BW1087" s="94"/>
      <c r="BX1087" s="46"/>
    </row>
    <row r="1088" spans="2:78" x14ac:dyDescent="0.25">
      <c r="B1088" s="52"/>
      <c r="C1088" s="80"/>
      <c r="D1088" s="54" t="s">
        <v>19</v>
      </c>
      <c r="E1088" s="34">
        <f>COUNTIF(J1089:J1110,"&gt;0")</f>
        <v>0</v>
      </c>
      <c r="F1088" s="34"/>
      <c r="G1088" s="34"/>
      <c r="H1088" s="35">
        <f>SUM(J1089:J1110)</f>
        <v>0</v>
      </c>
      <c r="I1088" s="55"/>
      <c r="J1088" s="56" t="s">
        <v>0</v>
      </c>
      <c r="K1088" s="57"/>
      <c r="L1088" s="56" t="s">
        <v>1</v>
      </c>
      <c r="M1088" s="56" t="s">
        <v>17</v>
      </c>
      <c r="N1088" s="58"/>
      <c r="P1088" s="34">
        <f>COUNTIF(U1089:U1110,"&gt;0")</f>
        <v>0</v>
      </c>
      <c r="Q1088" s="34"/>
      <c r="R1088" s="34"/>
      <c r="S1088" s="35">
        <f>SUM(U1089:U1110)</f>
        <v>0</v>
      </c>
      <c r="T1088" s="55"/>
      <c r="U1088" s="56" t="s">
        <v>0</v>
      </c>
      <c r="V1088" s="57"/>
      <c r="W1088" s="56" t="s">
        <v>1</v>
      </c>
      <c r="X1088" s="56" t="s">
        <v>17</v>
      </c>
      <c r="Y1088" s="58"/>
      <c r="AA1088" s="34">
        <f>COUNTIF(AF1089:AF1110,"&gt;0")</f>
        <v>0</v>
      </c>
      <c r="AB1088" s="34"/>
      <c r="AC1088" s="34"/>
      <c r="AD1088" s="35">
        <f>SUM(AF1089:AF1110)</f>
        <v>0</v>
      </c>
      <c r="AE1088" s="55"/>
      <c r="AF1088" s="56" t="s">
        <v>0</v>
      </c>
      <c r="AG1088" s="57"/>
      <c r="AH1088" s="56" t="s">
        <v>1</v>
      </c>
      <c r="AI1088" s="56" t="s">
        <v>17</v>
      </c>
      <c r="AJ1088" s="58"/>
      <c r="AL1088" s="34">
        <f>COUNTIF(AQ1089:AQ1110,"&gt;0")</f>
        <v>0</v>
      </c>
      <c r="AM1088" s="34"/>
      <c r="AN1088" s="34"/>
      <c r="AO1088" s="35">
        <f>SUM(AQ1089:AQ1110)</f>
        <v>0</v>
      </c>
      <c r="AP1088" s="55"/>
      <c r="AQ1088" s="56" t="s">
        <v>0</v>
      </c>
      <c r="AR1088" s="57"/>
      <c r="AS1088" s="56" t="s">
        <v>1</v>
      </c>
      <c r="AT1088" s="56" t="s">
        <v>17</v>
      </c>
      <c r="AU1088" s="58"/>
      <c r="AW1088" s="34">
        <f>COUNTIF(BB1089:BB1110,"&gt;0")</f>
        <v>0</v>
      </c>
      <c r="AX1088" s="34"/>
      <c r="AY1088" s="34"/>
      <c r="AZ1088" s="35">
        <f>SUM(BB1089:BB1110)</f>
        <v>0</v>
      </c>
      <c r="BA1088" s="55"/>
      <c r="BB1088" s="56" t="s">
        <v>0</v>
      </c>
      <c r="BC1088" s="57"/>
      <c r="BD1088" s="56" t="s">
        <v>1</v>
      </c>
      <c r="BE1088" s="56" t="s">
        <v>17</v>
      </c>
      <c r="BF1088" s="58"/>
      <c r="BH1088" s="34">
        <f>COUNTIF(BK1089:BK1110,"&gt;0")</f>
        <v>0</v>
      </c>
      <c r="BI1088" s="35">
        <f>SUM(BK1089:BK1110)</f>
        <v>0</v>
      </c>
      <c r="BJ1088" s="55"/>
      <c r="BK1088" s="56" t="s">
        <v>0</v>
      </c>
      <c r="BL1088" s="57"/>
      <c r="BM1088" s="56" t="s">
        <v>1</v>
      </c>
      <c r="BN1088" s="56" t="s">
        <v>17</v>
      </c>
      <c r="BO1088" s="58"/>
      <c r="BQ1088" s="34">
        <f>COUNTIF(BT1089:BT1110,"&gt;0")</f>
        <v>0</v>
      </c>
      <c r="BR1088" s="35">
        <f>SUM(BT1089:BT1110)</f>
        <v>0</v>
      </c>
      <c r="BS1088" s="55"/>
      <c r="BT1088" s="56" t="s">
        <v>0</v>
      </c>
      <c r="BU1088" s="57"/>
      <c r="BV1088" s="56" t="s">
        <v>1</v>
      </c>
      <c r="BW1088" s="56" t="s">
        <v>17</v>
      </c>
      <c r="BX1088" s="58"/>
      <c r="BY1088" s="59"/>
      <c r="BZ1088" s="60"/>
    </row>
    <row r="1089" spans="2:78" x14ac:dyDescent="0.25">
      <c r="B1089" s="32" t="s">
        <v>23</v>
      </c>
      <c r="C1089" s="33">
        <f>SUM(E1088,P1088,AA1088,AL1088,AW1088,BH1088,BQ1088)</f>
        <v>0</v>
      </c>
      <c r="D1089" s="63"/>
      <c r="E1089" s="64"/>
      <c r="F1089" s="64"/>
      <c r="G1089" s="64"/>
      <c r="H1089" s="34" t="b">
        <f>AND(L1089&lt;&gt;"",M1089&lt;&gt;"")</f>
        <v>0</v>
      </c>
      <c r="I1089" s="55"/>
      <c r="J1089" s="65"/>
      <c r="K1089" s="57"/>
      <c r="L1089" s="66"/>
      <c r="M1089" s="67"/>
      <c r="N1089" s="58"/>
      <c r="P1089" s="68"/>
      <c r="Q1089" s="68"/>
      <c r="R1089" s="68"/>
      <c r="S1089" s="34" t="b">
        <f>AND(W1089&lt;&gt;"",X1089&lt;&gt;"")</f>
        <v>0</v>
      </c>
      <c r="T1089" s="55"/>
      <c r="U1089" s="65"/>
      <c r="V1089" s="57"/>
      <c r="W1089" s="66"/>
      <c r="X1089" s="67"/>
      <c r="Y1089" s="58"/>
      <c r="AA1089" s="68"/>
      <c r="AB1089" s="68"/>
      <c r="AC1089" s="68"/>
      <c r="AD1089" s="34" t="b">
        <f>AND(AH1089&lt;&gt;"",AI1089&lt;&gt;"")</f>
        <v>0</v>
      </c>
      <c r="AE1089" s="55"/>
      <c r="AF1089" s="65"/>
      <c r="AG1089" s="57"/>
      <c r="AH1089" s="66"/>
      <c r="AI1089" s="67"/>
      <c r="AJ1089" s="58"/>
      <c r="AL1089" s="68"/>
      <c r="AM1089" s="68"/>
      <c r="AN1089" s="68"/>
      <c r="AO1089" s="34" t="b">
        <f>AND(AS1089&lt;&gt;"",AT1089&lt;&gt;"")</f>
        <v>0</v>
      </c>
      <c r="AP1089" s="55"/>
      <c r="AQ1089" s="65"/>
      <c r="AR1089" s="57"/>
      <c r="AS1089" s="66"/>
      <c r="AT1089" s="67"/>
      <c r="AU1089" s="58"/>
      <c r="AW1089" s="68"/>
      <c r="AX1089" s="68"/>
      <c r="AY1089" s="68"/>
      <c r="AZ1089" s="34" t="b">
        <f>AND(BD1089&lt;&gt;"",BE1089&lt;&gt;"")</f>
        <v>0</v>
      </c>
      <c r="BA1089" s="55"/>
      <c r="BB1089" s="65"/>
      <c r="BC1089" s="57"/>
      <c r="BD1089" s="66"/>
      <c r="BE1089" s="67"/>
      <c r="BF1089" s="58"/>
      <c r="BH1089" s="68"/>
      <c r="BI1089" s="34" t="b">
        <f>AND(BM1089&lt;&gt;"",BN1089&lt;&gt;"")</f>
        <v>0</v>
      </c>
      <c r="BJ1089" s="55"/>
      <c r="BK1089" s="65"/>
      <c r="BL1089" s="57"/>
      <c r="BM1089" s="66"/>
      <c r="BN1089" s="67"/>
      <c r="BO1089" s="58"/>
      <c r="BQ1089" s="68"/>
      <c r="BR1089" s="34" t="b">
        <f>AND(BV1089&lt;&gt;"",BW1089&lt;&gt;"")</f>
        <v>0</v>
      </c>
      <c r="BS1089" s="55"/>
      <c r="BT1089" s="65"/>
      <c r="BU1089" s="57"/>
      <c r="BV1089" s="66"/>
      <c r="BW1089" s="67"/>
      <c r="BX1089" s="58"/>
      <c r="BY1089" s="59"/>
    </row>
    <row r="1090" spans="2:78" x14ac:dyDescent="0.25">
      <c r="B1090" s="61" t="s">
        <v>24</v>
      </c>
      <c r="C1090" s="48">
        <f>SUM(H1088,S1088,AD1088,AO1088,AZ1088,BI1088,BR1088)</f>
        <v>0</v>
      </c>
      <c r="D1090" s="69"/>
      <c r="E1090" s="70"/>
      <c r="F1090" s="70"/>
      <c r="G1090" s="70"/>
      <c r="H1090" s="34" t="b">
        <f t="shared" ref="H1090:H1110" si="259">AND(L1090&lt;&gt;"",M1090&lt;&gt;"")</f>
        <v>0</v>
      </c>
      <c r="I1090" s="55"/>
      <c r="J1090" s="71"/>
      <c r="K1090" s="57"/>
      <c r="L1090" s="72"/>
      <c r="M1090" s="73"/>
      <c r="N1090" s="58"/>
      <c r="P1090" s="68"/>
      <c r="Q1090" s="68"/>
      <c r="R1090" s="68"/>
      <c r="S1090" s="34" t="b">
        <f t="shared" ref="S1090:S1110" si="260">AND(W1090&lt;&gt;"",X1090&lt;&gt;"")</f>
        <v>0</v>
      </c>
      <c r="T1090" s="55"/>
      <c r="U1090" s="71"/>
      <c r="V1090" s="57"/>
      <c r="W1090" s="72"/>
      <c r="X1090" s="73"/>
      <c r="Y1090" s="58"/>
      <c r="AA1090" s="68"/>
      <c r="AB1090" s="68"/>
      <c r="AC1090" s="68"/>
      <c r="AD1090" s="34" t="b">
        <f t="shared" ref="AD1090:AD1110" si="261">AND(AH1090&lt;&gt;"",AI1090&lt;&gt;"")</f>
        <v>0</v>
      </c>
      <c r="AE1090" s="55"/>
      <c r="AF1090" s="71"/>
      <c r="AG1090" s="57"/>
      <c r="AH1090" s="72"/>
      <c r="AI1090" s="73"/>
      <c r="AJ1090" s="58"/>
      <c r="AL1090" s="68"/>
      <c r="AM1090" s="68"/>
      <c r="AN1090" s="68"/>
      <c r="AO1090" s="34" t="b">
        <f t="shared" ref="AO1090:AO1110" si="262">AND(AS1090&lt;&gt;"",AT1090&lt;&gt;"")</f>
        <v>0</v>
      </c>
      <c r="AP1090" s="55"/>
      <c r="AQ1090" s="71"/>
      <c r="AR1090" s="57">
        <v>0</v>
      </c>
      <c r="AS1090" s="72"/>
      <c r="AT1090" s="73"/>
      <c r="AU1090" s="58"/>
      <c r="AW1090" s="68"/>
      <c r="AX1090" s="68"/>
      <c r="AY1090" s="68"/>
      <c r="AZ1090" s="34" t="b">
        <f t="shared" ref="AZ1090:AZ1110" si="263">AND(BD1090&lt;&gt;"",BE1090&lt;&gt;"")</f>
        <v>0</v>
      </c>
      <c r="BA1090" s="55"/>
      <c r="BB1090" s="71"/>
      <c r="BC1090" s="57"/>
      <c r="BD1090" s="72"/>
      <c r="BE1090" s="73"/>
      <c r="BF1090" s="58"/>
      <c r="BH1090" s="68"/>
      <c r="BI1090" s="34" t="b">
        <f t="shared" ref="BI1090:BI1110" si="264">AND(BM1090&lt;&gt;"",BN1090&lt;&gt;"")</f>
        <v>0</v>
      </c>
      <c r="BJ1090" s="55"/>
      <c r="BK1090" s="71"/>
      <c r="BL1090" s="57"/>
      <c r="BM1090" s="72"/>
      <c r="BN1090" s="73"/>
      <c r="BO1090" s="58"/>
      <c r="BQ1090" s="68"/>
      <c r="BR1090" s="34" t="b">
        <f t="shared" ref="BR1090:BR1110" si="265">AND(BV1090&lt;&gt;"",BW1090&lt;&gt;"")</f>
        <v>0</v>
      </c>
      <c r="BS1090" s="55"/>
      <c r="BT1090" s="71"/>
      <c r="BU1090" s="57"/>
      <c r="BV1090" s="72"/>
      <c r="BW1090" s="73"/>
      <c r="BX1090" s="58"/>
      <c r="BY1090" s="59"/>
      <c r="BZ1090" s="60"/>
    </row>
    <row r="1091" spans="2:78" x14ac:dyDescent="0.25">
      <c r="B1091" s="61" t="s">
        <v>25</v>
      </c>
      <c r="C1091" s="62">
        <f>SUM(E1087,P1087,AA1087,AL1087,AW1087,BH1087,BQ1087)</f>
        <v>0</v>
      </c>
      <c r="D1091" s="74"/>
      <c r="E1091" s="75"/>
      <c r="F1091" s="75"/>
      <c r="G1091" s="75"/>
      <c r="H1091" s="34" t="b">
        <f t="shared" si="259"/>
        <v>0</v>
      </c>
      <c r="I1091" s="55"/>
      <c r="J1091" s="65"/>
      <c r="K1091" s="57"/>
      <c r="L1091" s="66"/>
      <c r="M1091" s="67"/>
      <c r="N1091" s="58"/>
      <c r="P1091" s="68"/>
      <c r="Q1091" s="68"/>
      <c r="R1091" s="68"/>
      <c r="S1091" s="34" t="b">
        <f t="shared" si="260"/>
        <v>0</v>
      </c>
      <c r="T1091" s="55"/>
      <c r="U1091" s="65"/>
      <c r="V1091" s="57"/>
      <c r="W1091" s="66"/>
      <c r="X1091" s="67"/>
      <c r="Y1091" s="58"/>
      <c r="AA1091" s="68"/>
      <c r="AB1091" s="68"/>
      <c r="AC1091" s="68"/>
      <c r="AD1091" s="34" t="b">
        <f t="shared" si="261"/>
        <v>0</v>
      </c>
      <c r="AE1091" s="55"/>
      <c r="AF1091" s="65"/>
      <c r="AG1091" s="57"/>
      <c r="AH1091" s="66"/>
      <c r="AI1091" s="67"/>
      <c r="AJ1091" s="58"/>
      <c r="AL1091" s="68"/>
      <c r="AM1091" s="68"/>
      <c r="AN1091" s="68"/>
      <c r="AO1091" s="34" t="b">
        <f t="shared" si="262"/>
        <v>0</v>
      </c>
      <c r="AP1091" s="55"/>
      <c r="AQ1091" s="65"/>
      <c r="AR1091" s="57"/>
      <c r="AS1091" s="66"/>
      <c r="AT1091" s="67"/>
      <c r="AU1091" s="58"/>
      <c r="AW1091" s="68"/>
      <c r="AX1091" s="68"/>
      <c r="AY1091" s="68"/>
      <c r="AZ1091" s="34" t="b">
        <f t="shared" si="263"/>
        <v>0</v>
      </c>
      <c r="BA1091" s="55"/>
      <c r="BB1091" s="65"/>
      <c r="BC1091" s="57"/>
      <c r="BD1091" s="66"/>
      <c r="BE1091" s="67"/>
      <c r="BF1091" s="58"/>
      <c r="BH1091" s="68"/>
      <c r="BI1091" s="34" t="b">
        <f t="shared" si="264"/>
        <v>0</v>
      </c>
      <c r="BJ1091" s="55"/>
      <c r="BK1091" s="65"/>
      <c r="BL1091" s="57"/>
      <c r="BM1091" s="66"/>
      <c r="BN1091" s="67"/>
      <c r="BO1091" s="58"/>
      <c r="BQ1091" s="68"/>
      <c r="BR1091" s="34" t="b">
        <f t="shared" si="265"/>
        <v>0</v>
      </c>
      <c r="BS1091" s="55"/>
      <c r="BT1091" s="65"/>
      <c r="BU1091" s="57"/>
      <c r="BV1091" s="66"/>
      <c r="BW1091" s="67"/>
      <c r="BX1091" s="58"/>
      <c r="BY1091" s="59"/>
    </row>
    <row r="1092" spans="2:78" x14ac:dyDescent="0.25">
      <c r="B1092" s="61" t="s">
        <v>26</v>
      </c>
      <c r="C1092" s="48">
        <f>SUM(H1087,S1087,AD1087,AO1087,AZ1087,BI1087,BR1087)</f>
        <v>0</v>
      </c>
      <c r="D1092" s="69"/>
      <c r="E1092" s="70"/>
      <c r="F1092" s="70"/>
      <c r="G1092" s="70"/>
      <c r="H1092" s="34" t="b">
        <f t="shared" si="259"/>
        <v>0</v>
      </c>
      <c r="I1092" s="55"/>
      <c r="J1092" s="71"/>
      <c r="K1092" s="57"/>
      <c r="L1092" s="72"/>
      <c r="M1092" s="73"/>
      <c r="N1092" s="58"/>
      <c r="P1092" s="68"/>
      <c r="Q1092" s="68"/>
      <c r="R1092" s="68"/>
      <c r="S1092" s="34" t="b">
        <f t="shared" si="260"/>
        <v>0</v>
      </c>
      <c r="T1092" s="55"/>
      <c r="U1092" s="71"/>
      <c r="V1092" s="57"/>
      <c r="W1092" s="72"/>
      <c r="X1092" s="73"/>
      <c r="Y1092" s="58"/>
      <c r="AA1092" s="68"/>
      <c r="AB1092" s="68"/>
      <c r="AC1092" s="68"/>
      <c r="AD1092" s="34" t="b">
        <f t="shared" si="261"/>
        <v>0</v>
      </c>
      <c r="AE1092" s="55"/>
      <c r="AF1092" s="71"/>
      <c r="AG1092" s="57"/>
      <c r="AH1092" s="72"/>
      <c r="AI1092" s="73"/>
      <c r="AJ1092" s="58"/>
      <c r="AL1092" s="68"/>
      <c r="AM1092" s="68"/>
      <c r="AN1092" s="68"/>
      <c r="AO1092" s="34" t="b">
        <f t="shared" si="262"/>
        <v>0</v>
      </c>
      <c r="AP1092" s="55"/>
      <c r="AQ1092" s="71"/>
      <c r="AR1092" s="57"/>
      <c r="AS1092" s="72"/>
      <c r="AT1092" s="73"/>
      <c r="AU1092" s="58"/>
      <c r="AW1092" s="68"/>
      <c r="AX1092" s="68"/>
      <c r="AY1092" s="68"/>
      <c r="AZ1092" s="34" t="b">
        <f t="shared" si="263"/>
        <v>0</v>
      </c>
      <c r="BA1092" s="55"/>
      <c r="BB1092" s="71"/>
      <c r="BC1092" s="57"/>
      <c r="BD1092" s="72"/>
      <c r="BE1092" s="73"/>
      <c r="BF1092" s="58"/>
      <c r="BH1092" s="68"/>
      <c r="BI1092" s="34" t="b">
        <f t="shared" si="264"/>
        <v>0</v>
      </c>
      <c r="BJ1092" s="55"/>
      <c r="BK1092" s="71"/>
      <c r="BL1092" s="57"/>
      <c r="BM1092" s="72"/>
      <c r="BN1092" s="73"/>
      <c r="BO1092" s="58"/>
      <c r="BQ1092" s="68"/>
      <c r="BR1092" s="34" t="b">
        <f t="shared" si="265"/>
        <v>0</v>
      </c>
      <c r="BS1092" s="55"/>
      <c r="BT1092" s="71"/>
      <c r="BU1092" s="57"/>
      <c r="BV1092" s="72"/>
      <c r="BW1092" s="73"/>
      <c r="BX1092" s="58"/>
    </row>
    <row r="1093" spans="2:78" x14ac:dyDescent="0.25">
      <c r="B1093" s="61" t="s">
        <v>27</v>
      </c>
      <c r="C1093" s="62">
        <f>SUM(E1086,P1086,AA1086,AL1086,AW1086,BH1086,BQ1086)</f>
        <v>0</v>
      </c>
      <c r="E1093" s="68"/>
      <c r="F1093" s="68"/>
      <c r="G1093" s="68"/>
      <c r="H1093" s="34" t="b">
        <f t="shared" si="259"/>
        <v>0</v>
      </c>
      <c r="I1093" s="55"/>
      <c r="J1093" s="65"/>
      <c r="K1093" s="57"/>
      <c r="L1093" s="66"/>
      <c r="M1093" s="67"/>
      <c r="N1093" s="58"/>
      <c r="P1093" s="68"/>
      <c r="Q1093" s="68"/>
      <c r="R1093" s="68"/>
      <c r="S1093" s="34" t="b">
        <f t="shared" si="260"/>
        <v>0</v>
      </c>
      <c r="T1093" s="55"/>
      <c r="U1093" s="65"/>
      <c r="V1093" s="57"/>
      <c r="W1093" s="66"/>
      <c r="X1093" s="67"/>
      <c r="Y1093" s="58"/>
      <c r="AA1093" s="68"/>
      <c r="AB1093" s="68"/>
      <c r="AC1093" s="68"/>
      <c r="AD1093" s="34" t="b">
        <f t="shared" si="261"/>
        <v>0</v>
      </c>
      <c r="AE1093" s="55"/>
      <c r="AF1093" s="65"/>
      <c r="AG1093" s="57"/>
      <c r="AH1093" s="66"/>
      <c r="AI1093" s="67"/>
      <c r="AJ1093" s="58"/>
      <c r="AL1093" s="68"/>
      <c r="AM1093" s="68"/>
      <c r="AN1093" s="68"/>
      <c r="AO1093" s="34" t="b">
        <f t="shared" si="262"/>
        <v>0</v>
      </c>
      <c r="AP1093" s="55"/>
      <c r="AQ1093" s="65"/>
      <c r="AR1093" s="57"/>
      <c r="AS1093" s="66"/>
      <c r="AT1093" s="67"/>
      <c r="AU1093" s="58"/>
      <c r="AW1093" s="68"/>
      <c r="AX1093" s="68"/>
      <c r="AY1093" s="68"/>
      <c r="AZ1093" s="34" t="b">
        <f t="shared" si="263"/>
        <v>0</v>
      </c>
      <c r="BA1093" s="55"/>
      <c r="BB1093" s="65"/>
      <c r="BC1093" s="57"/>
      <c r="BD1093" s="66"/>
      <c r="BE1093" s="67"/>
      <c r="BF1093" s="58"/>
      <c r="BH1093" s="68"/>
      <c r="BI1093" s="34" t="b">
        <f t="shared" si="264"/>
        <v>0</v>
      </c>
      <c r="BJ1093" s="55"/>
      <c r="BK1093" s="65"/>
      <c r="BL1093" s="57"/>
      <c r="BM1093" s="66"/>
      <c r="BN1093" s="67"/>
      <c r="BO1093" s="58"/>
      <c r="BQ1093" s="68"/>
      <c r="BR1093" s="34" t="b">
        <f t="shared" si="265"/>
        <v>0</v>
      </c>
      <c r="BS1093" s="55"/>
      <c r="BT1093" s="65"/>
      <c r="BU1093" s="57"/>
      <c r="BV1093" s="66"/>
      <c r="BW1093" s="67"/>
      <c r="BX1093" s="58"/>
    </row>
    <row r="1094" spans="2:78" x14ac:dyDescent="0.25">
      <c r="B1094" s="61" t="s">
        <v>28</v>
      </c>
      <c r="C1094" s="48">
        <f>SUM(H1086,S1086,AD1086,AO1086,AZ1086,BI1086,BR1086)</f>
        <v>0</v>
      </c>
      <c r="E1094" s="68"/>
      <c r="F1094" s="68"/>
      <c r="G1094" s="68"/>
      <c r="H1094" s="34" t="b">
        <f t="shared" si="259"/>
        <v>0</v>
      </c>
      <c r="I1094" s="55"/>
      <c r="J1094" s="71"/>
      <c r="K1094" s="57"/>
      <c r="L1094" s="72"/>
      <c r="M1094" s="73"/>
      <c r="N1094" s="58"/>
      <c r="P1094" s="68"/>
      <c r="Q1094" s="68"/>
      <c r="R1094" s="68"/>
      <c r="S1094" s="34" t="b">
        <f t="shared" si="260"/>
        <v>0</v>
      </c>
      <c r="T1094" s="55"/>
      <c r="U1094" s="71"/>
      <c r="V1094" s="57"/>
      <c r="W1094" s="72"/>
      <c r="X1094" s="73"/>
      <c r="Y1094" s="58"/>
      <c r="AA1094" s="68"/>
      <c r="AB1094" s="68"/>
      <c r="AC1094" s="68"/>
      <c r="AD1094" s="34" t="b">
        <f t="shared" si="261"/>
        <v>0</v>
      </c>
      <c r="AE1094" s="55"/>
      <c r="AF1094" s="71"/>
      <c r="AG1094" s="57"/>
      <c r="AH1094" s="72"/>
      <c r="AI1094" s="73"/>
      <c r="AJ1094" s="58"/>
      <c r="AL1094" s="68"/>
      <c r="AM1094" s="68"/>
      <c r="AN1094" s="68"/>
      <c r="AO1094" s="34" t="b">
        <f t="shared" si="262"/>
        <v>0</v>
      </c>
      <c r="AP1094" s="55"/>
      <c r="AQ1094" s="71"/>
      <c r="AR1094" s="57"/>
      <c r="AS1094" s="72"/>
      <c r="AT1094" s="73"/>
      <c r="AU1094" s="58"/>
      <c r="AW1094" s="68"/>
      <c r="AX1094" s="68"/>
      <c r="AY1094" s="68"/>
      <c r="AZ1094" s="34" t="b">
        <f t="shared" si="263"/>
        <v>0</v>
      </c>
      <c r="BA1094" s="55"/>
      <c r="BB1094" s="71"/>
      <c r="BC1094" s="57"/>
      <c r="BD1094" s="72"/>
      <c r="BE1094" s="73"/>
      <c r="BF1094" s="58"/>
      <c r="BH1094" s="68"/>
      <c r="BI1094" s="34" t="b">
        <f t="shared" si="264"/>
        <v>0</v>
      </c>
      <c r="BJ1094" s="55"/>
      <c r="BK1094" s="71"/>
      <c r="BL1094" s="57"/>
      <c r="BM1094" s="72"/>
      <c r="BN1094" s="73"/>
      <c r="BO1094" s="58"/>
      <c r="BQ1094" s="68"/>
      <c r="BR1094" s="34" t="b">
        <f t="shared" si="265"/>
        <v>0</v>
      </c>
      <c r="BS1094" s="55"/>
      <c r="BT1094" s="71"/>
      <c r="BU1094" s="57"/>
      <c r="BV1094" s="72"/>
      <c r="BW1094" s="73"/>
      <c r="BX1094" s="58"/>
    </row>
    <row r="1095" spans="2:78" x14ac:dyDescent="0.25">
      <c r="B1095" s="61"/>
      <c r="C1095" s="62"/>
      <c r="E1095" s="68"/>
      <c r="F1095" s="68"/>
      <c r="G1095" s="68"/>
      <c r="H1095" s="34" t="b">
        <f t="shared" si="259"/>
        <v>0</v>
      </c>
      <c r="I1095" s="55"/>
      <c r="J1095" s="65"/>
      <c r="K1095" s="57"/>
      <c r="L1095" s="66"/>
      <c r="M1095" s="67"/>
      <c r="N1095" s="58"/>
      <c r="P1095" s="68"/>
      <c r="Q1095" s="68"/>
      <c r="R1095" s="68"/>
      <c r="S1095" s="34" t="b">
        <f t="shared" si="260"/>
        <v>0</v>
      </c>
      <c r="T1095" s="55"/>
      <c r="U1095" s="65"/>
      <c r="V1095" s="57"/>
      <c r="W1095" s="66"/>
      <c r="X1095" s="67"/>
      <c r="Y1095" s="58"/>
      <c r="AA1095" s="68"/>
      <c r="AB1095" s="68"/>
      <c r="AC1095" s="68"/>
      <c r="AD1095" s="34" t="b">
        <f t="shared" si="261"/>
        <v>0</v>
      </c>
      <c r="AE1095" s="55"/>
      <c r="AF1095" s="65"/>
      <c r="AG1095" s="57"/>
      <c r="AH1095" s="66"/>
      <c r="AI1095" s="67"/>
      <c r="AJ1095" s="58"/>
      <c r="AL1095" s="68"/>
      <c r="AM1095" s="68"/>
      <c r="AN1095" s="68"/>
      <c r="AO1095" s="34" t="b">
        <f t="shared" si="262"/>
        <v>0</v>
      </c>
      <c r="AP1095" s="55"/>
      <c r="AQ1095" s="65"/>
      <c r="AR1095" s="57"/>
      <c r="AS1095" s="66"/>
      <c r="AT1095" s="67"/>
      <c r="AU1095" s="58"/>
      <c r="AW1095" s="68"/>
      <c r="AX1095" s="68"/>
      <c r="AY1095" s="68"/>
      <c r="AZ1095" s="34" t="b">
        <f t="shared" si="263"/>
        <v>0</v>
      </c>
      <c r="BA1095" s="55"/>
      <c r="BB1095" s="65"/>
      <c r="BC1095" s="57"/>
      <c r="BD1095" s="66"/>
      <c r="BE1095" s="67"/>
      <c r="BF1095" s="58"/>
      <c r="BH1095" s="68"/>
      <c r="BI1095" s="34" t="b">
        <f t="shared" si="264"/>
        <v>0</v>
      </c>
      <c r="BJ1095" s="55"/>
      <c r="BK1095" s="65"/>
      <c r="BL1095" s="57"/>
      <c r="BM1095" s="66"/>
      <c r="BN1095" s="67"/>
      <c r="BO1095" s="58"/>
      <c r="BQ1095" s="68"/>
      <c r="BR1095" s="34" t="b">
        <f t="shared" si="265"/>
        <v>0</v>
      </c>
      <c r="BS1095" s="55"/>
      <c r="BT1095" s="65"/>
      <c r="BU1095" s="57"/>
      <c r="BV1095" s="66"/>
      <c r="BW1095" s="67"/>
      <c r="BX1095" s="58"/>
    </row>
    <row r="1096" spans="2:78" x14ac:dyDescent="0.25">
      <c r="B1096" s="61"/>
      <c r="C1096" s="62"/>
      <c r="E1096" s="68"/>
      <c r="F1096" s="68"/>
      <c r="G1096" s="68"/>
      <c r="H1096" s="34" t="b">
        <f t="shared" si="259"/>
        <v>0</v>
      </c>
      <c r="I1096" s="55"/>
      <c r="J1096" s="71"/>
      <c r="K1096" s="57"/>
      <c r="L1096" s="72"/>
      <c r="M1096" s="73"/>
      <c r="N1096" s="58"/>
      <c r="P1096" s="68"/>
      <c r="Q1096" s="68"/>
      <c r="R1096" s="68"/>
      <c r="S1096" s="34" t="b">
        <f t="shared" si="260"/>
        <v>0</v>
      </c>
      <c r="T1096" s="55"/>
      <c r="U1096" s="71"/>
      <c r="V1096" s="57"/>
      <c r="W1096" s="72"/>
      <c r="X1096" s="73"/>
      <c r="Y1096" s="58"/>
      <c r="AA1096" s="68"/>
      <c r="AB1096" s="68"/>
      <c r="AC1096" s="68"/>
      <c r="AD1096" s="34" t="b">
        <f t="shared" si="261"/>
        <v>0</v>
      </c>
      <c r="AE1096" s="55"/>
      <c r="AF1096" s="71"/>
      <c r="AG1096" s="57"/>
      <c r="AH1096" s="72"/>
      <c r="AI1096" s="73"/>
      <c r="AJ1096" s="58"/>
      <c r="AL1096" s="68"/>
      <c r="AM1096" s="68"/>
      <c r="AN1096" s="68"/>
      <c r="AO1096" s="34" t="b">
        <f t="shared" si="262"/>
        <v>0</v>
      </c>
      <c r="AP1096" s="55"/>
      <c r="AQ1096" s="71"/>
      <c r="AR1096" s="57"/>
      <c r="AS1096" s="72"/>
      <c r="AT1096" s="73"/>
      <c r="AU1096" s="58"/>
      <c r="AW1096" s="68"/>
      <c r="AX1096" s="68"/>
      <c r="AY1096" s="68"/>
      <c r="AZ1096" s="34" t="b">
        <f t="shared" si="263"/>
        <v>0</v>
      </c>
      <c r="BA1096" s="55"/>
      <c r="BB1096" s="71"/>
      <c r="BC1096" s="57"/>
      <c r="BD1096" s="72"/>
      <c r="BE1096" s="73"/>
      <c r="BF1096" s="58"/>
      <c r="BH1096" s="68"/>
      <c r="BI1096" s="34" t="b">
        <f t="shared" si="264"/>
        <v>0</v>
      </c>
      <c r="BJ1096" s="55"/>
      <c r="BK1096" s="71"/>
      <c r="BL1096" s="57"/>
      <c r="BM1096" s="72"/>
      <c r="BN1096" s="73"/>
      <c r="BO1096" s="58"/>
      <c r="BQ1096" s="68"/>
      <c r="BR1096" s="34" t="b">
        <f t="shared" si="265"/>
        <v>0</v>
      </c>
      <c r="BS1096" s="55"/>
      <c r="BT1096" s="71"/>
      <c r="BU1096" s="57"/>
      <c r="BV1096" s="72"/>
      <c r="BW1096" s="73"/>
      <c r="BX1096" s="58"/>
    </row>
    <row r="1097" spans="2:78" x14ac:dyDescent="0.25">
      <c r="B1097" s="61"/>
      <c r="C1097" s="62"/>
      <c r="E1097" s="68"/>
      <c r="F1097" s="68"/>
      <c r="G1097" s="68"/>
      <c r="H1097" s="34" t="b">
        <f t="shared" si="259"/>
        <v>0</v>
      </c>
      <c r="I1097" s="55"/>
      <c r="J1097" s="65"/>
      <c r="K1097" s="57"/>
      <c r="L1097" s="66"/>
      <c r="M1097" s="67"/>
      <c r="N1097" s="58"/>
      <c r="P1097" s="68"/>
      <c r="Q1097" s="68"/>
      <c r="R1097" s="68"/>
      <c r="S1097" s="34" t="b">
        <f t="shared" si="260"/>
        <v>0</v>
      </c>
      <c r="T1097" s="55"/>
      <c r="U1097" s="65"/>
      <c r="V1097" s="57"/>
      <c r="W1097" s="66"/>
      <c r="X1097" s="67"/>
      <c r="Y1097" s="58"/>
      <c r="AA1097" s="68"/>
      <c r="AB1097" s="68"/>
      <c r="AC1097" s="68"/>
      <c r="AD1097" s="34" t="b">
        <f t="shared" si="261"/>
        <v>0</v>
      </c>
      <c r="AE1097" s="55"/>
      <c r="AF1097" s="65"/>
      <c r="AG1097" s="57"/>
      <c r="AH1097" s="66"/>
      <c r="AI1097" s="67"/>
      <c r="AJ1097" s="58"/>
      <c r="AL1097" s="68"/>
      <c r="AM1097" s="68"/>
      <c r="AN1097" s="68"/>
      <c r="AO1097" s="34" t="b">
        <f t="shared" si="262"/>
        <v>0</v>
      </c>
      <c r="AP1097" s="55"/>
      <c r="AQ1097" s="65"/>
      <c r="AR1097" s="57"/>
      <c r="AS1097" s="66"/>
      <c r="AT1097" s="67"/>
      <c r="AU1097" s="58"/>
      <c r="AW1097" s="68"/>
      <c r="AX1097" s="68"/>
      <c r="AY1097" s="68"/>
      <c r="AZ1097" s="34" t="b">
        <f t="shared" si="263"/>
        <v>0</v>
      </c>
      <c r="BA1097" s="55"/>
      <c r="BB1097" s="65"/>
      <c r="BC1097" s="57"/>
      <c r="BD1097" s="66"/>
      <c r="BE1097" s="67"/>
      <c r="BF1097" s="58"/>
      <c r="BH1097" s="68"/>
      <c r="BI1097" s="34" t="b">
        <f t="shared" si="264"/>
        <v>0</v>
      </c>
      <c r="BJ1097" s="55"/>
      <c r="BK1097" s="65"/>
      <c r="BL1097" s="57"/>
      <c r="BM1097" s="66"/>
      <c r="BN1097" s="67"/>
      <c r="BO1097" s="58"/>
      <c r="BQ1097" s="68"/>
      <c r="BR1097" s="34" t="b">
        <f t="shared" si="265"/>
        <v>0</v>
      </c>
      <c r="BS1097" s="55"/>
      <c r="BT1097" s="65"/>
      <c r="BU1097" s="57"/>
      <c r="BV1097" s="66"/>
      <c r="BW1097" s="67"/>
      <c r="BX1097" s="58"/>
    </row>
    <row r="1098" spans="2:78" x14ac:dyDescent="0.25">
      <c r="B1098" s="61"/>
      <c r="C1098" s="62"/>
      <c r="E1098" s="68"/>
      <c r="F1098" s="68"/>
      <c r="G1098" s="68"/>
      <c r="H1098" s="34" t="b">
        <f t="shared" si="259"/>
        <v>0</v>
      </c>
      <c r="I1098" s="55"/>
      <c r="J1098" s="71"/>
      <c r="K1098" s="57"/>
      <c r="L1098" s="72"/>
      <c r="M1098" s="73"/>
      <c r="N1098" s="58"/>
      <c r="P1098" s="68"/>
      <c r="Q1098" s="68"/>
      <c r="R1098" s="68"/>
      <c r="S1098" s="34" t="b">
        <f t="shared" si="260"/>
        <v>0</v>
      </c>
      <c r="T1098" s="55"/>
      <c r="U1098" s="71"/>
      <c r="V1098" s="57"/>
      <c r="W1098" s="72"/>
      <c r="X1098" s="73"/>
      <c r="Y1098" s="58"/>
      <c r="AA1098" s="68"/>
      <c r="AB1098" s="68"/>
      <c r="AC1098" s="68"/>
      <c r="AD1098" s="34" t="b">
        <f t="shared" si="261"/>
        <v>0</v>
      </c>
      <c r="AE1098" s="55"/>
      <c r="AF1098" s="71"/>
      <c r="AG1098" s="57"/>
      <c r="AH1098" s="72"/>
      <c r="AI1098" s="73"/>
      <c r="AJ1098" s="58"/>
      <c r="AL1098" s="68"/>
      <c r="AM1098" s="68"/>
      <c r="AN1098" s="68"/>
      <c r="AO1098" s="34" t="b">
        <f t="shared" si="262"/>
        <v>0</v>
      </c>
      <c r="AP1098" s="55"/>
      <c r="AQ1098" s="71"/>
      <c r="AR1098" s="57"/>
      <c r="AS1098" s="72"/>
      <c r="AT1098" s="73"/>
      <c r="AU1098" s="58"/>
      <c r="AW1098" s="68"/>
      <c r="AX1098" s="68"/>
      <c r="AY1098" s="68"/>
      <c r="AZ1098" s="34" t="b">
        <f t="shared" si="263"/>
        <v>0</v>
      </c>
      <c r="BA1098" s="55"/>
      <c r="BB1098" s="71"/>
      <c r="BC1098" s="57"/>
      <c r="BD1098" s="72"/>
      <c r="BE1098" s="73"/>
      <c r="BF1098" s="58"/>
      <c r="BH1098" s="68"/>
      <c r="BI1098" s="34" t="b">
        <f t="shared" si="264"/>
        <v>0</v>
      </c>
      <c r="BJ1098" s="55"/>
      <c r="BK1098" s="71"/>
      <c r="BL1098" s="57"/>
      <c r="BM1098" s="72"/>
      <c r="BN1098" s="73"/>
      <c r="BO1098" s="58"/>
      <c r="BQ1098" s="68"/>
      <c r="BR1098" s="34" t="b">
        <f t="shared" si="265"/>
        <v>0</v>
      </c>
      <c r="BS1098" s="55"/>
      <c r="BT1098" s="71"/>
      <c r="BU1098" s="57"/>
      <c r="BV1098" s="72"/>
      <c r="BW1098" s="73"/>
      <c r="BX1098" s="58"/>
    </row>
    <row r="1099" spans="2:78" x14ac:dyDescent="0.25">
      <c r="B1099" s="61"/>
      <c r="C1099" s="62"/>
      <c r="E1099" s="68"/>
      <c r="F1099" s="68"/>
      <c r="G1099" s="68"/>
      <c r="H1099" s="34" t="b">
        <f t="shared" si="259"/>
        <v>0</v>
      </c>
      <c r="I1099" s="55"/>
      <c r="J1099" s="65"/>
      <c r="K1099" s="57"/>
      <c r="L1099" s="66"/>
      <c r="M1099" s="67"/>
      <c r="N1099" s="58"/>
      <c r="P1099" s="68"/>
      <c r="Q1099" s="68"/>
      <c r="R1099" s="68"/>
      <c r="S1099" s="34" t="b">
        <f t="shared" si="260"/>
        <v>0</v>
      </c>
      <c r="T1099" s="55"/>
      <c r="U1099" s="65"/>
      <c r="V1099" s="57"/>
      <c r="W1099" s="66"/>
      <c r="X1099" s="67"/>
      <c r="Y1099" s="58"/>
      <c r="AA1099" s="68"/>
      <c r="AB1099" s="68"/>
      <c r="AC1099" s="68"/>
      <c r="AD1099" s="34" t="b">
        <f t="shared" si="261"/>
        <v>0</v>
      </c>
      <c r="AE1099" s="55"/>
      <c r="AF1099" s="65"/>
      <c r="AG1099" s="57"/>
      <c r="AH1099" s="66"/>
      <c r="AI1099" s="67"/>
      <c r="AJ1099" s="58"/>
      <c r="AL1099" s="68"/>
      <c r="AM1099" s="68"/>
      <c r="AN1099" s="68"/>
      <c r="AO1099" s="34" t="b">
        <f t="shared" si="262"/>
        <v>0</v>
      </c>
      <c r="AP1099" s="55"/>
      <c r="AQ1099" s="65"/>
      <c r="AR1099" s="57"/>
      <c r="AS1099" s="66"/>
      <c r="AT1099" s="67"/>
      <c r="AU1099" s="58"/>
      <c r="AW1099" s="68"/>
      <c r="AX1099" s="68"/>
      <c r="AY1099" s="68"/>
      <c r="AZ1099" s="34" t="b">
        <f t="shared" si="263"/>
        <v>0</v>
      </c>
      <c r="BA1099" s="55"/>
      <c r="BB1099" s="65"/>
      <c r="BC1099" s="57"/>
      <c r="BD1099" s="66"/>
      <c r="BE1099" s="67"/>
      <c r="BF1099" s="58"/>
      <c r="BH1099" s="68"/>
      <c r="BI1099" s="34" t="b">
        <f t="shared" si="264"/>
        <v>0</v>
      </c>
      <c r="BJ1099" s="55"/>
      <c r="BK1099" s="65"/>
      <c r="BL1099" s="57"/>
      <c r="BM1099" s="66"/>
      <c r="BN1099" s="67"/>
      <c r="BO1099" s="58"/>
      <c r="BQ1099" s="68"/>
      <c r="BR1099" s="34" t="b">
        <f t="shared" si="265"/>
        <v>0</v>
      </c>
      <c r="BS1099" s="55"/>
      <c r="BT1099" s="65"/>
      <c r="BU1099" s="57"/>
      <c r="BV1099" s="66"/>
      <c r="BW1099" s="67"/>
      <c r="BX1099" s="58"/>
    </row>
    <row r="1100" spans="2:78" x14ac:dyDescent="0.25">
      <c r="B1100" s="61"/>
      <c r="C1100" s="62"/>
      <c r="E1100" s="68"/>
      <c r="F1100" s="68"/>
      <c r="G1100" s="68"/>
      <c r="H1100" s="34" t="b">
        <f t="shared" si="259"/>
        <v>0</v>
      </c>
      <c r="I1100" s="55"/>
      <c r="J1100" s="71"/>
      <c r="K1100" s="57"/>
      <c r="L1100" s="72"/>
      <c r="M1100" s="73"/>
      <c r="N1100" s="58"/>
      <c r="P1100" s="68"/>
      <c r="Q1100" s="68"/>
      <c r="R1100" s="68"/>
      <c r="S1100" s="34" t="b">
        <f t="shared" si="260"/>
        <v>0</v>
      </c>
      <c r="T1100" s="55"/>
      <c r="U1100" s="71"/>
      <c r="V1100" s="57"/>
      <c r="W1100" s="72"/>
      <c r="X1100" s="73"/>
      <c r="Y1100" s="58"/>
      <c r="AA1100" s="68"/>
      <c r="AB1100" s="68"/>
      <c r="AC1100" s="68"/>
      <c r="AD1100" s="34" t="b">
        <f t="shared" si="261"/>
        <v>0</v>
      </c>
      <c r="AE1100" s="55"/>
      <c r="AF1100" s="71"/>
      <c r="AG1100" s="57"/>
      <c r="AH1100" s="72"/>
      <c r="AI1100" s="73"/>
      <c r="AJ1100" s="58"/>
      <c r="AL1100" s="68"/>
      <c r="AM1100" s="68"/>
      <c r="AN1100" s="68"/>
      <c r="AO1100" s="34" t="b">
        <f t="shared" si="262"/>
        <v>0</v>
      </c>
      <c r="AP1100" s="55"/>
      <c r="AQ1100" s="71"/>
      <c r="AR1100" s="57"/>
      <c r="AS1100" s="72"/>
      <c r="AT1100" s="73"/>
      <c r="AU1100" s="58"/>
      <c r="AW1100" s="68"/>
      <c r="AX1100" s="68"/>
      <c r="AY1100" s="68"/>
      <c r="AZ1100" s="34" t="b">
        <f t="shared" si="263"/>
        <v>0</v>
      </c>
      <c r="BA1100" s="55"/>
      <c r="BB1100" s="71"/>
      <c r="BC1100" s="57"/>
      <c r="BD1100" s="72"/>
      <c r="BE1100" s="73"/>
      <c r="BF1100" s="58"/>
      <c r="BH1100" s="68"/>
      <c r="BI1100" s="34" t="b">
        <f t="shared" si="264"/>
        <v>0</v>
      </c>
      <c r="BJ1100" s="55"/>
      <c r="BK1100" s="71"/>
      <c r="BL1100" s="57"/>
      <c r="BM1100" s="72"/>
      <c r="BN1100" s="73"/>
      <c r="BO1100" s="58"/>
      <c r="BQ1100" s="68"/>
      <c r="BR1100" s="34" t="b">
        <f t="shared" si="265"/>
        <v>0</v>
      </c>
      <c r="BS1100" s="55"/>
      <c r="BT1100" s="71"/>
      <c r="BU1100" s="57"/>
      <c r="BV1100" s="72"/>
      <c r="BW1100" s="73"/>
      <c r="BX1100" s="58"/>
    </row>
    <row r="1101" spans="2:78" x14ac:dyDescent="0.25">
      <c r="B1101" s="61"/>
      <c r="C1101" s="62"/>
      <c r="E1101" s="68"/>
      <c r="F1101" s="68"/>
      <c r="G1101" s="68"/>
      <c r="H1101" s="34" t="b">
        <f t="shared" si="259"/>
        <v>0</v>
      </c>
      <c r="I1101" s="55"/>
      <c r="J1101" s="65"/>
      <c r="K1101" s="57"/>
      <c r="L1101" s="66"/>
      <c r="M1101" s="67"/>
      <c r="N1101" s="58"/>
      <c r="P1101" s="68"/>
      <c r="Q1101" s="68"/>
      <c r="R1101" s="68"/>
      <c r="S1101" s="34" t="b">
        <f t="shared" si="260"/>
        <v>0</v>
      </c>
      <c r="T1101" s="55"/>
      <c r="U1101" s="65"/>
      <c r="V1101" s="57"/>
      <c r="W1101" s="66"/>
      <c r="X1101" s="67"/>
      <c r="Y1101" s="58"/>
      <c r="AA1101" s="68"/>
      <c r="AB1101" s="68"/>
      <c r="AC1101" s="68"/>
      <c r="AD1101" s="34" t="b">
        <f t="shared" si="261"/>
        <v>0</v>
      </c>
      <c r="AE1101" s="55"/>
      <c r="AF1101" s="65"/>
      <c r="AG1101" s="57"/>
      <c r="AH1101" s="66"/>
      <c r="AI1101" s="67"/>
      <c r="AJ1101" s="58"/>
      <c r="AL1101" s="68"/>
      <c r="AM1101" s="68"/>
      <c r="AN1101" s="68"/>
      <c r="AO1101" s="34" t="b">
        <f t="shared" si="262"/>
        <v>0</v>
      </c>
      <c r="AP1101" s="55"/>
      <c r="AQ1101" s="65"/>
      <c r="AR1101" s="57"/>
      <c r="AS1101" s="66"/>
      <c r="AT1101" s="67"/>
      <c r="AU1101" s="58"/>
      <c r="AW1101" s="68"/>
      <c r="AX1101" s="68"/>
      <c r="AY1101" s="68"/>
      <c r="AZ1101" s="34" t="b">
        <f t="shared" si="263"/>
        <v>0</v>
      </c>
      <c r="BA1101" s="55"/>
      <c r="BB1101" s="65"/>
      <c r="BC1101" s="57"/>
      <c r="BD1101" s="66"/>
      <c r="BE1101" s="67"/>
      <c r="BF1101" s="58"/>
      <c r="BH1101" s="68"/>
      <c r="BI1101" s="34" t="b">
        <f t="shared" si="264"/>
        <v>0</v>
      </c>
      <c r="BJ1101" s="55"/>
      <c r="BK1101" s="65"/>
      <c r="BL1101" s="57"/>
      <c r="BM1101" s="66"/>
      <c r="BN1101" s="67"/>
      <c r="BO1101" s="58"/>
      <c r="BQ1101" s="68"/>
      <c r="BR1101" s="34" t="b">
        <f t="shared" si="265"/>
        <v>0</v>
      </c>
      <c r="BS1101" s="55"/>
      <c r="BT1101" s="65"/>
      <c r="BU1101" s="57"/>
      <c r="BV1101" s="66"/>
      <c r="BW1101" s="67"/>
      <c r="BX1101" s="58"/>
    </row>
    <row r="1102" spans="2:78" x14ac:dyDescent="0.25">
      <c r="B1102" s="61"/>
      <c r="C1102" s="62"/>
      <c r="E1102" s="68"/>
      <c r="F1102" s="68"/>
      <c r="G1102" s="68"/>
      <c r="H1102" s="34" t="b">
        <f t="shared" si="259"/>
        <v>0</v>
      </c>
      <c r="I1102" s="55"/>
      <c r="J1102" s="71"/>
      <c r="K1102" s="57"/>
      <c r="L1102" s="72"/>
      <c r="M1102" s="73"/>
      <c r="N1102" s="58"/>
      <c r="P1102" s="68"/>
      <c r="Q1102" s="68"/>
      <c r="R1102" s="68"/>
      <c r="S1102" s="34" t="b">
        <f t="shared" si="260"/>
        <v>0</v>
      </c>
      <c r="T1102" s="55"/>
      <c r="U1102" s="71"/>
      <c r="V1102" s="57"/>
      <c r="W1102" s="72"/>
      <c r="X1102" s="73"/>
      <c r="Y1102" s="58"/>
      <c r="AA1102" s="68"/>
      <c r="AB1102" s="68"/>
      <c r="AC1102" s="68"/>
      <c r="AD1102" s="34" t="b">
        <f t="shared" si="261"/>
        <v>0</v>
      </c>
      <c r="AE1102" s="55"/>
      <c r="AF1102" s="71"/>
      <c r="AG1102" s="57"/>
      <c r="AH1102" s="72"/>
      <c r="AI1102" s="73"/>
      <c r="AJ1102" s="58"/>
      <c r="AL1102" s="68"/>
      <c r="AM1102" s="68"/>
      <c r="AN1102" s="68"/>
      <c r="AO1102" s="34" t="b">
        <f t="shared" si="262"/>
        <v>0</v>
      </c>
      <c r="AP1102" s="55"/>
      <c r="AQ1102" s="71"/>
      <c r="AR1102" s="57"/>
      <c r="AS1102" s="72"/>
      <c r="AT1102" s="73"/>
      <c r="AU1102" s="58"/>
      <c r="AW1102" s="68"/>
      <c r="AX1102" s="68"/>
      <c r="AY1102" s="68"/>
      <c r="AZ1102" s="34" t="b">
        <f t="shared" si="263"/>
        <v>0</v>
      </c>
      <c r="BA1102" s="55"/>
      <c r="BB1102" s="71"/>
      <c r="BC1102" s="57"/>
      <c r="BD1102" s="72"/>
      <c r="BE1102" s="73"/>
      <c r="BF1102" s="58"/>
      <c r="BH1102" s="68"/>
      <c r="BI1102" s="34" t="b">
        <f t="shared" si="264"/>
        <v>0</v>
      </c>
      <c r="BJ1102" s="55"/>
      <c r="BK1102" s="71"/>
      <c r="BL1102" s="57"/>
      <c r="BM1102" s="72"/>
      <c r="BN1102" s="73"/>
      <c r="BO1102" s="58"/>
      <c r="BQ1102" s="68"/>
      <c r="BR1102" s="34" t="b">
        <f t="shared" si="265"/>
        <v>0</v>
      </c>
      <c r="BS1102" s="55"/>
      <c r="BT1102" s="71"/>
      <c r="BU1102" s="57"/>
      <c r="BV1102" s="72"/>
      <c r="BW1102" s="73"/>
      <c r="BX1102" s="58"/>
    </row>
    <row r="1103" spans="2:78" x14ac:dyDescent="0.25">
      <c r="B1103" s="61"/>
      <c r="C1103" s="62"/>
      <c r="E1103" s="68"/>
      <c r="F1103" s="68"/>
      <c r="G1103" s="68"/>
      <c r="H1103" s="34" t="b">
        <f t="shared" si="259"/>
        <v>0</v>
      </c>
      <c r="I1103" s="55"/>
      <c r="J1103" s="65"/>
      <c r="K1103" s="57"/>
      <c r="L1103" s="66"/>
      <c r="M1103" s="67"/>
      <c r="N1103" s="58"/>
      <c r="P1103" s="68"/>
      <c r="Q1103" s="68"/>
      <c r="R1103" s="68"/>
      <c r="S1103" s="34" t="b">
        <f t="shared" si="260"/>
        <v>0</v>
      </c>
      <c r="T1103" s="55"/>
      <c r="U1103" s="65"/>
      <c r="V1103" s="57"/>
      <c r="W1103" s="66"/>
      <c r="X1103" s="67"/>
      <c r="Y1103" s="58"/>
      <c r="AA1103" s="68"/>
      <c r="AB1103" s="68"/>
      <c r="AC1103" s="68"/>
      <c r="AD1103" s="34" t="b">
        <f t="shared" si="261"/>
        <v>0</v>
      </c>
      <c r="AE1103" s="55"/>
      <c r="AF1103" s="65"/>
      <c r="AG1103" s="57"/>
      <c r="AH1103" s="66"/>
      <c r="AI1103" s="67"/>
      <c r="AJ1103" s="58"/>
      <c r="AL1103" s="68"/>
      <c r="AM1103" s="68"/>
      <c r="AN1103" s="68"/>
      <c r="AO1103" s="34" t="b">
        <f t="shared" si="262"/>
        <v>0</v>
      </c>
      <c r="AP1103" s="55"/>
      <c r="AQ1103" s="65"/>
      <c r="AR1103" s="57"/>
      <c r="AS1103" s="66"/>
      <c r="AT1103" s="67"/>
      <c r="AU1103" s="58"/>
      <c r="AW1103" s="68"/>
      <c r="AX1103" s="68"/>
      <c r="AY1103" s="68"/>
      <c r="AZ1103" s="34" t="b">
        <f t="shared" si="263"/>
        <v>0</v>
      </c>
      <c r="BA1103" s="55"/>
      <c r="BB1103" s="65"/>
      <c r="BC1103" s="57"/>
      <c r="BD1103" s="66"/>
      <c r="BE1103" s="67"/>
      <c r="BF1103" s="58"/>
      <c r="BH1103" s="68"/>
      <c r="BI1103" s="34" t="b">
        <f t="shared" si="264"/>
        <v>0</v>
      </c>
      <c r="BJ1103" s="55"/>
      <c r="BK1103" s="65"/>
      <c r="BL1103" s="57"/>
      <c r="BM1103" s="66"/>
      <c r="BN1103" s="67"/>
      <c r="BO1103" s="58"/>
      <c r="BQ1103" s="68"/>
      <c r="BR1103" s="34" t="b">
        <f t="shared" si="265"/>
        <v>0</v>
      </c>
      <c r="BS1103" s="55"/>
      <c r="BT1103" s="65"/>
      <c r="BU1103" s="57"/>
      <c r="BV1103" s="66"/>
      <c r="BW1103" s="67"/>
      <c r="BX1103" s="58"/>
    </row>
    <row r="1104" spans="2:78" x14ac:dyDescent="0.25">
      <c r="B1104" s="61"/>
      <c r="C1104" s="62"/>
      <c r="E1104" s="68"/>
      <c r="F1104" s="68"/>
      <c r="G1104" s="68"/>
      <c r="H1104" s="34" t="b">
        <f t="shared" si="259"/>
        <v>0</v>
      </c>
      <c r="I1104" s="55"/>
      <c r="J1104" s="71"/>
      <c r="K1104" s="57"/>
      <c r="L1104" s="72"/>
      <c r="M1104" s="73"/>
      <c r="N1104" s="58"/>
      <c r="P1104" s="68"/>
      <c r="Q1104" s="68"/>
      <c r="R1104" s="68"/>
      <c r="S1104" s="34" t="b">
        <f t="shared" si="260"/>
        <v>0</v>
      </c>
      <c r="T1104" s="55"/>
      <c r="U1104" s="71"/>
      <c r="V1104" s="57"/>
      <c r="W1104" s="72"/>
      <c r="X1104" s="73"/>
      <c r="Y1104" s="58"/>
      <c r="AA1104" s="68"/>
      <c r="AB1104" s="68"/>
      <c r="AC1104" s="68"/>
      <c r="AD1104" s="34" t="b">
        <f t="shared" si="261"/>
        <v>0</v>
      </c>
      <c r="AE1104" s="55"/>
      <c r="AF1104" s="71"/>
      <c r="AG1104" s="57"/>
      <c r="AH1104" s="72"/>
      <c r="AI1104" s="73"/>
      <c r="AJ1104" s="58"/>
      <c r="AL1104" s="68"/>
      <c r="AM1104" s="68"/>
      <c r="AN1104" s="68"/>
      <c r="AO1104" s="34" t="b">
        <f t="shared" si="262"/>
        <v>0</v>
      </c>
      <c r="AP1104" s="55"/>
      <c r="AQ1104" s="71"/>
      <c r="AR1104" s="57"/>
      <c r="AS1104" s="72"/>
      <c r="AT1104" s="73"/>
      <c r="AU1104" s="58"/>
      <c r="AW1104" s="68"/>
      <c r="AX1104" s="68"/>
      <c r="AY1104" s="68"/>
      <c r="AZ1104" s="34" t="b">
        <f t="shared" si="263"/>
        <v>0</v>
      </c>
      <c r="BA1104" s="55"/>
      <c r="BB1104" s="71"/>
      <c r="BC1104" s="57"/>
      <c r="BD1104" s="72"/>
      <c r="BE1104" s="73"/>
      <c r="BF1104" s="58"/>
      <c r="BH1104" s="68"/>
      <c r="BI1104" s="34" t="b">
        <f t="shared" si="264"/>
        <v>0</v>
      </c>
      <c r="BJ1104" s="55"/>
      <c r="BK1104" s="71"/>
      <c r="BL1104" s="57"/>
      <c r="BM1104" s="72"/>
      <c r="BN1104" s="73"/>
      <c r="BO1104" s="58"/>
      <c r="BQ1104" s="68"/>
      <c r="BR1104" s="34" t="b">
        <f t="shared" si="265"/>
        <v>0</v>
      </c>
      <c r="BS1104" s="55"/>
      <c r="BT1104" s="71"/>
      <c r="BU1104" s="57"/>
      <c r="BV1104" s="72"/>
      <c r="BW1104" s="73"/>
      <c r="BX1104" s="58"/>
    </row>
    <row r="1105" spans="2:78" x14ac:dyDescent="0.25">
      <c r="B1105" s="61"/>
      <c r="C1105" s="62"/>
      <c r="E1105" s="68"/>
      <c r="F1105" s="68"/>
      <c r="G1105" s="68"/>
      <c r="H1105" s="34" t="b">
        <f t="shared" si="259"/>
        <v>0</v>
      </c>
      <c r="I1105" s="55"/>
      <c r="J1105" s="65"/>
      <c r="K1105" s="57"/>
      <c r="L1105" s="66"/>
      <c r="M1105" s="67"/>
      <c r="N1105" s="58"/>
      <c r="P1105" s="68"/>
      <c r="Q1105" s="68"/>
      <c r="R1105" s="68"/>
      <c r="S1105" s="34" t="b">
        <f t="shared" si="260"/>
        <v>0</v>
      </c>
      <c r="T1105" s="55"/>
      <c r="U1105" s="65"/>
      <c r="V1105" s="57"/>
      <c r="W1105" s="66"/>
      <c r="X1105" s="67"/>
      <c r="Y1105" s="58"/>
      <c r="AA1105" s="68"/>
      <c r="AB1105" s="68"/>
      <c r="AC1105" s="68"/>
      <c r="AD1105" s="34" t="b">
        <f t="shared" si="261"/>
        <v>0</v>
      </c>
      <c r="AE1105" s="55"/>
      <c r="AF1105" s="65"/>
      <c r="AG1105" s="57"/>
      <c r="AH1105" s="66"/>
      <c r="AI1105" s="67"/>
      <c r="AJ1105" s="58"/>
      <c r="AL1105" s="68"/>
      <c r="AM1105" s="68"/>
      <c r="AN1105" s="68"/>
      <c r="AO1105" s="34" t="b">
        <f t="shared" si="262"/>
        <v>0</v>
      </c>
      <c r="AP1105" s="55"/>
      <c r="AQ1105" s="65"/>
      <c r="AR1105" s="57"/>
      <c r="AS1105" s="66"/>
      <c r="AT1105" s="67"/>
      <c r="AU1105" s="58"/>
      <c r="AW1105" s="68"/>
      <c r="AX1105" s="68"/>
      <c r="AY1105" s="68"/>
      <c r="AZ1105" s="34" t="b">
        <f t="shared" si="263"/>
        <v>0</v>
      </c>
      <c r="BA1105" s="55"/>
      <c r="BB1105" s="65"/>
      <c r="BC1105" s="57"/>
      <c r="BD1105" s="66"/>
      <c r="BE1105" s="67"/>
      <c r="BF1105" s="58"/>
      <c r="BH1105" s="68"/>
      <c r="BI1105" s="34" t="b">
        <f t="shared" si="264"/>
        <v>0</v>
      </c>
      <c r="BJ1105" s="55"/>
      <c r="BK1105" s="65"/>
      <c r="BL1105" s="57"/>
      <c r="BM1105" s="66"/>
      <c r="BN1105" s="67"/>
      <c r="BO1105" s="58"/>
      <c r="BQ1105" s="68"/>
      <c r="BR1105" s="34" t="b">
        <f t="shared" si="265"/>
        <v>0</v>
      </c>
      <c r="BS1105" s="55"/>
      <c r="BT1105" s="65"/>
      <c r="BU1105" s="57"/>
      <c r="BV1105" s="66"/>
      <c r="BW1105" s="67"/>
      <c r="BX1105" s="58"/>
    </row>
    <row r="1106" spans="2:78" x14ac:dyDescent="0.25">
      <c r="B1106" s="61"/>
      <c r="C1106" s="62"/>
      <c r="E1106" s="68"/>
      <c r="F1106" s="68"/>
      <c r="G1106" s="68"/>
      <c r="H1106" s="34" t="b">
        <f t="shared" si="259"/>
        <v>0</v>
      </c>
      <c r="I1106" s="55"/>
      <c r="J1106" s="71"/>
      <c r="K1106" s="57"/>
      <c r="L1106" s="72"/>
      <c r="M1106" s="73"/>
      <c r="N1106" s="58"/>
      <c r="P1106" s="68"/>
      <c r="Q1106" s="68"/>
      <c r="R1106" s="68"/>
      <c r="S1106" s="34" t="b">
        <f t="shared" si="260"/>
        <v>0</v>
      </c>
      <c r="T1106" s="55"/>
      <c r="U1106" s="71"/>
      <c r="V1106" s="57"/>
      <c r="W1106" s="72"/>
      <c r="X1106" s="73"/>
      <c r="Y1106" s="58"/>
      <c r="AA1106" s="68"/>
      <c r="AB1106" s="68"/>
      <c r="AC1106" s="68"/>
      <c r="AD1106" s="34" t="b">
        <f t="shared" si="261"/>
        <v>0</v>
      </c>
      <c r="AE1106" s="55"/>
      <c r="AF1106" s="71"/>
      <c r="AG1106" s="57"/>
      <c r="AH1106" s="72"/>
      <c r="AI1106" s="73"/>
      <c r="AJ1106" s="58"/>
      <c r="AL1106" s="68"/>
      <c r="AM1106" s="68"/>
      <c r="AN1106" s="68"/>
      <c r="AO1106" s="34" t="b">
        <f t="shared" si="262"/>
        <v>0</v>
      </c>
      <c r="AP1106" s="55"/>
      <c r="AQ1106" s="71"/>
      <c r="AR1106" s="57"/>
      <c r="AS1106" s="72"/>
      <c r="AT1106" s="73"/>
      <c r="AU1106" s="58"/>
      <c r="AW1106" s="68"/>
      <c r="AX1106" s="68"/>
      <c r="AY1106" s="68"/>
      <c r="AZ1106" s="34" t="b">
        <f t="shared" si="263"/>
        <v>0</v>
      </c>
      <c r="BA1106" s="55"/>
      <c r="BB1106" s="71"/>
      <c r="BC1106" s="57"/>
      <c r="BD1106" s="72"/>
      <c r="BE1106" s="73"/>
      <c r="BF1106" s="58"/>
      <c r="BH1106" s="68"/>
      <c r="BI1106" s="34" t="b">
        <f t="shared" si="264"/>
        <v>0</v>
      </c>
      <c r="BJ1106" s="55"/>
      <c r="BK1106" s="71"/>
      <c r="BL1106" s="57"/>
      <c r="BM1106" s="72"/>
      <c r="BN1106" s="73"/>
      <c r="BO1106" s="58"/>
      <c r="BQ1106" s="68"/>
      <c r="BR1106" s="34" t="b">
        <f t="shared" si="265"/>
        <v>0</v>
      </c>
      <c r="BS1106" s="55"/>
      <c r="BT1106" s="71"/>
      <c r="BU1106" s="57"/>
      <c r="BV1106" s="72"/>
      <c r="BW1106" s="73"/>
      <c r="BX1106" s="58"/>
    </row>
    <row r="1107" spans="2:78" x14ac:dyDescent="0.25">
      <c r="B1107" s="61"/>
      <c r="C1107" s="62"/>
      <c r="E1107" s="68"/>
      <c r="F1107" s="68"/>
      <c r="G1107" s="68"/>
      <c r="H1107" s="34" t="b">
        <f t="shared" si="259"/>
        <v>0</v>
      </c>
      <c r="I1107" s="55"/>
      <c r="J1107" s="65"/>
      <c r="K1107" s="57"/>
      <c r="L1107" s="66"/>
      <c r="M1107" s="67"/>
      <c r="N1107" s="58"/>
      <c r="P1107" s="68"/>
      <c r="Q1107" s="68"/>
      <c r="R1107" s="68"/>
      <c r="S1107" s="34" t="b">
        <f t="shared" si="260"/>
        <v>0</v>
      </c>
      <c r="T1107" s="55"/>
      <c r="U1107" s="65"/>
      <c r="V1107" s="57"/>
      <c r="W1107" s="66"/>
      <c r="X1107" s="67"/>
      <c r="Y1107" s="58"/>
      <c r="AA1107" s="68"/>
      <c r="AB1107" s="68"/>
      <c r="AC1107" s="68"/>
      <c r="AD1107" s="34" t="b">
        <f t="shared" si="261"/>
        <v>0</v>
      </c>
      <c r="AE1107" s="55"/>
      <c r="AF1107" s="65"/>
      <c r="AG1107" s="57"/>
      <c r="AH1107" s="66"/>
      <c r="AI1107" s="67"/>
      <c r="AJ1107" s="58"/>
      <c r="AL1107" s="68"/>
      <c r="AM1107" s="68"/>
      <c r="AN1107" s="68"/>
      <c r="AO1107" s="34" t="b">
        <f t="shared" si="262"/>
        <v>0</v>
      </c>
      <c r="AP1107" s="55"/>
      <c r="AQ1107" s="65"/>
      <c r="AR1107" s="57"/>
      <c r="AS1107" s="66"/>
      <c r="AT1107" s="67"/>
      <c r="AU1107" s="58"/>
      <c r="AW1107" s="68"/>
      <c r="AX1107" s="68"/>
      <c r="AY1107" s="68"/>
      <c r="AZ1107" s="34" t="b">
        <f t="shared" si="263"/>
        <v>0</v>
      </c>
      <c r="BA1107" s="55"/>
      <c r="BB1107" s="65"/>
      <c r="BC1107" s="57"/>
      <c r="BD1107" s="66"/>
      <c r="BE1107" s="67"/>
      <c r="BF1107" s="58"/>
      <c r="BH1107" s="68"/>
      <c r="BI1107" s="34" t="b">
        <f t="shared" si="264"/>
        <v>0</v>
      </c>
      <c r="BJ1107" s="55"/>
      <c r="BK1107" s="65"/>
      <c r="BL1107" s="57"/>
      <c r="BM1107" s="66"/>
      <c r="BN1107" s="67"/>
      <c r="BO1107" s="58"/>
      <c r="BQ1107" s="68"/>
      <c r="BR1107" s="34" t="b">
        <f t="shared" si="265"/>
        <v>0</v>
      </c>
      <c r="BS1107" s="55"/>
      <c r="BT1107" s="65"/>
      <c r="BU1107" s="57"/>
      <c r="BV1107" s="66"/>
      <c r="BW1107" s="67"/>
      <c r="BX1107" s="58"/>
    </row>
    <row r="1108" spans="2:78" x14ac:dyDescent="0.25">
      <c r="B1108" s="61"/>
      <c r="C1108" s="62"/>
      <c r="E1108" s="68"/>
      <c r="F1108" s="68"/>
      <c r="G1108" s="68"/>
      <c r="H1108" s="34" t="b">
        <f t="shared" si="259"/>
        <v>0</v>
      </c>
      <c r="I1108" s="55"/>
      <c r="J1108" s="71"/>
      <c r="K1108" s="57"/>
      <c r="L1108" s="72"/>
      <c r="M1108" s="73"/>
      <c r="N1108" s="58"/>
      <c r="P1108" s="68"/>
      <c r="Q1108" s="68"/>
      <c r="R1108" s="68"/>
      <c r="S1108" s="34" t="b">
        <f t="shared" si="260"/>
        <v>0</v>
      </c>
      <c r="T1108" s="55"/>
      <c r="U1108" s="71"/>
      <c r="V1108" s="57"/>
      <c r="W1108" s="72"/>
      <c r="X1108" s="73"/>
      <c r="Y1108" s="58"/>
      <c r="AA1108" s="68"/>
      <c r="AB1108" s="68"/>
      <c r="AC1108" s="68"/>
      <c r="AD1108" s="34" t="b">
        <f t="shared" si="261"/>
        <v>0</v>
      </c>
      <c r="AE1108" s="55"/>
      <c r="AF1108" s="71"/>
      <c r="AG1108" s="57"/>
      <c r="AH1108" s="72"/>
      <c r="AI1108" s="73"/>
      <c r="AJ1108" s="58"/>
      <c r="AL1108" s="68"/>
      <c r="AM1108" s="68"/>
      <c r="AN1108" s="68"/>
      <c r="AO1108" s="34" t="b">
        <f t="shared" si="262"/>
        <v>0</v>
      </c>
      <c r="AP1108" s="55"/>
      <c r="AQ1108" s="71"/>
      <c r="AR1108" s="57"/>
      <c r="AS1108" s="72"/>
      <c r="AT1108" s="73"/>
      <c r="AU1108" s="58"/>
      <c r="AW1108" s="68"/>
      <c r="AX1108" s="68"/>
      <c r="AY1108" s="68"/>
      <c r="AZ1108" s="34" t="b">
        <f t="shared" si="263"/>
        <v>0</v>
      </c>
      <c r="BA1108" s="55"/>
      <c r="BB1108" s="71"/>
      <c r="BC1108" s="57"/>
      <c r="BD1108" s="72"/>
      <c r="BE1108" s="73"/>
      <c r="BF1108" s="58"/>
      <c r="BH1108" s="68"/>
      <c r="BI1108" s="34" t="b">
        <f t="shared" si="264"/>
        <v>0</v>
      </c>
      <c r="BJ1108" s="55"/>
      <c r="BK1108" s="71"/>
      <c r="BL1108" s="57"/>
      <c r="BM1108" s="72"/>
      <c r="BN1108" s="73"/>
      <c r="BO1108" s="58"/>
      <c r="BQ1108" s="68"/>
      <c r="BR1108" s="34" t="b">
        <f t="shared" si="265"/>
        <v>0</v>
      </c>
      <c r="BS1108" s="55"/>
      <c r="BT1108" s="71"/>
      <c r="BU1108" s="57"/>
      <c r="BV1108" s="72"/>
      <c r="BW1108" s="73"/>
      <c r="BX1108" s="58"/>
    </row>
    <row r="1109" spans="2:78" x14ac:dyDescent="0.25">
      <c r="B1109" s="61"/>
      <c r="C1109" s="62"/>
      <c r="E1109" s="68"/>
      <c r="F1109" s="68"/>
      <c r="G1109" s="68"/>
      <c r="H1109" s="34" t="b">
        <f t="shared" si="259"/>
        <v>0</v>
      </c>
      <c r="I1109" s="55"/>
      <c r="J1109" s="65"/>
      <c r="K1109" s="57"/>
      <c r="L1109" s="66"/>
      <c r="M1109" s="67"/>
      <c r="N1109" s="58"/>
      <c r="P1109" s="68"/>
      <c r="Q1109" s="68"/>
      <c r="R1109" s="68"/>
      <c r="S1109" s="34" t="b">
        <f t="shared" si="260"/>
        <v>0</v>
      </c>
      <c r="T1109" s="55"/>
      <c r="U1109" s="65"/>
      <c r="V1109" s="57"/>
      <c r="W1109" s="66"/>
      <c r="X1109" s="67"/>
      <c r="Y1109" s="58"/>
      <c r="AA1109" s="68"/>
      <c r="AB1109" s="68"/>
      <c r="AC1109" s="68"/>
      <c r="AD1109" s="34" t="b">
        <f t="shared" si="261"/>
        <v>0</v>
      </c>
      <c r="AE1109" s="55"/>
      <c r="AF1109" s="65"/>
      <c r="AG1109" s="57"/>
      <c r="AH1109" s="66"/>
      <c r="AI1109" s="67"/>
      <c r="AJ1109" s="58"/>
      <c r="AL1109" s="68"/>
      <c r="AM1109" s="68"/>
      <c r="AN1109" s="68"/>
      <c r="AO1109" s="34" t="b">
        <f t="shared" si="262"/>
        <v>0</v>
      </c>
      <c r="AP1109" s="55"/>
      <c r="AQ1109" s="65"/>
      <c r="AR1109" s="57"/>
      <c r="AS1109" s="66"/>
      <c r="AT1109" s="67"/>
      <c r="AU1109" s="58"/>
      <c r="AW1109" s="68"/>
      <c r="AX1109" s="68"/>
      <c r="AY1109" s="68"/>
      <c r="AZ1109" s="34" t="b">
        <f t="shared" si="263"/>
        <v>0</v>
      </c>
      <c r="BA1109" s="55"/>
      <c r="BB1109" s="65"/>
      <c r="BC1109" s="57"/>
      <c r="BD1109" s="66"/>
      <c r="BE1109" s="67"/>
      <c r="BF1109" s="58"/>
      <c r="BH1109" s="68"/>
      <c r="BI1109" s="34" t="b">
        <f t="shared" si="264"/>
        <v>0</v>
      </c>
      <c r="BJ1109" s="55"/>
      <c r="BK1109" s="65"/>
      <c r="BL1109" s="57"/>
      <c r="BM1109" s="66"/>
      <c r="BN1109" s="67"/>
      <c r="BO1109" s="58"/>
      <c r="BQ1109" s="68"/>
      <c r="BR1109" s="34" t="b">
        <f t="shared" si="265"/>
        <v>0</v>
      </c>
      <c r="BS1109" s="55"/>
      <c r="BT1109" s="65"/>
      <c r="BU1109" s="57"/>
      <c r="BV1109" s="66"/>
      <c r="BW1109" s="67"/>
      <c r="BX1109" s="58"/>
    </row>
    <row r="1110" spans="2:78" x14ac:dyDescent="0.25">
      <c r="B1110" s="52"/>
      <c r="C1110" s="53"/>
      <c r="D1110" s="63"/>
      <c r="E1110" s="64"/>
      <c r="F1110" s="64"/>
      <c r="G1110" s="64"/>
      <c r="H1110" s="34" t="b">
        <f t="shared" si="259"/>
        <v>0</v>
      </c>
      <c r="I1110" s="55"/>
      <c r="J1110" s="71"/>
      <c r="K1110" s="57"/>
      <c r="L1110" s="72"/>
      <c r="M1110" s="73"/>
      <c r="N1110" s="58"/>
      <c r="P1110" s="68"/>
      <c r="Q1110" s="68"/>
      <c r="R1110" s="68"/>
      <c r="S1110" s="34" t="b">
        <f t="shared" si="260"/>
        <v>0</v>
      </c>
      <c r="T1110" s="55"/>
      <c r="U1110" s="71"/>
      <c r="V1110" s="57"/>
      <c r="W1110" s="72"/>
      <c r="X1110" s="73"/>
      <c r="Y1110" s="58"/>
      <c r="AA1110" s="68"/>
      <c r="AB1110" s="68"/>
      <c r="AC1110" s="68"/>
      <c r="AD1110" s="34" t="b">
        <f t="shared" si="261"/>
        <v>0</v>
      </c>
      <c r="AE1110" s="55"/>
      <c r="AF1110" s="71"/>
      <c r="AG1110" s="57"/>
      <c r="AH1110" s="72"/>
      <c r="AI1110" s="73"/>
      <c r="AJ1110" s="58"/>
      <c r="AL1110" s="68"/>
      <c r="AM1110" s="68"/>
      <c r="AN1110" s="68"/>
      <c r="AO1110" s="34" t="b">
        <f t="shared" si="262"/>
        <v>0</v>
      </c>
      <c r="AP1110" s="55"/>
      <c r="AQ1110" s="71"/>
      <c r="AR1110" s="57"/>
      <c r="AS1110" s="72"/>
      <c r="AT1110" s="73"/>
      <c r="AU1110" s="58"/>
      <c r="AW1110" s="68"/>
      <c r="AX1110" s="68"/>
      <c r="AY1110" s="68"/>
      <c r="AZ1110" s="34" t="b">
        <f t="shared" si="263"/>
        <v>0</v>
      </c>
      <c r="BA1110" s="55"/>
      <c r="BB1110" s="71"/>
      <c r="BC1110" s="57"/>
      <c r="BD1110" s="72"/>
      <c r="BE1110" s="73"/>
      <c r="BF1110" s="58"/>
      <c r="BH1110" s="68"/>
      <c r="BI1110" s="34" t="b">
        <f t="shared" si="264"/>
        <v>0</v>
      </c>
      <c r="BJ1110" s="55"/>
      <c r="BK1110" s="71"/>
      <c r="BL1110" s="57"/>
      <c r="BM1110" s="72"/>
      <c r="BN1110" s="73"/>
      <c r="BO1110" s="58"/>
      <c r="BQ1110" s="68"/>
      <c r="BR1110" s="34" t="b">
        <f t="shared" si="265"/>
        <v>0</v>
      </c>
      <c r="BS1110" s="55"/>
      <c r="BT1110" s="71"/>
      <c r="BU1110" s="57"/>
      <c r="BV1110" s="72"/>
      <c r="BW1110" s="73"/>
      <c r="BX1110" s="58"/>
    </row>
    <row r="1111" spans="2:78" ht="6" customHeight="1" x14ac:dyDescent="0.25">
      <c r="H1111" s="30"/>
      <c r="I1111" s="76"/>
      <c r="J1111" s="77"/>
      <c r="K1111" s="77"/>
      <c r="L1111" s="77"/>
      <c r="M1111" s="77"/>
      <c r="N1111" s="78"/>
      <c r="S1111" s="30"/>
      <c r="T1111" s="76"/>
      <c r="U1111" s="77"/>
      <c r="V1111" s="77"/>
      <c r="W1111" s="77"/>
      <c r="X1111" s="77"/>
      <c r="Y1111" s="78"/>
      <c r="AD1111" s="30"/>
      <c r="AE1111" s="76"/>
      <c r="AF1111" s="77"/>
      <c r="AG1111" s="77"/>
      <c r="AH1111" s="77"/>
      <c r="AI1111" s="77"/>
      <c r="AJ1111" s="78"/>
      <c r="AO1111" s="30"/>
      <c r="AP1111" s="76"/>
      <c r="AQ1111" s="77"/>
      <c r="AR1111" s="77"/>
      <c r="AS1111" s="77"/>
      <c r="AT1111" s="77"/>
      <c r="AU1111" s="78"/>
      <c r="AZ1111" s="30"/>
      <c r="BA1111" s="76"/>
      <c r="BB1111" s="77"/>
      <c r="BC1111" s="77"/>
      <c r="BD1111" s="77"/>
      <c r="BE1111" s="77"/>
      <c r="BF1111" s="78"/>
      <c r="BI1111" s="30"/>
      <c r="BJ1111" s="76"/>
      <c r="BK1111" s="77"/>
      <c r="BL1111" s="77"/>
      <c r="BM1111" s="77"/>
      <c r="BN1111" s="77"/>
      <c r="BO1111" s="78"/>
      <c r="BR1111" s="30"/>
      <c r="BS1111" s="76"/>
      <c r="BT1111" s="77"/>
      <c r="BU1111" s="77"/>
      <c r="BV1111" s="77"/>
      <c r="BW1111" s="77"/>
      <c r="BX1111" s="78"/>
    </row>
    <row r="1112" spans="2:78" ht="6" customHeight="1" x14ac:dyDescent="0.25">
      <c r="H1112" s="30"/>
      <c r="I1112" s="27"/>
      <c r="J1112" s="27"/>
      <c r="K1112" s="27"/>
      <c r="L1112" s="31"/>
      <c r="M1112" s="31"/>
      <c r="N1112" s="27"/>
      <c r="S1112" s="30"/>
      <c r="T1112" s="27"/>
      <c r="U1112" s="27"/>
      <c r="V1112" s="27"/>
      <c r="W1112" s="31"/>
      <c r="X1112" s="31"/>
      <c r="Y1112" s="27"/>
      <c r="AD1112" s="30"/>
      <c r="AE1112" s="27"/>
      <c r="AF1112" s="27"/>
      <c r="AG1112" s="27"/>
      <c r="AH1112" s="31"/>
      <c r="AI1112" s="31"/>
      <c r="AJ1112" s="27"/>
      <c r="AO1112" s="30"/>
      <c r="AP1112" s="27"/>
      <c r="AQ1112" s="27"/>
      <c r="AR1112" s="27"/>
      <c r="AS1112" s="31"/>
      <c r="AT1112" s="31"/>
      <c r="AU1112" s="27"/>
      <c r="AZ1112" s="30"/>
      <c r="BA1112" s="27"/>
      <c r="BB1112" s="27"/>
      <c r="BC1112" s="27"/>
      <c r="BD1112" s="31"/>
      <c r="BE1112" s="31"/>
      <c r="BF1112" s="27"/>
      <c r="BI1112" s="30"/>
      <c r="BJ1112" s="27"/>
      <c r="BK1112" s="27"/>
      <c r="BL1112" s="27"/>
      <c r="BM1112" s="31"/>
      <c r="BN1112" s="31"/>
      <c r="BO1112" s="27"/>
      <c r="BR1112" s="30"/>
      <c r="BS1112" s="27"/>
      <c r="BT1112" s="27"/>
      <c r="BU1112" s="27"/>
      <c r="BV1112" s="31"/>
      <c r="BW1112" s="31"/>
      <c r="BX1112" s="27"/>
    </row>
    <row r="1113" spans="2:78" x14ac:dyDescent="0.25">
      <c r="B1113" s="32" t="s">
        <v>22</v>
      </c>
      <c r="C1113" s="33">
        <f>WEEKNUM(J1113)</f>
        <v>39</v>
      </c>
      <c r="D1113" s="30"/>
      <c r="E1113" s="34"/>
      <c r="F1113" s="34"/>
      <c r="G1113" s="34"/>
      <c r="H1113" s="35"/>
      <c r="I1113" s="36"/>
      <c r="J1113" s="37">
        <f>BT1085+1</f>
        <v>45558</v>
      </c>
      <c r="K1113" s="38"/>
      <c r="L1113" s="39" t="str">
        <f>VLOOKUP(WEEKDAY(J1113,1),meta!$D$2:$F$8,2,FALSE)</f>
        <v>Segunda-Feira</v>
      </c>
      <c r="M1113" s="40"/>
      <c r="N1113" s="41"/>
      <c r="P1113" s="34"/>
      <c r="Q1113" s="34"/>
      <c r="R1113" s="34"/>
      <c r="S1113" s="35"/>
      <c r="T1113" s="36"/>
      <c r="U1113" s="37">
        <f>J1113+1</f>
        <v>45559</v>
      </c>
      <c r="V1113" s="38"/>
      <c r="W1113" s="39" t="str">
        <f>VLOOKUP(WEEKDAY(U1113,1),meta!$D$2:$F$8,2,FALSE)</f>
        <v>Terça-Feira</v>
      </c>
      <c r="X1113" s="40"/>
      <c r="Y1113" s="41"/>
      <c r="AA1113" s="34"/>
      <c r="AB1113" s="34"/>
      <c r="AC1113" s="34"/>
      <c r="AD1113" s="35"/>
      <c r="AE1113" s="36"/>
      <c r="AF1113" s="37">
        <f>U1113+1</f>
        <v>45560</v>
      </c>
      <c r="AG1113" s="38"/>
      <c r="AH1113" s="39" t="str">
        <f>VLOOKUP(WEEKDAY(AF1113,1),meta!$D$2:$F$8,2,FALSE)</f>
        <v>Quarta-Feira</v>
      </c>
      <c r="AI1113" s="40"/>
      <c r="AJ1113" s="41"/>
      <c r="AL1113" s="34"/>
      <c r="AM1113" s="34"/>
      <c r="AN1113" s="34"/>
      <c r="AO1113" s="35"/>
      <c r="AP1113" s="36"/>
      <c r="AQ1113" s="37">
        <f>AF1113+1</f>
        <v>45561</v>
      </c>
      <c r="AR1113" s="38"/>
      <c r="AS1113" s="39" t="str">
        <f>VLOOKUP(WEEKDAY(AQ1113,1),meta!$D$2:$F$8,2,FALSE)</f>
        <v>Quinta-Feira</v>
      </c>
      <c r="AT1113" s="40"/>
      <c r="AU1113" s="41"/>
      <c r="AW1113" s="34"/>
      <c r="AX1113" s="34"/>
      <c r="AY1113" s="34"/>
      <c r="AZ1113" s="35"/>
      <c r="BA1113" s="36"/>
      <c r="BB1113" s="37">
        <f>AQ1113+1</f>
        <v>45562</v>
      </c>
      <c r="BC1113" s="38"/>
      <c r="BD1113" s="39" t="str">
        <f>VLOOKUP(WEEKDAY(BB1113,1),meta!$D$2:$F$8,2,FALSE)</f>
        <v>Sexta-Feira</v>
      </c>
      <c r="BE1113" s="40"/>
      <c r="BF1113" s="41"/>
      <c r="BH1113" s="34"/>
      <c r="BI1113" s="35"/>
      <c r="BJ1113" s="36"/>
      <c r="BK1113" s="37">
        <f>BB1113+1</f>
        <v>45563</v>
      </c>
      <c r="BL1113" s="38"/>
      <c r="BM1113" s="39" t="str">
        <f>VLOOKUP(WEEKDAY(BK1113,1),meta!$D$2:$F$8,2,FALSE)</f>
        <v>Sábado</v>
      </c>
      <c r="BN1113" s="40"/>
      <c r="BO1113" s="41"/>
      <c r="BQ1113" s="34"/>
      <c r="BR1113" s="35"/>
      <c r="BS1113" s="36"/>
      <c r="BT1113" s="37">
        <f>BK1113+1</f>
        <v>45564</v>
      </c>
      <c r="BU1113" s="38"/>
      <c r="BV1113" s="39" t="str">
        <f>VLOOKUP(WEEKDAY(BT1113,1),meta!$D$2:$F$8,2,FALSE)</f>
        <v>Domingo</v>
      </c>
      <c r="BW1113" s="40"/>
      <c r="BX1113" s="41"/>
    </row>
    <row r="1114" spans="2:78" s="42" customFormat="1" ht="6" customHeight="1" x14ac:dyDescent="0.15">
      <c r="B1114" s="101" t="str">
        <f>IF(C1118&lt;&gt;0,C1120/C1118,"")</f>
        <v/>
      </c>
      <c r="C1114" s="102"/>
      <c r="D1114" s="30" t="s">
        <v>21</v>
      </c>
      <c r="E1114" s="43">
        <f>COUNTIFS(H1117:H1138,FALSE,J1117:J1138,"&gt;0")</f>
        <v>0</v>
      </c>
      <c r="F1114" s="43"/>
      <c r="G1114" s="43"/>
      <c r="H1114" s="44">
        <f>SUMIF(H1117:H1138,FALSE,J1117:J1138)</f>
        <v>0</v>
      </c>
      <c r="I1114" s="45"/>
      <c r="J1114" s="98" t="str">
        <f>IF(H1116&lt;&gt;0,H1115/H1116,"")</f>
        <v/>
      </c>
      <c r="K1114" s="99"/>
      <c r="L1114" s="99"/>
      <c r="M1114" s="100"/>
      <c r="N1114" s="46"/>
      <c r="P1114" s="43">
        <f>COUNTIFS(S1117:S1138,FALSE,U1117:U1138,"&gt;0")</f>
        <v>0</v>
      </c>
      <c r="Q1114" s="43"/>
      <c r="R1114" s="43"/>
      <c r="S1114" s="44">
        <f>SUMIF(S1117:S1138,FALSE,U1117:U1138)</f>
        <v>0</v>
      </c>
      <c r="T1114" s="45"/>
      <c r="U1114" s="98" t="str">
        <f>IF(S1116&lt;&gt;0,S1115/S1116,"")</f>
        <v/>
      </c>
      <c r="V1114" s="99"/>
      <c r="W1114" s="99"/>
      <c r="X1114" s="100"/>
      <c r="Y1114" s="46"/>
      <c r="AA1114" s="43">
        <f>COUNTIFS(AD1117:AD1138,FALSE,AF1117:AF1138,"&gt;0")</f>
        <v>0</v>
      </c>
      <c r="AB1114" s="43"/>
      <c r="AC1114" s="43"/>
      <c r="AD1114" s="44">
        <f>SUMIF(AD1117:AD1138,FALSE,AF1117:AF1138)</f>
        <v>0</v>
      </c>
      <c r="AE1114" s="45"/>
      <c r="AF1114" s="98" t="str">
        <f>IF(AD1116&lt;&gt;0,AD1115/AD1116,"")</f>
        <v/>
      </c>
      <c r="AG1114" s="99"/>
      <c r="AH1114" s="99"/>
      <c r="AI1114" s="100"/>
      <c r="AJ1114" s="46"/>
      <c r="AL1114" s="43">
        <f>COUNTIFS(AO1117:AO1138,FALSE,AQ1117:AQ1138,"&gt;0")</f>
        <v>0</v>
      </c>
      <c r="AM1114" s="43"/>
      <c r="AN1114" s="43"/>
      <c r="AO1114" s="44">
        <f>SUMIF(AO1117:AO1138,FALSE,AQ1117:AQ1138)</f>
        <v>0</v>
      </c>
      <c r="AP1114" s="45"/>
      <c r="AQ1114" s="98" t="str">
        <f>IF(AO1116&lt;&gt;0,AO1115/AO1116,"")</f>
        <v/>
      </c>
      <c r="AR1114" s="99"/>
      <c r="AS1114" s="99"/>
      <c r="AT1114" s="100"/>
      <c r="AU1114" s="46"/>
      <c r="AW1114" s="43">
        <f>COUNTIFS(AZ1117:AZ1138,FALSE,BB1117:BB1138,"&gt;0")</f>
        <v>0</v>
      </c>
      <c r="AX1114" s="43"/>
      <c r="AY1114" s="43"/>
      <c r="AZ1114" s="44">
        <f>SUMIF(AZ1117:AZ1138,FALSE,BB1117:BB1138)</f>
        <v>0</v>
      </c>
      <c r="BA1114" s="45"/>
      <c r="BB1114" s="98" t="str">
        <f>IF(AZ1116&lt;&gt;0,AZ1115/AZ1116,"")</f>
        <v/>
      </c>
      <c r="BC1114" s="99"/>
      <c r="BD1114" s="99"/>
      <c r="BE1114" s="100"/>
      <c r="BF1114" s="46"/>
      <c r="BH1114" s="43">
        <f>COUNTIFS(BI1117:BI1138,FALSE,BK1117:BK1138,"&gt;0")</f>
        <v>0</v>
      </c>
      <c r="BI1114" s="44">
        <f>SUMIF(BI1117:BI1138,FALSE,BK1117:BK1138)</f>
        <v>0</v>
      </c>
      <c r="BJ1114" s="45"/>
      <c r="BK1114" s="98" t="str">
        <f>IF(BI1116&lt;&gt;0,BI1115/BI1116,"")</f>
        <v/>
      </c>
      <c r="BL1114" s="99"/>
      <c r="BM1114" s="99"/>
      <c r="BN1114" s="100"/>
      <c r="BO1114" s="46"/>
      <c r="BQ1114" s="43">
        <f>COUNTIFS(BR1117:BR1138,FALSE,BT1117:BT1138,"&gt;0")</f>
        <v>0</v>
      </c>
      <c r="BR1114" s="44">
        <f>SUMIF(BR1117:BR1138,FALSE,BT1117:BT1138)</f>
        <v>0</v>
      </c>
      <c r="BS1114" s="45"/>
      <c r="BT1114" s="98" t="str">
        <f>IF(BR1116&lt;&gt;0,BR1115/BR1116,"")</f>
        <v/>
      </c>
      <c r="BU1114" s="99"/>
      <c r="BV1114" s="99"/>
      <c r="BW1114" s="100"/>
      <c r="BX1114" s="46"/>
    </row>
    <row r="1115" spans="2:78" s="42" customFormat="1" ht="9" customHeight="1" x14ac:dyDescent="0.25">
      <c r="B1115" s="47"/>
      <c r="C1115" s="79"/>
      <c r="D1115" s="49" t="s">
        <v>20</v>
      </c>
      <c r="E1115" s="43">
        <f>COUNTIFS(J1117:J1138,"&gt;0",L1117:L1138,"")</f>
        <v>0</v>
      </c>
      <c r="F1115" s="43"/>
      <c r="G1115" s="43"/>
      <c r="H1115" s="44">
        <f>SUMIFS(J1117:J1138,L1117:L1138,"")</f>
        <v>0</v>
      </c>
      <c r="I1115" s="45"/>
      <c r="J1115" s="50" t="str">
        <f>IF(H1116=0,"",_xlfn.CONCAT("(",E1115,")    ",TEXT(H1115,"R$ #.##0,00")))</f>
        <v/>
      </c>
      <c r="K1115" s="51" t="str">
        <f>IF(H1116&lt;&gt;0,"/","")</f>
        <v/>
      </c>
      <c r="L1115" s="94" t="str">
        <f>IF(H1116=0,"",_xlfn.CONCAT(TEXT(H1116,"R$ #.##0,00"),"    (",E1116,")"))</f>
        <v/>
      </c>
      <c r="M1115" s="94"/>
      <c r="N1115" s="46"/>
      <c r="P1115" s="43">
        <f>COUNTIFS(U1117:U1138,"&gt;0",W1117:W1138,"")</f>
        <v>0</v>
      </c>
      <c r="Q1115" s="43"/>
      <c r="R1115" s="43"/>
      <c r="S1115" s="44">
        <f>SUMIFS(U1117:U1138,W1117:W1138,"")</f>
        <v>0</v>
      </c>
      <c r="T1115" s="45"/>
      <c r="U1115" s="50" t="str">
        <f>IF(S1116=0,"",_xlfn.CONCAT("(",P1115,")    ",TEXT(S1115,"R$ #.##0,00")))</f>
        <v/>
      </c>
      <c r="V1115" s="51" t="str">
        <f>IF(S1116&lt;&gt;0,"/","")</f>
        <v/>
      </c>
      <c r="W1115" s="94" t="str">
        <f>IF(S1116=0,"",_xlfn.CONCAT(TEXT(S1116,"R$ #.##0,00"),"    (",P1116,")"))</f>
        <v/>
      </c>
      <c r="X1115" s="94"/>
      <c r="Y1115" s="46"/>
      <c r="AA1115" s="43">
        <f>COUNTIFS(AF1117:AF1138,"&gt;0",AH1117:AH1138,"")</f>
        <v>0</v>
      </c>
      <c r="AB1115" s="43"/>
      <c r="AC1115" s="43"/>
      <c r="AD1115" s="44">
        <f>SUMIFS(AF1117:AF1138,AH1117:AH1138,"")</f>
        <v>0</v>
      </c>
      <c r="AE1115" s="45"/>
      <c r="AF1115" s="50" t="str">
        <f>IF(AD1116=0,"",_xlfn.CONCAT("(",AA1115,")    ",TEXT(AD1115,"R$ #.##0,00")))</f>
        <v/>
      </c>
      <c r="AG1115" s="51" t="str">
        <f>IF(AD1116&lt;&gt;0,"/","")</f>
        <v/>
      </c>
      <c r="AH1115" s="94" t="str">
        <f>IF(AD1116=0,"",_xlfn.CONCAT(TEXT(AD1116,"R$ #.##0,00"),"    (",AA1116,")"))</f>
        <v/>
      </c>
      <c r="AI1115" s="94"/>
      <c r="AJ1115" s="46"/>
      <c r="AL1115" s="43">
        <f>COUNTIFS(AQ1117:AQ1138,"&gt;0",AS1117:AS1138,"")</f>
        <v>0</v>
      </c>
      <c r="AM1115" s="43"/>
      <c r="AN1115" s="43"/>
      <c r="AO1115" s="44">
        <f>SUMIFS(AQ1117:AQ1138,AS1117:AS1138,"")</f>
        <v>0</v>
      </c>
      <c r="AP1115" s="45"/>
      <c r="AQ1115" s="50" t="str">
        <f>IF(AO1116=0,"",_xlfn.CONCAT("(",AL1115,")    ",TEXT(AO1115,"R$ #.##0,00")))</f>
        <v/>
      </c>
      <c r="AR1115" s="51" t="str">
        <f>IF(AO1116&lt;&gt;0,"/","")</f>
        <v/>
      </c>
      <c r="AS1115" s="94" t="str">
        <f>IF(AO1116=0,"",_xlfn.CONCAT(TEXT(AO1116,"R$ #.##0,00"),"    (",AL1116,")"))</f>
        <v/>
      </c>
      <c r="AT1115" s="94"/>
      <c r="AU1115" s="46"/>
      <c r="AW1115" s="43">
        <f>COUNTIFS(BB1117:BB1138,"&gt;0",BD1117:BD1138,"")</f>
        <v>0</v>
      </c>
      <c r="AX1115" s="43"/>
      <c r="AY1115" s="43"/>
      <c r="AZ1115" s="44">
        <f>SUMIFS(BB1117:BB1138,BD1117:BD1138,"")</f>
        <v>0</v>
      </c>
      <c r="BA1115" s="45"/>
      <c r="BB1115" s="50" t="str">
        <f>IF(AZ1116=0,"",_xlfn.CONCAT("(",AW1115,")    ",TEXT(AZ1115,"R$ #.##0,00")))</f>
        <v/>
      </c>
      <c r="BC1115" s="51" t="str">
        <f>IF(AZ1116&lt;&gt;0,"/","")</f>
        <v/>
      </c>
      <c r="BD1115" s="94" t="str">
        <f>IF(AZ1116=0,"",_xlfn.CONCAT(TEXT(AZ1116,"R$ #.##0,00"),"    (",AW1116,")"))</f>
        <v/>
      </c>
      <c r="BE1115" s="94"/>
      <c r="BF1115" s="46"/>
      <c r="BH1115" s="43">
        <f>COUNTIFS(BK1117:BK1138,"&gt;0",BM1117:BM1138,"")</f>
        <v>0</v>
      </c>
      <c r="BI1115" s="44">
        <f>SUMIFS(BK1117:BK1138,BM1117:BM1138,"")</f>
        <v>0</v>
      </c>
      <c r="BJ1115" s="45"/>
      <c r="BK1115" s="50" t="str">
        <f>IF(BI1116=0,"",_xlfn.CONCAT("(",BH1115,")    ",TEXT(BI1115,"R$ #.##0,00")))</f>
        <v/>
      </c>
      <c r="BL1115" s="51" t="str">
        <f>IF(BI1116&lt;&gt;0,"/","")</f>
        <v/>
      </c>
      <c r="BM1115" s="94" t="str">
        <f>IF(BI1116=0,"",_xlfn.CONCAT(TEXT(BI1116,"R$ #.##0,00"),"    (",BH1116,")"))</f>
        <v/>
      </c>
      <c r="BN1115" s="94"/>
      <c r="BO1115" s="46"/>
      <c r="BQ1115" s="43">
        <f>COUNTIFS(BT1117:BT1138,"&gt;0",BV1117:BV1138,"")</f>
        <v>0</v>
      </c>
      <c r="BR1115" s="44">
        <f>SUMIFS(BT1117:BT1138,BV1117:BV1138,"")</f>
        <v>0</v>
      </c>
      <c r="BS1115" s="45"/>
      <c r="BT1115" s="50" t="str">
        <f>IF(BR1116=0,"",_xlfn.CONCAT("(",BQ1115,")    ",TEXT(BR1115,"R$ #.##0,00")))</f>
        <v/>
      </c>
      <c r="BU1115" s="51" t="str">
        <f>IF(BR1116&lt;&gt;0,"/","")</f>
        <v/>
      </c>
      <c r="BV1115" s="94" t="str">
        <f>IF(BR1116=0,"",_xlfn.CONCAT(TEXT(BR1116,"R$ #.##0,00"),"    (",BQ1116,")"))</f>
        <v/>
      </c>
      <c r="BW1115" s="94"/>
      <c r="BX1115" s="46"/>
    </row>
    <row r="1116" spans="2:78" x14ac:dyDescent="0.25">
      <c r="B1116" s="52"/>
      <c r="C1116" s="80"/>
      <c r="D1116" s="54" t="s">
        <v>19</v>
      </c>
      <c r="E1116" s="34">
        <f>COUNTIF(J1117:J1138,"&gt;0")</f>
        <v>0</v>
      </c>
      <c r="F1116" s="34"/>
      <c r="G1116" s="34"/>
      <c r="H1116" s="35">
        <f>SUM(J1117:J1138)</f>
        <v>0</v>
      </c>
      <c r="I1116" s="55"/>
      <c r="J1116" s="56" t="s">
        <v>0</v>
      </c>
      <c r="K1116" s="57"/>
      <c r="L1116" s="56" t="s">
        <v>1</v>
      </c>
      <c r="M1116" s="56" t="s">
        <v>17</v>
      </c>
      <c r="N1116" s="58"/>
      <c r="P1116" s="34">
        <f>COUNTIF(U1117:U1138,"&gt;0")</f>
        <v>0</v>
      </c>
      <c r="Q1116" s="34"/>
      <c r="R1116" s="34"/>
      <c r="S1116" s="35">
        <f>SUM(U1117:U1138)</f>
        <v>0</v>
      </c>
      <c r="T1116" s="55"/>
      <c r="U1116" s="56" t="s">
        <v>0</v>
      </c>
      <c r="V1116" s="57"/>
      <c r="W1116" s="56" t="s">
        <v>1</v>
      </c>
      <c r="X1116" s="56" t="s">
        <v>17</v>
      </c>
      <c r="Y1116" s="58"/>
      <c r="AA1116" s="34">
        <f>COUNTIF(AF1117:AF1138,"&gt;0")</f>
        <v>0</v>
      </c>
      <c r="AB1116" s="34"/>
      <c r="AC1116" s="34"/>
      <c r="AD1116" s="35">
        <f>SUM(AF1117:AF1138)</f>
        <v>0</v>
      </c>
      <c r="AE1116" s="55"/>
      <c r="AF1116" s="56" t="s">
        <v>0</v>
      </c>
      <c r="AG1116" s="57"/>
      <c r="AH1116" s="56" t="s">
        <v>1</v>
      </c>
      <c r="AI1116" s="56" t="s">
        <v>17</v>
      </c>
      <c r="AJ1116" s="58"/>
      <c r="AL1116" s="34">
        <f>COUNTIF(AQ1117:AQ1138,"&gt;0")</f>
        <v>0</v>
      </c>
      <c r="AM1116" s="34"/>
      <c r="AN1116" s="34"/>
      <c r="AO1116" s="35">
        <f>SUM(AQ1117:AQ1138)</f>
        <v>0</v>
      </c>
      <c r="AP1116" s="55"/>
      <c r="AQ1116" s="56" t="s">
        <v>0</v>
      </c>
      <c r="AR1116" s="57"/>
      <c r="AS1116" s="56" t="s">
        <v>1</v>
      </c>
      <c r="AT1116" s="56" t="s">
        <v>17</v>
      </c>
      <c r="AU1116" s="58"/>
      <c r="AW1116" s="34">
        <f>COUNTIF(BB1117:BB1138,"&gt;0")</f>
        <v>0</v>
      </c>
      <c r="AX1116" s="34"/>
      <c r="AY1116" s="34"/>
      <c r="AZ1116" s="35">
        <f>SUM(BB1117:BB1138)</f>
        <v>0</v>
      </c>
      <c r="BA1116" s="55"/>
      <c r="BB1116" s="56" t="s">
        <v>0</v>
      </c>
      <c r="BC1116" s="57"/>
      <c r="BD1116" s="56" t="s">
        <v>1</v>
      </c>
      <c r="BE1116" s="56" t="s">
        <v>17</v>
      </c>
      <c r="BF1116" s="58"/>
      <c r="BH1116" s="34">
        <f>COUNTIF(BK1117:BK1138,"&gt;0")</f>
        <v>0</v>
      </c>
      <c r="BI1116" s="35">
        <f>SUM(BK1117:BK1138)</f>
        <v>0</v>
      </c>
      <c r="BJ1116" s="55"/>
      <c r="BK1116" s="56" t="s">
        <v>0</v>
      </c>
      <c r="BL1116" s="57"/>
      <c r="BM1116" s="56" t="s">
        <v>1</v>
      </c>
      <c r="BN1116" s="56" t="s">
        <v>17</v>
      </c>
      <c r="BO1116" s="58"/>
      <c r="BQ1116" s="34">
        <f>COUNTIF(BT1117:BT1138,"&gt;0")</f>
        <v>0</v>
      </c>
      <c r="BR1116" s="35">
        <f>SUM(BT1117:BT1138)</f>
        <v>0</v>
      </c>
      <c r="BS1116" s="55"/>
      <c r="BT1116" s="56" t="s">
        <v>0</v>
      </c>
      <c r="BU1116" s="57"/>
      <c r="BV1116" s="56" t="s">
        <v>1</v>
      </c>
      <c r="BW1116" s="56" t="s">
        <v>17</v>
      </c>
      <c r="BX1116" s="58"/>
      <c r="BY1116" s="59"/>
      <c r="BZ1116" s="60"/>
    </row>
    <row r="1117" spans="2:78" x14ac:dyDescent="0.25">
      <c r="B1117" s="32" t="s">
        <v>23</v>
      </c>
      <c r="C1117" s="33">
        <f>SUM(E1116,P1116,AA1116,AL1116,AW1116,BH1116,BQ1116)</f>
        <v>0</v>
      </c>
      <c r="D1117" s="63"/>
      <c r="E1117" s="64"/>
      <c r="F1117" s="64"/>
      <c r="G1117" s="64"/>
      <c r="H1117" s="34" t="b">
        <f>AND(L1117&lt;&gt;"",M1117&lt;&gt;"")</f>
        <v>0</v>
      </c>
      <c r="I1117" s="55"/>
      <c r="J1117" s="65"/>
      <c r="K1117" s="57"/>
      <c r="L1117" s="66"/>
      <c r="M1117" s="67"/>
      <c r="N1117" s="58"/>
      <c r="P1117" s="68"/>
      <c r="Q1117" s="68"/>
      <c r="R1117" s="68"/>
      <c r="S1117" s="34" t="b">
        <f>AND(W1117&lt;&gt;"",X1117&lt;&gt;"")</f>
        <v>0</v>
      </c>
      <c r="T1117" s="55"/>
      <c r="U1117" s="65"/>
      <c r="V1117" s="57"/>
      <c r="W1117" s="66"/>
      <c r="X1117" s="67"/>
      <c r="Y1117" s="58"/>
      <c r="AA1117" s="68"/>
      <c r="AB1117" s="68"/>
      <c r="AC1117" s="68"/>
      <c r="AD1117" s="34" t="b">
        <f>AND(AH1117&lt;&gt;"",AI1117&lt;&gt;"")</f>
        <v>0</v>
      </c>
      <c r="AE1117" s="55"/>
      <c r="AF1117" s="65"/>
      <c r="AG1117" s="57"/>
      <c r="AH1117" s="66"/>
      <c r="AI1117" s="67"/>
      <c r="AJ1117" s="58"/>
      <c r="AL1117" s="68"/>
      <c r="AM1117" s="68"/>
      <c r="AN1117" s="68"/>
      <c r="AO1117" s="34" t="b">
        <f>AND(AS1117&lt;&gt;"",AT1117&lt;&gt;"")</f>
        <v>0</v>
      </c>
      <c r="AP1117" s="55"/>
      <c r="AQ1117" s="65"/>
      <c r="AR1117" s="57"/>
      <c r="AS1117" s="66"/>
      <c r="AT1117" s="67"/>
      <c r="AU1117" s="58"/>
      <c r="AW1117" s="68"/>
      <c r="AX1117" s="68"/>
      <c r="AY1117" s="68"/>
      <c r="AZ1117" s="34" t="b">
        <f>AND(BD1117&lt;&gt;"",BE1117&lt;&gt;"")</f>
        <v>0</v>
      </c>
      <c r="BA1117" s="55"/>
      <c r="BB1117" s="65"/>
      <c r="BC1117" s="57"/>
      <c r="BD1117" s="66"/>
      <c r="BE1117" s="67"/>
      <c r="BF1117" s="58"/>
      <c r="BH1117" s="68"/>
      <c r="BI1117" s="34" t="b">
        <f>AND(BM1117&lt;&gt;"",BN1117&lt;&gt;"")</f>
        <v>0</v>
      </c>
      <c r="BJ1117" s="55"/>
      <c r="BK1117" s="65"/>
      <c r="BL1117" s="57"/>
      <c r="BM1117" s="66"/>
      <c r="BN1117" s="67"/>
      <c r="BO1117" s="58"/>
      <c r="BQ1117" s="68"/>
      <c r="BR1117" s="34" t="b">
        <f>AND(BV1117&lt;&gt;"",BW1117&lt;&gt;"")</f>
        <v>0</v>
      </c>
      <c r="BS1117" s="55"/>
      <c r="BT1117" s="65"/>
      <c r="BU1117" s="57"/>
      <c r="BV1117" s="66"/>
      <c r="BW1117" s="67"/>
      <c r="BX1117" s="58"/>
      <c r="BY1117" s="59"/>
    </row>
    <row r="1118" spans="2:78" x14ac:dyDescent="0.25">
      <c r="B1118" s="61" t="s">
        <v>24</v>
      </c>
      <c r="C1118" s="48">
        <f>SUM(H1116,S1116,AD1116,AO1116,AZ1116,BI1116,BR1116)</f>
        <v>0</v>
      </c>
      <c r="D1118" s="69"/>
      <c r="E1118" s="70"/>
      <c r="F1118" s="70"/>
      <c r="G1118" s="70"/>
      <c r="H1118" s="34" t="b">
        <f t="shared" ref="H1118:H1138" si="266">AND(L1118&lt;&gt;"",M1118&lt;&gt;"")</f>
        <v>0</v>
      </c>
      <c r="I1118" s="55"/>
      <c r="J1118" s="71"/>
      <c r="K1118" s="57"/>
      <c r="L1118" s="72"/>
      <c r="M1118" s="73"/>
      <c r="N1118" s="58"/>
      <c r="P1118" s="68"/>
      <c r="Q1118" s="68"/>
      <c r="R1118" s="68"/>
      <c r="S1118" s="34" t="b">
        <f t="shared" ref="S1118:S1138" si="267">AND(W1118&lt;&gt;"",X1118&lt;&gt;"")</f>
        <v>0</v>
      </c>
      <c r="T1118" s="55"/>
      <c r="U1118" s="71"/>
      <c r="V1118" s="57"/>
      <c r="W1118" s="72"/>
      <c r="X1118" s="73"/>
      <c r="Y1118" s="58"/>
      <c r="AA1118" s="68"/>
      <c r="AB1118" s="68"/>
      <c r="AC1118" s="68"/>
      <c r="AD1118" s="34" t="b">
        <f t="shared" ref="AD1118:AD1138" si="268">AND(AH1118&lt;&gt;"",AI1118&lt;&gt;"")</f>
        <v>0</v>
      </c>
      <c r="AE1118" s="55"/>
      <c r="AF1118" s="71"/>
      <c r="AG1118" s="57"/>
      <c r="AH1118" s="72"/>
      <c r="AI1118" s="73"/>
      <c r="AJ1118" s="58"/>
      <c r="AL1118" s="68"/>
      <c r="AM1118" s="68"/>
      <c r="AN1118" s="68"/>
      <c r="AO1118" s="34" t="b">
        <f t="shared" ref="AO1118:AO1138" si="269">AND(AS1118&lt;&gt;"",AT1118&lt;&gt;"")</f>
        <v>0</v>
      </c>
      <c r="AP1118" s="55"/>
      <c r="AQ1118" s="71"/>
      <c r="AR1118" s="57">
        <v>0</v>
      </c>
      <c r="AS1118" s="72"/>
      <c r="AT1118" s="73"/>
      <c r="AU1118" s="58"/>
      <c r="AW1118" s="68"/>
      <c r="AX1118" s="68"/>
      <c r="AY1118" s="68"/>
      <c r="AZ1118" s="34" t="b">
        <f t="shared" ref="AZ1118:AZ1138" si="270">AND(BD1118&lt;&gt;"",BE1118&lt;&gt;"")</f>
        <v>0</v>
      </c>
      <c r="BA1118" s="55"/>
      <c r="BB1118" s="71"/>
      <c r="BC1118" s="57"/>
      <c r="BD1118" s="72"/>
      <c r="BE1118" s="73"/>
      <c r="BF1118" s="58"/>
      <c r="BH1118" s="68"/>
      <c r="BI1118" s="34" t="b">
        <f t="shared" ref="BI1118:BI1138" si="271">AND(BM1118&lt;&gt;"",BN1118&lt;&gt;"")</f>
        <v>0</v>
      </c>
      <c r="BJ1118" s="55"/>
      <c r="BK1118" s="71"/>
      <c r="BL1118" s="57"/>
      <c r="BM1118" s="72"/>
      <c r="BN1118" s="73"/>
      <c r="BO1118" s="58"/>
      <c r="BQ1118" s="68"/>
      <c r="BR1118" s="34" t="b">
        <f t="shared" ref="BR1118:BR1138" si="272">AND(BV1118&lt;&gt;"",BW1118&lt;&gt;"")</f>
        <v>0</v>
      </c>
      <c r="BS1118" s="55"/>
      <c r="BT1118" s="71"/>
      <c r="BU1118" s="57"/>
      <c r="BV1118" s="72"/>
      <c r="BW1118" s="73"/>
      <c r="BX1118" s="58"/>
      <c r="BY1118" s="59"/>
      <c r="BZ1118" s="60"/>
    </row>
    <row r="1119" spans="2:78" x14ac:dyDescent="0.25">
      <c r="B1119" s="61" t="s">
        <v>25</v>
      </c>
      <c r="C1119" s="62">
        <f>SUM(E1115,P1115,AA1115,AL1115,AW1115,BH1115,BQ1115)</f>
        <v>0</v>
      </c>
      <c r="D1119" s="74"/>
      <c r="E1119" s="75"/>
      <c r="F1119" s="75"/>
      <c r="G1119" s="75"/>
      <c r="H1119" s="34" t="b">
        <f t="shared" si="266"/>
        <v>0</v>
      </c>
      <c r="I1119" s="55"/>
      <c r="J1119" s="65"/>
      <c r="K1119" s="57"/>
      <c r="L1119" s="66"/>
      <c r="M1119" s="67"/>
      <c r="N1119" s="58"/>
      <c r="P1119" s="68"/>
      <c r="Q1119" s="68"/>
      <c r="R1119" s="68"/>
      <c r="S1119" s="34" t="b">
        <f t="shared" si="267"/>
        <v>0</v>
      </c>
      <c r="T1119" s="55"/>
      <c r="U1119" s="65"/>
      <c r="V1119" s="57"/>
      <c r="W1119" s="66"/>
      <c r="X1119" s="67"/>
      <c r="Y1119" s="58"/>
      <c r="AA1119" s="68"/>
      <c r="AB1119" s="68"/>
      <c r="AC1119" s="68"/>
      <c r="AD1119" s="34" t="b">
        <f t="shared" si="268"/>
        <v>0</v>
      </c>
      <c r="AE1119" s="55"/>
      <c r="AF1119" s="65"/>
      <c r="AG1119" s="57"/>
      <c r="AH1119" s="66"/>
      <c r="AI1119" s="67"/>
      <c r="AJ1119" s="58"/>
      <c r="AL1119" s="68"/>
      <c r="AM1119" s="68"/>
      <c r="AN1119" s="68"/>
      <c r="AO1119" s="34" t="b">
        <f t="shared" si="269"/>
        <v>0</v>
      </c>
      <c r="AP1119" s="55"/>
      <c r="AQ1119" s="65"/>
      <c r="AR1119" s="57"/>
      <c r="AS1119" s="66"/>
      <c r="AT1119" s="67"/>
      <c r="AU1119" s="58"/>
      <c r="AW1119" s="68"/>
      <c r="AX1119" s="68"/>
      <c r="AY1119" s="68"/>
      <c r="AZ1119" s="34" t="b">
        <f t="shared" si="270"/>
        <v>0</v>
      </c>
      <c r="BA1119" s="55"/>
      <c r="BB1119" s="65"/>
      <c r="BC1119" s="57"/>
      <c r="BD1119" s="66"/>
      <c r="BE1119" s="67"/>
      <c r="BF1119" s="58"/>
      <c r="BH1119" s="68"/>
      <c r="BI1119" s="34" t="b">
        <f t="shared" si="271"/>
        <v>0</v>
      </c>
      <c r="BJ1119" s="55"/>
      <c r="BK1119" s="65"/>
      <c r="BL1119" s="57"/>
      <c r="BM1119" s="66"/>
      <c r="BN1119" s="67"/>
      <c r="BO1119" s="58"/>
      <c r="BQ1119" s="68"/>
      <c r="BR1119" s="34" t="b">
        <f t="shared" si="272"/>
        <v>0</v>
      </c>
      <c r="BS1119" s="55"/>
      <c r="BT1119" s="65"/>
      <c r="BU1119" s="57"/>
      <c r="BV1119" s="66"/>
      <c r="BW1119" s="67"/>
      <c r="BX1119" s="58"/>
      <c r="BY1119" s="59"/>
    </row>
    <row r="1120" spans="2:78" x14ac:dyDescent="0.25">
      <c r="B1120" s="61" t="s">
        <v>26</v>
      </c>
      <c r="C1120" s="48">
        <f>SUM(H1115,S1115,AD1115,AO1115,AZ1115,BI1115,BR1115)</f>
        <v>0</v>
      </c>
      <c r="D1120" s="69"/>
      <c r="E1120" s="70"/>
      <c r="F1120" s="70"/>
      <c r="G1120" s="70"/>
      <c r="H1120" s="34" t="b">
        <f t="shared" si="266"/>
        <v>0</v>
      </c>
      <c r="I1120" s="55"/>
      <c r="J1120" s="71"/>
      <c r="K1120" s="57"/>
      <c r="L1120" s="72"/>
      <c r="M1120" s="73"/>
      <c r="N1120" s="58"/>
      <c r="P1120" s="68"/>
      <c r="Q1120" s="68"/>
      <c r="R1120" s="68"/>
      <c r="S1120" s="34" t="b">
        <f t="shared" si="267"/>
        <v>0</v>
      </c>
      <c r="T1120" s="55"/>
      <c r="U1120" s="71"/>
      <c r="V1120" s="57"/>
      <c r="W1120" s="72"/>
      <c r="X1120" s="73"/>
      <c r="Y1120" s="58"/>
      <c r="AA1120" s="68"/>
      <c r="AB1120" s="68"/>
      <c r="AC1120" s="68"/>
      <c r="AD1120" s="34" t="b">
        <f t="shared" si="268"/>
        <v>0</v>
      </c>
      <c r="AE1120" s="55"/>
      <c r="AF1120" s="71"/>
      <c r="AG1120" s="57"/>
      <c r="AH1120" s="72"/>
      <c r="AI1120" s="73"/>
      <c r="AJ1120" s="58"/>
      <c r="AL1120" s="68"/>
      <c r="AM1120" s="68"/>
      <c r="AN1120" s="68"/>
      <c r="AO1120" s="34" t="b">
        <f t="shared" si="269"/>
        <v>0</v>
      </c>
      <c r="AP1120" s="55"/>
      <c r="AQ1120" s="71"/>
      <c r="AR1120" s="57"/>
      <c r="AS1120" s="72"/>
      <c r="AT1120" s="73"/>
      <c r="AU1120" s="58"/>
      <c r="AW1120" s="68"/>
      <c r="AX1120" s="68"/>
      <c r="AY1120" s="68"/>
      <c r="AZ1120" s="34" t="b">
        <f t="shared" si="270"/>
        <v>0</v>
      </c>
      <c r="BA1120" s="55"/>
      <c r="BB1120" s="71"/>
      <c r="BC1120" s="57"/>
      <c r="BD1120" s="72"/>
      <c r="BE1120" s="73"/>
      <c r="BF1120" s="58"/>
      <c r="BH1120" s="68"/>
      <c r="BI1120" s="34" t="b">
        <f t="shared" si="271"/>
        <v>0</v>
      </c>
      <c r="BJ1120" s="55"/>
      <c r="BK1120" s="71"/>
      <c r="BL1120" s="57"/>
      <c r="BM1120" s="72"/>
      <c r="BN1120" s="73"/>
      <c r="BO1120" s="58"/>
      <c r="BQ1120" s="68"/>
      <c r="BR1120" s="34" t="b">
        <f t="shared" si="272"/>
        <v>0</v>
      </c>
      <c r="BS1120" s="55"/>
      <c r="BT1120" s="71"/>
      <c r="BU1120" s="57"/>
      <c r="BV1120" s="72"/>
      <c r="BW1120" s="73"/>
      <c r="BX1120" s="58"/>
    </row>
    <row r="1121" spans="2:76" x14ac:dyDescent="0.25">
      <c r="B1121" s="61" t="s">
        <v>27</v>
      </c>
      <c r="C1121" s="62">
        <f>SUM(E1114,P1114,AA1114,AL1114,AW1114,BH1114,BQ1114)</f>
        <v>0</v>
      </c>
      <c r="E1121" s="68"/>
      <c r="F1121" s="68"/>
      <c r="G1121" s="68"/>
      <c r="H1121" s="34" t="b">
        <f t="shared" si="266"/>
        <v>0</v>
      </c>
      <c r="I1121" s="55"/>
      <c r="J1121" s="65"/>
      <c r="K1121" s="57"/>
      <c r="L1121" s="66"/>
      <c r="M1121" s="67"/>
      <c r="N1121" s="58"/>
      <c r="P1121" s="68"/>
      <c r="Q1121" s="68"/>
      <c r="R1121" s="68"/>
      <c r="S1121" s="34" t="b">
        <f t="shared" si="267"/>
        <v>0</v>
      </c>
      <c r="T1121" s="55"/>
      <c r="U1121" s="65"/>
      <c r="V1121" s="57"/>
      <c r="W1121" s="66"/>
      <c r="X1121" s="67"/>
      <c r="Y1121" s="58"/>
      <c r="AA1121" s="68"/>
      <c r="AB1121" s="68"/>
      <c r="AC1121" s="68"/>
      <c r="AD1121" s="34" t="b">
        <f t="shared" si="268"/>
        <v>0</v>
      </c>
      <c r="AE1121" s="55"/>
      <c r="AF1121" s="65"/>
      <c r="AG1121" s="57"/>
      <c r="AH1121" s="66"/>
      <c r="AI1121" s="67"/>
      <c r="AJ1121" s="58"/>
      <c r="AL1121" s="68"/>
      <c r="AM1121" s="68"/>
      <c r="AN1121" s="68"/>
      <c r="AO1121" s="34" t="b">
        <f t="shared" si="269"/>
        <v>0</v>
      </c>
      <c r="AP1121" s="55"/>
      <c r="AQ1121" s="65"/>
      <c r="AR1121" s="57"/>
      <c r="AS1121" s="66"/>
      <c r="AT1121" s="67"/>
      <c r="AU1121" s="58"/>
      <c r="AW1121" s="68"/>
      <c r="AX1121" s="68"/>
      <c r="AY1121" s="68"/>
      <c r="AZ1121" s="34" t="b">
        <f t="shared" si="270"/>
        <v>0</v>
      </c>
      <c r="BA1121" s="55"/>
      <c r="BB1121" s="65"/>
      <c r="BC1121" s="57"/>
      <c r="BD1121" s="66"/>
      <c r="BE1121" s="67"/>
      <c r="BF1121" s="58"/>
      <c r="BH1121" s="68"/>
      <c r="BI1121" s="34" t="b">
        <f t="shared" si="271"/>
        <v>0</v>
      </c>
      <c r="BJ1121" s="55"/>
      <c r="BK1121" s="65"/>
      <c r="BL1121" s="57"/>
      <c r="BM1121" s="66"/>
      <c r="BN1121" s="67"/>
      <c r="BO1121" s="58"/>
      <c r="BQ1121" s="68"/>
      <c r="BR1121" s="34" t="b">
        <f t="shared" si="272"/>
        <v>0</v>
      </c>
      <c r="BS1121" s="55"/>
      <c r="BT1121" s="65"/>
      <c r="BU1121" s="57"/>
      <c r="BV1121" s="66"/>
      <c r="BW1121" s="67"/>
      <c r="BX1121" s="58"/>
    </row>
    <row r="1122" spans="2:76" x14ac:dyDescent="0.25">
      <c r="B1122" s="61" t="s">
        <v>28</v>
      </c>
      <c r="C1122" s="48">
        <f>SUM(H1114,S1114,AD1114,AO1114,AZ1114,BI1114,BR1114)</f>
        <v>0</v>
      </c>
      <c r="E1122" s="68"/>
      <c r="F1122" s="68"/>
      <c r="G1122" s="68"/>
      <c r="H1122" s="34" t="b">
        <f t="shared" si="266"/>
        <v>0</v>
      </c>
      <c r="I1122" s="55"/>
      <c r="J1122" s="71"/>
      <c r="K1122" s="57"/>
      <c r="L1122" s="72"/>
      <c r="M1122" s="73"/>
      <c r="N1122" s="58"/>
      <c r="P1122" s="68"/>
      <c r="Q1122" s="68"/>
      <c r="R1122" s="68"/>
      <c r="S1122" s="34" t="b">
        <f t="shared" si="267"/>
        <v>0</v>
      </c>
      <c r="T1122" s="55"/>
      <c r="U1122" s="71"/>
      <c r="V1122" s="57"/>
      <c r="W1122" s="72"/>
      <c r="X1122" s="73"/>
      <c r="Y1122" s="58"/>
      <c r="AA1122" s="68"/>
      <c r="AB1122" s="68"/>
      <c r="AC1122" s="68"/>
      <c r="AD1122" s="34" t="b">
        <f t="shared" si="268"/>
        <v>0</v>
      </c>
      <c r="AE1122" s="55"/>
      <c r="AF1122" s="71"/>
      <c r="AG1122" s="57"/>
      <c r="AH1122" s="72"/>
      <c r="AI1122" s="73"/>
      <c r="AJ1122" s="58"/>
      <c r="AL1122" s="68"/>
      <c r="AM1122" s="68"/>
      <c r="AN1122" s="68"/>
      <c r="AO1122" s="34" t="b">
        <f t="shared" si="269"/>
        <v>0</v>
      </c>
      <c r="AP1122" s="55"/>
      <c r="AQ1122" s="71"/>
      <c r="AR1122" s="57"/>
      <c r="AS1122" s="72"/>
      <c r="AT1122" s="73"/>
      <c r="AU1122" s="58"/>
      <c r="AW1122" s="68"/>
      <c r="AX1122" s="68"/>
      <c r="AY1122" s="68"/>
      <c r="AZ1122" s="34" t="b">
        <f t="shared" si="270"/>
        <v>0</v>
      </c>
      <c r="BA1122" s="55"/>
      <c r="BB1122" s="71"/>
      <c r="BC1122" s="57"/>
      <c r="BD1122" s="72"/>
      <c r="BE1122" s="73"/>
      <c r="BF1122" s="58"/>
      <c r="BH1122" s="68"/>
      <c r="BI1122" s="34" t="b">
        <f t="shared" si="271"/>
        <v>0</v>
      </c>
      <c r="BJ1122" s="55"/>
      <c r="BK1122" s="71"/>
      <c r="BL1122" s="57"/>
      <c r="BM1122" s="72"/>
      <c r="BN1122" s="73"/>
      <c r="BO1122" s="58"/>
      <c r="BQ1122" s="68"/>
      <c r="BR1122" s="34" t="b">
        <f t="shared" si="272"/>
        <v>0</v>
      </c>
      <c r="BS1122" s="55"/>
      <c r="BT1122" s="71"/>
      <c r="BU1122" s="57"/>
      <c r="BV1122" s="72"/>
      <c r="BW1122" s="73"/>
      <c r="BX1122" s="58"/>
    </row>
    <row r="1123" spans="2:76" x14ac:dyDescent="0.25">
      <c r="B1123" s="61"/>
      <c r="C1123" s="62"/>
      <c r="E1123" s="68"/>
      <c r="F1123" s="68"/>
      <c r="G1123" s="68"/>
      <c r="H1123" s="34" t="b">
        <f t="shared" si="266"/>
        <v>0</v>
      </c>
      <c r="I1123" s="55"/>
      <c r="J1123" s="65"/>
      <c r="K1123" s="57"/>
      <c r="L1123" s="66"/>
      <c r="M1123" s="67"/>
      <c r="N1123" s="58"/>
      <c r="P1123" s="68"/>
      <c r="Q1123" s="68"/>
      <c r="R1123" s="68"/>
      <c r="S1123" s="34" t="b">
        <f t="shared" si="267"/>
        <v>0</v>
      </c>
      <c r="T1123" s="55"/>
      <c r="U1123" s="65"/>
      <c r="V1123" s="57"/>
      <c r="W1123" s="66"/>
      <c r="X1123" s="67"/>
      <c r="Y1123" s="58"/>
      <c r="AA1123" s="68"/>
      <c r="AB1123" s="68"/>
      <c r="AC1123" s="68"/>
      <c r="AD1123" s="34" t="b">
        <f t="shared" si="268"/>
        <v>0</v>
      </c>
      <c r="AE1123" s="55"/>
      <c r="AF1123" s="65"/>
      <c r="AG1123" s="57"/>
      <c r="AH1123" s="66"/>
      <c r="AI1123" s="67"/>
      <c r="AJ1123" s="58"/>
      <c r="AL1123" s="68"/>
      <c r="AM1123" s="68"/>
      <c r="AN1123" s="68"/>
      <c r="AO1123" s="34" t="b">
        <f t="shared" si="269"/>
        <v>0</v>
      </c>
      <c r="AP1123" s="55"/>
      <c r="AQ1123" s="65"/>
      <c r="AR1123" s="57"/>
      <c r="AS1123" s="66"/>
      <c r="AT1123" s="67"/>
      <c r="AU1123" s="58"/>
      <c r="AW1123" s="68"/>
      <c r="AX1123" s="68"/>
      <c r="AY1123" s="68"/>
      <c r="AZ1123" s="34" t="b">
        <f t="shared" si="270"/>
        <v>0</v>
      </c>
      <c r="BA1123" s="55"/>
      <c r="BB1123" s="65"/>
      <c r="BC1123" s="57"/>
      <c r="BD1123" s="66"/>
      <c r="BE1123" s="67"/>
      <c r="BF1123" s="58"/>
      <c r="BH1123" s="68"/>
      <c r="BI1123" s="34" t="b">
        <f t="shared" si="271"/>
        <v>0</v>
      </c>
      <c r="BJ1123" s="55"/>
      <c r="BK1123" s="65"/>
      <c r="BL1123" s="57"/>
      <c r="BM1123" s="66"/>
      <c r="BN1123" s="67"/>
      <c r="BO1123" s="58"/>
      <c r="BQ1123" s="68"/>
      <c r="BR1123" s="34" t="b">
        <f t="shared" si="272"/>
        <v>0</v>
      </c>
      <c r="BS1123" s="55"/>
      <c r="BT1123" s="65"/>
      <c r="BU1123" s="57"/>
      <c r="BV1123" s="66"/>
      <c r="BW1123" s="67"/>
      <c r="BX1123" s="58"/>
    </row>
    <row r="1124" spans="2:76" x14ac:dyDescent="0.25">
      <c r="B1124" s="61"/>
      <c r="C1124" s="62"/>
      <c r="E1124" s="68"/>
      <c r="F1124" s="68"/>
      <c r="G1124" s="68"/>
      <c r="H1124" s="34" t="b">
        <f t="shared" si="266"/>
        <v>0</v>
      </c>
      <c r="I1124" s="55"/>
      <c r="J1124" s="71"/>
      <c r="K1124" s="57"/>
      <c r="L1124" s="72"/>
      <c r="M1124" s="73"/>
      <c r="N1124" s="58"/>
      <c r="P1124" s="68"/>
      <c r="Q1124" s="68"/>
      <c r="R1124" s="68"/>
      <c r="S1124" s="34" t="b">
        <f t="shared" si="267"/>
        <v>0</v>
      </c>
      <c r="T1124" s="55"/>
      <c r="U1124" s="71"/>
      <c r="V1124" s="57"/>
      <c r="W1124" s="72"/>
      <c r="X1124" s="73"/>
      <c r="Y1124" s="58"/>
      <c r="AA1124" s="68"/>
      <c r="AB1124" s="68"/>
      <c r="AC1124" s="68"/>
      <c r="AD1124" s="34" t="b">
        <f t="shared" si="268"/>
        <v>0</v>
      </c>
      <c r="AE1124" s="55"/>
      <c r="AF1124" s="71"/>
      <c r="AG1124" s="57"/>
      <c r="AH1124" s="72"/>
      <c r="AI1124" s="73"/>
      <c r="AJ1124" s="58"/>
      <c r="AL1124" s="68"/>
      <c r="AM1124" s="68"/>
      <c r="AN1124" s="68"/>
      <c r="AO1124" s="34" t="b">
        <f t="shared" si="269"/>
        <v>0</v>
      </c>
      <c r="AP1124" s="55"/>
      <c r="AQ1124" s="71"/>
      <c r="AR1124" s="57"/>
      <c r="AS1124" s="72"/>
      <c r="AT1124" s="73"/>
      <c r="AU1124" s="58"/>
      <c r="AW1124" s="68"/>
      <c r="AX1124" s="68"/>
      <c r="AY1124" s="68"/>
      <c r="AZ1124" s="34" t="b">
        <f t="shared" si="270"/>
        <v>0</v>
      </c>
      <c r="BA1124" s="55"/>
      <c r="BB1124" s="71"/>
      <c r="BC1124" s="57"/>
      <c r="BD1124" s="72"/>
      <c r="BE1124" s="73"/>
      <c r="BF1124" s="58"/>
      <c r="BH1124" s="68"/>
      <c r="BI1124" s="34" t="b">
        <f t="shared" si="271"/>
        <v>0</v>
      </c>
      <c r="BJ1124" s="55"/>
      <c r="BK1124" s="71"/>
      <c r="BL1124" s="57"/>
      <c r="BM1124" s="72"/>
      <c r="BN1124" s="73"/>
      <c r="BO1124" s="58"/>
      <c r="BQ1124" s="68"/>
      <c r="BR1124" s="34" t="b">
        <f t="shared" si="272"/>
        <v>0</v>
      </c>
      <c r="BS1124" s="55"/>
      <c r="BT1124" s="71"/>
      <c r="BU1124" s="57"/>
      <c r="BV1124" s="72"/>
      <c r="BW1124" s="73"/>
      <c r="BX1124" s="58"/>
    </row>
    <row r="1125" spans="2:76" x14ac:dyDescent="0.25">
      <c r="B1125" s="61"/>
      <c r="C1125" s="62"/>
      <c r="E1125" s="68"/>
      <c r="F1125" s="68"/>
      <c r="G1125" s="68"/>
      <c r="H1125" s="34" t="b">
        <f t="shared" si="266"/>
        <v>0</v>
      </c>
      <c r="I1125" s="55"/>
      <c r="J1125" s="65"/>
      <c r="K1125" s="57"/>
      <c r="L1125" s="66"/>
      <c r="M1125" s="67"/>
      <c r="N1125" s="58"/>
      <c r="P1125" s="68"/>
      <c r="Q1125" s="68"/>
      <c r="R1125" s="68"/>
      <c r="S1125" s="34" t="b">
        <f t="shared" si="267"/>
        <v>0</v>
      </c>
      <c r="T1125" s="55"/>
      <c r="U1125" s="65"/>
      <c r="V1125" s="57"/>
      <c r="W1125" s="66"/>
      <c r="X1125" s="67"/>
      <c r="Y1125" s="58"/>
      <c r="AA1125" s="68"/>
      <c r="AB1125" s="68"/>
      <c r="AC1125" s="68"/>
      <c r="AD1125" s="34" t="b">
        <f t="shared" si="268"/>
        <v>0</v>
      </c>
      <c r="AE1125" s="55"/>
      <c r="AF1125" s="65"/>
      <c r="AG1125" s="57"/>
      <c r="AH1125" s="66"/>
      <c r="AI1125" s="67"/>
      <c r="AJ1125" s="58"/>
      <c r="AL1125" s="68"/>
      <c r="AM1125" s="68"/>
      <c r="AN1125" s="68"/>
      <c r="AO1125" s="34" t="b">
        <f t="shared" si="269"/>
        <v>0</v>
      </c>
      <c r="AP1125" s="55"/>
      <c r="AQ1125" s="65"/>
      <c r="AR1125" s="57"/>
      <c r="AS1125" s="66"/>
      <c r="AT1125" s="67"/>
      <c r="AU1125" s="58"/>
      <c r="AW1125" s="68"/>
      <c r="AX1125" s="68"/>
      <c r="AY1125" s="68"/>
      <c r="AZ1125" s="34" t="b">
        <f t="shared" si="270"/>
        <v>0</v>
      </c>
      <c r="BA1125" s="55"/>
      <c r="BB1125" s="65"/>
      <c r="BC1125" s="57"/>
      <c r="BD1125" s="66"/>
      <c r="BE1125" s="67"/>
      <c r="BF1125" s="58"/>
      <c r="BH1125" s="68"/>
      <c r="BI1125" s="34" t="b">
        <f t="shared" si="271"/>
        <v>0</v>
      </c>
      <c r="BJ1125" s="55"/>
      <c r="BK1125" s="65"/>
      <c r="BL1125" s="57"/>
      <c r="BM1125" s="66"/>
      <c r="BN1125" s="67"/>
      <c r="BO1125" s="58"/>
      <c r="BQ1125" s="68"/>
      <c r="BR1125" s="34" t="b">
        <f t="shared" si="272"/>
        <v>0</v>
      </c>
      <c r="BS1125" s="55"/>
      <c r="BT1125" s="65"/>
      <c r="BU1125" s="57"/>
      <c r="BV1125" s="66"/>
      <c r="BW1125" s="67"/>
      <c r="BX1125" s="58"/>
    </row>
    <row r="1126" spans="2:76" x14ac:dyDescent="0.25">
      <c r="B1126" s="61"/>
      <c r="C1126" s="62"/>
      <c r="E1126" s="68"/>
      <c r="F1126" s="68"/>
      <c r="G1126" s="68"/>
      <c r="H1126" s="34" t="b">
        <f t="shared" si="266"/>
        <v>0</v>
      </c>
      <c r="I1126" s="55"/>
      <c r="J1126" s="71"/>
      <c r="K1126" s="57"/>
      <c r="L1126" s="72"/>
      <c r="M1126" s="73"/>
      <c r="N1126" s="58"/>
      <c r="P1126" s="68"/>
      <c r="Q1126" s="68"/>
      <c r="R1126" s="68"/>
      <c r="S1126" s="34" t="b">
        <f t="shared" si="267"/>
        <v>0</v>
      </c>
      <c r="T1126" s="55"/>
      <c r="U1126" s="71"/>
      <c r="V1126" s="57"/>
      <c r="W1126" s="72"/>
      <c r="X1126" s="73"/>
      <c r="Y1126" s="58"/>
      <c r="AA1126" s="68"/>
      <c r="AB1126" s="68"/>
      <c r="AC1126" s="68"/>
      <c r="AD1126" s="34" t="b">
        <f t="shared" si="268"/>
        <v>0</v>
      </c>
      <c r="AE1126" s="55"/>
      <c r="AF1126" s="71"/>
      <c r="AG1126" s="57"/>
      <c r="AH1126" s="72"/>
      <c r="AI1126" s="73"/>
      <c r="AJ1126" s="58"/>
      <c r="AL1126" s="68"/>
      <c r="AM1126" s="68"/>
      <c r="AN1126" s="68"/>
      <c r="AO1126" s="34" t="b">
        <f t="shared" si="269"/>
        <v>0</v>
      </c>
      <c r="AP1126" s="55"/>
      <c r="AQ1126" s="71"/>
      <c r="AR1126" s="57"/>
      <c r="AS1126" s="72"/>
      <c r="AT1126" s="73"/>
      <c r="AU1126" s="58"/>
      <c r="AW1126" s="68"/>
      <c r="AX1126" s="68"/>
      <c r="AY1126" s="68"/>
      <c r="AZ1126" s="34" t="b">
        <f t="shared" si="270"/>
        <v>0</v>
      </c>
      <c r="BA1126" s="55"/>
      <c r="BB1126" s="71"/>
      <c r="BC1126" s="57"/>
      <c r="BD1126" s="72"/>
      <c r="BE1126" s="73"/>
      <c r="BF1126" s="58"/>
      <c r="BH1126" s="68"/>
      <c r="BI1126" s="34" t="b">
        <f t="shared" si="271"/>
        <v>0</v>
      </c>
      <c r="BJ1126" s="55"/>
      <c r="BK1126" s="71"/>
      <c r="BL1126" s="57"/>
      <c r="BM1126" s="72"/>
      <c r="BN1126" s="73"/>
      <c r="BO1126" s="58"/>
      <c r="BQ1126" s="68"/>
      <c r="BR1126" s="34" t="b">
        <f t="shared" si="272"/>
        <v>0</v>
      </c>
      <c r="BS1126" s="55"/>
      <c r="BT1126" s="71"/>
      <c r="BU1126" s="57"/>
      <c r="BV1126" s="72"/>
      <c r="BW1126" s="73"/>
      <c r="BX1126" s="58"/>
    </row>
    <row r="1127" spans="2:76" x14ac:dyDescent="0.25">
      <c r="B1127" s="61"/>
      <c r="C1127" s="62"/>
      <c r="E1127" s="68"/>
      <c r="F1127" s="68"/>
      <c r="G1127" s="68"/>
      <c r="H1127" s="34" t="b">
        <f t="shared" si="266"/>
        <v>0</v>
      </c>
      <c r="I1127" s="55"/>
      <c r="J1127" s="65"/>
      <c r="K1127" s="57"/>
      <c r="L1127" s="66"/>
      <c r="M1127" s="67"/>
      <c r="N1127" s="58"/>
      <c r="P1127" s="68"/>
      <c r="Q1127" s="68"/>
      <c r="R1127" s="68"/>
      <c r="S1127" s="34" t="b">
        <f t="shared" si="267"/>
        <v>0</v>
      </c>
      <c r="T1127" s="55"/>
      <c r="U1127" s="65"/>
      <c r="V1127" s="57"/>
      <c r="W1127" s="66"/>
      <c r="X1127" s="67"/>
      <c r="Y1127" s="58"/>
      <c r="AA1127" s="68"/>
      <c r="AB1127" s="68"/>
      <c r="AC1127" s="68"/>
      <c r="AD1127" s="34" t="b">
        <f t="shared" si="268"/>
        <v>0</v>
      </c>
      <c r="AE1127" s="55"/>
      <c r="AF1127" s="65"/>
      <c r="AG1127" s="57"/>
      <c r="AH1127" s="66"/>
      <c r="AI1127" s="67"/>
      <c r="AJ1127" s="58"/>
      <c r="AL1127" s="68"/>
      <c r="AM1127" s="68"/>
      <c r="AN1127" s="68"/>
      <c r="AO1127" s="34" t="b">
        <f t="shared" si="269"/>
        <v>0</v>
      </c>
      <c r="AP1127" s="55"/>
      <c r="AQ1127" s="65"/>
      <c r="AR1127" s="57"/>
      <c r="AS1127" s="66"/>
      <c r="AT1127" s="67"/>
      <c r="AU1127" s="58"/>
      <c r="AW1127" s="68"/>
      <c r="AX1127" s="68"/>
      <c r="AY1127" s="68"/>
      <c r="AZ1127" s="34" t="b">
        <f t="shared" si="270"/>
        <v>0</v>
      </c>
      <c r="BA1127" s="55"/>
      <c r="BB1127" s="65"/>
      <c r="BC1127" s="57"/>
      <c r="BD1127" s="66"/>
      <c r="BE1127" s="67"/>
      <c r="BF1127" s="58"/>
      <c r="BH1127" s="68"/>
      <c r="BI1127" s="34" t="b">
        <f t="shared" si="271"/>
        <v>0</v>
      </c>
      <c r="BJ1127" s="55"/>
      <c r="BK1127" s="65"/>
      <c r="BL1127" s="57"/>
      <c r="BM1127" s="66"/>
      <c r="BN1127" s="67"/>
      <c r="BO1127" s="58"/>
      <c r="BQ1127" s="68"/>
      <c r="BR1127" s="34" t="b">
        <f t="shared" si="272"/>
        <v>0</v>
      </c>
      <c r="BS1127" s="55"/>
      <c r="BT1127" s="65"/>
      <c r="BU1127" s="57"/>
      <c r="BV1127" s="66"/>
      <c r="BW1127" s="67"/>
      <c r="BX1127" s="58"/>
    </row>
    <row r="1128" spans="2:76" x14ac:dyDescent="0.25">
      <c r="B1128" s="61"/>
      <c r="C1128" s="62"/>
      <c r="E1128" s="68"/>
      <c r="F1128" s="68"/>
      <c r="G1128" s="68"/>
      <c r="H1128" s="34" t="b">
        <f t="shared" si="266"/>
        <v>0</v>
      </c>
      <c r="I1128" s="55"/>
      <c r="J1128" s="71"/>
      <c r="K1128" s="57"/>
      <c r="L1128" s="72"/>
      <c r="M1128" s="73"/>
      <c r="N1128" s="58"/>
      <c r="P1128" s="68"/>
      <c r="Q1128" s="68"/>
      <c r="R1128" s="68"/>
      <c r="S1128" s="34" t="b">
        <f t="shared" si="267"/>
        <v>0</v>
      </c>
      <c r="T1128" s="55"/>
      <c r="U1128" s="71"/>
      <c r="V1128" s="57"/>
      <c r="W1128" s="72"/>
      <c r="X1128" s="73"/>
      <c r="Y1128" s="58"/>
      <c r="AA1128" s="68"/>
      <c r="AB1128" s="68"/>
      <c r="AC1128" s="68"/>
      <c r="AD1128" s="34" t="b">
        <f t="shared" si="268"/>
        <v>0</v>
      </c>
      <c r="AE1128" s="55"/>
      <c r="AF1128" s="71"/>
      <c r="AG1128" s="57"/>
      <c r="AH1128" s="72"/>
      <c r="AI1128" s="73"/>
      <c r="AJ1128" s="58"/>
      <c r="AL1128" s="68"/>
      <c r="AM1128" s="68"/>
      <c r="AN1128" s="68"/>
      <c r="AO1128" s="34" t="b">
        <f t="shared" si="269"/>
        <v>0</v>
      </c>
      <c r="AP1128" s="55"/>
      <c r="AQ1128" s="71"/>
      <c r="AR1128" s="57"/>
      <c r="AS1128" s="72"/>
      <c r="AT1128" s="73"/>
      <c r="AU1128" s="58"/>
      <c r="AW1128" s="68"/>
      <c r="AX1128" s="68"/>
      <c r="AY1128" s="68"/>
      <c r="AZ1128" s="34" t="b">
        <f t="shared" si="270"/>
        <v>0</v>
      </c>
      <c r="BA1128" s="55"/>
      <c r="BB1128" s="71"/>
      <c r="BC1128" s="57"/>
      <c r="BD1128" s="72"/>
      <c r="BE1128" s="73"/>
      <c r="BF1128" s="58"/>
      <c r="BH1128" s="68"/>
      <c r="BI1128" s="34" t="b">
        <f t="shared" si="271"/>
        <v>0</v>
      </c>
      <c r="BJ1128" s="55"/>
      <c r="BK1128" s="71"/>
      <c r="BL1128" s="57"/>
      <c r="BM1128" s="72"/>
      <c r="BN1128" s="73"/>
      <c r="BO1128" s="58"/>
      <c r="BQ1128" s="68"/>
      <c r="BR1128" s="34" t="b">
        <f t="shared" si="272"/>
        <v>0</v>
      </c>
      <c r="BS1128" s="55"/>
      <c r="BT1128" s="71"/>
      <c r="BU1128" s="57"/>
      <c r="BV1128" s="72"/>
      <c r="BW1128" s="73"/>
      <c r="BX1128" s="58"/>
    </row>
    <row r="1129" spans="2:76" x14ac:dyDescent="0.25">
      <c r="B1129" s="61"/>
      <c r="C1129" s="62"/>
      <c r="E1129" s="68"/>
      <c r="F1129" s="68"/>
      <c r="G1129" s="68"/>
      <c r="H1129" s="34" t="b">
        <f t="shared" si="266"/>
        <v>0</v>
      </c>
      <c r="I1129" s="55"/>
      <c r="J1129" s="65"/>
      <c r="K1129" s="57"/>
      <c r="L1129" s="66"/>
      <c r="M1129" s="67"/>
      <c r="N1129" s="58"/>
      <c r="P1129" s="68"/>
      <c r="Q1129" s="68"/>
      <c r="R1129" s="68"/>
      <c r="S1129" s="34" t="b">
        <f t="shared" si="267"/>
        <v>0</v>
      </c>
      <c r="T1129" s="55"/>
      <c r="U1129" s="65"/>
      <c r="V1129" s="57"/>
      <c r="W1129" s="66"/>
      <c r="X1129" s="67"/>
      <c r="Y1129" s="58"/>
      <c r="AA1129" s="68"/>
      <c r="AB1129" s="68"/>
      <c r="AC1129" s="68"/>
      <c r="AD1129" s="34" t="b">
        <f t="shared" si="268"/>
        <v>0</v>
      </c>
      <c r="AE1129" s="55"/>
      <c r="AF1129" s="65"/>
      <c r="AG1129" s="57"/>
      <c r="AH1129" s="66"/>
      <c r="AI1129" s="67"/>
      <c r="AJ1129" s="58"/>
      <c r="AL1129" s="68"/>
      <c r="AM1129" s="68"/>
      <c r="AN1129" s="68"/>
      <c r="AO1129" s="34" t="b">
        <f t="shared" si="269"/>
        <v>0</v>
      </c>
      <c r="AP1129" s="55"/>
      <c r="AQ1129" s="65"/>
      <c r="AR1129" s="57"/>
      <c r="AS1129" s="66"/>
      <c r="AT1129" s="67"/>
      <c r="AU1129" s="58"/>
      <c r="AW1129" s="68"/>
      <c r="AX1129" s="68"/>
      <c r="AY1129" s="68"/>
      <c r="AZ1129" s="34" t="b">
        <f t="shared" si="270"/>
        <v>0</v>
      </c>
      <c r="BA1129" s="55"/>
      <c r="BB1129" s="65"/>
      <c r="BC1129" s="57"/>
      <c r="BD1129" s="66"/>
      <c r="BE1129" s="67"/>
      <c r="BF1129" s="58"/>
      <c r="BH1129" s="68"/>
      <c r="BI1129" s="34" t="b">
        <f t="shared" si="271"/>
        <v>0</v>
      </c>
      <c r="BJ1129" s="55"/>
      <c r="BK1129" s="65"/>
      <c r="BL1129" s="57"/>
      <c r="BM1129" s="66"/>
      <c r="BN1129" s="67"/>
      <c r="BO1129" s="58"/>
      <c r="BQ1129" s="68"/>
      <c r="BR1129" s="34" t="b">
        <f t="shared" si="272"/>
        <v>0</v>
      </c>
      <c r="BS1129" s="55"/>
      <c r="BT1129" s="65"/>
      <c r="BU1129" s="57"/>
      <c r="BV1129" s="66"/>
      <c r="BW1129" s="67"/>
      <c r="BX1129" s="58"/>
    </row>
    <row r="1130" spans="2:76" x14ac:dyDescent="0.25">
      <c r="B1130" s="61"/>
      <c r="C1130" s="62"/>
      <c r="E1130" s="68"/>
      <c r="F1130" s="68"/>
      <c r="G1130" s="68"/>
      <c r="H1130" s="34" t="b">
        <f t="shared" si="266"/>
        <v>0</v>
      </c>
      <c r="I1130" s="55"/>
      <c r="J1130" s="71"/>
      <c r="K1130" s="57"/>
      <c r="L1130" s="72"/>
      <c r="M1130" s="73"/>
      <c r="N1130" s="58"/>
      <c r="P1130" s="68"/>
      <c r="Q1130" s="68"/>
      <c r="R1130" s="68"/>
      <c r="S1130" s="34" t="b">
        <f t="shared" si="267"/>
        <v>0</v>
      </c>
      <c r="T1130" s="55"/>
      <c r="U1130" s="71"/>
      <c r="V1130" s="57"/>
      <c r="W1130" s="72"/>
      <c r="X1130" s="73"/>
      <c r="Y1130" s="58"/>
      <c r="AA1130" s="68"/>
      <c r="AB1130" s="68"/>
      <c r="AC1130" s="68"/>
      <c r="AD1130" s="34" t="b">
        <f t="shared" si="268"/>
        <v>0</v>
      </c>
      <c r="AE1130" s="55"/>
      <c r="AF1130" s="71"/>
      <c r="AG1130" s="57"/>
      <c r="AH1130" s="72"/>
      <c r="AI1130" s="73"/>
      <c r="AJ1130" s="58"/>
      <c r="AL1130" s="68"/>
      <c r="AM1130" s="68"/>
      <c r="AN1130" s="68"/>
      <c r="AO1130" s="34" t="b">
        <f t="shared" si="269"/>
        <v>0</v>
      </c>
      <c r="AP1130" s="55"/>
      <c r="AQ1130" s="71"/>
      <c r="AR1130" s="57"/>
      <c r="AS1130" s="72"/>
      <c r="AT1130" s="73"/>
      <c r="AU1130" s="58"/>
      <c r="AW1130" s="68"/>
      <c r="AX1130" s="68"/>
      <c r="AY1130" s="68"/>
      <c r="AZ1130" s="34" t="b">
        <f t="shared" si="270"/>
        <v>0</v>
      </c>
      <c r="BA1130" s="55"/>
      <c r="BB1130" s="71"/>
      <c r="BC1130" s="57"/>
      <c r="BD1130" s="72"/>
      <c r="BE1130" s="73"/>
      <c r="BF1130" s="58"/>
      <c r="BH1130" s="68"/>
      <c r="BI1130" s="34" t="b">
        <f t="shared" si="271"/>
        <v>0</v>
      </c>
      <c r="BJ1130" s="55"/>
      <c r="BK1130" s="71"/>
      <c r="BL1130" s="57"/>
      <c r="BM1130" s="72"/>
      <c r="BN1130" s="73"/>
      <c r="BO1130" s="58"/>
      <c r="BQ1130" s="68"/>
      <c r="BR1130" s="34" t="b">
        <f t="shared" si="272"/>
        <v>0</v>
      </c>
      <c r="BS1130" s="55"/>
      <c r="BT1130" s="71"/>
      <c r="BU1130" s="57"/>
      <c r="BV1130" s="72"/>
      <c r="BW1130" s="73"/>
      <c r="BX1130" s="58"/>
    </row>
    <row r="1131" spans="2:76" x14ac:dyDescent="0.25">
      <c r="B1131" s="61"/>
      <c r="C1131" s="62"/>
      <c r="E1131" s="68"/>
      <c r="F1131" s="68"/>
      <c r="G1131" s="68"/>
      <c r="H1131" s="34" t="b">
        <f t="shared" si="266"/>
        <v>0</v>
      </c>
      <c r="I1131" s="55"/>
      <c r="J1131" s="65"/>
      <c r="K1131" s="57"/>
      <c r="L1131" s="66"/>
      <c r="M1131" s="67"/>
      <c r="N1131" s="58"/>
      <c r="P1131" s="68"/>
      <c r="Q1131" s="68"/>
      <c r="R1131" s="68"/>
      <c r="S1131" s="34" t="b">
        <f t="shared" si="267"/>
        <v>0</v>
      </c>
      <c r="T1131" s="55"/>
      <c r="U1131" s="65"/>
      <c r="V1131" s="57"/>
      <c r="W1131" s="66"/>
      <c r="X1131" s="67"/>
      <c r="Y1131" s="58"/>
      <c r="AA1131" s="68"/>
      <c r="AB1131" s="68"/>
      <c r="AC1131" s="68"/>
      <c r="AD1131" s="34" t="b">
        <f t="shared" si="268"/>
        <v>0</v>
      </c>
      <c r="AE1131" s="55"/>
      <c r="AF1131" s="65"/>
      <c r="AG1131" s="57"/>
      <c r="AH1131" s="66"/>
      <c r="AI1131" s="67"/>
      <c r="AJ1131" s="58"/>
      <c r="AL1131" s="68"/>
      <c r="AM1131" s="68"/>
      <c r="AN1131" s="68"/>
      <c r="AO1131" s="34" t="b">
        <f t="shared" si="269"/>
        <v>0</v>
      </c>
      <c r="AP1131" s="55"/>
      <c r="AQ1131" s="65"/>
      <c r="AR1131" s="57"/>
      <c r="AS1131" s="66"/>
      <c r="AT1131" s="67"/>
      <c r="AU1131" s="58"/>
      <c r="AW1131" s="68"/>
      <c r="AX1131" s="68"/>
      <c r="AY1131" s="68"/>
      <c r="AZ1131" s="34" t="b">
        <f t="shared" si="270"/>
        <v>0</v>
      </c>
      <c r="BA1131" s="55"/>
      <c r="BB1131" s="65"/>
      <c r="BC1131" s="57"/>
      <c r="BD1131" s="66"/>
      <c r="BE1131" s="67"/>
      <c r="BF1131" s="58"/>
      <c r="BH1131" s="68"/>
      <c r="BI1131" s="34" t="b">
        <f t="shared" si="271"/>
        <v>0</v>
      </c>
      <c r="BJ1131" s="55"/>
      <c r="BK1131" s="65"/>
      <c r="BL1131" s="57"/>
      <c r="BM1131" s="66"/>
      <c r="BN1131" s="67"/>
      <c r="BO1131" s="58"/>
      <c r="BQ1131" s="68"/>
      <c r="BR1131" s="34" t="b">
        <f t="shared" si="272"/>
        <v>0</v>
      </c>
      <c r="BS1131" s="55"/>
      <c r="BT1131" s="65"/>
      <c r="BU1131" s="57"/>
      <c r="BV1131" s="66"/>
      <c r="BW1131" s="67"/>
      <c r="BX1131" s="58"/>
    </row>
    <row r="1132" spans="2:76" x14ac:dyDescent="0.25">
      <c r="B1132" s="61"/>
      <c r="C1132" s="62"/>
      <c r="E1132" s="68"/>
      <c r="F1132" s="68"/>
      <c r="G1132" s="68"/>
      <c r="H1132" s="34" t="b">
        <f t="shared" si="266"/>
        <v>0</v>
      </c>
      <c r="I1132" s="55"/>
      <c r="J1132" s="71"/>
      <c r="K1132" s="57"/>
      <c r="L1132" s="72"/>
      <c r="M1132" s="73"/>
      <c r="N1132" s="58"/>
      <c r="P1132" s="68"/>
      <c r="Q1132" s="68"/>
      <c r="R1132" s="68"/>
      <c r="S1132" s="34" t="b">
        <f t="shared" si="267"/>
        <v>0</v>
      </c>
      <c r="T1132" s="55"/>
      <c r="U1132" s="71"/>
      <c r="V1132" s="57"/>
      <c r="W1132" s="72"/>
      <c r="X1132" s="73"/>
      <c r="Y1132" s="58"/>
      <c r="AA1132" s="68"/>
      <c r="AB1132" s="68"/>
      <c r="AC1132" s="68"/>
      <c r="AD1132" s="34" t="b">
        <f t="shared" si="268"/>
        <v>0</v>
      </c>
      <c r="AE1132" s="55"/>
      <c r="AF1132" s="71"/>
      <c r="AG1132" s="57"/>
      <c r="AH1132" s="72"/>
      <c r="AI1132" s="73"/>
      <c r="AJ1132" s="58"/>
      <c r="AL1132" s="68"/>
      <c r="AM1132" s="68"/>
      <c r="AN1132" s="68"/>
      <c r="AO1132" s="34" t="b">
        <f t="shared" si="269"/>
        <v>0</v>
      </c>
      <c r="AP1132" s="55"/>
      <c r="AQ1132" s="71"/>
      <c r="AR1132" s="57"/>
      <c r="AS1132" s="72"/>
      <c r="AT1132" s="73"/>
      <c r="AU1132" s="58"/>
      <c r="AW1132" s="68"/>
      <c r="AX1132" s="68"/>
      <c r="AY1132" s="68"/>
      <c r="AZ1132" s="34" t="b">
        <f t="shared" si="270"/>
        <v>0</v>
      </c>
      <c r="BA1132" s="55"/>
      <c r="BB1132" s="71"/>
      <c r="BC1132" s="57"/>
      <c r="BD1132" s="72"/>
      <c r="BE1132" s="73"/>
      <c r="BF1132" s="58"/>
      <c r="BH1132" s="68"/>
      <c r="BI1132" s="34" t="b">
        <f t="shared" si="271"/>
        <v>0</v>
      </c>
      <c r="BJ1132" s="55"/>
      <c r="BK1132" s="71"/>
      <c r="BL1132" s="57"/>
      <c r="BM1132" s="72"/>
      <c r="BN1132" s="73"/>
      <c r="BO1132" s="58"/>
      <c r="BQ1132" s="68"/>
      <c r="BR1132" s="34" t="b">
        <f t="shared" si="272"/>
        <v>0</v>
      </c>
      <c r="BS1132" s="55"/>
      <c r="BT1132" s="71"/>
      <c r="BU1132" s="57"/>
      <c r="BV1132" s="72"/>
      <c r="BW1132" s="73"/>
      <c r="BX1132" s="58"/>
    </row>
    <row r="1133" spans="2:76" x14ac:dyDescent="0.25">
      <c r="B1133" s="61"/>
      <c r="C1133" s="62"/>
      <c r="E1133" s="68"/>
      <c r="F1133" s="68"/>
      <c r="G1133" s="68"/>
      <c r="H1133" s="34" t="b">
        <f t="shared" si="266"/>
        <v>0</v>
      </c>
      <c r="I1133" s="55"/>
      <c r="J1133" s="65"/>
      <c r="K1133" s="57"/>
      <c r="L1133" s="66"/>
      <c r="M1133" s="67"/>
      <c r="N1133" s="58"/>
      <c r="P1133" s="68"/>
      <c r="Q1133" s="68"/>
      <c r="R1133" s="68"/>
      <c r="S1133" s="34" t="b">
        <f t="shared" si="267"/>
        <v>0</v>
      </c>
      <c r="T1133" s="55"/>
      <c r="U1133" s="65"/>
      <c r="V1133" s="57"/>
      <c r="W1133" s="66"/>
      <c r="X1133" s="67"/>
      <c r="Y1133" s="58"/>
      <c r="AA1133" s="68"/>
      <c r="AB1133" s="68"/>
      <c r="AC1133" s="68"/>
      <c r="AD1133" s="34" t="b">
        <f t="shared" si="268"/>
        <v>0</v>
      </c>
      <c r="AE1133" s="55"/>
      <c r="AF1133" s="65"/>
      <c r="AG1133" s="57"/>
      <c r="AH1133" s="66"/>
      <c r="AI1133" s="67"/>
      <c r="AJ1133" s="58"/>
      <c r="AL1133" s="68"/>
      <c r="AM1133" s="68"/>
      <c r="AN1133" s="68"/>
      <c r="AO1133" s="34" t="b">
        <f t="shared" si="269"/>
        <v>0</v>
      </c>
      <c r="AP1133" s="55"/>
      <c r="AQ1133" s="65"/>
      <c r="AR1133" s="57"/>
      <c r="AS1133" s="66"/>
      <c r="AT1133" s="67"/>
      <c r="AU1133" s="58"/>
      <c r="AW1133" s="68"/>
      <c r="AX1133" s="68"/>
      <c r="AY1133" s="68"/>
      <c r="AZ1133" s="34" t="b">
        <f t="shared" si="270"/>
        <v>0</v>
      </c>
      <c r="BA1133" s="55"/>
      <c r="BB1133" s="65"/>
      <c r="BC1133" s="57"/>
      <c r="BD1133" s="66"/>
      <c r="BE1133" s="67"/>
      <c r="BF1133" s="58"/>
      <c r="BH1133" s="68"/>
      <c r="BI1133" s="34" t="b">
        <f t="shared" si="271"/>
        <v>0</v>
      </c>
      <c r="BJ1133" s="55"/>
      <c r="BK1133" s="65"/>
      <c r="BL1133" s="57"/>
      <c r="BM1133" s="66"/>
      <c r="BN1133" s="67"/>
      <c r="BO1133" s="58"/>
      <c r="BQ1133" s="68"/>
      <c r="BR1133" s="34" t="b">
        <f t="shared" si="272"/>
        <v>0</v>
      </c>
      <c r="BS1133" s="55"/>
      <c r="BT1133" s="65"/>
      <c r="BU1133" s="57"/>
      <c r="BV1133" s="66"/>
      <c r="BW1133" s="67"/>
      <c r="BX1133" s="58"/>
    </row>
    <row r="1134" spans="2:76" x14ac:dyDescent="0.25">
      <c r="B1134" s="61"/>
      <c r="C1134" s="62"/>
      <c r="E1134" s="68"/>
      <c r="F1134" s="68"/>
      <c r="G1134" s="68"/>
      <c r="H1134" s="34" t="b">
        <f t="shared" si="266"/>
        <v>0</v>
      </c>
      <c r="I1134" s="55"/>
      <c r="J1134" s="71"/>
      <c r="K1134" s="57"/>
      <c r="L1134" s="72"/>
      <c r="M1134" s="73"/>
      <c r="N1134" s="58"/>
      <c r="P1134" s="68"/>
      <c r="Q1134" s="68"/>
      <c r="R1134" s="68"/>
      <c r="S1134" s="34" t="b">
        <f t="shared" si="267"/>
        <v>0</v>
      </c>
      <c r="T1134" s="55"/>
      <c r="U1134" s="71"/>
      <c r="V1134" s="57"/>
      <c r="W1134" s="72"/>
      <c r="X1134" s="73"/>
      <c r="Y1134" s="58"/>
      <c r="AA1134" s="68"/>
      <c r="AB1134" s="68"/>
      <c r="AC1134" s="68"/>
      <c r="AD1134" s="34" t="b">
        <f t="shared" si="268"/>
        <v>0</v>
      </c>
      <c r="AE1134" s="55"/>
      <c r="AF1134" s="71"/>
      <c r="AG1134" s="57"/>
      <c r="AH1134" s="72"/>
      <c r="AI1134" s="73"/>
      <c r="AJ1134" s="58"/>
      <c r="AL1134" s="68"/>
      <c r="AM1134" s="68"/>
      <c r="AN1134" s="68"/>
      <c r="AO1134" s="34" t="b">
        <f t="shared" si="269"/>
        <v>0</v>
      </c>
      <c r="AP1134" s="55"/>
      <c r="AQ1134" s="71"/>
      <c r="AR1134" s="57"/>
      <c r="AS1134" s="72"/>
      <c r="AT1134" s="73"/>
      <c r="AU1134" s="58"/>
      <c r="AW1134" s="68"/>
      <c r="AX1134" s="68"/>
      <c r="AY1134" s="68"/>
      <c r="AZ1134" s="34" t="b">
        <f t="shared" si="270"/>
        <v>0</v>
      </c>
      <c r="BA1134" s="55"/>
      <c r="BB1134" s="71"/>
      <c r="BC1134" s="57"/>
      <c r="BD1134" s="72"/>
      <c r="BE1134" s="73"/>
      <c r="BF1134" s="58"/>
      <c r="BH1134" s="68"/>
      <c r="BI1134" s="34" t="b">
        <f t="shared" si="271"/>
        <v>0</v>
      </c>
      <c r="BJ1134" s="55"/>
      <c r="BK1134" s="71"/>
      <c r="BL1134" s="57"/>
      <c r="BM1134" s="72"/>
      <c r="BN1134" s="73"/>
      <c r="BO1134" s="58"/>
      <c r="BQ1134" s="68"/>
      <c r="BR1134" s="34" t="b">
        <f t="shared" si="272"/>
        <v>0</v>
      </c>
      <c r="BS1134" s="55"/>
      <c r="BT1134" s="71"/>
      <c r="BU1134" s="57"/>
      <c r="BV1134" s="72"/>
      <c r="BW1134" s="73"/>
      <c r="BX1134" s="58"/>
    </row>
    <row r="1135" spans="2:76" x14ac:dyDescent="0.25">
      <c r="B1135" s="61"/>
      <c r="C1135" s="62"/>
      <c r="E1135" s="68"/>
      <c r="F1135" s="68"/>
      <c r="G1135" s="68"/>
      <c r="H1135" s="34" t="b">
        <f t="shared" si="266"/>
        <v>0</v>
      </c>
      <c r="I1135" s="55"/>
      <c r="J1135" s="65"/>
      <c r="K1135" s="57"/>
      <c r="L1135" s="66"/>
      <c r="M1135" s="67"/>
      <c r="N1135" s="58"/>
      <c r="P1135" s="68"/>
      <c r="Q1135" s="68"/>
      <c r="R1135" s="68"/>
      <c r="S1135" s="34" t="b">
        <f t="shared" si="267"/>
        <v>0</v>
      </c>
      <c r="T1135" s="55"/>
      <c r="U1135" s="65"/>
      <c r="V1135" s="57"/>
      <c r="W1135" s="66"/>
      <c r="X1135" s="67"/>
      <c r="Y1135" s="58"/>
      <c r="AA1135" s="68"/>
      <c r="AB1135" s="68"/>
      <c r="AC1135" s="68"/>
      <c r="AD1135" s="34" t="b">
        <f t="shared" si="268"/>
        <v>0</v>
      </c>
      <c r="AE1135" s="55"/>
      <c r="AF1135" s="65"/>
      <c r="AG1135" s="57"/>
      <c r="AH1135" s="66"/>
      <c r="AI1135" s="67"/>
      <c r="AJ1135" s="58"/>
      <c r="AL1135" s="68"/>
      <c r="AM1135" s="68"/>
      <c r="AN1135" s="68"/>
      <c r="AO1135" s="34" t="b">
        <f t="shared" si="269"/>
        <v>0</v>
      </c>
      <c r="AP1135" s="55"/>
      <c r="AQ1135" s="65"/>
      <c r="AR1135" s="57"/>
      <c r="AS1135" s="66"/>
      <c r="AT1135" s="67"/>
      <c r="AU1135" s="58"/>
      <c r="AW1135" s="68"/>
      <c r="AX1135" s="68"/>
      <c r="AY1135" s="68"/>
      <c r="AZ1135" s="34" t="b">
        <f t="shared" si="270"/>
        <v>0</v>
      </c>
      <c r="BA1135" s="55"/>
      <c r="BB1135" s="65"/>
      <c r="BC1135" s="57"/>
      <c r="BD1135" s="66"/>
      <c r="BE1135" s="67"/>
      <c r="BF1135" s="58"/>
      <c r="BH1135" s="68"/>
      <c r="BI1135" s="34" t="b">
        <f t="shared" si="271"/>
        <v>0</v>
      </c>
      <c r="BJ1135" s="55"/>
      <c r="BK1135" s="65"/>
      <c r="BL1135" s="57"/>
      <c r="BM1135" s="66"/>
      <c r="BN1135" s="67"/>
      <c r="BO1135" s="58"/>
      <c r="BQ1135" s="68"/>
      <c r="BR1135" s="34" t="b">
        <f t="shared" si="272"/>
        <v>0</v>
      </c>
      <c r="BS1135" s="55"/>
      <c r="BT1135" s="65"/>
      <c r="BU1135" s="57"/>
      <c r="BV1135" s="66"/>
      <c r="BW1135" s="67"/>
      <c r="BX1135" s="58"/>
    </row>
    <row r="1136" spans="2:76" x14ac:dyDescent="0.25">
      <c r="B1136" s="61"/>
      <c r="C1136" s="62"/>
      <c r="E1136" s="68"/>
      <c r="F1136" s="68"/>
      <c r="G1136" s="68"/>
      <c r="H1136" s="34" t="b">
        <f t="shared" si="266"/>
        <v>0</v>
      </c>
      <c r="I1136" s="55"/>
      <c r="J1136" s="71"/>
      <c r="K1136" s="57"/>
      <c r="L1136" s="72"/>
      <c r="M1136" s="73"/>
      <c r="N1136" s="58"/>
      <c r="P1136" s="68"/>
      <c r="Q1136" s="68"/>
      <c r="R1136" s="68"/>
      <c r="S1136" s="34" t="b">
        <f t="shared" si="267"/>
        <v>0</v>
      </c>
      <c r="T1136" s="55"/>
      <c r="U1136" s="71"/>
      <c r="V1136" s="57"/>
      <c r="W1136" s="72"/>
      <c r="X1136" s="73"/>
      <c r="Y1136" s="58"/>
      <c r="AA1136" s="68"/>
      <c r="AB1136" s="68"/>
      <c r="AC1136" s="68"/>
      <c r="AD1136" s="34" t="b">
        <f t="shared" si="268"/>
        <v>0</v>
      </c>
      <c r="AE1136" s="55"/>
      <c r="AF1136" s="71"/>
      <c r="AG1136" s="57"/>
      <c r="AH1136" s="72"/>
      <c r="AI1136" s="73"/>
      <c r="AJ1136" s="58"/>
      <c r="AL1136" s="68"/>
      <c r="AM1136" s="68"/>
      <c r="AN1136" s="68"/>
      <c r="AO1136" s="34" t="b">
        <f t="shared" si="269"/>
        <v>0</v>
      </c>
      <c r="AP1136" s="55"/>
      <c r="AQ1136" s="71"/>
      <c r="AR1136" s="57"/>
      <c r="AS1136" s="72"/>
      <c r="AT1136" s="73"/>
      <c r="AU1136" s="58"/>
      <c r="AW1136" s="68"/>
      <c r="AX1136" s="68"/>
      <c r="AY1136" s="68"/>
      <c r="AZ1136" s="34" t="b">
        <f t="shared" si="270"/>
        <v>0</v>
      </c>
      <c r="BA1136" s="55"/>
      <c r="BB1136" s="71"/>
      <c r="BC1136" s="57"/>
      <c r="BD1136" s="72"/>
      <c r="BE1136" s="73"/>
      <c r="BF1136" s="58"/>
      <c r="BH1136" s="68"/>
      <c r="BI1136" s="34" t="b">
        <f t="shared" si="271"/>
        <v>0</v>
      </c>
      <c r="BJ1136" s="55"/>
      <c r="BK1136" s="71"/>
      <c r="BL1136" s="57"/>
      <c r="BM1136" s="72"/>
      <c r="BN1136" s="73"/>
      <c r="BO1136" s="58"/>
      <c r="BQ1136" s="68"/>
      <c r="BR1136" s="34" t="b">
        <f t="shared" si="272"/>
        <v>0</v>
      </c>
      <c r="BS1136" s="55"/>
      <c r="BT1136" s="71"/>
      <c r="BU1136" s="57"/>
      <c r="BV1136" s="72"/>
      <c r="BW1136" s="73"/>
      <c r="BX1136" s="58"/>
    </row>
    <row r="1137" spans="2:78" x14ac:dyDescent="0.25">
      <c r="B1137" s="61"/>
      <c r="C1137" s="62"/>
      <c r="E1137" s="68"/>
      <c r="F1137" s="68"/>
      <c r="G1137" s="68"/>
      <c r="H1137" s="34" t="b">
        <f t="shared" si="266"/>
        <v>0</v>
      </c>
      <c r="I1137" s="55"/>
      <c r="J1137" s="65"/>
      <c r="K1137" s="57"/>
      <c r="L1137" s="66"/>
      <c r="M1137" s="67"/>
      <c r="N1137" s="58"/>
      <c r="P1137" s="68"/>
      <c r="Q1137" s="68"/>
      <c r="R1137" s="68"/>
      <c r="S1137" s="34" t="b">
        <f t="shared" si="267"/>
        <v>0</v>
      </c>
      <c r="T1137" s="55"/>
      <c r="U1137" s="65"/>
      <c r="V1137" s="57"/>
      <c r="W1137" s="66"/>
      <c r="X1137" s="67"/>
      <c r="Y1137" s="58"/>
      <c r="AA1137" s="68"/>
      <c r="AB1137" s="68"/>
      <c r="AC1137" s="68"/>
      <c r="AD1137" s="34" t="b">
        <f t="shared" si="268"/>
        <v>0</v>
      </c>
      <c r="AE1137" s="55"/>
      <c r="AF1137" s="65"/>
      <c r="AG1137" s="57"/>
      <c r="AH1137" s="66"/>
      <c r="AI1137" s="67"/>
      <c r="AJ1137" s="58"/>
      <c r="AL1137" s="68"/>
      <c r="AM1137" s="68"/>
      <c r="AN1137" s="68"/>
      <c r="AO1137" s="34" t="b">
        <f t="shared" si="269"/>
        <v>0</v>
      </c>
      <c r="AP1137" s="55"/>
      <c r="AQ1137" s="65"/>
      <c r="AR1137" s="57"/>
      <c r="AS1137" s="66"/>
      <c r="AT1137" s="67"/>
      <c r="AU1137" s="58"/>
      <c r="AW1137" s="68"/>
      <c r="AX1137" s="68"/>
      <c r="AY1137" s="68"/>
      <c r="AZ1137" s="34" t="b">
        <f t="shared" si="270"/>
        <v>0</v>
      </c>
      <c r="BA1137" s="55"/>
      <c r="BB1137" s="65"/>
      <c r="BC1137" s="57"/>
      <c r="BD1137" s="66"/>
      <c r="BE1137" s="67"/>
      <c r="BF1137" s="58"/>
      <c r="BH1137" s="68"/>
      <c r="BI1137" s="34" t="b">
        <f t="shared" si="271"/>
        <v>0</v>
      </c>
      <c r="BJ1137" s="55"/>
      <c r="BK1137" s="65"/>
      <c r="BL1137" s="57"/>
      <c r="BM1137" s="66"/>
      <c r="BN1137" s="67"/>
      <c r="BO1137" s="58"/>
      <c r="BQ1137" s="68"/>
      <c r="BR1137" s="34" t="b">
        <f t="shared" si="272"/>
        <v>0</v>
      </c>
      <c r="BS1137" s="55"/>
      <c r="BT1137" s="65"/>
      <c r="BU1137" s="57"/>
      <c r="BV1137" s="66"/>
      <c r="BW1137" s="67"/>
      <c r="BX1137" s="58"/>
    </row>
    <row r="1138" spans="2:78" x14ac:dyDescent="0.25">
      <c r="B1138" s="52"/>
      <c r="C1138" s="53"/>
      <c r="D1138" s="63"/>
      <c r="E1138" s="64"/>
      <c r="F1138" s="64"/>
      <c r="G1138" s="64"/>
      <c r="H1138" s="34" t="b">
        <f t="shared" si="266"/>
        <v>0</v>
      </c>
      <c r="I1138" s="55"/>
      <c r="J1138" s="71"/>
      <c r="K1138" s="57"/>
      <c r="L1138" s="72"/>
      <c r="M1138" s="73"/>
      <c r="N1138" s="58"/>
      <c r="P1138" s="68"/>
      <c r="Q1138" s="68"/>
      <c r="R1138" s="68"/>
      <c r="S1138" s="34" t="b">
        <f t="shared" si="267"/>
        <v>0</v>
      </c>
      <c r="T1138" s="55"/>
      <c r="U1138" s="71"/>
      <c r="V1138" s="57"/>
      <c r="W1138" s="72"/>
      <c r="X1138" s="73"/>
      <c r="Y1138" s="58"/>
      <c r="AA1138" s="68"/>
      <c r="AB1138" s="68"/>
      <c r="AC1138" s="68"/>
      <c r="AD1138" s="34" t="b">
        <f t="shared" si="268"/>
        <v>0</v>
      </c>
      <c r="AE1138" s="55"/>
      <c r="AF1138" s="71"/>
      <c r="AG1138" s="57"/>
      <c r="AH1138" s="72"/>
      <c r="AI1138" s="73"/>
      <c r="AJ1138" s="58"/>
      <c r="AL1138" s="68"/>
      <c r="AM1138" s="68"/>
      <c r="AN1138" s="68"/>
      <c r="AO1138" s="34" t="b">
        <f t="shared" si="269"/>
        <v>0</v>
      </c>
      <c r="AP1138" s="55"/>
      <c r="AQ1138" s="71"/>
      <c r="AR1138" s="57"/>
      <c r="AS1138" s="72"/>
      <c r="AT1138" s="73"/>
      <c r="AU1138" s="58"/>
      <c r="AW1138" s="68"/>
      <c r="AX1138" s="68"/>
      <c r="AY1138" s="68"/>
      <c r="AZ1138" s="34" t="b">
        <f t="shared" si="270"/>
        <v>0</v>
      </c>
      <c r="BA1138" s="55"/>
      <c r="BB1138" s="71"/>
      <c r="BC1138" s="57"/>
      <c r="BD1138" s="72"/>
      <c r="BE1138" s="73"/>
      <c r="BF1138" s="58"/>
      <c r="BH1138" s="68"/>
      <c r="BI1138" s="34" t="b">
        <f t="shared" si="271"/>
        <v>0</v>
      </c>
      <c r="BJ1138" s="55"/>
      <c r="BK1138" s="71"/>
      <c r="BL1138" s="57"/>
      <c r="BM1138" s="72"/>
      <c r="BN1138" s="73"/>
      <c r="BO1138" s="58"/>
      <c r="BQ1138" s="68"/>
      <c r="BR1138" s="34" t="b">
        <f t="shared" si="272"/>
        <v>0</v>
      </c>
      <c r="BS1138" s="55"/>
      <c r="BT1138" s="71"/>
      <c r="BU1138" s="57"/>
      <c r="BV1138" s="72"/>
      <c r="BW1138" s="73"/>
      <c r="BX1138" s="58"/>
    </row>
    <row r="1139" spans="2:78" ht="6" customHeight="1" x14ac:dyDescent="0.25">
      <c r="H1139" s="30"/>
      <c r="I1139" s="76"/>
      <c r="J1139" s="77"/>
      <c r="K1139" s="77"/>
      <c r="L1139" s="77"/>
      <c r="M1139" s="77"/>
      <c r="N1139" s="78"/>
      <c r="S1139" s="30"/>
      <c r="T1139" s="76"/>
      <c r="U1139" s="77"/>
      <c r="V1139" s="77"/>
      <c r="W1139" s="77"/>
      <c r="X1139" s="77"/>
      <c r="Y1139" s="78"/>
      <c r="AD1139" s="30"/>
      <c r="AE1139" s="76"/>
      <c r="AF1139" s="77"/>
      <c r="AG1139" s="77"/>
      <c r="AH1139" s="77"/>
      <c r="AI1139" s="77"/>
      <c r="AJ1139" s="78"/>
      <c r="AO1139" s="30"/>
      <c r="AP1139" s="76"/>
      <c r="AQ1139" s="77"/>
      <c r="AR1139" s="77"/>
      <c r="AS1139" s="77"/>
      <c r="AT1139" s="77"/>
      <c r="AU1139" s="78"/>
      <c r="AZ1139" s="30"/>
      <c r="BA1139" s="76"/>
      <c r="BB1139" s="77"/>
      <c r="BC1139" s="77"/>
      <c r="BD1139" s="77"/>
      <c r="BE1139" s="77"/>
      <c r="BF1139" s="78"/>
      <c r="BI1139" s="30"/>
      <c r="BJ1139" s="76"/>
      <c r="BK1139" s="77"/>
      <c r="BL1139" s="77"/>
      <c r="BM1139" s="77"/>
      <c r="BN1139" s="77"/>
      <c r="BO1139" s="78"/>
      <c r="BR1139" s="30"/>
      <c r="BS1139" s="76"/>
      <c r="BT1139" s="77"/>
      <c r="BU1139" s="77"/>
      <c r="BV1139" s="77"/>
      <c r="BW1139" s="77"/>
      <c r="BX1139" s="78"/>
    </row>
    <row r="1140" spans="2:78" ht="6" customHeight="1" x14ac:dyDescent="0.25">
      <c r="H1140" s="30"/>
      <c r="I1140" s="27"/>
      <c r="J1140" s="27"/>
      <c r="K1140" s="27"/>
      <c r="L1140" s="31"/>
      <c r="M1140" s="31"/>
      <c r="N1140" s="27"/>
      <c r="S1140" s="30"/>
      <c r="T1140" s="27"/>
      <c r="U1140" s="27"/>
      <c r="V1140" s="27"/>
      <c r="W1140" s="31"/>
      <c r="X1140" s="31"/>
      <c r="Y1140" s="27"/>
      <c r="AD1140" s="30"/>
      <c r="AE1140" s="27"/>
      <c r="AF1140" s="27"/>
      <c r="AG1140" s="27"/>
      <c r="AH1140" s="31"/>
      <c r="AI1140" s="31"/>
      <c r="AJ1140" s="27"/>
      <c r="AO1140" s="30"/>
      <c r="AP1140" s="27"/>
      <c r="AQ1140" s="27"/>
      <c r="AR1140" s="27"/>
      <c r="AS1140" s="31"/>
      <c r="AT1140" s="31"/>
      <c r="AU1140" s="27"/>
      <c r="AZ1140" s="30"/>
      <c r="BA1140" s="27"/>
      <c r="BB1140" s="27"/>
      <c r="BC1140" s="27"/>
      <c r="BD1140" s="31"/>
      <c r="BE1140" s="31"/>
      <c r="BF1140" s="27"/>
      <c r="BI1140" s="30"/>
      <c r="BJ1140" s="27"/>
      <c r="BK1140" s="27"/>
      <c r="BL1140" s="27"/>
      <c r="BM1140" s="31"/>
      <c r="BN1140" s="31"/>
      <c r="BO1140" s="27"/>
      <c r="BR1140" s="30"/>
      <c r="BS1140" s="27"/>
      <c r="BT1140" s="27"/>
      <c r="BU1140" s="27"/>
      <c r="BV1140" s="31"/>
      <c r="BW1140" s="31"/>
      <c r="BX1140" s="27"/>
    </row>
    <row r="1141" spans="2:78" x14ac:dyDescent="0.25">
      <c r="B1141" s="32" t="s">
        <v>22</v>
      </c>
      <c r="C1141" s="33">
        <f>WEEKNUM(J1141)</f>
        <v>40</v>
      </c>
      <c r="D1141" s="30"/>
      <c r="E1141" s="34"/>
      <c r="F1141" s="34"/>
      <c r="G1141" s="34"/>
      <c r="H1141" s="35"/>
      <c r="I1141" s="36"/>
      <c r="J1141" s="37">
        <f>BT1113+1</f>
        <v>45565</v>
      </c>
      <c r="K1141" s="38"/>
      <c r="L1141" s="39" t="str">
        <f>VLOOKUP(WEEKDAY(J1141,1),meta!$D$2:$F$8,2,FALSE)</f>
        <v>Segunda-Feira</v>
      </c>
      <c r="M1141" s="40"/>
      <c r="N1141" s="41"/>
      <c r="P1141" s="34"/>
      <c r="Q1141" s="34"/>
      <c r="R1141" s="34"/>
      <c r="S1141" s="35"/>
      <c r="T1141" s="36"/>
      <c r="U1141" s="37">
        <f>J1141+1</f>
        <v>45566</v>
      </c>
      <c r="V1141" s="38"/>
      <c r="W1141" s="39" t="str">
        <f>VLOOKUP(WEEKDAY(U1141,1),meta!$D$2:$F$8,2,FALSE)</f>
        <v>Terça-Feira</v>
      </c>
      <c r="X1141" s="40"/>
      <c r="Y1141" s="41"/>
      <c r="AA1141" s="34"/>
      <c r="AB1141" s="34"/>
      <c r="AC1141" s="34"/>
      <c r="AD1141" s="35"/>
      <c r="AE1141" s="36"/>
      <c r="AF1141" s="37">
        <f>U1141+1</f>
        <v>45567</v>
      </c>
      <c r="AG1141" s="38"/>
      <c r="AH1141" s="39" t="str">
        <f>VLOOKUP(WEEKDAY(AF1141,1),meta!$D$2:$F$8,2,FALSE)</f>
        <v>Quarta-Feira</v>
      </c>
      <c r="AI1141" s="40"/>
      <c r="AJ1141" s="41"/>
      <c r="AL1141" s="34"/>
      <c r="AM1141" s="34"/>
      <c r="AN1141" s="34"/>
      <c r="AO1141" s="35"/>
      <c r="AP1141" s="36"/>
      <c r="AQ1141" s="37">
        <f>AF1141+1</f>
        <v>45568</v>
      </c>
      <c r="AR1141" s="38"/>
      <c r="AS1141" s="39" t="str">
        <f>VLOOKUP(WEEKDAY(AQ1141,1),meta!$D$2:$F$8,2,FALSE)</f>
        <v>Quinta-Feira</v>
      </c>
      <c r="AT1141" s="40"/>
      <c r="AU1141" s="41"/>
      <c r="AW1141" s="34"/>
      <c r="AX1141" s="34"/>
      <c r="AY1141" s="34"/>
      <c r="AZ1141" s="35"/>
      <c r="BA1141" s="36"/>
      <c r="BB1141" s="37">
        <f>AQ1141+1</f>
        <v>45569</v>
      </c>
      <c r="BC1141" s="38"/>
      <c r="BD1141" s="39" t="str">
        <f>VLOOKUP(WEEKDAY(BB1141,1),meta!$D$2:$F$8,2,FALSE)</f>
        <v>Sexta-Feira</v>
      </c>
      <c r="BE1141" s="40"/>
      <c r="BF1141" s="41"/>
      <c r="BH1141" s="34"/>
      <c r="BI1141" s="35"/>
      <c r="BJ1141" s="36"/>
      <c r="BK1141" s="37">
        <f>BB1141+1</f>
        <v>45570</v>
      </c>
      <c r="BL1141" s="38"/>
      <c r="BM1141" s="39" t="str">
        <f>VLOOKUP(WEEKDAY(BK1141,1),meta!$D$2:$F$8,2,FALSE)</f>
        <v>Sábado</v>
      </c>
      <c r="BN1141" s="40"/>
      <c r="BO1141" s="41"/>
      <c r="BQ1141" s="34"/>
      <c r="BR1141" s="35"/>
      <c r="BS1141" s="36"/>
      <c r="BT1141" s="37">
        <f>BK1141+1</f>
        <v>45571</v>
      </c>
      <c r="BU1141" s="38"/>
      <c r="BV1141" s="39" t="str">
        <f>VLOOKUP(WEEKDAY(BT1141,1),meta!$D$2:$F$8,2,FALSE)</f>
        <v>Domingo</v>
      </c>
      <c r="BW1141" s="40"/>
      <c r="BX1141" s="41"/>
    </row>
    <row r="1142" spans="2:78" s="42" customFormat="1" ht="6" customHeight="1" x14ac:dyDescent="0.15">
      <c r="B1142" s="101" t="str">
        <f>IF(C1146&lt;&gt;0,C1148/C1146,"")</f>
        <v/>
      </c>
      <c r="C1142" s="102"/>
      <c r="D1142" s="30" t="s">
        <v>21</v>
      </c>
      <c r="E1142" s="43">
        <f>COUNTIFS(H1145:H1166,FALSE,J1145:J1166,"&gt;0")</f>
        <v>0</v>
      </c>
      <c r="F1142" s="43"/>
      <c r="G1142" s="43"/>
      <c r="H1142" s="44">
        <f>SUMIF(H1145:H1166,FALSE,J1145:J1166)</f>
        <v>0</v>
      </c>
      <c r="I1142" s="45"/>
      <c r="J1142" s="98" t="str">
        <f>IF(H1144&lt;&gt;0,H1143/H1144,"")</f>
        <v/>
      </c>
      <c r="K1142" s="99"/>
      <c r="L1142" s="99"/>
      <c r="M1142" s="100"/>
      <c r="N1142" s="46"/>
      <c r="P1142" s="43">
        <f>COUNTIFS(S1145:S1166,FALSE,U1145:U1166,"&gt;0")</f>
        <v>0</v>
      </c>
      <c r="Q1142" s="43"/>
      <c r="R1142" s="43"/>
      <c r="S1142" s="44">
        <f>SUMIF(S1145:S1166,FALSE,U1145:U1166)</f>
        <v>0</v>
      </c>
      <c r="T1142" s="45"/>
      <c r="U1142" s="98" t="str">
        <f>IF(S1144&lt;&gt;0,S1143/S1144,"")</f>
        <v/>
      </c>
      <c r="V1142" s="99"/>
      <c r="W1142" s="99"/>
      <c r="X1142" s="100"/>
      <c r="Y1142" s="46"/>
      <c r="AA1142" s="43">
        <f>COUNTIFS(AD1145:AD1166,FALSE,AF1145:AF1166,"&gt;0")</f>
        <v>0</v>
      </c>
      <c r="AB1142" s="43"/>
      <c r="AC1142" s="43"/>
      <c r="AD1142" s="44">
        <f>SUMIF(AD1145:AD1166,FALSE,AF1145:AF1166)</f>
        <v>0</v>
      </c>
      <c r="AE1142" s="45"/>
      <c r="AF1142" s="98" t="str">
        <f>IF(AD1144&lt;&gt;0,AD1143/AD1144,"")</f>
        <v/>
      </c>
      <c r="AG1142" s="99"/>
      <c r="AH1142" s="99"/>
      <c r="AI1142" s="100"/>
      <c r="AJ1142" s="46"/>
      <c r="AL1142" s="43">
        <f>COUNTIFS(AO1145:AO1166,FALSE,AQ1145:AQ1166,"&gt;0")</f>
        <v>0</v>
      </c>
      <c r="AM1142" s="43"/>
      <c r="AN1142" s="43"/>
      <c r="AO1142" s="44">
        <f>SUMIF(AO1145:AO1166,FALSE,AQ1145:AQ1166)</f>
        <v>0</v>
      </c>
      <c r="AP1142" s="45"/>
      <c r="AQ1142" s="98" t="str">
        <f>IF(AO1144&lt;&gt;0,AO1143/AO1144,"")</f>
        <v/>
      </c>
      <c r="AR1142" s="99"/>
      <c r="AS1142" s="99"/>
      <c r="AT1142" s="100"/>
      <c r="AU1142" s="46"/>
      <c r="AW1142" s="43">
        <f>COUNTIFS(AZ1145:AZ1166,FALSE,BB1145:BB1166,"&gt;0")</f>
        <v>0</v>
      </c>
      <c r="AX1142" s="43"/>
      <c r="AY1142" s="43"/>
      <c r="AZ1142" s="44">
        <f>SUMIF(AZ1145:AZ1166,FALSE,BB1145:BB1166)</f>
        <v>0</v>
      </c>
      <c r="BA1142" s="45"/>
      <c r="BB1142" s="98" t="str">
        <f>IF(AZ1144&lt;&gt;0,AZ1143/AZ1144,"")</f>
        <v/>
      </c>
      <c r="BC1142" s="99"/>
      <c r="BD1142" s="99"/>
      <c r="BE1142" s="100"/>
      <c r="BF1142" s="46"/>
      <c r="BH1142" s="43">
        <f>COUNTIFS(BI1145:BI1166,FALSE,BK1145:BK1166,"&gt;0")</f>
        <v>0</v>
      </c>
      <c r="BI1142" s="44">
        <f>SUMIF(BI1145:BI1166,FALSE,BK1145:BK1166)</f>
        <v>0</v>
      </c>
      <c r="BJ1142" s="45"/>
      <c r="BK1142" s="98" t="str">
        <f>IF(BI1144&lt;&gt;0,BI1143/BI1144,"")</f>
        <v/>
      </c>
      <c r="BL1142" s="99"/>
      <c r="BM1142" s="99"/>
      <c r="BN1142" s="100"/>
      <c r="BO1142" s="46"/>
      <c r="BQ1142" s="43">
        <f>COUNTIFS(BR1145:BR1166,FALSE,BT1145:BT1166,"&gt;0")</f>
        <v>0</v>
      </c>
      <c r="BR1142" s="44">
        <f>SUMIF(BR1145:BR1166,FALSE,BT1145:BT1166)</f>
        <v>0</v>
      </c>
      <c r="BS1142" s="45"/>
      <c r="BT1142" s="98" t="str">
        <f>IF(BR1144&lt;&gt;0,BR1143/BR1144,"")</f>
        <v/>
      </c>
      <c r="BU1142" s="99"/>
      <c r="BV1142" s="99"/>
      <c r="BW1142" s="100"/>
      <c r="BX1142" s="46"/>
    </row>
    <row r="1143" spans="2:78" s="42" customFormat="1" ht="9" customHeight="1" x14ac:dyDescent="0.25">
      <c r="B1143" s="47"/>
      <c r="C1143" s="79"/>
      <c r="D1143" s="49" t="s">
        <v>20</v>
      </c>
      <c r="E1143" s="43">
        <f>COUNTIFS(J1145:J1166,"&gt;0",L1145:L1166,"")</f>
        <v>0</v>
      </c>
      <c r="F1143" s="43"/>
      <c r="G1143" s="43"/>
      <c r="H1143" s="44">
        <f>SUMIFS(J1145:J1166,L1145:L1166,"")</f>
        <v>0</v>
      </c>
      <c r="I1143" s="45"/>
      <c r="J1143" s="50" t="str">
        <f>IF(H1144=0,"",_xlfn.CONCAT("(",E1143,")    ",TEXT(H1143,"R$ #.##0,00")))</f>
        <v/>
      </c>
      <c r="K1143" s="51" t="str">
        <f>IF(H1144&lt;&gt;0,"/","")</f>
        <v/>
      </c>
      <c r="L1143" s="94" t="str">
        <f>IF(H1144=0,"",_xlfn.CONCAT(TEXT(H1144,"R$ #.##0,00"),"    (",E1144,")"))</f>
        <v/>
      </c>
      <c r="M1143" s="94"/>
      <c r="N1143" s="46"/>
      <c r="P1143" s="43">
        <f>COUNTIFS(U1145:U1166,"&gt;0",W1145:W1166,"")</f>
        <v>0</v>
      </c>
      <c r="Q1143" s="43"/>
      <c r="R1143" s="43"/>
      <c r="S1143" s="44">
        <f>SUMIFS(U1145:U1166,W1145:W1166,"")</f>
        <v>0</v>
      </c>
      <c r="T1143" s="45"/>
      <c r="U1143" s="50" t="str">
        <f>IF(S1144=0,"",_xlfn.CONCAT("(",P1143,")    ",TEXT(S1143,"R$ #.##0,00")))</f>
        <v/>
      </c>
      <c r="V1143" s="51" t="str">
        <f>IF(S1144&lt;&gt;0,"/","")</f>
        <v/>
      </c>
      <c r="W1143" s="94" t="str">
        <f>IF(S1144=0,"",_xlfn.CONCAT(TEXT(S1144,"R$ #.##0,00"),"    (",P1144,")"))</f>
        <v/>
      </c>
      <c r="X1143" s="94"/>
      <c r="Y1143" s="46"/>
      <c r="AA1143" s="43">
        <f>COUNTIFS(AF1145:AF1166,"&gt;0",AH1145:AH1166,"")</f>
        <v>0</v>
      </c>
      <c r="AB1143" s="43"/>
      <c r="AC1143" s="43"/>
      <c r="AD1143" s="44">
        <f>SUMIFS(AF1145:AF1166,AH1145:AH1166,"")</f>
        <v>0</v>
      </c>
      <c r="AE1143" s="45"/>
      <c r="AF1143" s="50" t="str">
        <f>IF(AD1144=0,"",_xlfn.CONCAT("(",AA1143,")    ",TEXT(AD1143,"R$ #.##0,00")))</f>
        <v/>
      </c>
      <c r="AG1143" s="51" t="str">
        <f>IF(AD1144&lt;&gt;0,"/","")</f>
        <v/>
      </c>
      <c r="AH1143" s="94" t="str">
        <f>IF(AD1144=0,"",_xlfn.CONCAT(TEXT(AD1144,"R$ #.##0,00"),"    (",AA1144,")"))</f>
        <v/>
      </c>
      <c r="AI1143" s="94"/>
      <c r="AJ1143" s="46"/>
      <c r="AL1143" s="43">
        <f>COUNTIFS(AQ1145:AQ1166,"&gt;0",AS1145:AS1166,"")</f>
        <v>0</v>
      </c>
      <c r="AM1143" s="43"/>
      <c r="AN1143" s="43"/>
      <c r="AO1143" s="44">
        <f>SUMIFS(AQ1145:AQ1166,AS1145:AS1166,"")</f>
        <v>0</v>
      </c>
      <c r="AP1143" s="45"/>
      <c r="AQ1143" s="50" t="str">
        <f>IF(AO1144=0,"",_xlfn.CONCAT("(",AL1143,")    ",TEXT(AO1143,"R$ #.##0,00")))</f>
        <v/>
      </c>
      <c r="AR1143" s="51" t="str">
        <f>IF(AO1144&lt;&gt;0,"/","")</f>
        <v/>
      </c>
      <c r="AS1143" s="94" t="str">
        <f>IF(AO1144=0,"",_xlfn.CONCAT(TEXT(AO1144,"R$ #.##0,00"),"    (",AL1144,")"))</f>
        <v/>
      </c>
      <c r="AT1143" s="94"/>
      <c r="AU1143" s="46"/>
      <c r="AW1143" s="43">
        <f>COUNTIFS(BB1145:BB1166,"&gt;0",BD1145:BD1166,"")</f>
        <v>0</v>
      </c>
      <c r="AX1143" s="43"/>
      <c r="AY1143" s="43"/>
      <c r="AZ1143" s="44">
        <f>SUMIFS(BB1145:BB1166,BD1145:BD1166,"")</f>
        <v>0</v>
      </c>
      <c r="BA1143" s="45"/>
      <c r="BB1143" s="50" t="str">
        <f>IF(AZ1144=0,"",_xlfn.CONCAT("(",AW1143,")    ",TEXT(AZ1143,"R$ #.##0,00")))</f>
        <v/>
      </c>
      <c r="BC1143" s="51" t="str">
        <f>IF(AZ1144&lt;&gt;0,"/","")</f>
        <v/>
      </c>
      <c r="BD1143" s="94" t="str">
        <f>IF(AZ1144=0,"",_xlfn.CONCAT(TEXT(AZ1144,"R$ #.##0,00"),"    (",AW1144,")"))</f>
        <v/>
      </c>
      <c r="BE1143" s="94"/>
      <c r="BF1143" s="46"/>
      <c r="BH1143" s="43">
        <f>COUNTIFS(BK1145:BK1166,"&gt;0",BM1145:BM1166,"")</f>
        <v>0</v>
      </c>
      <c r="BI1143" s="44">
        <f>SUMIFS(BK1145:BK1166,BM1145:BM1166,"")</f>
        <v>0</v>
      </c>
      <c r="BJ1143" s="45"/>
      <c r="BK1143" s="50" t="str">
        <f>IF(BI1144=0,"",_xlfn.CONCAT("(",BH1143,")    ",TEXT(BI1143,"R$ #.##0,00")))</f>
        <v/>
      </c>
      <c r="BL1143" s="51" t="str">
        <f>IF(BI1144&lt;&gt;0,"/","")</f>
        <v/>
      </c>
      <c r="BM1143" s="94" t="str">
        <f>IF(BI1144=0,"",_xlfn.CONCAT(TEXT(BI1144,"R$ #.##0,00"),"    (",BH1144,")"))</f>
        <v/>
      </c>
      <c r="BN1143" s="94"/>
      <c r="BO1143" s="46"/>
      <c r="BQ1143" s="43">
        <f>COUNTIFS(BT1145:BT1166,"&gt;0",BV1145:BV1166,"")</f>
        <v>0</v>
      </c>
      <c r="BR1143" s="44">
        <f>SUMIFS(BT1145:BT1166,BV1145:BV1166,"")</f>
        <v>0</v>
      </c>
      <c r="BS1143" s="45"/>
      <c r="BT1143" s="50" t="str">
        <f>IF(BR1144=0,"",_xlfn.CONCAT("(",BQ1143,")    ",TEXT(BR1143,"R$ #.##0,00")))</f>
        <v/>
      </c>
      <c r="BU1143" s="51" t="str">
        <f>IF(BR1144&lt;&gt;0,"/","")</f>
        <v/>
      </c>
      <c r="BV1143" s="94" t="str">
        <f>IF(BR1144=0,"",_xlfn.CONCAT(TEXT(BR1144,"R$ #.##0,00"),"    (",BQ1144,")"))</f>
        <v/>
      </c>
      <c r="BW1143" s="94"/>
      <c r="BX1143" s="46"/>
    </row>
    <row r="1144" spans="2:78" x14ac:dyDescent="0.25">
      <c r="B1144" s="52"/>
      <c r="C1144" s="80"/>
      <c r="D1144" s="54" t="s">
        <v>19</v>
      </c>
      <c r="E1144" s="34">
        <f>COUNTIF(J1145:J1166,"&gt;0")</f>
        <v>0</v>
      </c>
      <c r="F1144" s="34"/>
      <c r="G1144" s="34"/>
      <c r="H1144" s="35">
        <f>SUM(J1145:J1166)</f>
        <v>0</v>
      </c>
      <c r="I1144" s="55"/>
      <c r="J1144" s="56" t="s">
        <v>0</v>
      </c>
      <c r="K1144" s="57"/>
      <c r="L1144" s="56" t="s">
        <v>1</v>
      </c>
      <c r="M1144" s="56" t="s">
        <v>17</v>
      </c>
      <c r="N1144" s="58"/>
      <c r="P1144" s="34">
        <f>COUNTIF(U1145:U1166,"&gt;0")</f>
        <v>0</v>
      </c>
      <c r="Q1144" s="34"/>
      <c r="R1144" s="34"/>
      <c r="S1144" s="35">
        <f>SUM(U1145:U1166)</f>
        <v>0</v>
      </c>
      <c r="T1144" s="55"/>
      <c r="U1144" s="56" t="s">
        <v>0</v>
      </c>
      <c r="V1144" s="57"/>
      <c r="W1144" s="56" t="s">
        <v>1</v>
      </c>
      <c r="X1144" s="56" t="s">
        <v>17</v>
      </c>
      <c r="Y1144" s="58"/>
      <c r="AA1144" s="34">
        <f>COUNTIF(AF1145:AF1166,"&gt;0")</f>
        <v>0</v>
      </c>
      <c r="AB1144" s="34"/>
      <c r="AC1144" s="34"/>
      <c r="AD1144" s="35">
        <f>SUM(AF1145:AF1166)</f>
        <v>0</v>
      </c>
      <c r="AE1144" s="55"/>
      <c r="AF1144" s="56" t="s">
        <v>0</v>
      </c>
      <c r="AG1144" s="57"/>
      <c r="AH1144" s="56" t="s">
        <v>1</v>
      </c>
      <c r="AI1144" s="56" t="s">
        <v>17</v>
      </c>
      <c r="AJ1144" s="58"/>
      <c r="AL1144" s="34">
        <f>COUNTIF(AQ1145:AQ1166,"&gt;0")</f>
        <v>0</v>
      </c>
      <c r="AM1144" s="34"/>
      <c r="AN1144" s="34"/>
      <c r="AO1144" s="35">
        <f>SUM(AQ1145:AQ1166)</f>
        <v>0</v>
      </c>
      <c r="AP1144" s="55"/>
      <c r="AQ1144" s="56" t="s">
        <v>0</v>
      </c>
      <c r="AR1144" s="57"/>
      <c r="AS1144" s="56" t="s">
        <v>1</v>
      </c>
      <c r="AT1144" s="56" t="s">
        <v>17</v>
      </c>
      <c r="AU1144" s="58"/>
      <c r="AW1144" s="34">
        <f>COUNTIF(BB1145:BB1166,"&gt;0")</f>
        <v>0</v>
      </c>
      <c r="AX1144" s="34"/>
      <c r="AY1144" s="34"/>
      <c r="AZ1144" s="35">
        <f>SUM(BB1145:BB1166)</f>
        <v>0</v>
      </c>
      <c r="BA1144" s="55"/>
      <c r="BB1144" s="56" t="s">
        <v>0</v>
      </c>
      <c r="BC1144" s="57"/>
      <c r="BD1144" s="56" t="s">
        <v>1</v>
      </c>
      <c r="BE1144" s="56" t="s">
        <v>17</v>
      </c>
      <c r="BF1144" s="58"/>
      <c r="BH1144" s="34">
        <f>COUNTIF(BK1145:BK1166,"&gt;0")</f>
        <v>0</v>
      </c>
      <c r="BI1144" s="35">
        <f>SUM(BK1145:BK1166)</f>
        <v>0</v>
      </c>
      <c r="BJ1144" s="55"/>
      <c r="BK1144" s="56" t="s">
        <v>0</v>
      </c>
      <c r="BL1144" s="57"/>
      <c r="BM1144" s="56" t="s">
        <v>1</v>
      </c>
      <c r="BN1144" s="56" t="s">
        <v>17</v>
      </c>
      <c r="BO1144" s="58"/>
      <c r="BQ1144" s="34">
        <f>COUNTIF(BT1145:BT1166,"&gt;0")</f>
        <v>0</v>
      </c>
      <c r="BR1144" s="35">
        <f>SUM(BT1145:BT1166)</f>
        <v>0</v>
      </c>
      <c r="BS1144" s="55"/>
      <c r="BT1144" s="56" t="s">
        <v>0</v>
      </c>
      <c r="BU1144" s="57"/>
      <c r="BV1144" s="56" t="s">
        <v>1</v>
      </c>
      <c r="BW1144" s="56" t="s">
        <v>17</v>
      </c>
      <c r="BX1144" s="58"/>
      <c r="BY1144" s="59"/>
      <c r="BZ1144" s="60"/>
    </row>
    <row r="1145" spans="2:78" x14ac:dyDescent="0.25">
      <c r="B1145" s="32" t="s">
        <v>23</v>
      </c>
      <c r="C1145" s="33">
        <f>SUM(E1144,P1144,AA1144,AL1144,AW1144,BH1144,BQ1144)</f>
        <v>0</v>
      </c>
      <c r="D1145" s="63"/>
      <c r="E1145" s="64"/>
      <c r="F1145" s="64"/>
      <c r="G1145" s="64"/>
      <c r="H1145" s="34" t="b">
        <f>AND(L1145&lt;&gt;"",M1145&lt;&gt;"")</f>
        <v>0</v>
      </c>
      <c r="I1145" s="55"/>
      <c r="J1145" s="65"/>
      <c r="K1145" s="57"/>
      <c r="L1145" s="66"/>
      <c r="M1145" s="67"/>
      <c r="N1145" s="58"/>
      <c r="P1145" s="68"/>
      <c r="Q1145" s="68"/>
      <c r="R1145" s="68"/>
      <c r="S1145" s="34" t="b">
        <f>AND(W1145&lt;&gt;"",X1145&lt;&gt;"")</f>
        <v>0</v>
      </c>
      <c r="T1145" s="55"/>
      <c r="U1145" s="65"/>
      <c r="V1145" s="57"/>
      <c r="W1145" s="66"/>
      <c r="X1145" s="67"/>
      <c r="Y1145" s="58"/>
      <c r="AA1145" s="68"/>
      <c r="AB1145" s="68"/>
      <c r="AC1145" s="68"/>
      <c r="AD1145" s="34" t="b">
        <f>AND(AH1145&lt;&gt;"",AI1145&lt;&gt;"")</f>
        <v>0</v>
      </c>
      <c r="AE1145" s="55"/>
      <c r="AF1145" s="65"/>
      <c r="AG1145" s="57"/>
      <c r="AH1145" s="66"/>
      <c r="AI1145" s="67"/>
      <c r="AJ1145" s="58"/>
      <c r="AL1145" s="68"/>
      <c r="AM1145" s="68"/>
      <c r="AN1145" s="68"/>
      <c r="AO1145" s="34" t="b">
        <f>AND(AS1145&lt;&gt;"",AT1145&lt;&gt;"")</f>
        <v>0</v>
      </c>
      <c r="AP1145" s="55"/>
      <c r="AQ1145" s="65"/>
      <c r="AR1145" s="57"/>
      <c r="AS1145" s="66"/>
      <c r="AT1145" s="67"/>
      <c r="AU1145" s="58"/>
      <c r="AW1145" s="68"/>
      <c r="AX1145" s="68"/>
      <c r="AY1145" s="68"/>
      <c r="AZ1145" s="34" t="b">
        <f t="shared" ref="AZ1145:AZ1156" si="273">AND(BD1145&lt;&gt;"",BE1145&lt;&gt;"")</f>
        <v>0</v>
      </c>
      <c r="BA1145" s="55"/>
      <c r="BB1145" s="65"/>
      <c r="BC1145" s="57"/>
      <c r="BD1145" s="66"/>
      <c r="BE1145" s="67"/>
      <c r="BF1145" s="58"/>
      <c r="BH1145" s="68"/>
      <c r="BI1145" s="34" t="b">
        <f>AND(BM1145&lt;&gt;"",BN1145&lt;&gt;"")</f>
        <v>0</v>
      </c>
      <c r="BJ1145" s="55"/>
      <c r="BK1145" s="65"/>
      <c r="BL1145" s="57"/>
      <c r="BM1145" s="66"/>
      <c r="BN1145" s="67"/>
      <c r="BO1145" s="58"/>
      <c r="BQ1145" s="68"/>
      <c r="BR1145" s="34" t="b">
        <f>AND(BV1145&lt;&gt;"",BW1145&lt;&gt;"")</f>
        <v>0</v>
      </c>
      <c r="BS1145" s="55"/>
      <c r="BT1145" s="65"/>
      <c r="BU1145" s="57"/>
      <c r="BV1145" s="66"/>
      <c r="BW1145" s="67"/>
      <c r="BX1145" s="58"/>
      <c r="BY1145" s="59"/>
    </row>
    <row r="1146" spans="2:78" x14ac:dyDescent="0.25">
      <c r="B1146" s="61" t="s">
        <v>24</v>
      </c>
      <c r="C1146" s="48">
        <f>SUM(H1144,S1144,AD1144,AO1144,AZ1144,BI1144,BR1144)</f>
        <v>0</v>
      </c>
      <c r="D1146" s="69"/>
      <c r="E1146" s="70"/>
      <c r="F1146" s="70"/>
      <c r="G1146" s="70"/>
      <c r="H1146" s="34" t="b">
        <f t="shared" ref="H1146:H1166" si="274">AND(L1146&lt;&gt;"",M1146&lt;&gt;"")</f>
        <v>0</v>
      </c>
      <c r="I1146" s="55"/>
      <c r="J1146" s="71"/>
      <c r="K1146" s="57"/>
      <c r="L1146" s="72"/>
      <c r="M1146" s="73"/>
      <c r="N1146" s="58"/>
      <c r="P1146" s="68"/>
      <c r="Q1146" s="68"/>
      <c r="R1146" s="68"/>
      <c r="S1146" s="34" t="b">
        <f t="shared" ref="S1146:S1166" si="275">AND(W1146&lt;&gt;"",X1146&lt;&gt;"")</f>
        <v>0</v>
      </c>
      <c r="T1146" s="55"/>
      <c r="U1146" s="71"/>
      <c r="V1146" s="57"/>
      <c r="W1146" s="72"/>
      <c r="X1146" s="73"/>
      <c r="Y1146" s="58"/>
      <c r="AA1146" s="68"/>
      <c r="AB1146" s="68"/>
      <c r="AC1146" s="68"/>
      <c r="AD1146" s="34" t="b">
        <f t="shared" ref="AD1146:AD1166" si="276">AND(AH1146&lt;&gt;"",AI1146&lt;&gt;"")</f>
        <v>0</v>
      </c>
      <c r="AE1146" s="55"/>
      <c r="AF1146" s="71"/>
      <c r="AG1146" s="57"/>
      <c r="AH1146" s="72"/>
      <c r="AI1146" s="73"/>
      <c r="AJ1146" s="58"/>
      <c r="AL1146" s="68"/>
      <c r="AM1146" s="68"/>
      <c r="AN1146" s="68"/>
      <c r="AO1146" s="34" t="b">
        <f t="shared" ref="AO1146:AO1166" si="277">AND(AS1146&lt;&gt;"",AT1146&lt;&gt;"")</f>
        <v>0</v>
      </c>
      <c r="AP1146" s="55"/>
      <c r="AQ1146" s="71"/>
      <c r="AR1146" s="57">
        <v>0</v>
      </c>
      <c r="AS1146" s="72"/>
      <c r="AT1146" s="73"/>
      <c r="AU1146" s="58"/>
      <c r="AW1146" s="68"/>
      <c r="AX1146" s="68"/>
      <c r="AY1146" s="68"/>
      <c r="AZ1146" s="34" t="b">
        <f t="shared" si="273"/>
        <v>0</v>
      </c>
      <c r="BA1146" s="55"/>
      <c r="BB1146" s="71"/>
      <c r="BC1146" s="57"/>
      <c r="BD1146" s="72"/>
      <c r="BE1146" s="73"/>
      <c r="BF1146" s="58"/>
      <c r="BH1146" s="68"/>
      <c r="BI1146" s="34" t="b">
        <f t="shared" ref="BI1146:BI1166" si="278">AND(BM1146&lt;&gt;"",BN1146&lt;&gt;"")</f>
        <v>0</v>
      </c>
      <c r="BJ1146" s="55"/>
      <c r="BK1146" s="71"/>
      <c r="BL1146" s="57"/>
      <c r="BM1146" s="72"/>
      <c r="BN1146" s="73"/>
      <c r="BO1146" s="58"/>
      <c r="BQ1146" s="68"/>
      <c r="BR1146" s="34" t="b">
        <f t="shared" ref="BR1146:BR1166" si="279">AND(BV1146&lt;&gt;"",BW1146&lt;&gt;"")</f>
        <v>0</v>
      </c>
      <c r="BS1146" s="55"/>
      <c r="BT1146" s="71"/>
      <c r="BU1146" s="57"/>
      <c r="BV1146" s="72"/>
      <c r="BW1146" s="73"/>
      <c r="BX1146" s="58"/>
      <c r="BY1146" s="59"/>
      <c r="BZ1146" s="60"/>
    </row>
    <row r="1147" spans="2:78" x14ac:dyDescent="0.25">
      <c r="B1147" s="61" t="s">
        <v>25</v>
      </c>
      <c r="C1147" s="62">
        <f>SUM(E1143,P1143,AA1143,AL1143,AW1143,BH1143,BQ1143)</f>
        <v>0</v>
      </c>
      <c r="D1147" s="74"/>
      <c r="E1147" s="75"/>
      <c r="F1147" s="75"/>
      <c r="G1147" s="75"/>
      <c r="H1147" s="34" t="b">
        <f t="shared" si="274"/>
        <v>0</v>
      </c>
      <c r="I1147" s="55"/>
      <c r="J1147" s="65"/>
      <c r="K1147" s="57"/>
      <c r="L1147" s="66"/>
      <c r="M1147" s="67"/>
      <c r="N1147" s="58"/>
      <c r="P1147" s="68"/>
      <c r="Q1147" s="68"/>
      <c r="R1147" s="68"/>
      <c r="S1147" s="34" t="b">
        <f t="shared" si="275"/>
        <v>0</v>
      </c>
      <c r="T1147" s="55"/>
      <c r="U1147" s="65"/>
      <c r="V1147" s="57"/>
      <c r="W1147" s="66"/>
      <c r="X1147" s="67"/>
      <c r="Y1147" s="58"/>
      <c r="AA1147" s="68"/>
      <c r="AB1147" s="68"/>
      <c r="AC1147" s="68"/>
      <c r="AD1147" s="34" t="b">
        <f t="shared" si="276"/>
        <v>0</v>
      </c>
      <c r="AE1147" s="55"/>
      <c r="AF1147" s="65"/>
      <c r="AG1147" s="57"/>
      <c r="AH1147" s="66"/>
      <c r="AI1147" s="67"/>
      <c r="AJ1147" s="58"/>
      <c r="AL1147" s="68"/>
      <c r="AM1147" s="68"/>
      <c r="AN1147" s="68"/>
      <c r="AO1147" s="34" t="b">
        <f t="shared" si="277"/>
        <v>0</v>
      </c>
      <c r="AP1147" s="55"/>
      <c r="AQ1147" s="65"/>
      <c r="AR1147" s="57"/>
      <c r="AS1147" s="66"/>
      <c r="AT1147" s="67"/>
      <c r="AU1147" s="58"/>
      <c r="AW1147" s="68"/>
      <c r="AX1147" s="68"/>
      <c r="AY1147" s="68"/>
      <c r="AZ1147" s="34" t="b">
        <f t="shared" si="273"/>
        <v>0</v>
      </c>
      <c r="BA1147" s="55"/>
      <c r="BB1147" s="65"/>
      <c r="BC1147" s="57"/>
      <c r="BD1147" s="66"/>
      <c r="BE1147" s="67"/>
      <c r="BF1147" s="58"/>
      <c r="BH1147" s="68"/>
      <c r="BI1147" s="34" t="b">
        <f t="shared" si="278"/>
        <v>0</v>
      </c>
      <c r="BJ1147" s="55"/>
      <c r="BK1147" s="65"/>
      <c r="BL1147" s="57"/>
      <c r="BM1147" s="66"/>
      <c r="BN1147" s="67"/>
      <c r="BO1147" s="58"/>
      <c r="BQ1147" s="68"/>
      <c r="BR1147" s="34" t="b">
        <f t="shared" si="279"/>
        <v>0</v>
      </c>
      <c r="BS1147" s="55"/>
      <c r="BT1147" s="65"/>
      <c r="BU1147" s="57"/>
      <c r="BV1147" s="66"/>
      <c r="BW1147" s="67"/>
      <c r="BX1147" s="58"/>
      <c r="BY1147" s="59"/>
    </row>
    <row r="1148" spans="2:78" x14ac:dyDescent="0.25">
      <c r="B1148" s="61" t="s">
        <v>26</v>
      </c>
      <c r="C1148" s="48">
        <f>SUM(H1143,S1143,AD1143,AO1143,AZ1143,BI1143,BR1143)</f>
        <v>0</v>
      </c>
      <c r="D1148" s="69"/>
      <c r="E1148" s="70"/>
      <c r="F1148" s="70"/>
      <c r="G1148" s="70"/>
      <c r="H1148" s="34" t="b">
        <f t="shared" si="274"/>
        <v>0</v>
      </c>
      <c r="I1148" s="55"/>
      <c r="J1148" s="71"/>
      <c r="K1148" s="57"/>
      <c r="L1148" s="72"/>
      <c r="M1148" s="73"/>
      <c r="N1148" s="58"/>
      <c r="P1148" s="68"/>
      <c r="Q1148" s="68"/>
      <c r="R1148" s="68"/>
      <c r="S1148" s="34" t="b">
        <f t="shared" si="275"/>
        <v>0</v>
      </c>
      <c r="T1148" s="55"/>
      <c r="U1148" s="71"/>
      <c r="V1148" s="57"/>
      <c r="W1148" s="72"/>
      <c r="X1148" s="73"/>
      <c r="Y1148" s="58"/>
      <c r="AA1148" s="68"/>
      <c r="AB1148" s="68"/>
      <c r="AC1148" s="68"/>
      <c r="AD1148" s="34" t="b">
        <f t="shared" si="276"/>
        <v>0</v>
      </c>
      <c r="AE1148" s="55"/>
      <c r="AF1148" s="71"/>
      <c r="AG1148" s="57"/>
      <c r="AH1148" s="72"/>
      <c r="AI1148" s="73"/>
      <c r="AJ1148" s="58"/>
      <c r="AL1148" s="68"/>
      <c r="AM1148" s="68"/>
      <c r="AN1148" s="68"/>
      <c r="AO1148" s="34" t="b">
        <f t="shared" si="277"/>
        <v>0</v>
      </c>
      <c r="AP1148" s="55"/>
      <c r="AQ1148" s="71"/>
      <c r="AR1148" s="57"/>
      <c r="AS1148" s="72"/>
      <c r="AT1148" s="73"/>
      <c r="AU1148" s="58"/>
      <c r="AW1148" s="68"/>
      <c r="AX1148" s="68"/>
      <c r="AY1148" s="68"/>
      <c r="AZ1148" s="34" t="b">
        <f t="shared" si="273"/>
        <v>0</v>
      </c>
      <c r="BA1148" s="55"/>
      <c r="BB1148" s="71"/>
      <c r="BC1148" s="57"/>
      <c r="BD1148" s="72"/>
      <c r="BE1148" s="73"/>
      <c r="BF1148" s="58"/>
      <c r="BH1148" s="68"/>
      <c r="BI1148" s="34" t="b">
        <f t="shared" si="278"/>
        <v>0</v>
      </c>
      <c r="BJ1148" s="55"/>
      <c r="BK1148" s="71"/>
      <c r="BL1148" s="57"/>
      <c r="BM1148" s="72"/>
      <c r="BN1148" s="73"/>
      <c r="BO1148" s="58"/>
      <c r="BQ1148" s="68"/>
      <c r="BR1148" s="34" t="b">
        <f t="shared" si="279"/>
        <v>0</v>
      </c>
      <c r="BS1148" s="55"/>
      <c r="BT1148" s="71"/>
      <c r="BU1148" s="57"/>
      <c r="BV1148" s="72"/>
      <c r="BW1148" s="73"/>
      <c r="BX1148" s="58"/>
    </row>
    <row r="1149" spans="2:78" x14ac:dyDescent="0.25">
      <c r="B1149" s="61" t="s">
        <v>27</v>
      </c>
      <c r="C1149" s="62">
        <f>SUM(E1142,P1142,AA1142,AL1142,AW1142,BH1142,BQ1142)</f>
        <v>0</v>
      </c>
      <c r="E1149" s="68"/>
      <c r="F1149" s="68"/>
      <c r="G1149" s="68"/>
      <c r="H1149" s="34" t="b">
        <f t="shared" si="274"/>
        <v>0</v>
      </c>
      <c r="I1149" s="55"/>
      <c r="J1149" s="65"/>
      <c r="K1149" s="57"/>
      <c r="L1149" s="66"/>
      <c r="M1149" s="67"/>
      <c r="N1149" s="58"/>
      <c r="P1149" s="68"/>
      <c r="Q1149" s="68"/>
      <c r="R1149" s="68"/>
      <c r="S1149" s="34" t="b">
        <f t="shared" si="275"/>
        <v>0</v>
      </c>
      <c r="T1149" s="55"/>
      <c r="U1149" s="65"/>
      <c r="V1149" s="57"/>
      <c r="W1149" s="66"/>
      <c r="X1149" s="67"/>
      <c r="Y1149" s="58"/>
      <c r="AA1149" s="68"/>
      <c r="AB1149" s="68"/>
      <c r="AC1149" s="68"/>
      <c r="AD1149" s="34" t="b">
        <f t="shared" si="276"/>
        <v>0</v>
      </c>
      <c r="AE1149" s="55"/>
      <c r="AF1149" s="65"/>
      <c r="AG1149" s="57"/>
      <c r="AH1149" s="66"/>
      <c r="AI1149" s="67"/>
      <c r="AJ1149" s="58"/>
      <c r="AL1149" s="68"/>
      <c r="AM1149" s="68"/>
      <c r="AN1149" s="68"/>
      <c r="AO1149" s="34" t="b">
        <f t="shared" si="277"/>
        <v>0</v>
      </c>
      <c r="AP1149" s="55"/>
      <c r="AQ1149" s="65"/>
      <c r="AR1149" s="57"/>
      <c r="AS1149" s="66"/>
      <c r="AT1149" s="67"/>
      <c r="AU1149" s="58"/>
      <c r="AW1149" s="68"/>
      <c r="AX1149" s="68"/>
      <c r="AY1149" s="68"/>
      <c r="AZ1149" s="34" t="b">
        <f t="shared" si="273"/>
        <v>0</v>
      </c>
      <c r="BA1149" s="55"/>
      <c r="BB1149" s="65"/>
      <c r="BC1149" s="57"/>
      <c r="BD1149" s="66"/>
      <c r="BE1149" s="67"/>
      <c r="BF1149" s="58"/>
      <c r="BH1149" s="68"/>
      <c r="BI1149" s="34" t="b">
        <f t="shared" si="278"/>
        <v>0</v>
      </c>
      <c r="BJ1149" s="55"/>
      <c r="BK1149" s="65"/>
      <c r="BL1149" s="57"/>
      <c r="BM1149" s="66"/>
      <c r="BN1149" s="67"/>
      <c r="BO1149" s="58"/>
      <c r="BQ1149" s="68"/>
      <c r="BR1149" s="34" t="b">
        <f t="shared" si="279"/>
        <v>0</v>
      </c>
      <c r="BS1149" s="55"/>
      <c r="BT1149" s="65"/>
      <c r="BU1149" s="57"/>
      <c r="BV1149" s="66"/>
      <c r="BW1149" s="67"/>
      <c r="BX1149" s="58"/>
    </row>
    <row r="1150" spans="2:78" x14ac:dyDescent="0.25">
      <c r="B1150" s="61" t="s">
        <v>28</v>
      </c>
      <c r="C1150" s="48">
        <f>SUM(H1142,S1142,AD1142,AO1142,AZ1142,BI1142,BR1142)</f>
        <v>0</v>
      </c>
      <c r="E1150" s="68"/>
      <c r="F1150" s="68"/>
      <c r="G1150" s="68"/>
      <c r="H1150" s="34" t="b">
        <f t="shared" si="274"/>
        <v>0</v>
      </c>
      <c r="I1150" s="55"/>
      <c r="J1150" s="71"/>
      <c r="K1150" s="57"/>
      <c r="L1150" s="72"/>
      <c r="M1150" s="73"/>
      <c r="N1150" s="58"/>
      <c r="P1150" s="68"/>
      <c r="Q1150" s="68"/>
      <c r="R1150" s="68"/>
      <c r="S1150" s="34" t="b">
        <f t="shared" si="275"/>
        <v>0</v>
      </c>
      <c r="T1150" s="55"/>
      <c r="U1150" s="71"/>
      <c r="V1150" s="57"/>
      <c r="W1150" s="72"/>
      <c r="X1150" s="73"/>
      <c r="Y1150" s="58"/>
      <c r="AA1150" s="68"/>
      <c r="AB1150" s="68"/>
      <c r="AC1150" s="68"/>
      <c r="AD1150" s="34" t="b">
        <f t="shared" si="276"/>
        <v>0</v>
      </c>
      <c r="AE1150" s="55"/>
      <c r="AF1150" s="71"/>
      <c r="AG1150" s="57"/>
      <c r="AH1150" s="72"/>
      <c r="AI1150" s="73"/>
      <c r="AJ1150" s="58"/>
      <c r="AL1150" s="68"/>
      <c r="AM1150" s="68"/>
      <c r="AN1150" s="68"/>
      <c r="AO1150" s="34" t="b">
        <f t="shared" si="277"/>
        <v>0</v>
      </c>
      <c r="AP1150" s="55"/>
      <c r="AQ1150" s="71"/>
      <c r="AR1150" s="57"/>
      <c r="AS1150" s="72"/>
      <c r="AT1150" s="73"/>
      <c r="AU1150" s="58"/>
      <c r="AW1150" s="68"/>
      <c r="AX1150" s="68"/>
      <c r="AY1150" s="68"/>
      <c r="AZ1150" s="34" t="b">
        <f t="shared" si="273"/>
        <v>0</v>
      </c>
      <c r="BA1150" s="55"/>
      <c r="BB1150" s="71"/>
      <c r="BC1150" s="57"/>
      <c r="BD1150" s="72"/>
      <c r="BE1150" s="73"/>
      <c r="BF1150" s="58"/>
      <c r="BH1150" s="68"/>
      <c r="BI1150" s="34" t="b">
        <f t="shared" si="278"/>
        <v>0</v>
      </c>
      <c r="BJ1150" s="55"/>
      <c r="BK1150" s="71"/>
      <c r="BL1150" s="57"/>
      <c r="BM1150" s="72"/>
      <c r="BN1150" s="73"/>
      <c r="BO1150" s="58"/>
      <c r="BQ1150" s="68"/>
      <c r="BR1150" s="34" t="b">
        <f t="shared" si="279"/>
        <v>0</v>
      </c>
      <c r="BS1150" s="55"/>
      <c r="BT1150" s="71"/>
      <c r="BU1150" s="57"/>
      <c r="BV1150" s="72"/>
      <c r="BW1150" s="73"/>
      <c r="BX1150" s="58"/>
    </row>
    <row r="1151" spans="2:78" x14ac:dyDescent="0.25">
      <c r="B1151" s="61"/>
      <c r="C1151" s="62"/>
      <c r="E1151" s="68"/>
      <c r="F1151" s="68"/>
      <c r="G1151" s="68"/>
      <c r="H1151" s="34" t="b">
        <f t="shared" si="274"/>
        <v>0</v>
      </c>
      <c r="I1151" s="55"/>
      <c r="J1151" s="65"/>
      <c r="K1151" s="57"/>
      <c r="L1151" s="66"/>
      <c r="M1151" s="67"/>
      <c r="N1151" s="58"/>
      <c r="P1151" s="68"/>
      <c r="Q1151" s="68"/>
      <c r="R1151" s="68"/>
      <c r="S1151" s="34" t="b">
        <f t="shared" si="275"/>
        <v>0</v>
      </c>
      <c r="T1151" s="55"/>
      <c r="U1151" s="65"/>
      <c r="V1151" s="57"/>
      <c r="W1151" s="66"/>
      <c r="X1151" s="67"/>
      <c r="Y1151" s="58"/>
      <c r="AA1151" s="68"/>
      <c r="AB1151" s="68"/>
      <c r="AC1151" s="68"/>
      <c r="AD1151" s="34" t="b">
        <f t="shared" si="276"/>
        <v>0</v>
      </c>
      <c r="AE1151" s="55"/>
      <c r="AF1151" s="65"/>
      <c r="AG1151" s="57"/>
      <c r="AH1151" s="66"/>
      <c r="AI1151" s="67"/>
      <c r="AJ1151" s="58"/>
      <c r="AL1151" s="68"/>
      <c r="AM1151" s="68"/>
      <c r="AN1151" s="68"/>
      <c r="AO1151" s="34" t="b">
        <f t="shared" si="277"/>
        <v>0</v>
      </c>
      <c r="AP1151" s="55"/>
      <c r="AQ1151" s="65"/>
      <c r="AR1151" s="57"/>
      <c r="AS1151" s="66"/>
      <c r="AT1151" s="67"/>
      <c r="AU1151" s="58"/>
      <c r="AW1151" s="68"/>
      <c r="AX1151" s="68"/>
      <c r="AY1151" s="68"/>
      <c r="AZ1151" s="34" t="b">
        <f t="shared" si="273"/>
        <v>0</v>
      </c>
      <c r="BA1151" s="55"/>
      <c r="BB1151" s="65"/>
      <c r="BC1151" s="57"/>
      <c r="BD1151" s="66"/>
      <c r="BE1151" s="67"/>
      <c r="BF1151" s="58"/>
      <c r="BH1151" s="68"/>
      <c r="BI1151" s="34" t="b">
        <f t="shared" si="278"/>
        <v>0</v>
      </c>
      <c r="BJ1151" s="55"/>
      <c r="BK1151" s="65"/>
      <c r="BL1151" s="57"/>
      <c r="BM1151" s="66"/>
      <c r="BN1151" s="67"/>
      <c r="BO1151" s="58"/>
      <c r="BQ1151" s="68"/>
      <c r="BR1151" s="34" t="b">
        <f t="shared" si="279"/>
        <v>0</v>
      </c>
      <c r="BS1151" s="55"/>
      <c r="BT1151" s="65"/>
      <c r="BU1151" s="57"/>
      <c r="BV1151" s="66"/>
      <c r="BW1151" s="67"/>
      <c r="BX1151" s="58"/>
    </row>
    <row r="1152" spans="2:78" x14ac:dyDescent="0.25">
      <c r="B1152" s="61"/>
      <c r="C1152" s="62"/>
      <c r="E1152" s="68"/>
      <c r="F1152" s="68"/>
      <c r="G1152" s="68"/>
      <c r="H1152" s="34" t="b">
        <f t="shared" si="274"/>
        <v>0</v>
      </c>
      <c r="I1152" s="55"/>
      <c r="J1152" s="71"/>
      <c r="K1152" s="57"/>
      <c r="L1152" s="72"/>
      <c r="M1152" s="73"/>
      <c r="N1152" s="58"/>
      <c r="P1152" s="68"/>
      <c r="Q1152" s="68"/>
      <c r="R1152" s="68"/>
      <c r="S1152" s="34" t="b">
        <f t="shared" si="275"/>
        <v>0</v>
      </c>
      <c r="T1152" s="55"/>
      <c r="U1152" s="71"/>
      <c r="V1152" s="57"/>
      <c r="W1152" s="72"/>
      <c r="X1152" s="73"/>
      <c r="Y1152" s="58"/>
      <c r="AA1152" s="68"/>
      <c r="AB1152" s="68"/>
      <c r="AC1152" s="68"/>
      <c r="AD1152" s="34" t="b">
        <f t="shared" si="276"/>
        <v>0</v>
      </c>
      <c r="AE1152" s="55"/>
      <c r="AF1152" s="71"/>
      <c r="AG1152" s="57"/>
      <c r="AH1152" s="72"/>
      <c r="AI1152" s="73"/>
      <c r="AJ1152" s="58"/>
      <c r="AL1152" s="68"/>
      <c r="AM1152" s="68"/>
      <c r="AN1152" s="68"/>
      <c r="AO1152" s="34" t="b">
        <f t="shared" si="277"/>
        <v>0</v>
      </c>
      <c r="AP1152" s="55"/>
      <c r="AQ1152" s="71"/>
      <c r="AR1152" s="57"/>
      <c r="AS1152" s="72"/>
      <c r="AT1152" s="73"/>
      <c r="AU1152" s="58"/>
      <c r="AW1152" s="68"/>
      <c r="AX1152" s="68"/>
      <c r="AY1152" s="68"/>
      <c r="AZ1152" s="34" t="b">
        <f t="shared" si="273"/>
        <v>0</v>
      </c>
      <c r="BA1152" s="55"/>
      <c r="BB1152" s="71"/>
      <c r="BC1152" s="57"/>
      <c r="BD1152" s="72"/>
      <c r="BE1152" s="73"/>
      <c r="BF1152" s="58"/>
      <c r="BH1152" s="68"/>
      <c r="BI1152" s="34" t="b">
        <f t="shared" si="278"/>
        <v>0</v>
      </c>
      <c r="BJ1152" s="55"/>
      <c r="BK1152" s="71"/>
      <c r="BL1152" s="57"/>
      <c r="BM1152" s="72"/>
      <c r="BN1152" s="73"/>
      <c r="BO1152" s="58"/>
      <c r="BQ1152" s="68"/>
      <c r="BR1152" s="34" t="b">
        <f t="shared" si="279"/>
        <v>0</v>
      </c>
      <c r="BS1152" s="55"/>
      <c r="BT1152" s="71"/>
      <c r="BU1152" s="57"/>
      <c r="BV1152" s="72"/>
      <c r="BW1152" s="73"/>
      <c r="BX1152" s="58"/>
    </row>
    <row r="1153" spans="2:76" x14ac:dyDescent="0.25">
      <c r="B1153" s="61"/>
      <c r="C1153" s="62"/>
      <c r="E1153" s="68"/>
      <c r="F1153" s="68"/>
      <c r="G1153" s="68"/>
      <c r="H1153" s="34" t="b">
        <f t="shared" si="274"/>
        <v>0</v>
      </c>
      <c r="I1153" s="55"/>
      <c r="J1153" s="65"/>
      <c r="K1153" s="57"/>
      <c r="L1153" s="66"/>
      <c r="M1153" s="67"/>
      <c r="N1153" s="58"/>
      <c r="P1153" s="68"/>
      <c r="Q1153" s="68"/>
      <c r="R1153" s="68"/>
      <c r="S1153" s="34" t="b">
        <f t="shared" si="275"/>
        <v>0</v>
      </c>
      <c r="T1153" s="55"/>
      <c r="U1153" s="65"/>
      <c r="V1153" s="57"/>
      <c r="W1153" s="66"/>
      <c r="X1153" s="67"/>
      <c r="Y1153" s="58"/>
      <c r="AA1153" s="68"/>
      <c r="AB1153" s="68"/>
      <c r="AC1153" s="68"/>
      <c r="AD1153" s="34" t="b">
        <f t="shared" si="276"/>
        <v>0</v>
      </c>
      <c r="AE1153" s="55"/>
      <c r="AF1153" s="65"/>
      <c r="AG1153" s="57"/>
      <c r="AH1153" s="66"/>
      <c r="AI1153" s="67"/>
      <c r="AJ1153" s="58"/>
      <c r="AL1153" s="68"/>
      <c r="AM1153" s="68"/>
      <c r="AN1153" s="68"/>
      <c r="AO1153" s="34" t="b">
        <f t="shared" si="277"/>
        <v>0</v>
      </c>
      <c r="AP1153" s="55"/>
      <c r="AQ1153" s="65"/>
      <c r="AR1153" s="57"/>
      <c r="AS1153" s="66"/>
      <c r="AT1153" s="67"/>
      <c r="AU1153" s="58"/>
      <c r="AW1153" s="68"/>
      <c r="AX1153" s="68"/>
      <c r="AY1153" s="68"/>
      <c r="AZ1153" s="34" t="b">
        <f t="shared" si="273"/>
        <v>0</v>
      </c>
      <c r="BA1153" s="55"/>
      <c r="BB1153" s="65"/>
      <c r="BC1153" s="57"/>
      <c r="BD1153" s="66"/>
      <c r="BE1153" s="67"/>
      <c r="BF1153" s="58"/>
      <c r="BH1153" s="68"/>
      <c r="BI1153" s="34" t="b">
        <f t="shared" si="278"/>
        <v>0</v>
      </c>
      <c r="BJ1153" s="55"/>
      <c r="BK1153" s="65"/>
      <c r="BL1153" s="57"/>
      <c r="BM1153" s="66"/>
      <c r="BN1153" s="67"/>
      <c r="BO1153" s="58"/>
      <c r="BQ1153" s="68"/>
      <c r="BR1153" s="34" t="b">
        <f t="shared" si="279"/>
        <v>0</v>
      </c>
      <c r="BS1153" s="55"/>
      <c r="BT1153" s="65"/>
      <c r="BU1153" s="57"/>
      <c r="BV1153" s="66"/>
      <c r="BW1153" s="67"/>
      <c r="BX1153" s="58"/>
    </row>
    <row r="1154" spans="2:76" x14ac:dyDescent="0.25">
      <c r="B1154" s="61"/>
      <c r="C1154" s="62"/>
      <c r="E1154" s="68"/>
      <c r="F1154" s="68"/>
      <c r="G1154" s="68"/>
      <c r="H1154" s="34" t="b">
        <f t="shared" si="274"/>
        <v>0</v>
      </c>
      <c r="I1154" s="55"/>
      <c r="J1154" s="71"/>
      <c r="K1154" s="57"/>
      <c r="L1154" s="72"/>
      <c r="M1154" s="73"/>
      <c r="N1154" s="58"/>
      <c r="P1154" s="68"/>
      <c r="Q1154" s="68"/>
      <c r="R1154" s="68"/>
      <c r="S1154" s="34" t="b">
        <f t="shared" si="275"/>
        <v>0</v>
      </c>
      <c r="T1154" s="55"/>
      <c r="U1154" s="71"/>
      <c r="V1154" s="57"/>
      <c r="W1154" s="72"/>
      <c r="X1154" s="73"/>
      <c r="Y1154" s="58"/>
      <c r="AA1154" s="68"/>
      <c r="AB1154" s="68"/>
      <c r="AC1154" s="68"/>
      <c r="AD1154" s="34" t="b">
        <f t="shared" si="276"/>
        <v>0</v>
      </c>
      <c r="AE1154" s="55"/>
      <c r="AF1154" s="71"/>
      <c r="AG1154" s="57"/>
      <c r="AH1154" s="72"/>
      <c r="AI1154" s="73"/>
      <c r="AJ1154" s="58"/>
      <c r="AL1154" s="68"/>
      <c r="AM1154" s="68"/>
      <c r="AN1154" s="68"/>
      <c r="AO1154" s="34" t="b">
        <f t="shared" si="277"/>
        <v>0</v>
      </c>
      <c r="AP1154" s="55"/>
      <c r="AQ1154" s="71"/>
      <c r="AR1154" s="57"/>
      <c r="AS1154" s="72"/>
      <c r="AT1154" s="73"/>
      <c r="AU1154" s="58"/>
      <c r="AW1154" s="68"/>
      <c r="AX1154" s="68"/>
      <c r="AY1154" s="68"/>
      <c r="AZ1154" s="34" t="b">
        <f t="shared" si="273"/>
        <v>0</v>
      </c>
      <c r="BA1154" s="55"/>
      <c r="BB1154" s="71"/>
      <c r="BC1154" s="57"/>
      <c r="BD1154" s="72"/>
      <c r="BE1154" s="73"/>
      <c r="BF1154" s="58"/>
      <c r="BH1154" s="68"/>
      <c r="BI1154" s="34" t="b">
        <f t="shared" si="278"/>
        <v>0</v>
      </c>
      <c r="BJ1154" s="55"/>
      <c r="BK1154" s="71"/>
      <c r="BL1154" s="57"/>
      <c r="BM1154" s="72"/>
      <c r="BN1154" s="73"/>
      <c r="BO1154" s="58"/>
      <c r="BQ1154" s="68"/>
      <c r="BR1154" s="34" t="b">
        <f t="shared" si="279"/>
        <v>0</v>
      </c>
      <c r="BS1154" s="55"/>
      <c r="BT1154" s="71"/>
      <c r="BU1154" s="57"/>
      <c r="BV1154" s="72"/>
      <c r="BW1154" s="73"/>
      <c r="BX1154" s="58"/>
    </row>
    <row r="1155" spans="2:76" x14ac:dyDescent="0.25">
      <c r="B1155" s="61"/>
      <c r="C1155" s="62"/>
      <c r="E1155" s="68"/>
      <c r="F1155" s="68"/>
      <c r="G1155" s="68"/>
      <c r="H1155" s="34" t="b">
        <f t="shared" si="274"/>
        <v>0</v>
      </c>
      <c r="I1155" s="55"/>
      <c r="J1155" s="65"/>
      <c r="K1155" s="57"/>
      <c r="L1155" s="66"/>
      <c r="M1155" s="67"/>
      <c r="N1155" s="58"/>
      <c r="P1155" s="68"/>
      <c r="Q1155" s="68"/>
      <c r="R1155" s="68"/>
      <c r="S1155" s="34" t="b">
        <f t="shared" si="275"/>
        <v>0</v>
      </c>
      <c r="T1155" s="55"/>
      <c r="U1155" s="65"/>
      <c r="V1155" s="57"/>
      <c r="W1155" s="66"/>
      <c r="X1155" s="67"/>
      <c r="Y1155" s="58"/>
      <c r="AA1155" s="68"/>
      <c r="AB1155" s="68"/>
      <c r="AC1155" s="68"/>
      <c r="AD1155" s="34" t="b">
        <f t="shared" si="276"/>
        <v>0</v>
      </c>
      <c r="AE1155" s="55"/>
      <c r="AF1155" s="65"/>
      <c r="AG1155" s="57"/>
      <c r="AH1155" s="66"/>
      <c r="AI1155" s="67"/>
      <c r="AJ1155" s="58"/>
      <c r="AL1155" s="68"/>
      <c r="AM1155" s="68"/>
      <c r="AN1155" s="68"/>
      <c r="AO1155" s="34" t="b">
        <f t="shared" si="277"/>
        <v>0</v>
      </c>
      <c r="AP1155" s="55"/>
      <c r="AQ1155" s="65"/>
      <c r="AR1155" s="57"/>
      <c r="AS1155" s="66"/>
      <c r="AT1155" s="67"/>
      <c r="AU1155" s="58"/>
      <c r="AW1155" s="68"/>
      <c r="AX1155" s="68"/>
      <c r="AY1155" s="68"/>
      <c r="AZ1155" s="34" t="b">
        <f t="shared" si="273"/>
        <v>0</v>
      </c>
      <c r="BA1155" s="55"/>
      <c r="BB1155" s="65"/>
      <c r="BC1155" s="57"/>
      <c r="BD1155" s="66"/>
      <c r="BE1155" s="67"/>
      <c r="BF1155" s="58"/>
      <c r="BH1155" s="68"/>
      <c r="BI1155" s="34" t="b">
        <f t="shared" si="278"/>
        <v>0</v>
      </c>
      <c r="BJ1155" s="55"/>
      <c r="BK1155" s="65"/>
      <c r="BL1155" s="57"/>
      <c r="BM1155" s="66"/>
      <c r="BN1155" s="67"/>
      <c r="BO1155" s="58"/>
      <c r="BQ1155" s="68"/>
      <c r="BR1155" s="34" t="b">
        <f t="shared" si="279"/>
        <v>0</v>
      </c>
      <c r="BS1155" s="55"/>
      <c r="BT1155" s="65"/>
      <c r="BU1155" s="57"/>
      <c r="BV1155" s="66"/>
      <c r="BW1155" s="67"/>
      <c r="BX1155" s="58"/>
    </row>
    <row r="1156" spans="2:76" x14ac:dyDescent="0.25">
      <c r="B1156" s="61"/>
      <c r="C1156" s="62"/>
      <c r="E1156" s="68"/>
      <c r="F1156" s="68"/>
      <c r="G1156" s="68"/>
      <c r="H1156" s="34" t="b">
        <f t="shared" si="274"/>
        <v>0</v>
      </c>
      <c r="I1156" s="55"/>
      <c r="J1156" s="71"/>
      <c r="K1156" s="57"/>
      <c r="L1156" s="72"/>
      <c r="M1156" s="73"/>
      <c r="N1156" s="58"/>
      <c r="P1156" s="68"/>
      <c r="Q1156" s="68"/>
      <c r="R1156" s="68"/>
      <c r="S1156" s="34" t="b">
        <f t="shared" si="275"/>
        <v>0</v>
      </c>
      <c r="T1156" s="55"/>
      <c r="U1156" s="71"/>
      <c r="V1156" s="57"/>
      <c r="W1156" s="72"/>
      <c r="X1156" s="73"/>
      <c r="Y1156" s="58"/>
      <c r="AA1156" s="68"/>
      <c r="AB1156" s="68"/>
      <c r="AC1156" s="68"/>
      <c r="AD1156" s="34" t="b">
        <f t="shared" si="276"/>
        <v>0</v>
      </c>
      <c r="AE1156" s="55"/>
      <c r="AF1156" s="71"/>
      <c r="AG1156" s="57"/>
      <c r="AH1156" s="72"/>
      <c r="AI1156" s="73"/>
      <c r="AJ1156" s="58"/>
      <c r="AL1156" s="68"/>
      <c r="AM1156" s="68"/>
      <c r="AN1156" s="68"/>
      <c r="AO1156" s="34" t="b">
        <f t="shared" si="277"/>
        <v>0</v>
      </c>
      <c r="AP1156" s="55"/>
      <c r="AQ1156" s="71"/>
      <c r="AR1156" s="57"/>
      <c r="AS1156" s="72"/>
      <c r="AT1156" s="73"/>
      <c r="AU1156" s="58"/>
      <c r="AW1156" s="68"/>
      <c r="AX1156" s="68"/>
      <c r="AY1156" s="68"/>
      <c r="AZ1156" s="34" t="b">
        <f t="shared" si="273"/>
        <v>0</v>
      </c>
      <c r="BA1156" s="55"/>
      <c r="BB1156" s="71"/>
      <c r="BC1156" s="57"/>
      <c r="BD1156" s="72"/>
      <c r="BE1156" s="73"/>
      <c r="BF1156" s="58"/>
      <c r="BH1156" s="68"/>
      <c r="BI1156" s="34" t="b">
        <f t="shared" si="278"/>
        <v>0</v>
      </c>
      <c r="BJ1156" s="55"/>
      <c r="BK1156" s="71"/>
      <c r="BL1156" s="57"/>
      <c r="BM1156" s="72"/>
      <c r="BN1156" s="73"/>
      <c r="BO1156" s="58"/>
      <c r="BQ1156" s="68"/>
      <c r="BR1156" s="34" t="b">
        <f t="shared" si="279"/>
        <v>0</v>
      </c>
      <c r="BS1156" s="55"/>
      <c r="BT1156" s="71"/>
      <c r="BU1156" s="57"/>
      <c r="BV1156" s="72"/>
      <c r="BW1156" s="73"/>
      <c r="BX1156" s="58"/>
    </row>
    <row r="1157" spans="2:76" x14ac:dyDescent="0.25">
      <c r="B1157" s="61"/>
      <c r="C1157" s="62"/>
      <c r="E1157" s="68"/>
      <c r="F1157" s="68"/>
      <c r="G1157" s="68"/>
      <c r="H1157" s="34" t="b">
        <f t="shared" si="274"/>
        <v>0</v>
      </c>
      <c r="I1157" s="55"/>
      <c r="J1157" s="65"/>
      <c r="K1157" s="57"/>
      <c r="L1157" s="66"/>
      <c r="M1157" s="67"/>
      <c r="N1157" s="58"/>
      <c r="P1157" s="68"/>
      <c r="Q1157" s="68"/>
      <c r="R1157" s="68"/>
      <c r="S1157" s="34" t="b">
        <f t="shared" si="275"/>
        <v>0</v>
      </c>
      <c r="T1157" s="55"/>
      <c r="U1157" s="65"/>
      <c r="V1157" s="57"/>
      <c r="W1157" s="66"/>
      <c r="X1157" s="67"/>
      <c r="Y1157" s="58"/>
      <c r="AA1157" s="68"/>
      <c r="AB1157" s="68"/>
      <c r="AC1157" s="68"/>
      <c r="AD1157" s="34" t="b">
        <f t="shared" si="276"/>
        <v>0</v>
      </c>
      <c r="AE1157" s="55"/>
      <c r="AF1157" s="65"/>
      <c r="AG1157" s="57"/>
      <c r="AH1157" s="66"/>
      <c r="AI1157" s="67"/>
      <c r="AJ1157" s="58"/>
      <c r="AL1157" s="68"/>
      <c r="AM1157" s="68"/>
      <c r="AN1157" s="68"/>
      <c r="AO1157" s="34" t="b">
        <f t="shared" si="277"/>
        <v>0</v>
      </c>
      <c r="AP1157" s="55"/>
      <c r="AQ1157" s="65"/>
      <c r="AR1157" s="57"/>
      <c r="AS1157" s="66"/>
      <c r="AT1157" s="67"/>
      <c r="AU1157" s="58"/>
      <c r="AW1157" s="68"/>
      <c r="AX1157" s="68"/>
      <c r="AY1157" s="68"/>
      <c r="AZ1157" s="34" t="b">
        <f t="shared" ref="AZ1157:AZ1166" si="280">AND(BD1157&lt;&gt;"",BE1157&lt;&gt;"")</f>
        <v>0</v>
      </c>
      <c r="BA1157" s="55"/>
      <c r="BB1157" s="65"/>
      <c r="BC1157" s="57"/>
      <c r="BD1157" s="66"/>
      <c r="BE1157" s="67"/>
      <c r="BF1157" s="58"/>
      <c r="BH1157" s="68"/>
      <c r="BI1157" s="34" t="b">
        <f t="shared" si="278"/>
        <v>0</v>
      </c>
      <c r="BJ1157" s="55"/>
      <c r="BK1157" s="65"/>
      <c r="BL1157" s="57"/>
      <c r="BM1157" s="66"/>
      <c r="BN1157" s="67"/>
      <c r="BO1157" s="58"/>
      <c r="BQ1157" s="68"/>
      <c r="BR1157" s="34" t="b">
        <f t="shared" si="279"/>
        <v>0</v>
      </c>
      <c r="BS1157" s="55"/>
      <c r="BT1157" s="65"/>
      <c r="BU1157" s="57"/>
      <c r="BV1157" s="66"/>
      <c r="BW1157" s="67"/>
      <c r="BX1157" s="58"/>
    </row>
    <row r="1158" spans="2:76" x14ac:dyDescent="0.25">
      <c r="B1158" s="61"/>
      <c r="C1158" s="62"/>
      <c r="E1158" s="68"/>
      <c r="F1158" s="68"/>
      <c r="G1158" s="68"/>
      <c r="H1158" s="34" t="b">
        <f t="shared" si="274"/>
        <v>0</v>
      </c>
      <c r="I1158" s="55"/>
      <c r="J1158" s="71"/>
      <c r="K1158" s="57"/>
      <c r="L1158" s="72"/>
      <c r="M1158" s="73"/>
      <c r="N1158" s="58"/>
      <c r="P1158" s="68"/>
      <c r="Q1158" s="68"/>
      <c r="R1158" s="68"/>
      <c r="S1158" s="34" t="b">
        <f t="shared" si="275"/>
        <v>0</v>
      </c>
      <c r="T1158" s="55"/>
      <c r="U1158" s="71"/>
      <c r="V1158" s="57"/>
      <c r="W1158" s="72"/>
      <c r="X1158" s="73"/>
      <c r="Y1158" s="58"/>
      <c r="AA1158" s="68"/>
      <c r="AB1158" s="68"/>
      <c r="AC1158" s="68"/>
      <c r="AD1158" s="34" t="b">
        <f t="shared" si="276"/>
        <v>0</v>
      </c>
      <c r="AE1158" s="55"/>
      <c r="AF1158" s="71"/>
      <c r="AG1158" s="57"/>
      <c r="AH1158" s="72"/>
      <c r="AI1158" s="73"/>
      <c r="AJ1158" s="58"/>
      <c r="AL1158" s="68"/>
      <c r="AM1158" s="68"/>
      <c r="AN1158" s="68"/>
      <c r="AO1158" s="34" t="b">
        <f t="shared" si="277"/>
        <v>0</v>
      </c>
      <c r="AP1158" s="55"/>
      <c r="AQ1158" s="71"/>
      <c r="AR1158" s="57"/>
      <c r="AS1158" s="72"/>
      <c r="AT1158" s="73"/>
      <c r="AU1158" s="58"/>
      <c r="AW1158" s="68"/>
      <c r="AX1158" s="68"/>
      <c r="AY1158" s="68"/>
      <c r="AZ1158" s="34" t="b">
        <f t="shared" si="280"/>
        <v>0</v>
      </c>
      <c r="BA1158" s="55"/>
      <c r="BB1158" s="71"/>
      <c r="BC1158" s="57"/>
      <c r="BD1158" s="72"/>
      <c r="BE1158" s="73"/>
      <c r="BF1158" s="58"/>
      <c r="BH1158" s="68"/>
      <c r="BI1158" s="34" t="b">
        <f t="shared" si="278"/>
        <v>0</v>
      </c>
      <c r="BJ1158" s="55"/>
      <c r="BK1158" s="71"/>
      <c r="BL1158" s="57"/>
      <c r="BM1158" s="72"/>
      <c r="BN1158" s="73"/>
      <c r="BO1158" s="58"/>
      <c r="BQ1158" s="68"/>
      <c r="BR1158" s="34" t="b">
        <f t="shared" si="279"/>
        <v>0</v>
      </c>
      <c r="BS1158" s="55"/>
      <c r="BT1158" s="71"/>
      <c r="BU1158" s="57"/>
      <c r="BV1158" s="72"/>
      <c r="BW1158" s="73"/>
      <c r="BX1158" s="58"/>
    </row>
    <row r="1159" spans="2:76" x14ac:dyDescent="0.25">
      <c r="B1159" s="61"/>
      <c r="C1159" s="62"/>
      <c r="E1159" s="68"/>
      <c r="F1159" s="68"/>
      <c r="G1159" s="68"/>
      <c r="H1159" s="34" t="b">
        <f t="shared" si="274"/>
        <v>0</v>
      </c>
      <c r="I1159" s="55"/>
      <c r="J1159" s="65"/>
      <c r="K1159" s="57"/>
      <c r="L1159" s="66"/>
      <c r="M1159" s="67"/>
      <c r="N1159" s="58"/>
      <c r="P1159" s="68"/>
      <c r="Q1159" s="68"/>
      <c r="R1159" s="68"/>
      <c r="S1159" s="34" t="b">
        <f t="shared" si="275"/>
        <v>0</v>
      </c>
      <c r="T1159" s="55"/>
      <c r="U1159" s="65"/>
      <c r="V1159" s="57"/>
      <c r="W1159" s="66"/>
      <c r="X1159" s="67"/>
      <c r="Y1159" s="58"/>
      <c r="AA1159" s="68"/>
      <c r="AB1159" s="68"/>
      <c r="AC1159" s="68"/>
      <c r="AD1159" s="34" t="b">
        <f t="shared" si="276"/>
        <v>0</v>
      </c>
      <c r="AE1159" s="55"/>
      <c r="AF1159" s="65"/>
      <c r="AG1159" s="57"/>
      <c r="AH1159" s="66"/>
      <c r="AI1159" s="67"/>
      <c r="AJ1159" s="58"/>
      <c r="AL1159" s="68"/>
      <c r="AM1159" s="68"/>
      <c r="AN1159" s="68"/>
      <c r="AO1159" s="34" t="b">
        <f t="shared" si="277"/>
        <v>0</v>
      </c>
      <c r="AP1159" s="55"/>
      <c r="AQ1159" s="65"/>
      <c r="AR1159" s="57"/>
      <c r="AS1159" s="66"/>
      <c r="AT1159" s="67"/>
      <c r="AU1159" s="58"/>
      <c r="AW1159" s="68"/>
      <c r="AX1159" s="68"/>
      <c r="AY1159" s="68"/>
      <c r="AZ1159" s="34" t="b">
        <f t="shared" si="280"/>
        <v>0</v>
      </c>
      <c r="BA1159" s="55"/>
      <c r="BB1159" s="65"/>
      <c r="BC1159" s="57"/>
      <c r="BD1159" s="66"/>
      <c r="BE1159" s="67"/>
      <c r="BF1159" s="58"/>
      <c r="BH1159" s="68"/>
      <c r="BI1159" s="34" t="b">
        <f t="shared" si="278"/>
        <v>0</v>
      </c>
      <c r="BJ1159" s="55"/>
      <c r="BK1159" s="65"/>
      <c r="BL1159" s="57"/>
      <c r="BM1159" s="66"/>
      <c r="BN1159" s="67"/>
      <c r="BO1159" s="58"/>
      <c r="BQ1159" s="68"/>
      <c r="BR1159" s="34" t="b">
        <f t="shared" si="279"/>
        <v>0</v>
      </c>
      <c r="BS1159" s="55"/>
      <c r="BT1159" s="65"/>
      <c r="BU1159" s="57"/>
      <c r="BV1159" s="66"/>
      <c r="BW1159" s="67"/>
      <c r="BX1159" s="58"/>
    </row>
    <row r="1160" spans="2:76" x14ac:dyDescent="0.25">
      <c r="B1160" s="61"/>
      <c r="C1160" s="62"/>
      <c r="E1160" s="68"/>
      <c r="F1160" s="68"/>
      <c r="G1160" s="68"/>
      <c r="H1160" s="34" t="b">
        <f t="shared" si="274"/>
        <v>0</v>
      </c>
      <c r="I1160" s="55"/>
      <c r="J1160" s="71"/>
      <c r="K1160" s="57"/>
      <c r="L1160" s="72"/>
      <c r="M1160" s="73"/>
      <c r="N1160" s="58"/>
      <c r="P1160" s="68"/>
      <c r="Q1160" s="68"/>
      <c r="R1160" s="68"/>
      <c r="S1160" s="34" t="b">
        <f t="shared" si="275"/>
        <v>0</v>
      </c>
      <c r="T1160" s="55"/>
      <c r="U1160" s="71"/>
      <c r="V1160" s="57"/>
      <c r="W1160" s="72"/>
      <c r="X1160" s="73"/>
      <c r="Y1160" s="58"/>
      <c r="AA1160" s="68"/>
      <c r="AB1160" s="68"/>
      <c r="AC1160" s="68"/>
      <c r="AD1160" s="34" t="b">
        <f t="shared" si="276"/>
        <v>0</v>
      </c>
      <c r="AE1160" s="55"/>
      <c r="AF1160" s="71"/>
      <c r="AG1160" s="57"/>
      <c r="AH1160" s="72"/>
      <c r="AI1160" s="73"/>
      <c r="AJ1160" s="58"/>
      <c r="AL1160" s="68"/>
      <c r="AM1160" s="68"/>
      <c r="AN1160" s="68"/>
      <c r="AO1160" s="34" t="b">
        <f t="shared" si="277"/>
        <v>0</v>
      </c>
      <c r="AP1160" s="55"/>
      <c r="AQ1160" s="71"/>
      <c r="AR1160" s="57"/>
      <c r="AS1160" s="72"/>
      <c r="AT1160" s="73"/>
      <c r="AU1160" s="58"/>
      <c r="AW1160" s="68"/>
      <c r="AX1160" s="68"/>
      <c r="AY1160" s="68"/>
      <c r="AZ1160" s="34" t="b">
        <f t="shared" si="280"/>
        <v>0</v>
      </c>
      <c r="BA1160" s="55"/>
      <c r="BB1160" s="71"/>
      <c r="BC1160" s="57"/>
      <c r="BD1160" s="72"/>
      <c r="BE1160" s="73"/>
      <c r="BF1160" s="58"/>
      <c r="BH1160" s="68"/>
      <c r="BI1160" s="34" t="b">
        <f t="shared" si="278"/>
        <v>0</v>
      </c>
      <c r="BJ1160" s="55"/>
      <c r="BK1160" s="71"/>
      <c r="BL1160" s="57"/>
      <c r="BM1160" s="72"/>
      <c r="BN1160" s="73"/>
      <c r="BO1160" s="58"/>
      <c r="BQ1160" s="68"/>
      <c r="BR1160" s="34" t="b">
        <f t="shared" si="279"/>
        <v>0</v>
      </c>
      <c r="BS1160" s="55"/>
      <c r="BT1160" s="71"/>
      <c r="BU1160" s="57"/>
      <c r="BV1160" s="72"/>
      <c r="BW1160" s="73"/>
      <c r="BX1160" s="58"/>
    </row>
    <row r="1161" spans="2:76" x14ac:dyDescent="0.25">
      <c r="B1161" s="61"/>
      <c r="C1161" s="62"/>
      <c r="E1161" s="68"/>
      <c r="F1161" s="68"/>
      <c r="G1161" s="68"/>
      <c r="H1161" s="34" t="b">
        <f t="shared" si="274"/>
        <v>0</v>
      </c>
      <c r="I1161" s="55"/>
      <c r="J1161" s="65"/>
      <c r="K1161" s="57"/>
      <c r="L1161" s="66"/>
      <c r="M1161" s="67"/>
      <c r="N1161" s="58"/>
      <c r="P1161" s="68"/>
      <c r="Q1161" s="68"/>
      <c r="R1161" s="68"/>
      <c r="S1161" s="34" t="b">
        <f t="shared" si="275"/>
        <v>0</v>
      </c>
      <c r="T1161" s="55"/>
      <c r="U1161" s="65"/>
      <c r="V1161" s="57"/>
      <c r="W1161" s="66"/>
      <c r="X1161" s="67"/>
      <c r="Y1161" s="58"/>
      <c r="AA1161" s="68"/>
      <c r="AB1161" s="68"/>
      <c r="AC1161" s="68"/>
      <c r="AD1161" s="34" t="b">
        <f t="shared" si="276"/>
        <v>0</v>
      </c>
      <c r="AE1161" s="55"/>
      <c r="AF1161" s="65"/>
      <c r="AG1161" s="57"/>
      <c r="AH1161" s="66"/>
      <c r="AI1161" s="67"/>
      <c r="AJ1161" s="58"/>
      <c r="AL1161" s="68"/>
      <c r="AM1161" s="68"/>
      <c r="AN1161" s="68"/>
      <c r="AO1161" s="34" t="b">
        <f t="shared" si="277"/>
        <v>0</v>
      </c>
      <c r="AP1161" s="55"/>
      <c r="AQ1161" s="65"/>
      <c r="AR1161" s="57"/>
      <c r="AS1161" s="66"/>
      <c r="AT1161" s="67"/>
      <c r="AU1161" s="58"/>
      <c r="AW1161" s="68"/>
      <c r="AX1161" s="68"/>
      <c r="AY1161" s="68"/>
      <c r="AZ1161" s="34" t="b">
        <f t="shared" si="280"/>
        <v>0</v>
      </c>
      <c r="BA1161" s="55"/>
      <c r="BB1161" s="65"/>
      <c r="BC1161" s="57"/>
      <c r="BD1161" s="66"/>
      <c r="BE1161" s="67"/>
      <c r="BF1161" s="58"/>
      <c r="BH1161" s="68"/>
      <c r="BI1161" s="34" t="b">
        <f t="shared" si="278"/>
        <v>0</v>
      </c>
      <c r="BJ1161" s="55"/>
      <c r="BK1161" s="65"/>
      <c r="BL1161" s="57"/>
      <c r="BM1161" s="66"/>
      <c r="BN1161" s="67"/>
      <c r="BO1161" s="58"/>
      <c r="BQ1161" s="68"/>
      <c r="BR1161" s="34" t="b">
        <f t="shared" si="279"/>
        <v>0</v>
      </c>
      <c r="BS1161" s="55"/>
      <c r="BT1161" s="65"/>
      <c r="BU1161" s="57"/>
      <c r="BV1161" s="66"/>
      <c r="BW1161" s="67"/>
      <c r="BX1161" s="58"/>
    </row>
    <row r="1162" spans="2:76" x14ac:dyDescent="0.25">
      <c r="B1162" s="61"/>
      <c r="C1162" s="62"/>
      <c r="E1162" s="68"/>
      <c r="F1162" s="68"/>
      <c r="G1162" s="68"/>
      <c r="H1162" s="34" t="b">
        <f t="shared" si="274"/>
        <v>0</v>
      </c>
      <c r="I1162" s="55"/>
      <c r="J1162" s="71"/>
      <c r="K1162" s="57"/>
      <c r="L1162" s="72"/>
      <c r="M1162" s="73"/>
      <c r="N1162" s="58"/>
      <c r="P1162" s="68"/>
      <c r="Q1162" s="68"/>
      <c r="R1162" s="68"/>
      <c r="S1162" s="34" t="b">
        <f t="shared" si="275"/>
        <v>0</v>
      </c>
      <c r="T1162" s="55"/>
      <c r="U1162" s="71"/>
      <c r="V1162" s="57"/>
      <c r="W1162" s="72"/>
      <c r="X1162" s="73"/>
      <c r="Y1162" s="58"/>
      <c r="AA1162" s="68"/>
      <c r="AB1162" s="68"/>
      <c r="AC1162" s="68"/>
      <c r="AD1162" s="34" t="b">
        <f t="shared" si="276"/>
        <v>0</v>
      </c>
      <c r="AE1162" s="55"/>
      <c r="AF1162" s="71"/>
      <c r="AG1162" s="57"/>
      <c r="AH1162" s="72"/>
      <c r="AI1162" s="73"/>
      <c r="AJ1162" s="58"/>
      <c r="AL1162" s="68"/>
      <c r="AM1162" s="68"/>
      <c r="AN1162" s="68"/>
      <c r="AO1162" s="34" t="b">
        <f t="shared" si="277"/>
        <v>0</v>
      </c>
      <c r="AP1162" s="55"/>
      <c r="AQ1162" s="71"/>
      <c r="AR1162" s="57"/>
      <c r="AS1162" s="72"/>
      <c r="AT1162" s="73"/>
      <c r="AU1162" s="58"/>
      <c r="AW1162" s="68"/>
      <c r="AX1162" s="68"/>
      <c r="AY1162" s="68"/>
      <c r="AZ1162" s="34" t="b">
        <f t="shared" si="280"/>
        <v>0</v>
      </c>
      <c r="BA1162" s="55"/>
      <c r="BB1162" s="71"/>
      <c r="BC1162" s="57"/>
      <c r="BD1162" s="72"/>
      <c r="BE1162" s="73"/>
      <c r="BF1162" s="58"/>
      <c r="BH1162" s="68"/>
      <c r="BI1162" s="34" t="b">
        <f t="shared" si="278"/>
        <v>0</v>
      </c>
      <c r="BJ1162" s="55"/>
      <c r="BK1162" s="71"/>
      <c r="BL1162" s="57"/>
      <c r="BM1162" s="72"/>
      <c r="BN1162" s="73"/>
      <c r="BO1162" s="58"/>
      <c r="BQ1162" s="68"/>
      <c r="BR1162" s="34" t="b">
        <f t="shared" si="279"/>
        <v>0</v>
      </c>
      <c r="BS1162" s="55"/>
      <c r="BT1162" s="71"/>
      <c r="BU1162" s="57"/>
      <c r="BV1162" s="72"/>
      <c r="BW1162" s="73"/>
      <c r="BX1162" s="58"/>
    </row>
    <row r="1163" spans="2:76" x14ac:dyDescent="0.25">
      <c r="B1163" s="61"/>
      <c r="C1163" s="62"/>
      <c r="E1163" s="68"/>
      <c r="F1163" s="68"/>
      <c r="G1163" s="68"/>
      <c r="H1163" s="34" t="b">
        <f t="shared" si="274"/>
        <v>0</v>
      </c>
      <c r="I1163" s="55"/>
      <c r="J1163" s="65"/>
      <c r="K1163" s="57"/>
      <c r="L1163" s="66"/>
      <c r="M1163" s="67"/>
      <c r="N1163" s="58"/>
      <c r="P1163" s="68"/>
      <c r="Q1163" s="68"/>
      <c r="R1163" s="68"/>
      <c r="S1163" s="34" t="b">
        <f t="shared" si="275"/>
        <v>0</v>
      </c>
      <c r="T1163" s="55"/>
      <c r="U1163" s="65"/>
      <c r="V1163" s="57"/>
      <c r="W1163" s="66"/>
      <c r="X1163" s="67"/>
      <c r="Y1163" s="58"/>
      <c r="AA1163" s="68"/>
      <c r="AB1163" s="68"/>
      <c r="AC1163" s="68"/>
      <c r="AD1163" s="34" t="b">
        <f t="shared" si="276"/>
        <v>0</v>
      </c>
      <c r="AE1163" s="55"/>
      <c r="AF1163" s="65"/>
      <c r="AG1163" s="57"/>
      <c r="AH1163" s="66"/>
      <c r="AI1163" s="67"/>
      <c r="AJ1163" s="58"/>
      <c r="AL1163" s="68"/>
      <c r="AM1163" s="68"/>
      <c r="AN1163" s="68"/>
      <c r="AO1163" s="34" t="b">
        <f t="shared" si="277"/>
        <v>0</v>
      </c>
      <c r="AP1163" s="55"/>
      <c r="AQ1163" s="65"/>
      <c r="AR1163" s="57"/>
      <c r="AS1163" s="66"/>
      <c r="AT1163" s="67"/>
      <c r="AU1163" s="58"/>
      <c r="AW1163" s="68"/>
      <c r="AX1163" s="68"/>
      <c r="AY1163" s="68"/>
      <c r="AZ1163" s="34" t="b">
        <f t="shared" si="280"/>
        <v>0</v>
      </c>
      <c r="BA1163" s="55"/>
      <c r="BB1163" s="65"/>
      <c r="BC1163" s="57"/>
      <c r="BD1163" s="66"/>
      <c r="BE1163" s="67"/>
      <c r="BF1163" s="58"/>
      <c r="BH1163" s="68"/>
      <c r="BI1163" s="34" t="b">
        <f t="shared" si="278"/>
        <v>0</v>
      </c>
      <c r="BJ1163" s="55"/>
      <c r="BK1163" s="65"/>
      <c r="BL1163" s="57"/>
      <c r="BM1163" s="66"/>
      <c r="BN1163" s="67"/>
      <c r="BO1163" s="58"/>
      <c r="BQ1163" s="68"/>
      <c r="BR1163" s="34" t="b">
        <f t="shared" si="279"/>
        <v>0</v>
      </c>
      <c r="BS1163" s="55"/>
      <c r="BT1163" s="65"/>
      <c r="BU1163" s="57"/>
      <c r="BV1163" s="66"/>
      <c r="BW1163" s="67"/>
      <c r="BX1163" s="58"/>
    </row>
    <row r="1164" spans="2:76" x14ac:dyDescent="0.25">
      <c r="B1164" s="61"/>
      <c r="C1164" s="62"/>
      <c r="E1164" s="68"/>
      <c r="F1164" s="68"/>
      <c r="G1164" s="68"/>
      <c r="H1164" s="34" t="b">
        <f t="shared" si="274"/>
        <v>0</v>
      </c>
      <c r="I1164" s="55"/>
      <c r="J1164" s="71"/>
      <c r="K1164" s="57"/>
      <c r="L1164" s="72"/>
      <c r="M1164" s="73"/>
      <c r="N1164" s="58"/>
      <c r="P1164" s="68"/>
      <c r="Q1164" s="68"/>
      <c r="R1164" s="68"/>
      <c r="S1164" s="34" t="b">
        <f t="shared" si="275"/>
        <v>0</v>
      </c>
      <c r="T1164" s="55"/>
      <c r="U1164" s="71"/>
      <c r="V1164" s="57"/>
      <c r="W1164" s="72"/>
      <c r="X1164" s="73"/>
      <c r="Y1164" s="58"/>
      <c r="AA1164" s="68"/>
      <c r="AB1164" s="68"/>
      <c r="AC1164" s="68"/>
      <c r="AD1164" s="34" t="b">
        <f t="shared" si="276"/>
        <v>0</v>
      </c>
      <c r="AE1164" s="55"/>
      <c r="AF1164" s="71"/>
      <c r="AG1164" s="57"/>
      <c r="AH1164" s="72"/>
      <c r="AI1164" s="73"/>
      <c r="AJ1164" s="58"/>
      <c r="AL1164" s="68"/>
      <c r="AM1164" s="68"/>
      <c r="AN1164" s="68"/>
      <c r="AO1164" s="34" t="b">
        <f t="shared" si="277"/>
        <v>0</v>
      </c>
      <c r="AP1164" s="55"/>
      <c r="AQ1164" s="71"/>
      <c r="AR1164" s="57"/>
      <c r="AS1164" s="72"/>
      <c r="AT1164" s="73"/>
      <c r="AU1164" s="58"/>
      <c r="AW1164" s="68"/>
      <c r="AX1164" s="68"/>
      <c r="AY1164" s="68"/>
      <c r="AZ1164" s="34" t="b">
        <f t="shared" si="280"/>
        <v>0</v>
      </c>
      <c r="BA1164" s="55"/>
      <c r="BB1164" s="71"/>
      <c r="BC1164" s="57"/>
      <c r="BD1164" s="72"/>
      <c r="BE1164" s="73"/>
      <c r="BF1164" s="58"/>
      <c r="BH1164" s="68"/>
      <c r="BI1164" s="34" t="b">
        <f t="shared" si="278"/>
        <v>0</v>
      </c>
      <c r="BJ1164" s="55"/>
      <c r="BK1164" s="71"/>
      <c r="BL1164" s="57"/>
      <c r="BM1164" s="72"/>
      <c r="BN1164" s="73"/>
      <c r="BO1164" s="58"/>
      <c r="BQ1164" s="68"/>
      <c r="BR1164" s="34" t="b">
        <f t="shared" si="279"/>
        <v>0</v>
      </c>
      <c r="BS1164" s="55"/>
      <c r="BT1164" s="71"/>
      <c r="BU1164" s="57"/>
      <c r="BV1164" s="72"/>
      <c r="BW1164" s="73"/>
      <c r="BX1164" s="58"/>
    </row>
    <row r="1165" spans="2:76" x14ac:dyDescent="0.25">
      <c r="B1165" s="61"/>
      <c r="C1165" s="62"/>
      <c r="E1165" s="68"/>
      <c r="F1165" s="68"/>
      <c r="G1165" s="68"/>
      <c r="H1165" s="34" t="b">
        <f t="shared" si="274"/>
        <v>0</v>
      </c>
      <c r="I1165" s="55"/>
      <c r="J1165" s="65"/>
      <c r="K1165" s="57"/>
      <c r="L1165" s="66"/>
      <c r="M1165" s="67"/>
      <c r="N1165" s="58"/>
      <c r="P1165" s="68"/>
      <c r="Q1165" s="68"/>
      <c r="R1165" s="68"/>
      <c r="S1165" s="34" t="b">
        <f t="shared" si="275"/>
        <v>0</v>
      </c>
      <c r="T1165" s="55"/>
      <c r="U1165" s="65"/>
      <c r="V1165" s="57"/>
      <c r="W1165" s="66"/>
      <c r="X1165" s="67"/>
      <c r="Y1165" s="58"/>
      <c r="AA1165" s="68"/>
      <c r="AB1165" s="68"/>
      <c r="AC1165" s="68"/>
      <c r="AD1165" s="34" t="b">
        <f t="shared" si="276"/>
        <v>0</v>
      </c>
      <c r="AE1165" s="55"/>
      <c r="AF1165" s="65"/>
      <c r="AG1165" s="57"/>
      <c r="AH1165" s="66"/>
      <c r="AI1165" s="67"/>
      <c r="AJ1165" s="58"/>
      <c r="AL1165" s="68"/>
      <c r="AM1165" s="68"/>
      <c r="AN1165" s="68"/>
      <c r="AO1165" s="34" t="b">
        <f t="shared" si="277"/>
        <v>0</v>
      </c>
      <c r="AP1165" s="55"/>
      <c r="AQ1165" s="65"/>
      <c r="AR1165" s="57"/>
      <c r="AS1165" s="66"/>
      <c r="AT1165" s="67"/>
      <c r="AU1165" s="58"/>
      <c r="AW1165" s="68"/>
      <c r="AX1165" s="68"/>
      <c r="AY1165" s="68"/>
      <c r="AZ1165" s="34" t="b">
        <f t="shared" si="280"/>
        <v>0</v>
      </c>
      <c r="BA1165" s="55"/>
      <c r="BB1165" s="65"/>
      <c r="BC1165" s="57"/>
      <c r="BD1165" s="66"/>
      <c r="BE1165" s="67"/>
      <c r="BF1165" s="58"/>
      <c r="BH1165" s="68"/>
      <c r="BI1165" s="34" t="b">
        <f t="shared" si="278"/>
        <v>0</v>
      </c>
      <c r="BJ1165" s="55"/>
      <c r="BK1165" s="65"/>
      <c r="BL1165" s="57"/>
      <c r="BM1165" s="66"/>
      <c r="BN1165" s="67"/>
      <c r="BO1165" s="58"/>
      <c r="BQ1165" s="68"/>
      <c r="BR1165" s="34" t="b">
        <f t="shared" si="279"/>
        <v>0</v>
      </c>
      <c r="BS1165" s="55"/>
      <c r="BT1165" s="65"/>
      <c r="BU1165" s="57"/>
      <c r="BV1165" s="66"/>
      <c r="BW1165" s="67"/>
      <c r="BX1165" s="58"/>
    </row>
    <row r="1166" spans="2:76" x14ac:dyDescent="0.25">
      <c r="B1166" s="52"/>
      <c r="C1166" s="53"/>
      <c r="D1166" s="63"/>
      <c r="E1166" s="64"/>
      <c r="F1166" s="64"/>
      <c r="G1166" s="64"/>
      <c r="H1166" s="34" t="b">
        <f t="shared" si="274"/>
        <v>0</v>
      </c>
      <c r="I1166" s="55"/>
      <c r="J1166" s="71"/>
      <c r="K1166" s="57"/>
      <c r="L1166" s="72"/>
      <c r="M1166" s="73"/>
      <c r="N1166" s="58"/>
      <c r="P1166" s="68"/>
      <c r="Q1166" s="68"/>
      <c r="R1166" s="68"/>
      <c r="S1166" s="34" t="b">
        <f t="shared" si="275"/>
        <v>0</v>
      </c>
      <c r="T1166" s="55"/>
      <c r="U1166" s="71"/>
      <c r="V1166" s="57"/>
      <c r="W1166" s="72"/>
      <c r="X1166" s="73"/>
      <c r="Y1166" s="58"/>
      <c r="AA1166" s="68"/>
      <c r="AB1166" s="68"/>
      <c r="AC1166" s="68"/>
      <c r="AD1166" s="34" t="b">
        <f t="shared" si="276"/>
        <v>0</v>
      </c>
      <c r="AE1166" s="55"/>
      <c r="AF1166" s="71"/>
      <c r="AG1166" s="57"/>
      <c r="AH1166" s="72"/>
      <c r="AI1166" s="73"/>
      <c r="AJ1166" s="58"/>
      <c r="AL1166" s="68"/>
      <c r="AM1166" s="68"/>
      <c r="AN1166" s="68"/>
      <c r="AO1166" s="34" t="b">
        <f t="shared" si="277"/>
        <v>0</v>
      </c>
      <c r="AP1166" s="55"/>
      <c r="AQ1166" s="71"/>
      <c r="AR1166" s="57"/>
      <c r="AS1166" s="72"/>
      <c r="AT1166" s="73"/>
      <c r="AU1166" s="58"/>
      <c r="AW1166" s="68"/>
      <c r="AX1166" s="68"/>
      <c r="AY1166" s="68"/>
      <c r="AZ1166" s="34" t="b">
        <f t="shared" si="280"/>
        <v>0</v>
      </c>
      <c r="BA1166" s="55"/>
      <c r="BB1166" s="71"/>
      <c r="BC1166" s="57"/>
      <c r="BD1166" s="72"/>
      <c r="BE1166" s="73"/>
      <c r="BF1166" s="58"/>
      <c r="BH1166" s="68"/>
      <c r="BI1166" s="34" t="b">
        <f t="shared" si="278"/>
        <v>0</v>
      </c>
      <c r="BJ1166" s="55"/>
      <c r="BK1166" s="71"/>
      <c r="BL1166" s="57"/>
      <c r="BM1166" s="72"/>
      <c r="BN1166" s="73"/>
      <c r="BO1166" s="58"/>
      <c r="BQ1166" s="68"/>
      <c r="BR1166" s="34" t="b">
        <f t="shared" si="279"/>
        <v>0</v>
      </c>
      <c r="BS1166" s="55"/>
      <c r="BT1166" s="71"/>
      <c r="BU1166" s="57"/>
      <c r="BV1166" s="72"/>
      <c r="BW1166" s="73"/>
      <c r="BX1166" s="58"/>
    </row>
    <row r="1167" spans="2:76" ht="6" customHeight="1" x14ac:dyDescent="0.25">
      <c r="H1167" s="30"/>
      <c r="I1167" s="76"/>
      <c r="J1167" s="77"/>
      <c r="K1167" s="77"/>
      <c r="L1167" s="77"/>
      <c r="M1167" s="77"/>
      <c r="N1167" s="78"/>
      <c r="S1167" s="30"/>
      <c r="T1167" s="76"/>
      <c r="U1167" s="77"/>
      <c r="V1167" s="77"/>
      <c r="W1167" s="77"/>
      <c r="X1167" s="77"/>
      <c r="Y1167" s="78"/>
      <c r="AD1167" s="30"/>
      <c r="AE1167" s="76"/>
      <c r="AF1167" s="77"/>
      <c r="AG1167" s="77"/>
      <c r="AH1167" s="77"/>
      <c r="AI1167" s="77"/>
      <c r="AJ1167" s="78"/>
      <c r="AO1167" s="30"/>
      <c r="AP1167" s="76"/>
      <c r="AQ1167" s="77"/>
      <c r="AR1167" s="77"/>
      <c r="AS1167" s="77"/>
      <c r="AT1167" s="77"/>
      <c r="AU1167" s="78"/>
      <c r="AZ1167" s="30"/>
      <c r="BA1167" s="76"/>
      <c r="BB1167" s="77"/>
      <c r="BC1167" s="77"/>
      <c r="BD1167" s="77"/>
      <c r="BE1167" s="77"/>
      <c r="BF1167" s="78"/>
      <c r="BI1167" s="30"/>
      <c r="BJ1167" s="76"/>
      <c r="BK1167" s="77"/>
      <c r="BL1167" s="77"/>
      <c r="BM1167" s="77"/>
      <c r="BN1167" s="77"/>
      <c r="BO1167" s="78"/>
      <c r="BR1167" s="30"/>
      <c r="BS1167" s="76"/>
      <c r="BT1167" s="77"/>
      <c r="BU1167" s="77"/>
      <c r="BV1167" s="77"/>
      <c r="BW1167" s="77"/>
      <c r="BX1167" s="78"/>
    </row>
    <row r="1168" spans="2:76" ht="6" customHeight="1" x14ac:dyDescent="0.25">
      <c r="H1168" s="30"/>
      <c r="I1168" s="27"/>
      <c r="J1168" s="27"/>
      <c r="K1168" s="27"/>
      <c r="L1168" s="31"/>
      <c r="M1168" s="31"/>
      <c r="N1168" s="27"/>
      <c r="S1168" s="30"/>
      <c r="T1168" s="27"/>
      <c r="U1168" s="27"/>
      <c r="V1168" s="27"/>
      <c r="W1168" s="31"/>
      <c r="X1168" s="31"/>
      <c r="Y1168" s="27"/>
      <c r="AD1168" s="30"/>
      <c r="AE1168" s="27"/>
      <c r="AF1168" s="27"/>
      <c r="AG1168" s="27"/>
      <c r="AH1168" s="31"/>
      <c r="AI1168" s="31"/>
      <c r="AJ1168" s="27"/>
      <c r="AO1168" s="30"/>
      <c r="AP1168" s="27"/>
      <c r="AQ1168" s="27"/>
      <c r="AR1168" s="27"/>
      <c r="AS1168" s="31"/>
      <c r="AT1168" s="31"/>
      <c r="AU1168" s="27"/>
      <c r="AZ1168" s="30"/>
      <c r="BA1168" s="27"/>
      <c r="BB1168" s="27"/>
      <c r="BC1168" s="27"/>
      <c r="BD1168" s="31"/>
      <c r="BE1168" s="31"/>
      <c r="BF1168" s="27"/>
      <c r="BI1168" s="30"/>
      <c r="BJ1168" s="27"/>
      <c r="BK1168" s="27"/>
      <c r="BL1168" s="27"/>
      <c r="BM1168" s="31"/>
      <c r="BN1168" s="31"/>
      <c r="BO1168" s="27"/>
      <c r="BR1168" s="30"/>
      <c r="BS1168" s="27"/>
      <c r="BT1168" s="27"/>
      <c r="BU1168" s="27"/>
      <c r="BV1168" s="31"/>
      <c r="BW1168" s="31"/>
      <c r="BX1168" s="27"/>
    </row>
    <row r="1169" spans="2:78" x14ac:dyDescent="0.25">
      <c r="B1169" s="32" t="s">
        <v>22</v>
      </c>
      <c r="C1169" s="33">
        <f>WEEKNUM(J1169)</f>
        <v>41</v>
      </c>
      <c r="D1169" s="30"/>
      <c r="E1169" s="34"/>
      <c r="F1169" s="34"/>
      <c r="G1169" s="34"/>
      <c r="H1169" s="35"/>
      <c r="I1169" s="36"/>
      <c r="J1169" s="37">
        <f>BT1141+1</f>
        <v>45572</v>
      </c>
      <c r="K1169" s="38"/>
      <c r="L1169" s="39" t="str">
        <f>VLOOKUP(WEEKDAY(J1169,1),meta!$D$2:$F$8,2,FALSE)</f>
        <v>Segunda-Feira</v>
      </c>
      <c r="M1169" s="40"/>
      <c r="N1169" s="41"/>
      <c r="P1169" s="34"/>
      <c r="Q1169" s="34"/>
      <c r="R1169" s="34"/>
      <c r="S1169" s="35"/>
      <c r="T1169" s="36"/>
      <c r="U1169" s="37">
        <f>J1169+1</f>
        <v>45573</v>
      </c>
      <c r="V1169" s="38"/>
      <c r="W1169" s="39" t="str">
        <f>VLOOKUP(WEEKDAY(U1169,1),meta!$D$2:$F$8,2,FALSE)</f>
        <v>Terça-Feira</v>
      </c>
      <c r="X1169" s="40"/>
      <c r="Y1169" s="41"/>
      <c r="AA1169" s="34"/>
      <c r="AB1169" s="34"/>
      <c r="AC1169" s="34"/>
      <c r="AD1169" s="35"/>
      <c r="AE1169" s="36"/>
      <c r="AF1169" s="37">
        <f>U1169+1</f>
        <v>45574</v>
      </c>
      <c r="AG1169" s="38"/>
      <c r="AH1169" s="39" t="str">
        <f>VLOOKUP(WEEKDAY(AF1169,1),meta!$D$2:$F$8,2,FALSE)</f>
        <v>Quarta-Feira</v>
      </c>
      <c r="AI1169" s="40"/>
      <c r="AJ1169" s="41"/>
      <c r="AL1169" s="34"/>
      <c r="AM1169" s="34"/>
      <c r="AN1169" s="34"/>
      <c r="AO1169" s="35"/>
      <c r="AP1169" s="36"/>
      <c r="AQ1169" s="37">
        <f>AF1169+1</f>
        <v>45575</v>
      </c>
      <c r="AR1169" s="38"/>
      <c r="AS1169" s="39" t="str">
        <f>VLOOKUP(WEEKDAY(AQ1169,1),meta!$D$2:$F$8,2,FALSE)</f>
        <v>Quinta-Feira</v>
      </c>
      <c r="AT1169" s="40"/>
      <c r="AU1169" s="41"/>
      <c r="AW1169" s="34"/>
      <c r="AX1169" s="34"/>
      <c r="AY1169" s="34"/>
      <c r="AZ1169" s="35"/>
      <c r="BA1169" s="36"/>
      <c r="BB1169" s="37">
        <f>AQ1169+1</f>
        <v>45576</v>
      </c>
      <c r="BC1169" s="38"/>
      <c r="BD1169" s="39" t="str">
        <f>VLOOKUP(WEEKDAY(BB1169,1),meta!$D$2:$F$8,2,FALSE)</f>
        <v>Sexta-Feira</v>
      </c>
      <c r="BE1169" s="40"/>
      <c r="BF1169" s="41"/>
      <c r="BH1169" s="34"/>
      <c r="BI1169" s="35"/>
      <c r="BJ1169" s="36"/>
      <c r="BK1169" s="37">
        <f>BB1169+1</f>
        <v>45577</v>
      </c>
      <c r="BL1169" s="38"/>
      <c r="BM1169" s="39" t="str">
        <f>VLOOKUP(WEEKDAY(BK1169,1),meta!$D$2:$F$8,2,FALSE)</f>
        <v>Sábado</v>
      </c>
      <c r="BN1169" s="40"/>
      <c r="BO1169" s="41"/>
      <c r="BQ1169" s="34"/>
      <c r="BR1169" s="35"/>
      <c r="BS1169" s="36"/>
      <c r="BT1169" s="37">
        <f>BK1169+1</f>
        <v>45578</v>
      </c>
      <c r="BU1169" s="38"/>
      <c r="BV1169" s="39" t="str">
        <f>VLOOKUP(WEEKDAY(BT1169,1),meta!$D$2:$F$8,2,FALSE)</f>
        <v>Domingo</v>
      </c>
      <c r="BW1169" s="40"/>
      <c r="BX1169" s="41"/>
    </row>
    <row r="1170" spans="2:78" s="42" customFormat="1" ht="6" customHeight="1" x14ac:dyDescent="0.15">
      <c r="B1170" s="101" t="str">
        <f>IF(C1174&lt;&gt;0,C1176/C1174,"")</f>
        <v/>
      </c>
      <c r="C1170" s="102"/>
      <c r="D1170" s="30" t="s">
        <v>21</v>
      </c>
      <c r="E1170" s="43">
        <f>COUNTIFS(H1173:H1194,FALSE,J1173:J1194,"&gt;0")</f>
        <v>0</v>
      </c>
      <c r="F1170" s="43"/>
      <c r="G1170" s="43"/>
      <c r="H1170" s="44">
        <f>SUMIF(H1173:H1194,FALSE,J1173:J1194)</f>
        <v>0</v>
      </c>
      <c r="I1170" s="45"/>
      <c r="J1170" s="98" t="str">
        <f>IF(H1172&lt;&gt;0,H1171/H1172,"")</f>
        <v/>
      </c>
      <c r="K1170" s="99"/>
      <c r="L1170" s="99"/>
      <c r="M1170" s="100"/>
      <c r="N1170" s="46"/>
      <c r="P1170" s="43">
        <f>COUNTIFS(S1173:S1194,FALSE,U1173:U1194,"&gt;0")</f>
        <v>0</v>
      </c>
      <c r="Q1170" s="43"/>
      <c r="R1170" s="43"/>
      <c r="S1170" s="44">
        <f>SUMIF(S1173:S1194,FALSE,U1173:U1194)</f>
        <v>0</v>
      </c>
      <c r="T1170" s="45"/>
      <c r="U1170" s="98" t="str">
        <f>IF(S1172&lt;&gt;0,S1171/S1172,"")</f>
        <v/>
      </c>
      <c r="V1170" s="99"/>
      <c r="W1170" s="99"/>
      <c r="X1170" s="100"/>
      <c r="Y1170" s="46"/>
      <c r="AA1170" s="43">
        <f>COUNTIFS(AD1173:AD1194,FALSE,AF1173:AF1194,"&gt;0")</f>
        <v>0</v>
      </c>
      <c r="AB1170" s="43"/>
      <c r="AC1170" s="43"/>
      <c r="AD1170" s="44">
        <f>SUMIF(AD1173:AD1194,FALSE,AF1173:AF1194)</f>
        <v>0</v>
      </c>
      <c r="AE1170" s="45"/>
      <c r="AF1170" s="98" t="str">
        <f>IF(AD1172&lt;&gt;0,AD1171/AD1172,"")</f>
        <v/>
      </c>
      <c r="AG1170" s="99"/>
      <c r="AH1170" s="99"/>
      <c r="AI1170" s="100"/>
      <c r="AJ1170" s="46"/>
      <c r="AL1170" s="43">
        <f>COUNTIFS(AO1173:AO1194,FALSE,AQ1173:AQ1194,"&gt;0")</f>
        <v>0</v>
      </c>
      <c r="AM1170" s="43"/>
      <c r="AN1170" s="43"/>
      <c r="AO1170" s="44">
        <f>SUMIF(AO1173:AO1194,FALSE,AQ1173:AQ1194)</f>
        <v>0</v>
      </c>
      <c r="AP1170" s="45"/>
      <c r="AQ1170" s="98" t="str">
        <f>IF(AO1172&lt;&gt;0,AO1171/AO1172,"")</f>
        <v/>
      </c>
      <c r="AR1170" s="99"/>
      <c r="AS1170" s="99"/>
      <c r="AT1170" s="100"/>
      <c r="AU1170" s="46"/>
      <c r="AW1170" s="43">
        <f>COUNTIFS(AZ1173:AZ1194,FALSE,BB1173:BB1194,"&gt;0")</f>
        <v>0</v>
      </c>
      <c r="AX1170" s="43"/>
      <c r="AY1170" s="43"/>
      <c r="AZ1170" s="44">
        <f>SUMIF(AZ1173:AZ1194,FALSE,BB1173:BB1194)</f>
        <v>0</v>
      </c>
      <c r="BA1170" s="45"/>
      <c r="BB1170" s="98" t="str">
        <f>IF(AZ1172&lt;&gt;0,AZ1171/AZ1172,"")</f>
        <v/>
      </c>
      <c r="BC1170" s="99"/>
      <c r="BD1170" s="99"/>
      <c r="BE1170" s="100"/>
      <c r="BF1170" s="46"/>
      <c r="BH1170" s="43">
        <f>COUNTIFS(BI1173:BI1194,FALSE,BK1173:BK1194,"&gt;0")</f>
        <v>0</v>
      </c>
      <c r="BI1170" s="44">
        <f>SUMIF(BI1173:BI1194,FALSE,BK1173:BK1194)</f>
        <v>0</v>
      </c>
      <c r="BJ1170" s="45"/>
      <c r="BK1170" s="98" t="str">
        <f>IF(BI1172&lt;&gt;0,BI1171/BI1172,"")</f>
        <v/>
      </c>
      <c r="BL1170" s="99"/>
      <c r="BM1170" s="99"/>
      <c r="BN1170" s="100"/>
      <c r="BO1170" s="46"/>
      <c r="BQ1170" s="43">
        <f>COUNTIFS(BR1173:BR1194,FALSE,BT1173:BT1194,"&gt;0")</f>
        <v>0</v>
      </c>
      <c r="BR1170" s="44">
        <f>SUMIF(BR1173:BR1194,FALSE,BT1173:BT1194)</f>
        <v>0</v>
      </c>
      <c r="BS1170" s="45"/>
      <c r="BT1170" s="98" t="str">
        <f>IF(BR1172&lt;&gt;0,BR1171/BR1172,"")</f>
        <v/>
      </c>
      <c r="BU1170" s="99"/>
      <c r="BV1170" s="99"/>
      <c r="BW1170" s="100"/>
      <c r="BX1170" s="46"/>
    </row>
    <row r="1171" spans="2:78" s="42" customFormat="1" ht="9" customHeight="1" x14ac:dyDescent="0.25">
      <c r="B1171" s="47"/>
      <c r="C1171" s="79"/>
      <c r="D1171" s="49" t="s">
        <v>20</v>
      </c>
      <c r="E1171" s="43">
        <f>COUNTIFS(J1173:J1194,"&gt;0",L1173:L1194,"")</f>
        <v>0</v>
      </c>
      <c r="F1171" s="43"/>
      <c r="G1171" s="43"/>
      <c r="H1171" s="44">
        <f>SUMIFS(J1173:J1194,L1173:L1194,"")</f>
        <v>0</v>
      </c>
      <c r="I1171" s="45"/>
      <c r="J1171" s="50" t="str">
        <f>IF(H1172=0,"",_xlfn.CONCAT("(",E1171,")    ",TEXT(H1171,"R$ #.##0,00")))</f>
        <v/>
      </c>
      <c r="K1171" s="51" t="str">
        <f>IF(H1172&lt;&gt;0,"/","")</f>
        <v/>
      </c>
      <c r="L1171" s="94" t="str">
        <f>IF(H1172=0,"",_xlfn.CONCAT(TEXT(H1172,"R$ #.##0,00"),"    (",E1172,")"))</f>
        <v/>
      </c>
      <c r="M1171" s="94"/>
      <c r="N1171" s="46"/>
      <c r="P1171" s="43">
        <f>COUNTIFS(U1173:U1194,"&gt;0",W1173:W1194,"")</f>
        <v>0</v>
      </c>
      <c r="Q1171" s="43"/>
      <c r="R1171" s="43"/>
      <c r="S1171" s="44">
        <f>SUMIFS(U1173:U1194,W1173:W1194,"")</f>
        <v>0</v>
      </c>
      <c r="T1171" s="45"/>
      <c r="U1171" s="50" t="str">
        <f>IF(S1172=0,"",_xlfn.CONCAT("(",P1171,")    ",TEXT(S1171,"R$ #.##0,00")))</f>
        <v/>
      </c>
      <c r="V1171" s="51" t="str">
        <f>IF(S1172&lt;&gt;0,"/","")</f>
        <v/>
      </c>
      <c r="W1171" s="94" t="str">
        <f>IF(S1172=0,"",_xlfn.CONCAT(TEXT(S1172,"R$ #.##0,00"),"    (",P1172,")"))</f>
        <v/>
      </c>
      <c r="X1171" s="94"/>
      <c r="Y1171" s="46"/>
      <c r="AA1171" s="43">
        <f>COUNTIFS(AF1173:AF1194,"&gt;0",AH1173:AH1194,"")</f>
        <v>0</v>
      </c>
      <c r="AB1171" s="43"/>
      <c r="AC1171" s="43"/>
      <c r="AD1171" s="44">
        <f>SUMIFS(AF1173:AF1194,AH1173:AH1194,"")</f>
        <v>0</v>
      </c>
      <c r="AE1171" s="45"/>
      <c r="AF1171" s="50" t="str">
        <f>IF(AD1172=0,"",_xlfn.CONCAT("(",AA1171,")    ",TEXT(AD1171,"R$ #.##0,00")))</f>
        <v/>
      </c>
      <c r="AG1171" s="51" t="str">
        <f>IF(AD1172&lt;&gt;0,"/","")</f>
        <v/>
      </c>
      <c r="AH1171" s="94" t="str">
        <f>IF(AD1172=0,"",_xlfn.CONCAT(TEXT(AD1172,"R$ #.##0,00"),"    (",AA1172,")"))</f>
        <v/>
      </c>
      <c r="AI1171" s="94"/>
      <c r="AJ1171" s="46"/>
      <c r="AL1171" s="43">
        <f>COUNTIFS(AQ1173:AQ1194,"&gt;0",AS1173:AS1194,"")</f>
        <v>0</v>
      </c>
      <c r="AM1171" s="43"/>
      <c r="AN1171" s="43"/>
      <c r="AO1171" s="44">
        <f>SUMIFS(AQ1173:AQ1194,AS1173:AS1194,"")</f>
        <v>0</v>
      </c>
      <c r="AP1171" s="45"/>
      <c r="AQ1171" s="50" t="str">
        <f>IF(AO1172=0,"",_xlfn.CONCAT("(",AL1171,")    ",TEXT(AO1171,"R$ #.##0,00")))</f>
        <v/>
      </c>
      <c r="AR1171" s="51" t="str">
        <f>IF(AO1172&lt;&gt;0,"/","")</f>
        <v/>
      </c>
      <c r="AS1171" s="94" t="str">
        <f>IF(AO1172=0,"",_xlfn.CONCAT(TEXT(AO1172,"R$ #.##0,00"),"    (",AL1172,")"))</f>
        <v/>
      </c>
      <c r="AT1171" s="94"/>
      <c r="AU1171" s="46"/>
      <c r="AW1171" s="43">
        <f>COUNTIFS(BB1173:BB1194,"&gt;0",BD1173:BD1194,"")</f>
        <v>0</v>
      </c>
      <c r="AX1171" s="43"/>
      <c r="AY1171" s="43"/>
      <c r="AZ1171" s="44">
        <f>SUMIFS(BB1173:BB1194,BD1173:BD1194,"")</f>
        <v>0</v>
      </c>
      <c r="BA1171" s="45"/>
      <c r="BB1171" s="50" t="str">
        <f>IF(AZ1172=0,"",_xlfn.CONCAT("(",AW1171,")    ",TEXT(AZ1171,"R$ #.##0,00")))</f>
        <v/>
      </c>
      <c r="BC1171" s="51" t="str">
        <f>IF(AZ1172&lt;&gt;0,"/","")</f>
        <v/>
      </c>
      <c r="BD1171" s="94" t="str">
        <f>IF(AZ1172=0,"",_xlfn.CONCAT(TEXT(AZ1172,"R$ #.##0,00"),"    (",AW1172,")"))</f>
        <v/>
      </c>
      <c r="BE1171" s="94"/>
      <c r="BF1171" s="46"/>
      <c r="BH1171" s="43">
        <f>COUNTIFS(BK1173:BK1194,"&gt;0",BM1173:BM1194,"")</f>
        <v>0</v>
      </c>
      <c r="BI1171" s="44">
        <f>SUMIFS(BK1173:BK1194,BM1173:BM1194,"")</f>
        <v>0</v>
      </c>
      <c r="BJ1171" s="45"/>
      <c r="BK1171" s="50" t="str">
        <f>IF(BI1172=0,"",_xlfn.CONCAT("(",BH1171,")    ",TEXT(BI1171,"R$ #.##0,00")))</f>
        <v/>
      </c>
      <c r="BL1171" s="51" t="str">
        <f>IF(BI1172&lt;&gt;0,"/","")</f>
        <v/>
      </c>
      <c r="BM1171" s="94" t="str">
        <f>IF(BI1172=0,"",_xlfn.CONCAT(TEXT(BI1172,"R$ #.##0,00"),"    (",BH1172,")"))</f>
        <v/>
      </c>
      <c r="BN1171" s="94"/>
      <c r="BO1171" s="46"/>
      <c r="BQ1171" s="43">
        <f>COUNTIFS(BT1173:BT1194,"&gt;0",BV1173:BV1194,"")</f>
        <v>0</v>
      </c>
      <c r="BR1171" s="44">
        <f>SUMIFS(BT1173:BT1194,BV1173:BV1194,"")</f>
        <v>0</v>
      </c>
      <c r="BS1171" s="45"/>
      <c r="BT1171" s="50" t="str">
        <f>IF(BR1172=0,"",_xlfn.CONCAT("(",BQ1171,")    ",TEXT(BR1171,"R$ #.##0,00")))</f>
        <v/>
      </c>
      <c r="BU1171" s="51" t="str">
        <f>IF(BR1172&lt;&gt;0,"/","")</f>
        <v/>
      </c>
      <c r="BV1171" s="94" t="str">
        <f>IF(BR1172=0,"",_xlfn.CONCAT(TEXT(BR1172,"R$ #.##0,00"),"    (",BQ1172,")"))</f>
        <v/>
      </c>
      <c r="BW1171" s="94"/>
      <c r="BX1171" s="46"/>
    </row>
    <row r="1172" spans="2:78" x14ac:dyDescent="0.25">
      <c r="B1172" s="52"/>
      <c r="C1172" s="80"/>
      <c r="D1172" s="54" t="s">
        <v>19</v>
      </c>
      <c r="E1172" s="34">
        <f>COUNTIF(J1173:J1194,"&gt;0")</f>
        <v>0</v>
      </c>
      <c r="F1172" s="34"/>
      <c r="G1172" s="34"/>
      <c r="H1172" s="35">
        <f>SUM(J1173:J1194)</f>
        <v>0</v>
      </c>
      <c r="I1172" s="55"/>
      <c r="J1172" s="56" t="s">
        <v>0</v>
      </c>
      <c r="K1172" s="57"/>
      <c r="L1172" s="56" t="s">
        <v>1</v>
      </c>
      <c r="M1172" s="56" t="s">
        <v>17</v>
      </c>
      <c r="N1172" s="58"/>
      <c r="P1172" s="34">
        <f>COUNTIF(U1173:U1194,"&gt;0")</f>
        <v>0</v>
      </c>
      <c r="Q1172" s="34"/>
      <c r="R1172" s="34"/>
      <c r="S1172" s="35">
        <f>SUM(U1173:U1194)</f>
        <v>0</v>
      </c>
      <c r="T1172" s="55"/>
      <c r="U1172" s="56" t="s">
        <v>0</v>
      </c>
      <c r="V1172" s="57"/>
      <c r="W1172" s="56" t="s">
        <v>1</v>
      </c>
      <c r="X1172" s="56" t="s">
        <v>17</v>
      </c>
      <c r="Y1172" s="58"/>
      <c r="AA1172" s="34">
        <f>COUNTIF(AF1173:AF1194,"&gt;0")</f>
        <v>0</v>
      </c>
      <c r="AB1172" s="34"/>
      <c r="AC1172" s="34"/>
      <c r="AD1172" s="35">
        <f>SUM(AF1173:AF1194)</f>
        <v>0</v>
      </c>
      <c r="AE1172" s="55"/>
      <c r="AF1172" s="56" t="s">
        <v>0</v>
      </c>
      <c r="AG1172" s="57"/>
      <c r="AH1172" s="56" t="s">
        <v>1</v>
      </c>
      <c r="AI1172" s="56" t="s">
        <v>17</v>
      </c>
      <c r="AJ1172" s="58"/>
      <c r="AL1172" s="34">
        <f>COUNTIF(AQ1173:AQ1194,"&gt;0")</f>
        <v>0</v>
      </c>
      <c r="AM1172" s="34"/>
      <c r="AN1172" s="34"/>
      <c r="AO1172" s="35">
        <f>SUM(AQ1173:AQ1194)</f>
        <v>0</v>
      </c>
      <c r="AP1172" s="55"/>
      <c r="AQ1172" s="56" t="s">
        <v>0</v>
      </c>
      <c r="AR1172" s="57"/>
      <c r="AS1172" s="56" t="s">
        <v>1</v>
      </c>
      <c r="AT1172" s="56" t="s">
        <v>17</v>
      </c>
      <c r="AU1172" s="58"/>
      <c r="AW1172" s="34">
        <f>COUNTIF(BB1173:BB1194,"&gt;0")</f>
        <v>0</v>
      </c>
      <c r="AX1172" s="34"/>
      <c r="AY1172" s="34"/>
      <c r="AZ1172" s="35">
        <f>SUM(BB1173:BB1194)</f>
        <v>0</v>
      </c>
      <c r="BA1172" s="55"/>
      <c r="BB1172" s="56" t="s">
        <v>0</v>
      </c>
      <c r="BC1172" s="57"/>
      <c r="BD1172" s="56" t="s">
        <v>1</v>
      </c>
      <c r="BE1172" s="56" t="s">
        <v>17</v>
      </c>
      <c r="BF1172" s="58"/>
      <c r="BH1172" s="34">
        <f>COUNTIF(BK1173:BK1194,"&gt;0")</f>
        <v>0</v>
      </c>
      <c r="BI1172" s="35">
        <f>SUM(BK1173:BK1194)</f>
        <v>0</v>
      </c>
      <c r="BJ1172" s="55"/>
      <c r="BK1172" s="56" t="s">
        <v>0</v>
      </c>
      <c r="BL1172" s="57"/>
      <c r="BM1172" s="56" t="s">
        <v>1</v>
      </c>
      <c r="BN1172" s="56" t="s">
        <v>17</v>
      </c>
      <c r="BO1172" s="58"/>
      <c r="BQ1172" s="34">
        <f>COUNTIF(BT1173:BT1194,"&gt;0")</f>
        <v>0</v>
      </c>
      <c r="BR1172" s="35">
        <f>SUM(BT1173:BT1194)</f>
        <v>0</v>
      </c>
      <c r="BS1172" s="55"/>
      <c r="BT1172" s="56" t="s">
        <v>0</v>
      </c>
      <c r="BU1172" s="57"/>
      <c r="BV1172" s="56" t="s">
        <v>1</v>
      </c>
      <c r="BW1172" s="56" t="s">
        <v>17</v>
      </c>
      <c r="BX1172" s="58"/>
      <c r="BY1172" s="59"/>
      <c r="BZ1172" s="60"/>
    </row>
    <row r="1173" spans="2:78" x14ac:dyDescent="0.25">
      <c r="B1173" s="32" t="s">
        <v>23</v>
      </c>
      <c r="C1173" s="33">
        <f>SUM(E1172,P1172,AA1172,AL1172,AW1172,BH1172,BQ1172)</f>
        <v>0</v>
      </c>
      <c r="D1173" s="63"/>
      <c r="E1173" s="64"/>
      <c r="F1173" s="64"/>
      <c r="G1173" s="64"/>
      <c r="H1173" s="34" t="b">
        <f>AND(L1173&lt;&gt;"",M1173&lt;&gt;"")</f>
        <v>0</v>
      </c>
      <c r="I1173" s="55"/>
      <c r="J1173" s="65"/>
      <c r="K1173" s="57"/>
      <c r="L1173" s="66"/>
      <c r="M1173" s="67"/>
      <c r="N1173" s="58"/>
      <c r="P1173" s="68"/>
      <c r="Q1173" s="68"/>
      <c r="R1173" s="68"/>
      <c r="S1173" s="34" t="b">
        <f>AND(W1173&lt;&gt;"",X1173&lt;&gt;"")</f>
        <v>0</v>
      </c>
      <c r="T1173" s="55"/>
      <c r="U1173" s="65"/>
      <c r="V1173" s="57"/>
      <c r="W1173" s="66"/>
      <c r="X1173" s="67"/>
      <c r="Y1173" s="58"/>
      <c r="AA1173" s="68"/>
      <c r="AB1173" s="68"/>
      <c r="AC1173" s="68"/>
      <c r="AD1173" s="34" t="b">
        <f>AND(AH1173&lt;&gt;"",AI1173&lt;&gt;"")</f>
        <v>0</v>
      </c>
      <c r="AE1173" s="55"/>
      <c r="AF1173" s="65"/>
      <c r="AG1173" s="57"/>
      <c r="AH1173" s="66"/>
      <c r="AI1173" s="67"/>
      <c r="AJ1173" s="58"/>
      <c r="AL1173" s="68"/>
      <c r="AM1173" s="68"/>
      <c r="AN1173" s="68"/>
      <c r="AO1173" s="34" t="b">
        <f>AND(AS1173&lt;&gt;"",AT1173&lt;&gt;"")</f>
        <v>0</v>
      </c>
      <c r="AP1173" s="55"/>
      <c r="AQ1173" s="65"/>
      <c r="AR1173" s="57"/>
      <c r="AS1173" s="66"/>
      <c r="AT1173" s="67"/>
      <c r="AU1173" s="58"/>
      <c r="AW1173" s="68"/>
      <c r="AX1173" s="68"/>
      <c r="AY1173" s="68"/>
      <c r="AZ1173" s="34" t="b">
        <f>AND(BD1173&lt;&gt;"",BE1173&lt;&gt;"")</f>
        <v>0</v>
      </c>
      <c r="BA1173" s="55"/>
      <c r="BB1173" s="65"/>
      <c r="BC1173" s="57"/>
      <c r="BD1173" s="66"/>
      <c r="BE1173" s="67"/>
      <c r="BF1173" s="58"/>
      <c r="BH1173" s="68"/>
      <c r="BI1173" s="34" t="b">
        <f>AND(BM1173&lt;&gt;"",BN1173&lt;&gt;"")</f>
        <v>0</v>
      </c>
      <c r="BJ1173" s="55"/>
      <c r="BK1173" s="65"/>
      <c r="BL1173" s="57"/>
      <c r="BM1173" s="66"/>
      <c r="BN1173" s="67"/>
      <c r="BO1173" s="58"/>
      <c r="BQ1173" s="68"/>
      <c r="BR1173" s="34" t="b">
        <f>AND(BV1173&lt;&gt;"",BW1173&lt;&gt;"")</f>
        <v>0</v>
      </c>
      <c r="BS1173" s="55"/>
      <c r="BT1173" s="65"/>
      <c r="BU1173" s="57"/>
      <c r="BV1173" s="66"/>
      <c r="BW1173" s="67"/>
      <c r="BX1173" s="58"/>
      <c r="BY1173" s="59"/>
    </row>
    <row r="1174" spans="2:78" x14ac:dyDescent="0.25">
      <c r="B1174" s="61" t="s">
        <v>24</v>
      </c>
      <c r="C1174" s="48">
        <f>SUM(H1172,S1172,AD1172,AO1172,AZ1172,BI1172,BR1172)</f>
        <v>0</v>
      </c>
      <c r="D1174" s="69"/>
      <c r="E1174" s="70"/>
      <c r="F1174" s="70"/>
      <c r="G1174" s="70"/>
      <c r="H1174" s="34" t="b">
        <f t="shared" ref="H1174:H1194" si="281">AND(L1174&lt;&gt;"",M1174&lt;&gt;"")</f>
        <v>0</v>
      </c>
      <c r="I1174" s="55"/>
      <c r="J1174" s="71"/>
      <c r="K1174" s="57"/>
      <c r="L1174" s="72"/>
      <c r="M1174" s="73"/>
      <c r="N1174" s="58"/>
      <c r="P1174" s="68"/>
      <c r="Q1174" s="68"/>
      <c r="R1174" s="68"/>
      <c r="S1174" s="34" t="b">
        <f t="shared" ref="S1174:S1194" si="282">AND(W1174&lt;&gt;"",X1174&lt;&gt;"")</f>
        <v>0</v>
      </c>
      <c r="T1174" s="55"/>
      <c r="U1174" s="71"/>
      <c r="V1174" s="57"/>
      <c r="W1174" s="72"/>
      <c r="X1174" s="73"/>
      <c r="Y1174" s="58"/>
      <c r="AA1174" s="68"/>
      <c r="AB1174" s="68"/>
      <c r="AC1174" s="68"/>
      <c r="AD1174" s="34" t="b">
        <f t="shared" ref="AD1174:AD1194" si="283">AND(AH1174&lt;&gt;"",AI1174&lt;&gt;"")</f>
        <v>0</v>
      </c>
      <c r="AE1174" s="55"/>
      <c r="AF1174" s="71"/>
      <c r="AG1174" s="57"/>
      <c r="AH1174" s="72"/>
      <c r="AI1174" s="73"/>
      <c r="AJ1174" s="58"/>
      <c r="AL1174" s="68"/>
      <c r="AM1174" s="68"/>
      <c r="AN1174" s="68"/>
      <c r="AO1174" s="34" t="b">
        <f t="shared" ref="AO1174:AO1194" si="284">AND(AS1174&lt;&gt;"",AT1174&lt;&gt;"")</f>
        <v>0</v>
      </c>
      <c r="AP1174" s="55"/>
      <c r="AQ1174" s="71"/>
      <c r="AR1174" s="57">
        <v>0</v>
      </c>
      <c r="AS1174" s="72"/>
      <c r="AT1174" s="73"/>
      <c r="AU1174" s="58"/>
      <c r="AW1174" s="68"/>
      <c r="AX1174" s="68"/>
      <c r="AY1174" s="68"/>
      <c r="AZ1174" s="34" t="b">
        <f t="shared" ref="AZ1174:AZ1194" si="285">AND(BD1174&lt;&gt;"",BE1174&lt;&gt;"")</f>
        <v>0</v>
      </c>
      <c r="BA1174" s="55"/>
      <c r="BB1174" s="71"/>
      <c r="BC1174" s="57"/>
      <c r="BD1174" s="72"/>
      <c r="BE1174" s="73"/>
      <c r="BF1174" s="58"/>
      <c r="BH1174" s="68"/>
      <c r="BI1174" s="34" t="b">
        <f t="shared" ref="BI1174:BI1194" si="286">AND(BM1174&lt;&gt;"",BN1174&lt;&gt;"")</f>
        <v>0</v>
      </c>
      <c r="BJ1174" s="55"/>
      <c r="BK1174" s="71"/>
      <c r="BL1174" s="57"/>
      <c r="BM1174" s="72"/>
      <c r="BN1174" s="73"/>
      <c r="BO1174" s="58"/>
      <c r="BQ1174" s="68"/>
      <c r="BR1174" s="34" t="b">
        <f t="shared" ref="BR1174:BR1194" si="287">AND(BV1174&lt;&gt;"",BW1174&lt;&gt;"")</f>
        <v>0</v>
      </c>
      <c r="BS1174" s="55"/>
      <c r="BT1174" s="71"/>
      <c r="BU1174" s="57"/>
      <c r="BV1174" s="72"/>
      <c r="BW1174" s="73"/>
      <c r="BX1174" s="58"/>
      <c r="BY1174" s="59"/>
      <c r="BZ1174" s="60"/>
    </row>
    <row r="1175" spans="2:78" x14ac:dyDescent="0.25">
      <c r="B1175" s="61" t="s">
        <v>25</v>
      </c>
      <c r="C1175" s="62">
        <f>SUM(E1171,P1171,AA1171,AL1171,AW1171,BH1171,BQ1171)</f>
        <v>0</v>
      </c>
      <c r="D1175" s="74"/>
      <c r="E1175" s="75"/>
      <c r="F1175" s="75"/>
      <c r="G1175" s="75"/>
      <c r="H1175" s="34" t="b">
        <f t="shared" si="281"/>
        <v>0</v>
      </c>
      <c r="I1175" s="55"/>
      <c r="J1175" s="65"/>
      <c r="K1175" s="57"/>
      <c r="L1175" s="66"/>
      <c r="M1175" s="67"/>
      <c r="N1175" s="58"/>
      <c r="P1175" s="68"/>
      <c r="Q1175" s="68"/>
      <c r="R1175" s="68"/>
      <c r="S1175" s="34" t="b">
        <f t="shared" si="282"/>
        <v>0</v>
      </c>
      <c r="T1175" s="55"/>
      <c r="U1175" s="65"/>
      <c r="V1175" s="57"/>
      <c r="W1175" s="66"/>
      <c r="X1175" s="67"/>
      <c r="Y1175" s="58"/>
      <c r="AA1175" s="68"/>
      <c r="AB1175" s="68"/>
      <c r="AC1175" s="68"/>
      <c r="AD1175" s="34" t="b">
        <f t="shared" si="283"/>
        <v>0</v>
      </c>
      <c r="AE1175" s="55"/>
      <c r="AF1175" s="65"/>
      <c r="AG1175" s="57"/>
      <c r="AH1175" s="66"/>
      <c r="AI1175" s="67"/>
      <c r="AJ1175" s="58"/>
      <c r="AL1175" s="68"/>
      <c r="AM1175" s="68"/>
      <c r="AN1175" s="68"/>
      <c r="AO1175" s="34" t="b">
        <f t="shared" si="284"/>
        <v>0</v>
      </c>
      <c r="AP1175" s="55"/>
      <c r="AQ1175" s="65"/>
      <c r="AR1175" s="57"/>
      <c r="AS1175" s="66"/>
      <c r="AT1175" s="67"/>
      <c r="AU1175" s="58"/>
      <c r="AW1175" s="68"/>
      <c r="AX1175" s="68"/>
      <c r="AY1175" s="68"/>
      <c r="AZ1175" s="34" t="b">
        <f t="shared" si="285"/>
        <v>0</v>
      </c>
      <c r="BA1175" s="55"/>
      <c r="BB1175" s="65"/>
      <c r="BC1175" s="57"/>
      <c r="BD1175" s="66"/>
      <c r="BE1175" s="67"/>
      <c r="BF1175" s="58"/>
      <c r="BH1175" s="68"/>
      <c r="BI1175" s="34" t="b">
        <f t="shared" si="286"/>
        <v>0</v>
      </c>
      <c r="BJ1175" s="55"/>
      <c r="BK1175" s="65"/>
      <c r="BL1175" s="57"/>
      <c r="BM1175" s="66"/>
      <c r="BN1175" s="67"/>
      <c r="BO1175" s="58"/>
      <c r="BQ1175" s="68"/>
      <c r="BR1175" s="34" t="b">
        <f t="shared" si="287"/>
        <v>0</v>
      </c>
      <c r="BS1175" s="55"/>
      <c r="BT1175" s="65"/>
      <c r="BU1175" s="57"/>
      <c r="BV1175" s="66"/>
      <c r="BW1175" s="67"/>
      <c r="BX1175" s="58"/>
      <c r="BY1175" s="59"/>
    </row>
    <row r="1176" spans="2:78" x14ac:dyDescent="0.25">
      <c r="B1176" s="61" t="s">
        <v>26</v>
      </c>
      <c r="C1176" s="48">
        <f>SUM(H1171,S1171,AD1171,AO1171,AZ1171,BI1171,BR1171)</f>
        <v>0</v>
      </c>
      <c r="D1176" s="69"/>
      <c r="E1176" s="70"/>
      <c r="F1176" s="70"/>
      <c r="G1176" s="70"/>
      <c r="H1176" s="34" t="b">
        <f t="shared" si="281"/>
        <v>0</v>
      </c>
      <c r="I1176" s="55"/>
      <c r="J1176" s="71"/>
      <c r="K1176" s="57"/>
      <c r="L1176" s="72"/>
      <c r="M1176" s="73"/>
      <c r="N1176" s="58"/>
      <c r="P1176" s="68"/>
      <c r="Q1176" s="68"/>
      <c r="R1176" s="68"/>
      <c r="S1176" s="34" t="b">
        <f t="shared" si="282"/>
        <v>0</v>
      </c>
      <c r="T1176" s="55"/>
      <c r="U1176" s="71"/>
      <c r="V1176" s="57"/>
      <c r="W1176" s="72"/>
      <c r="X1176" s="73"/>
      <c r="Y1176" s="58"/>
      <c r="AA1176" s="68"/>
      <c r="AB1176" s="68"/>
      <c r="AC1176" s="68"/>
      <c r="AD1176" s="34" t="b">
        <f t="shared" si="283"/>
        <v>0</v>
      </c>
      <c r="AE1176" s="55"/>
      <c r="AF1176" s="71"/>
      <c r="AG1176" s="57"/>
      <c r="AH1176" s="72"/>
      <c r="AI1176" s="73"/>
      <c r="AJ1176" s="58"/>
      <c r="AL1176" s="68"/>
      <c r="AM1176" s="68"/>
      <c r="AN1176" s="68"/>
      <c r="AO1176" s="34" t="b">
        <f t="shared" si="284"/>
        <v>0</v>
      </c>
      <c r="AP1176" s="55"/>
      <c r="AQ1176" s="71"/>
      <c r="AR1176" s="57"/>
      <c r="AS1176" s="72"/>
      <c r="AT1176" s="73"/>
      <c r="AU1176" s="58"/>
      <c r="AW1176" s="68"/>
      <c r="AX1176" s="68"/>
      <c r="AY1176" s="68"/>
      <c r="AZ1176" s="34" t="b">
        <f t="shared" si="285"/>
        <v>0</v>
      </c>
      <c r="BA1176" s="55"/>
      <c r="BB1176" s="71"/>
      <c r="BC1176" s="57"/>
      <c r="BD1176" s="72"/>
      <c r="BE1176" s="73"/>
      <c r="BF1176" s="58"/>
      <c r="BH1176" s="68"/>
      <c r="BI1176" s="34" t="b">
        <f t="shared" si="286"/>
        <v>0</v>
      </c>
      <c r="BJ1176" s="55"/>
      <c r="BK1176" s="71"/>
      <c r="BL1176" s="57"/>
      <c r="BM1176" s="72"/>
      <c r="BN1176" s="73"/>
      <c r="BO1176" s="58"/>
      <c r="BQ1176" s="68"/>
      <c r="BR1176" s="34" t="b">
        <f t="shared" si="287"/>
        <v>0</v>
      </c>
      <c r="BS1176" s="55"/>
      <c r="BT1176" s="71"/>
      <c r="BU1176" s="57"/>
      <c r="BV1176" s="72"/>
      <c r="BW1176" s="73"/>
      <c r="BX1176" s="58"/>
    </row>
    <row r="1177" spans="2:78" x14ac:dyDescent="0.25">
      <c r="B1177" s="61" t="s">
        <v>27</v>
      </c>
      <c r="C1177" s="62">
        <f>SUM(E1170,P1170,AA1170,AL1170,AW1170,BH1170,BQ1170)</f>
        <v>0</v>
      </c>
      <c r="E1177" s="68"/>
      <c r="F1177" s="68"/>
      <c r="G1177" s="68"/>
      <c r="H1177" s="34" t="b">
        <f t="shared" si="281"/>
        <v>0</v>
      </c>
      <c r="I1177" s="55"/>
      <c r="J1177" s="65"/>
      <c r="K1177" s="57"/>
      <c r="L1177" s="66"/>
      <c r="M1177" s="67"/>
      <c r="N1177" s="58"/>
      <c r="P1177" s="68"/>
      <c r="Q1177" s="68"/>
      <c r="R1177" s="68"/>
      <c r="S1177" s="34" t="b">
        <f t="shared" si="282"/>
        <v>0</v>
      </c>
      <c r="T1177" s="55"/>
      <c r="U1177" s="65"/>
      <c r="V1177" s="57"/>
      <c r="W1177" s="66"/>
      <c r="X1177" s="67"/>
      <c r="Y1177" s="58"/>
      <c r="AA1177" s="68"/>
      <c r="AB1177" s="68"/>
      <c r="AC1177" s="68"/>
      <c r="AD1177" s="34" t="b">
        <f t="shared" si="283"/>
        <v>0</v>
      </c>
      <c r="AE1177" s="55"/>
      <c r="AF1177" s="65"/>
      <c r="AG1177" s="57"/>
      <c r="AH1177" s="66"/>
      <c r="AI1177" s="67"/>
      <c r="AJ1177" s="58"/>
      <c r="AL1177" s="68"/>
      <c r="AM1177" s="68"/>
      <c r="AN1177" s="68"/>
      <c r="AO1177" s="34" t="b">
        <f t="shared" si="284"/>
        <v>0</v>
      </c>
      <c r="AP1177" s="55"/>
      <c r="AQ1177" s="65"/>
      <c r="AR1177" s="57"/>
      <c r="AS1177" s="66"/>
      <c r="AT1177" s="67"/>
      <c r="AU1177" s="58"/>
      <c r="AW1177" s="68"/>
      <c r="AX1177" s="68"/>
      <c r="AY1177" s="68"/>
      <c r="AZ1177" s="34" t="b">
        <f t="shared" si="285"/>
        <v>0</v>
      </c>
      <c r="BA1177" s="55"/>
      <c r="BB1177" s="65"/>
      <c r="BC1177" s="57"/>
      <c r="BD1177" s="66"/>
      <c r="BE1177" s="67"/>
      <c r="BF1177" s="58"/>
      <c r="BH1177" s="68"/>
      <c r="BI1177" s="34" t="b">
        <f t="shared" si="286"/>
        <v>0</v>
      </c>
      <c r="BJ1177" s="55"/>
      <c r="BK1177" s="65"/>
      <c r="BL1177" s="57"/>
      <c r="BM1177" s="66"/>
      <c r="BN1177" s="67"/>
      <c r="BO1177" s="58"/>
      <c r="BQ1177" s="68"/>
      <c r="BR1177" s="34" t="b">
        <f t="shared" si="287"/>
        <v>0</v>
      </c>
      <c r="BS1177" s="55"/>
      <c r="BT1177" s="65"/>
      <c r="BU1177" s="57"/>
      <c r="BV1177" s="66"/>
      <c r="BW1177" s="67"/>
      <c r="BX1177" s="58"/>
    </row>
    <row r="1178" spans="2:78" x14ac:dyDescent="0.25">
      <c r="B1178" s="61" t="s">
        <v>28</v>
      </c>
      <c r="C1178" s="48">
        <f>SUM(H1170,S1170,AD1170,AO1170,AZ1170,BI1170,BR1170)</f>
        <v>0</v>
      </c>
      <c r="E1178" s="68"/>
      <c r="F1178" s="68"/>
      <c r="G1178" s="68"/>
      <c r="H1178" s="34" t="b">
        <f t="shared" si="281"/>
        <v>0</v>
      </c>
      <c r="I1178" s="55"/>
      <c r="J1178" s="71"/>
      <c r="K1178" s="57"/>
      <c r="L1178" s="72"/>
      <c r="M1178" s="73"/>
      <c r="N1178" s="58"/>
      <c r="P1178" s="68"/>
      <c r="Q1178" s="68"/>
      <c r="R1178" s="68"/>
      <c r="S1178" s="34" t="b">
        <f t="shared" si="282"/>
        <v>0</v>
      </c>
      <c r="T1178" s="55"/>
      <c r="U1178" s="71"/>
      <c r="V1178" s="57"/>
      <c r="W1178" s="72"/>
      <c r="X1178" s="73"/>
      <c r="Y1178" s="58"/>
      <c r="AA1178" s="68"/>
      <c r="AB1178" s="68"/>
      <c r="AC1178" s="68"/>
      <c r="AD1178" s="34" t="b">
        <f t="shared" si="283"/>
        <v>0</v>
      </c>
      <c r="AE1178" s="55"/>
      <c r="AF1178" s="71"/>
      <c r="AG1178" s="57"/>
      <c r="AH1178" s="72"/>
      <c r="AI1178" s="73"/>
      <c r="AJ1178" s="58"/>
      <c r="AL1178" s="68"/>
      <c r="AM1178" s="68"/>
      <c r="AN1178" s="68"/>
      <c r="AO1178" s="34" t="b">
        <f t="shared" si="284"/>
        <v>0</v>
      </c>
      <c r="AP1178" s="55"/>
      <c r="AQ1178" s="71"/>
      <c r="AR1178" s="57"/>
      <c r="AS1178" s="72"/>
      <c r="AT1178" s="73"/>
      <c r="AU1178" s="58"/>
      <c r="AW1178" s="68"/>
      <c r="AX1178" s="68"/>
      <c r="AY1178" s="68"/>
      <c r="AZ1178" s="34" t="b">
        <f t="shared" si="285"/>
        <v>0</v>
      </c>
      <c r="BA1178" s="55"/>
      <c r="BB1178" s="71"/>
      <c r="BC1178" s="57"/>
      <c r="BD1178" s="72"/>
      <c r="BE1178" s="73"/>
      <c r="BF1178" s="58"/>
      <c r="BH1178" s="68"/>
      <c r="BI1178" s="34" t="b">
        <f t="shared" si="286"/>
        <v>0</v>
      </c>
      <c r="BJ1178" s="55"/>
      <c r="BK1178" s="71"/>
      <c r="BL1178" s="57"/>
      <c r="BM1178" s="72"/>
      <c r="BN1178" s="73"/>
      <c r="BO1178" s="58"/>
      <c r="BQ1178" s="68"/>
      <c r="BR1178" s="34" t="b">
        <f t="shared" si="287"/>
        <v>0</v>
      </c>
      <c r="BS1178" s="55"/>
      <c r="BT1178" s="71"/>
      <c r="BU1178" s="57"/>
      <c r="BV1178" s="72"/>
      <c r="BW1178" s="73"/>
      <c r="BX1178" s="58"/>
    </row>
    <row r="1179" spans="2:78" x14ac:dyDescent="0.25">
      <c r="B1179" s="61"/>
      <c r="C1179" s="62"/>
      <c r="E1179" s="68"/>
      <c r="F1179" s="68"/>
      <c r="G1179" s="68"/>
      <c r="H1179" s="34" t="b">
        <f t="shared" si="281"/>
        <v>0</v>
      </c>
      <c r="I1179" s="55"/>
      <c r="J1179" s="65"/>
      <c r="K1179" s="57"/>
      <c r="L1179" s="66"/>
      <c r="M1179" s="67"/>
      <c r="N1179" s="58"/>
      <c r="P1179" s="68"/>
      <c r="Q1179" s="68"/>
      <c r="R1179" s="68"/>
      <c r="S1179" s="34" t="b">
        <f t="shared" si="282"/>
        <v>0</v>
      </c>
      <c r="T1179" s="55"/>
      <c r="U1179" s="65"/>
      <c r="V1179" s="57"/>
      <c r="W1179" s="66"/>
      <c r="X1179" s="67"/>
      <c r="Y1179" s="58"/>
      <c r="AA1179" s="68"/>
      <c r="AB1179" s="68"/>
      <c r="AC1179" s="68"/>
      <c r="AD1179" s="34" t="b">
        <f t="shared" si="283"/>
        <v>0</v>
      </c>
      <c r="AE1179" s="55"/>
      <c r="AF1179" s="65"/>
      <c r="AG1179" s="57"/>
      <c r="AH1179" s="66"/>
      <c r="AI1179" s="67"/>
      <c r="AJ1179" s="58"/>
      <c r="AL1179" s="68"/>
      <c r="AM1179" s="68"/>
      <c r="AN1179" s="68"/>
      <c r="AO1179" s="34" t="b">
        <f t="shared" si="284"/>
        <v>0</v>
      </c>
      <c r="AP1179" s="55"/>
      <c r="AQ1179" s="65"/>
      <c r="AR1179" s="57"/>
      <c r="AS1179" s="66"/>
      <c r="AT1179" s="67"/>
      <c r="AU1179" s="58"/>
      <c r="AW1179" s="68"/>
      <c r="AX1179" s="68"/>
      <c r="AY1179" s="68"/>
      <c r="AZ1179" s="34" t="b">
        <f t="shared" si="285"/>
        <v>0</v>
      </c>
      <c r="BA1179" s="55"/>
      <c r="BB1179" s="65"/>
      <c r="BC1179" s="57"/>
      <c r="BD1179" s="66"/>
      <c r="BE1179" s="67"/>
      <c r="BF1179" s="58"/>
      <c r="BH1179" s="68"/>
      <c r="BI1179" s="34" t="b">
        <f t="shared" si="286"/>
        <v>0</v>
      </c>
      <c r="BJ1179" s="55"/>
      <c r="BK1179" s="65"/>
      <c r="BL1179" s="57"/>
      <c r="BM1179" s="66"/>
      <c r="BN1179" s="67"/>
      <c r="BO1179" s="58"/>
      <c r="BQ1179" s="68"/>
      <c r="BR1179" s="34" t="b">
        <f t="shared" si="287"/>
        <v>0</v>
      </c>
      <c r="BS1179" s="55"/>
      <c r="BT1179" s="65"/>
      <c r="BU1179" s="57"/>
      <c r="BV1179" s="66"/>
      <c r="BW1179" s="67"/>
      <c r="BX1179" s="58"/>
    </row>
    <row r="1180" spans="2:78" x14ac:dyDescent="0.25">
      <c r="B1180" s="61"/>
      <c r="C1180" s="62"/>
      <c r="E1180" s="68"/>
      <c r="F1180" s="68"/>
      <c r="G1180" s="68"/>
      <c r="H1180" s="34" t="b">
        <f t="shared" si="281"/>
        <v>0</v>
      </c>
      <c r="I1180" s="55"/>
      <c r="J1180" s="71"/>
      <c r="K1180" s="57"/>
      <c r="L1180" s="72"/>
      <c r="M1180" s="73"/>
      <c r="N1180" s="58"/>
      <c r="P1180" s="68"/>
      <c r="Q1180" s="68"/>
      <c r="R1180" s="68"/>
      <c r="S1180" s="34" t="b">
        <f t="shared" si="282"/>
        <v>0</v>
      </c>
      <c r="T1180" s="55"/>
      <c r="U1180" s="71"/>
      <c r="V1180" s="57"/>
      <c r="W1180" s="72"/>
      <c r="X1180" s="73"/>
      <c r="Y1180" s="58"/>
      <c r="AA1180" s="68"/>
      <c r="AB1180" s="68"/>
      <c r="AC1180" s="68"/>
      <c r="AD1180" s="34" t="b">
        <f t="shared" si="283"/>
        <v>0</v>
      </c>
      <c r="AE1180" s="55"/>
      <c r="AF1180" s="71"/>
      <c r="AG1180" s="57"/>
      <c r="AH1180" s="72"/>
      <c r="AI1180" s="73"/>
      <c r="AJ1180" s="58"/>
      <c r="AL1180" s="68"/>
      <c r="AM1180" s="68"/>
      <c r="AN1180" s="68"/>
      <c r="AO1180" s="34" t="b">
        <f t="shared" si="284"/>
        <v>0</v>
      </c>
      <c r="AP1180" s="55"/>
      <c r="AQ1180" s="71"/>
      <c r="AR1180" s="57"/>
      <c r="AS1180" s="72"/>
      <c r="AT1180" s="73"/>
      <c r="AU1180" s="58"/>
      <c r="AW1180" s="68"/>
      <c r="AX1180" s="68"/>
      <c r="AY1180" s="68"/>
      <c r="AZ1180" s="34" t="b">
        <f t="shared" si="285"/>
        <v>0</v>
      </c>
      <c r="BA1180" s="55"/>
      <c r="BB1180" s="71"/>
      <c r="BC1180" s="57"/>
      <c r="BD1180" s="72"/>
      <c r="BE1180" s="73"/>
      <c r="BF1180" s="58"/>
      <c r="BH1180" s="68"/>
      <c r="BI1180" s="34" t="b">
        <f t="shared" si="286"/>
        <v>0</v>
      </c>
      <c r="BJ1180" s="55"/>
      <c r="BK1180" s="71"/>
      <c r="BL1180" s="57"/>
      <c r="BM1180" s="72"/>
      <c r="BN1180" s="73"/>
      <c r="BO1180" s="58"/>
      <c r="BQ1180" s="68"/>
      <c r="BR1180" s="34" t="b">
        <f t="shared" si="287"/>
        <v>0</v>
      </c>
      <c r="BS1180" s="55"/>
      <c r="BT1180" s="71"/>
      <c r="BU1180" s="57"/>
      <c r="BV1180" s="72"/>
      <c r="BW1180" s="73"/>
      <c r="BX1180" s="58"/>
    </row>
    <row r="1181" spans="2:78" x14ac:dyDescent="0.25">
      <c r="B1181" s="61"/>
      <c r="C1181" s="62"/>
      <c r="E1181" s="68"/>
      <c r="F1181" s="68"/>
      <c r="G1181" s="68"/>
      <c r="H1181" s="34" t="b">
        <f t="shared" si="281"/>
        <v>0</v>
      </c>
      <c r="I1181" s="55"/>
      <c r="J1181" s="65"/>
      <c r="K1181" s="57"/>
      <c r="L1181" s="66"/>
      <c r="M1181" s="67"/>
      <c r="N1181" s="58"/>
      <c r="P1181" s="68"/>
      <c r="Q1181" s="68"/>
      <c r="R1181" s="68"/>
      <c r="S1181" s="34" t="b">
        <f t="shared" si="282"/>
        <v>0</v>
      </c>
      <c r="T1181" s="55"/>
      <c r="U1181" s="65"/>
      <c r="V1181" s="57"/>
      <c r="W1181" s="66"/>
      <c r="X1181" s="67"/>
      <c r="Y1181" s="58"/>
      <c r="AA1181" s="68"/>
      <c r="AB1181" s="68"/>
      <c r="AC1181" s="68"/>
      <c r="AD1181" s="34" t="b">
        <f t="shared" si="283"/>
        <v>0</v>
      </c>
      <c r="AE1181" s="55"/>
      <c r="AF1181" s="65"/>
      <c r="AG1181" s="57"/>
      <c r="AH1181" s="66"/>
      <c r="AI1181" s="67"/>
      <c r="AJ1181" s="58"/>
      <c r="AL1181" s="68"/>
      <c r="AM1181" s="68"/>
      <c r="AN1181" s="68"/>
      <c r="AO1181" s="34" t="b">
        <f t="shared" si="284"/>
        <v>0</v>
      </c>
      <c r="AP1181" s="55"/>
      <c r="AQ1181" s="65"/>
      <c r="AR1181" s="57"/>
      <c r="AS1181" s="66"/>
      <c r="AT1181" s="67"/>
      <c r="AU1181" s="58"/>
      <c r="AW1181" s="68"/>
      <c r="AX1181" s="68"/>
      <c r="AY1181" s="68"/>
      <c r="AZ1181" s="34" t="b">
        <f t="shared" si="285"/>
        <v>0</v>
      </c>
      <c r="BA1181" s="55"/>
      <c r="BB1181" s="65"/>
      <c r="BC1181" s="57"/>
      <c r="BD1181" s="66"/>
      <c r="BE1181" s="67"/>
      <c r="BF1181" s="58"/>
      <c r="BH1181" s="68"/>
      <c r="BI1181" s="34" t="b">
        <f t="shared" si="286"/>
        <v>0</v>
      </c>
      <c r="BJ1181" s="55"/>
      <c r="BK1181" s="65"/>
      <c r="BL1181" s="57"/>
      <c r="BM1181" s="66"/>
      <c r="BN1181" s="67"/>
      <c r="BO1181" s="58"/>
      <c r="BQ1181" s="68"/>
      <c r="BR1181" s="34" t="b">
        <f t="shared" si="287"/>
        <v>0</v>
      </c>
      <c r="BS1181" s="55"/>
      <c r="BT1181" s="65"/>
      <c r="BU1181" s="57"/>
      <c r="BV1181" s="66"/>
      <c r="BW1181" s="67"/>
      <c r="BX1181" s="58"/>
    </row>
    <row r="1182" spans="2:78" x14ac:dyDescent="0.25">
      <c r="B1182" s="61"/>
      <c r="C1182" s="62"/>
      <c r="E1182" s="68"/>
      <c r="F1182" s="68"/>
      <c r="G1182" s="68"/>
      <c r="H1182" s="34" t="b">
        <f t="shared" si="281"/>
        <v>0</v>
      </c>
      <c r="I1182" s="55"/>
      <c r="J1182" s="71"/>
      <c r="K1182" s="57"/>
      <c r="L1182" s="72"/>
      <c r="M1182" s="73"/>
      <c r="N1182" s="58"/>
      <c r="P1182" s="68"/>
      <c r="Q1182" s="68"/>
      <c r="R1182" s="68"/>
      <c r="S1182" s="34" t="b">
        <f t="shared" si="282"/>
        <v>0</v>
      </c>
      <c r="T1182" s="55"/>
      <c r="U1182" s="71"/>
      <c r="V1182" s="57"/>
      <c r="W1182" s="72"/>
      <c r="X1182" s="73"/>
      <c r="Y1182" s="58"/>
      <c r="AA1182" s="68"/>
      <c r="AB1182" s="68"/>
      <c r="AC1182" s="68"/>
      <c r="AD1182" s="34" t="b">
        <f t="shared" si="283"/>
        <v>0</v>
      </c>
      <c r="AE1182" s="55"/>
      <c r="AF1182" s="71"/>
      <c r="AG1182" s="57"/>
      <c r="AH1182" s="72"/>
      <c r="AI1182" s="73"/>
      <c r="AJ1182" s="58"/>
      <c r="AL1182" s="68"/>
      <c r="AM1182" s="68"/>
      <c r="AN1182" s="68"/>
      <c r="AO1182" s="34" t="b">
        <f t="shared" si="284"/>
        <v>0</v>
      </c>
      <c r="AP1182" s="55"/>
      <c r="AQ1182" s="71"/>
      <c r="AR1182" s="57"/>
      <c r="AS1182" s="72"/>
      <c r="AT1182" s="73"/>
      <c r="AU1182" s="58"/>
      <c r="AW1182" s="68"/>
      <c r="AX1182" s="68"/>
      <c r="AY1182" s="68"/>
      <c r="AZ1182" s="34" t="b">
        <f t="shared" si="285"/>
        <v>0</v>
      </c>
      <c r="BA1182" s="55"/>
      <c r="BB1182" s="71"/>
      <c r="BC1182" s="57"/>
      <c r="BD1182" s="72"/>
      <c r="BE1182" s="73"/>
      <c r="BF1182" s="58"/>
      <c r="BH1182" s="68"/>
      <c r="BI1182" s="34" t="b">
        <f t="shared" si="286"/>
        <v>0</v>
      </c>
      <c r="BJ1182" s="55"/>
      <c r="BK1182" s="71"/>
      <c r="BL1182" s="57"/>
      <c r="BM1182" s="72"/>
      <c r="BN1182" s="73"/>
      <c r="BO1182" s="58"/>
      <c r="BQ1182" s="68"/>
      <c r="BR1182" s="34" t="b">
        <f t="shared" si="287"/>
        <v>0</v>
      </c>
      <c r="BS1182" s="55"/>
      <c r="BT1182" s="71"/>
      <c r="BU1182" s="57"/>
      <c r="BV1182" s="72"/>
      <c r="BW1182" s="73"/>
      <c r="BX1182" s="58"/>
    </row>
    <row r="1183" spans="2:78" x14ac:dyDescent="0.25">
      <c r="B1183" s="61"/>
      <c r="C1183" s="62"/>
      <c r="E1183" s="68"/>
      <c r="F1183" s="68"/>
      <c r="G1183" s="68"/>
      <c r="H1183" s="34" t="b">
        <f t="shared" si="281"/>
        <v>0</v>
      </c>
      <c r="I1183" s="55"/>
      <c r="J1183" s="65"/>
      <c r="K1183" s="57"/>
      <c r="L1183" s="66"/>
      <c r="M1183" s="67"/>
      <c r="N1183" s="58"/>
      <c r="P1183" s="68"/>
      <c r="Q1183" s="68"/>
      <c r="R1183" s="68"/>
      <c r="S1183" s="34" t="b">
        <f t="shared" si="282"/>
        <v>0</v>
      </c>
      <c r="T1183" s="55"/>
      <c r="U1183" s="65"/>
      <c r="V1183" s="57"/>
      <c r="W1183" s="66"/>
      <c r="X1183" s="67"/>
      <c r="Y1183" s="58"/>
      <c r="AA1183" s="68"/>
      <c r="AB1183" s="68"/>
      <c r="AC1183" s="68"/>
      <c r="AD1183" s="34" t="b">
        <f t="shared" si="283"/>
        <v>0</v>
      </c>
      <c r="AE1183" s="55"/>
      <c r="AF1183" s="65"/>
      <c r="AG1183" s="57"/>
      <c r="AH1183" s="66"/>
      <c r="AI1183" s="67"/>
      <c r="AJ1183" s="58"/>
      <c r="AL1183" s="68"/>
      <c r="AM1183" s="68"/>
      <c r="AN1183" s="68"/>
      <c r="AO1183" s="34" t="b">
        <f t="shared" si="284"/>
        <v>0</v>
      </c>
      <c r="AP1183" s="55"/>
      <c r="AQ1183" s="65"/>
      <c r="AR1183" s="57"/>
      <c r="AS1183" s="66"/>
      <c r="AT1183" s="67"/>
      <c r="AU1183" s="58"/>
      <c r="AW1183" s="68"/>
      <c r="AX1183" s="68"/>
      <c r="AY1183" s="68"/>
      <c r="AZ1183" s="34" t="b">
        <f t="shared" si="285"/>
        <v>0</v>
      </c>
      <c r="BA1183" s="55"/>
      <c r="BB1183" s="65"/>
      <c r="BC1183" s="57"/>
      <c r="BD1183" s="66"/>
      <c r="BE1183" s="67"/>
      <c r="BF1183" s="58"/>
      <c r="BH1183" s="68"/>
      <c r="BI1183" s="34" t="b">
        <f t="shared" si="286"/>
        <v>0</v>
      </c>
      <c r="BJ1183" s="55"/>
      <c r="BK1183" s="65"/>
      <c r="BL1183" s="57"/>
      <c r="BM1183" s="66"/>
      <c r="BN1183" s="67"/>
      <c r="BO1183" s="58"/>
      <c r="BQ1183" s="68"/>
      <c r="BR1183" s="34" t="b">
        <f t="shared" si="287"/>
        <v>0</v>
      </c>
      <c r="BS1183" s="55"/>
      <c r="BT1183" s="65"/>
      <c r="BU1183" s="57"/>
      <c r="BV1183" s="66"/>
      <c r="BW1183" s="67"/>
      <c r="BX1183" s="58"/>
    </row>
    <row r="1184" spans="2:78" x14ac:dyDescent="0.25">
      <c r="B1184" s="61"/>
      <c r="C1184" s="62"/>
      <c r="E1184" s="68"/>
      <c r="F1184" s="68"/>
      <c r="G1184" s="68"/>
      <c r="H1184" s="34" t="b">
        <f t="shared" si="281"/>
        <v>0</v>
      </c>
      <c r="I1184" s="55"/>
      <c r="J1184" s="71"/>
      <c r="K1184" s="57"/>
      <c r="L1184" s="72"/>
      <c r="M1184" s="73"/>
      <c r="N1184" s="58"/>
      <c r="P1184" s="68"/>
      <c r="Q1184" s="68"/>
      <c r="R1184" s="68"/>
      <c r="S1184" s="34" t="b">
        <f t="shared" si="282"/>
        <v>0</v>
      </c>
      <c r="T1184" s="55"/>
      <c r="U1184" s="71"/>
      <c r="V1184" s="57"/>
      <c r="W1184" s="72"/>
      <c r="X1184" s="73"/>
      <c r="Y1184" s="58"/>
      <c r="AA1184" s="68"/>
      <c r="AB1184" s="68"/>
      <c r="AC1184" s="68"/>
      <c r="AD1184" s="34" t="b">
        <f t="shared" si="283"/>
        <v>0</v>
      </c>
      <c r="AE1184" s="55"/>
      <c r="AF1184" s="71"/>
      <c r="AG1184" s="57"/>
      <c r="AH1184" s="72"/>
      <c r="AI1184" s="73"/>
      <c r="AJ1184" s="58"/>
      <c r="AL1184" s="68"/>
      <c r="AM1184" s="68"/>
      <c r="AN1184" s="68"/>
      <c r="AO1184" s="34" t="b">
        <f t="shared" si="284"/>
        <v>0</v>
      </c>
      <c r="AP1184" s="55"/>
      <c r="AQ1184" s="71"/>
      <c r="AR1184" s="57"/>
      <c r="AS1184" s="72"/>
      <c r="AT1184" s="73"/>
      <c r="AU1184" s="58"/>
      <c r="AW1184" s="68"/>
      <c r="AX1184" s="68"/>
      <c r="AY1184" s="68"/>
      <c r="AZ1184" s="34" t="b">
        <f t="shared" si="285"/>
        <v>0</v>
      </c>
      <c r="BA1184" s="55"/>
      <c r="BB1184" s="71"/>
      <c r="BC1184" s="57"/>
      <c r="BD1184" s="72"/>
      <c r="BE1184" s="73"/>
      <c r="BF1184" s="58"/>
      <c r="BH1184" s="68"/>
      <c r="BI1184" s="34" t="b">
        <f t="shared" si="286"/>
        <v>0</v>
      </c>
      <c r="BJ1184" s="55"/>
      <c r="BK1184" s="71"/>
      <c r="BL1184" s="57"/>
      <c r="BM1184" s="72"/>
      <c r="BN1184" s="73"/>
      <c r="BO1184" s="58"/>
      <c r="BQ1184" s="68"/>
      <c r="BR1184" s="34" t="b">
        <f t="shared" si="287"/>
        <v>0</v>
      </c>
      <c r="BS1184" s="55"/>
      <c r="BT1184" s="71"/>
      <c r="BU1184" s="57"/>
      <c r="BV1184" s="72"/>
      <c r="BW1184" s="73"/>
      <c r="BX1184" s="58"/>
    </row>
    <row r="1185" spans="2:78" x14ac:dyDescent="0.25">
      <c r="B1185" s="61"/>
      <c r="C1185" s="62"/>
      <c r="E1185" s="68"/>
      <c r="F1185" s="68"/>
      <c r="G1185" s="68"/>
      <c r="H1185" s="34" t="b">
        <f t="shared" si="281"/>
        <v>0</v>
      </c>
      <c r="I1185" s="55"/>
      <c r="J1185" s="65"/>
      <c r="K1185" s="57"/>
      <c r="L1185" s="66"/>
      <c r="M1185" s="67"/>
      <c r="N1185" s="58"/>
      <c r="P1185" s="68"/>
      <c r="Q1185" s="68"/>
      <c r="R1185" s="68"/>
      <c r="S1185" s="34" t="b">
        <f t="shared" si="282"/>
        <v>0</v>
      </c>
      <c r="T1185" s="55"/>
      <c r="U1185" s="65"/>
      <c r="V1185" s="57"/>
      <c r="W1185" s="66"/>
      <c r="X1185" s="67"/>
      <c r="Y1185" s="58"/>
      <c r="AA1185" s="68"/>
      <c r="AB1185" s="68"/>
      <c r="AC1185" s="68"/>
      <c r="AD1185" s="34" t="b">
        <f t="shared" si="283"/>
        <v>0</v>
      </c>
      <c r="AE1185" s="55"/>
      <c r="AF1185" s="65"/>
      <c r="AG1185" s="57"/>
      <c r="AH1185" s="66"/>
      <c r="AI1185" s="67"/>
      <c r="AJ1185" s="58"/>
      <c r="AL1185" s="68"/>
      <c r="AM1185" s="68"/>
      <c r="AN1185" s="68"/>
      <c r="AO1185" s="34" t="b">
        <f t="shared" si="284"/>
        <v>0</v>
      </c>
      <c r="AP1185" s="55"/>
      <c r="AQ1185" s="65"/>
      <c r="AR1185" s="57"/>
      <c r="AS1185" s="66"/>
      <c r="AT1185" s="67"/>
      <c r="AU1185" s="58"/>
      <c r="AW1185" s="68"/>
      <c r="AX1185" s="68"/>
      <c r="AY1185" s="68"/>
      <c r="AZ1185" s="34" t="b">
        <f t="shared" si="285"/>
        <v>0</v>
      </c>
      <c r="BA1185" s="55"/>
      <c r="BB1185" s="65"/>
      <c r="BC1185" s="57"/>
      <c r="BD1185" s="66"/>
      <c r="BE1185" s="67"/>
      <c r="BF1185" s="58"/>
      <c r="BH1185" s="68"/>
      <c r="BI1185" s="34" t="b">
        <f t="shared" si="286"/>
        <v>0</v>
      </c>
      <c r="BJ1185" s="55"/>
      <c r="BK1185" s="65"/>
      <c r="BL1185" s="57"/>
      <c r="BM1185" s="66"/>
      <c r="BN1185" s="67"/>
      <c r="BO1185" s="58"/>
      <c r="BQ1185" s="68"/>
      <c r="BR1185" s="34" t="b">
        <f t="shared" si="287"/>
        <v>0</v>
      </c>
      <c r="BS1185" s="55"/>
      <c r="BT1185" s="65"/>
      <c r="BU1185" s="57"/>
      <c r="BV1185" s="66"/>
      <c r="BW1185" s="67"/>
      <c r="BX1185" s="58"/>
    </row>
    <row r="1186" spans="2:78" x14ac:dyDescent="0.25">
      <c r="B1186" s="61"/>
      <c r="C1186" s="62"/>
      <c r="E1186" s="68"/>
      <c r="F1186" s="68"/>
      <c r="G1186" s="68"/>
      <c r="H1186" s="34" t="b">
        <f t="shared" si="281"/>
        <v>0</v>
      </c>
      <c r="I1186" s="55"/>
      <c r="J1186" s="71"/>
      <c r="K1186" s="57"/>
      <c r="L1186" s="72"/>
      <c r="M1186" s="73"/>
      <c r="N1186" s="58"/>
      <c r="P1186" s="68"/>
      <c r="Q1186" s="68"/>
      <c r="R1186" s="68"/>
      <c r="S1186" s="34" t="b">
        <f t="shared" si="282"/>
        <v>0</v>
      </c>
      <c r="T1186" s="55"/>
      <c r="U1186" s="71"/>
      <c r="V1186" s="57"/>
      <c r="W1186" s="72"/>
      <c r="X1186" s="73"/>
      <c r="Y1186" s="58"/>
      <c r="AA1186" s="68"/>
      <c r="AB1186" s="68"/>
      <c r="AC1186" s="68"/>
      <c r="AD1186" s="34" t="b">
        <f t="shared" si="283"/>
        <v>0</v>
      </c>
      <c r="AE1186" s="55"/>
      <c r="AF1186" s="71"/>
      <c r="AG1186" s="57"/>
      <c r="AH1186" s="72"/>
      <c r="AI1186" s="73"/>
      <c r="AJ1186" s="58"/>
      <c r="AL1186" s="68"/>
      <c r="AM1186" s="68"/>
      <c r="AN1186" s="68"/>
      <c r="AO1186" s="34" t="b">
        <f t="shared" si="284"/>
        <v>0</v>
      </c>
      <c r="AP1186" s="55"/>
      <c r="AQ1186" s="71"/>
      <c r="AR1186" s="57"/>
      <c r="AS1186" s="72"/>
      <c r="AT1186" s="73"/>
      <c r="AU1186" s="58"/>
      <c r="AW1186" s="68"/>
      <c r="AX1186" s="68"/>
      <c r="AY1186" s="68"/>
      <c r="AZ1186" s="34" t="b">
        <f t="shared" si="285"/>
        <v>0</v>
      </c>
      <c r="BA1186" s="55"/>
      <c r="BB1186" s="71"/>
      <c r="BC1186" s="57"/>
      <c r="BD1186" s="72"/>
      <c r="BE1186" s="73"/>
      <c r="BF1186" s="58"/>
      <c r="BH1186" s="68"/>
      <c r="BI1186" s="34" t="b">
        <f t="shared" si="286"/>
        <v>0</v>
      </c>
      <c r="BJ1186" s="55"/>
      <c r="BK1186" s="71"/>
      <c r="BL1186" s="57"/>
      <c r="BM1186" s="72"/>
      <c r="BN1186" s="73"/>
      <c r="BO1186" s="58"/>
      <c r="BQ1186" s="68"/>
      <c r="BR1186" s="34" t="b">
        <f t="shared" si="287"/>
        <v>0</v>
      </c>
      <c r="BS1186" s="55"/>
      <c r="BT1186" s="71"/>
      <c r="BU1186" s="57"/>
      <c r="BV1186" s="72"/>
      <c r="BW1186" s="73"/>
      <c r="BX1186" s="58"/>
    </row>
    <row r="1187" spans="2:78" x14ac:dyDescent="0.25">
      <c r="B1187" s="61"/>
      <c r="C1187" s="62"/>
      <c r="E1187" s="68"/>
      <c r="F1187" s="68"/>
      <c r="G1187" s="68"/>
      <c r="H1187" s="34" t="b">
        <f t="shared" si="281"/>
        <v>0</v>
      </c>
      <c r="I1187" s="55"/>
      <c r="J1187" s="65"/>
      <c r="K1187" s="57"/>
      <c r="L1187" s="66"/>
      <c r="M1187" s="67"/>
      <c r="N1187" s="58"/>
      <c r="P1187" s="68"/>
      <c r="Q1187" s="68"/>
      <c r="R1187" s="68"/>
      <c r="S1187" s="34" t="b">
        <f t="shared" si="282"/>
        <v>0</v>
      </c>
      <c r="T1187" s="55"/>
      <c r="U1187" s="65"/>
      <c r="V1187" s="57"/>
      <c r="W1187" s="66"/>
      <c r="X1187" s="67"/>
      <c r="Y1187" s="58"/>
      <c r="AA1187" s="68"/>
      <c r="AB1187" s="68"/>
      <c r="AC1187" s="68"/>
      <c r="AD1187" s="34" t="b">
        <f t="shared" si="283"/>
        <v>0</v>
      </c>
      <c r="AE1187" s="55"/>
      <c r="AF1187" s="65"/>
      <c r="AG1187" s="57"/>
      <c r="AH1187" s="66"/>
      <c r="AI1187" s="67"/>
      <c r="AJ1187" s="58"/>
      <c r="AL1187" s="68"/>
      <c r="AM1187" s="68"/>
      <c r="AN1187" s="68"/>
      <c r="AO1187" s="34" t="b">
        <f t="shared" si="284"/>
        <v>0</v>
      </c>
      <c r="AP1187" s="55"/>
      <c r="AQ1187" s="65"/>
      <c r="AR1187" s="57"/>
      <c r="AS1187" s="66"/>
      <c r="AT1187" s="67"/>
      <c r="AU1187" s="58"/>
      <c r="AW1187" s="68"/>
      <c r="AX1187" s="68"/>
      <c r="AY1187" s="68"/>
      <c r="AZ1187" s="34" t="b">
        <f t="shared" si="285"/>
        <v>0</v>
      </c>
      <c r="BA1187" s="55"/>
      <c r="BB1187" s="65"/>
      <c r="BC1187" s="57"/>
      <c r="BD1187" s="66"/>
      <c r="BE1187" s="67"/>
      <c r="BF1187" s="58"/>
      <c r="BH1187" s="68"/>
      <c r="BI1187" s="34" t="b">
        <f t="shared" si="286"/>
        <v>0</v>
      </c>
      <c r="BJ1187" s="55"/>
      <c r="BK1187" s="65"/>
      <c r="BL1187" s="57"/>
      <c r="BM1187" s="66"/>
      <c r="BN1187" s="67"/>
      <c r="BO1187" s="58"/>
      <c r="BQ1187" s="68"/>
      <c r="BR1187" s="34" t="b">
        <f t="shared" si="287"/>
        <v>0</v>
      </c>
      <c r="BS1187" s="55"/>
      <c r="BT1187" s="65"/>
      <c r="BU1187" s="57"/>
      <c r="BV1187" s="66"/>
      <c r="BW1187" s="67"/>
      <c r="BX1187" s="58"/>
    </row>
    <row r="1188" spans="2:78" x14ac:dyDescent="0.25">
      <c r="B1188" s="61"/>
      <c r="C1188" s="62"/>
      <c r="E1188" s="68"/>
      <c r="F1188" s="68"/>
      <c r="G1188" s="68"/>
      <c r="H1188" s="34" t="b">
        <f t="shared" si="281"/>
        <v>0</v>
      </c>
      <c r="I1188" s="55"/>
      <c r="J1188" s="71"/>
      <c r="K1188" s="57"/>
      <c r="L1188" s="72"/>
      <c r="M1188" s="73"/>
      <c r="N1188" s="58"/>
      <c r="P1188" s="68"/>
      <c r="Q1188" s="68"/>
      <c r="R1188" s="68"/>
      <c r="S1188" s="34" t="b">
        <f t="shared" si="282"/>
        <v>0</v>
      </c>
      <c r="T1188" s="55"/>
      <c r="U1188" s="71"/>
      <c r="V1188" s="57"/>
      <c r="W1188" s="72"/>
      <c r="X1188" s="73"/>
      <c r="Y1188" s="58"/>
      <c r="AA1188" s="68"/>
      <c r="AB1188" s="68"/>
      <c r="AC1188" s="68"/>
      <c r="AD1188" s="34" t="b">
        <f t="shared" si="283"/>
        <v>0</v>
      </c>
      <c r="AE1188" s="55"/>
      <c r="AF1188" s="71"/>
      <c r="AG1188" s="57"/>
      <c r="AH1188" s="72"/>
      <c r="AI1188" s="73"/>
      <c r="AJ1188" s="58"/>
      <c r="AL1188" s="68"/>
      <c r="AM1188" s="68"/>
      <c r="AN1188" s="68"/>
      <c r="AO1188" s="34" t="b">
        <f t="shared" si="284"/>
        <v>0</v>
      </c>
      <c r="AP1188" s="55"/>
      <c r="AQ1188" s="71"/>
      <c r="AR1188" s="57"/>
      <c r="AS1188" s="72"/>
      <c r="AT1188" s="73"/>
      <c r="AU1188" s="58"/>
      <c r="AW1188" s="68"/>
      <c r="AX1188" s="68"/>
      <c r="AY1188" s="68"/>
      <c r="AZ1188" s="34" t="b">
        <f t="shared" si="285"/>
        <v>0</v>
      </c>
      <c r="BA1188" s="55"/>
      <c r="BB1188" s="71"/>
      <c r="BC1188" s="57"/>
      <c r="BD1188" s="72"/>
      <c r="BE1188" s="73"/>
      <c r="BF1188" s="58"/>
      <c r="BH1188" s="68"/>
      <c r="BI1188" s="34" t="b">
        <f t="shared" si="286"/>
        <v>0</v>
      </c>
      <c r="BJ1188" s="55"/>
      <c r="BK1188" s="71"/>
      <c r="BL1188" s="57"/>
      <c r="BM1188" s="72"/>
      <c r="BN1188" s="73"/>
      <c r="BO1188" s="58"/>
      <c r="BQ1188" s="68"/>
      <c r="BR1188" s="34" t="b">
        <f t="shared" si="287"/>
        <v>0</v>
      </c>
      <c r="BS1188" s="55"/>
      <c r="BT1188" s="71"/>
      <c r="BU1188" s="57"/>
      <c r="BV1188" s="72"/>
      <c r="BW1188" s="73"/>
      <c r="BX1188" s="58"/>
    </row>
    <row r="1189" spans="2:78" x14ac:dyDescent="0.25">
      <c r="B1189" s="61"/>
      <c r="C1189" s="62"/>
      <c r="E1189" s="68"/>
      <c r="F1189" s="68"/>
      <c r="G1189" s="68"/>
      <c r="H1189" s="34" t="b">
        <f t="shared" si="281"/>
        <v>0</v>
      </c>
      <c r="I1189" s="55"/>
      <c r="J1189" s="65"/>
      <c r="K1189" s="57"/>
      <c r="L1189" s="66"/>
      <c r="M1189" s="67"/>
      <c r="N1189" s="58"/>
      <c r="P1189" s="68"/>
      <c r="Q1189" s="68"/>
      <c r="R1189" s="68"/>
      <c r="S1189" s="34" t="b">
        <f t="shared" si="282"/>
        <v>0</v>
      </c>
      <c r="T1189" s="55"/>
      <c r="U1189" s="65"/>
      <c r="V1189" s="57"/>
      <c r="W1189" s="66"/>
      <c r="X1189" s="67"/>
      <c r="Y1189" s="58"/>
      <c r="AA1189" s="68"/>
      <c r="AB1189" s="68"/>
      <c r="AC1189" s="68"/>
      <c r="AD1189" s="34" t="b">
        <f t="shared" si="283"/>
        <v>0</v>
      </c>
      <c r="AE1189" s="55"/>
      <c r="AF1189" s="65"/>
      <c r="AG1189" s="57"/>
      <c r="AH1189" s="66"/>
      <c r="AI1189" s="67"/>
      <c r="AJ1189" s="58"/>
      <c r="AL1189" s="68"/>
      <c r="AM1189" s="68"/>
      <c r="AN1189" s="68"/>
      <c r="AO1189" s="34" t="b">
        <f t="shared" si="284"/>
        <v>0</v>
      </c>
      <c r="AP1189" s="55"/>
      <c r="AQ1189" s="65"/>
      <c r="AR1189" s="57"/>
      <c r="AS1189" s="66"/>
      <c r="AT1189" s="67"/>
      <c r="AU1189" s="58"/>
      <c r="AW1189" s="68"/>
      <c r="AX1189" s="68"/>
      <c r="AY1189" s="68"/>
      <c r="AZ1189" s="34" t="b">
        <f t="shared" si="285"/>
        <v>0</v>
      </c>
      <c r="BA1189" s="55"/>
      <c r="BB1189" s="65"/>
      <c r="BC1189" s="57"/>
      <c r="BD1189" s="66"/>
      <c r="BE1189" s="67"/>
      <c r="BF1189" s="58"/>
      <c r="BH1189" s="68"/>
      <c r="BI1189" s="34" t="b">
        <f t="shared" si="286"/>
        <v>0</v>
      </c>
      <c r="BJ1189" s="55"/>
      <c r="BK1189" s="65"/>
      <c r="BL1189" s="57"/>
      <c r="BM1189" s="66"/>
      <c r="BN1189" s="67"/>
      <c r="BO1189" s="58"/>
      <c r="BQ1189" s="68"/>
      <c r="BR1189" s="34" t="b">
        <f t="shared" si="287"/>
        <v>0</v>
      </c>
      <c r="BS1189" s="55"/>
      <c r="BT1189" s="65"/>
      <c r="BU1189" s="57"/>
      <c r="BV1189" s="66"/>
      <c r="BW1189" s="67"/>
      <c r="BX1189" s="58"/>
    </row>
    <row r="1190" spans="2:78" x14ac:dyDescent="0.25">
      <c r="B1190" s="61"/>
      <c r="C1190" s="62"/>
      <c r="E1190" s="68"/>
      <c r="F1190" s="68"/>
      <c r="G1190" s="68"/>
      <c r="H1190" s="34" t="b">
        <f t="shared" si="281"/>
        <v>0</v>
      </c>
      <c r="I1190" s="55"/>
      <c r="J1190" s="71"/>
      <c r="K1190" s="57"/>
      <c r="L1190" s="72"/>
      <c r="M1190" s="73"/>
      <c r="N1190" s="58"/>
      <c r="P1190" s="68"/>
      <c r="Q1190" s="68"/>
      <c r="R1190" s="68"/>
      <c r="S1190" s="34" t="b">
        <f t="shared" si="282"/>
        <v>0</v>
      </c>
      <c r="T1190" s="55"/>
      <c r="U1190" s="71"/>
      <c r="V1190" s="57"/>
      <c r="W1190" s="72"/>
      <c r="X1190" s="73"/>
      <c r="Y1190" s="58"/>
      <c r="AA1190" s="68"/>
      <c r="AB1190" s="68"/>
      <c r="AC1190" s="68"/>
      <c r="AD1190" s="34" t="b">
        <f t="shared" si="283"/>
        <v>0</v>
      </c>
      <c r="AE1190" s="55"/>
      <c r="AF1190" s="71"/>
      <c r="AG1190" s="57"/>
      <c r="AH1190" s="72"/>
      <c r="AI1190" s="73"/>
      <c r="AJ1190" s="58"/>
      <c r="AL1190" s="68"/>
      <c r="AM1190" s="68"/>
      <c r="AN1190" s="68"/>
      <c r="AO1190" s="34" t="b">
        <f t="shared" si="284"/>
        <v>0</v>
      </c>
      <c r="AP1190" s="55"/>
      <c r="AQ1190" s="71"/>
      <c r="AR1190" s="57"/>
      <c r="AS1190" s="72"/>
      <c r="AT1190" s="73"/>
      <c r="AU1190" s="58"/>
      <c r="AW1190" s="68"/>
      <c r="AX1190" s="68"/>
      <c r="AY1190" s="68"/>
      <c r="AZ1190" s="34" t="b">
        <f t="shared" si="285"/>
        <v>0</v>
      </c>
      <c r="BA1190" s="55"/>
      <c r="BB1190" s="71"/>
      <c r="BC1190" s="57"/>
      <c r="BD1190" s="72"/>
      <c r="BE1190" s="73"/>
      <c r="BF1190" s="58"/>
      <c r="BH1190" s="68"/>
      <c r="BI1190" s="34" t="b">
        <f t="shared" si="286"/>
        <v>0</v>
      </c>
      <c r="BJ1190" s="55"/>
      <c r="BK1190" s="71"/>
      <c r="BL1190" s="57"/>
      <c r="BM1190" s="72"/>
      <c r="BN1190" s="73"/>
      <c r="BO1190" s="58"/>
      <c r="BQ1190" s="68"/>
      <c r="BR1190" s="34" t="b">
        <f t="shared" si="287"/>
        <v>0</v>
      </c>
      <c r="BS1190" s="55"/>
      <c r="BT1190" s="71"/>
      <c r="BU1190" s="57"/>
      <c r="BV1190" s="72"/>
      <c r="BW1190" s="73"/>
      <c r="BX1190" s="58"/>
    </row>
    <row r="1191" spans="2:78" x14ac:dyDescent="0.25">
      <c r="B1191" s="61"/>
      <c r="C1191" s="62"/>
      <c r="E1191" s="68"/>
      <c r="F1191" s="68"/>
      <c r="G1191" s="68"/>
      <c r="H1191" s="34" t="b">
        <f t="shared" si="281"/>
        <v>0</v>
      </c>
      <c r="I1191" s="55"/>
      <c r="J1191" s="65"/>
      <c r="K1191" s="57"/>
      <c r="L1191" s="66"/>
      <c r="M1191" s="67"/>
      <c r="N1191" s="58"/>
      <c r="P1191" s="68"/>
      <c r="Q1191" s="68"/>
      <c r="R1191" s="68"/>
      <c r="S1191" s="34" t="b">
        <f t="shared" si="282"/>
        <v>0</v>
      </c>
      <c r="T1191" s="55"/>
      <c r="U1191" s="65"/>
      <c r="V1191" s="57"/>
      <c r="W1191" s="66"/>
      <c r="X1191" s="67"/>
      <c r="Y1191" s="58"/>
      <c r="AA1191" s="68"/>
      <c r="AB1191" s="68"/>
      <c r="AC1191" s="68"/>
      <c r="AD1191" s="34" t="b">
        <f t="shared" si="283"/>
        <v>0</v>
      </c>
      <c r="AE1191" s="55"/>
      <c r="AF1191" s="65"/>
      <c r="AG1191" s="57"/>
      <c r="AH1191" s="66"/>
      <c r="AI1191" s="67"/>
      <c r="AJ1191" s="58"/>
      <c r="AL1191" s="68"/>
      <c r="AM1191" s="68"/>
      <c r="AN1191" s="68"/>
      <c r="AO1191" s="34" t="b">
        <f t="shared" si="284"/>
        <v>0</v>
      </c>
      <c r="AP1191" s="55"/>
      <c r="AQ1191" s="65"/>
      <c r="AR1191" s="57"/>
      <c r="AS1191" s="66"/>
      <c r="AT1191" s="67"/>
      <c r="AU1191" s="58"/>
      <c r="AW1191" s="68"/>
      <c r="AX1191" s="68"/>
      <c r="AY1191" s="68"/>
      <c r="AZ1191" s="34" t="b">
        <f t="shared" si="285"/>
        <v>0</v>
      </c>
      <c r="BA1191" s="55"/>
      <c r="BB1191" s="65"/>
      <c r="BC1191" s="57"/>
      <c r="BD1191" s="66"/>
      <c r="BE1191" s="67"/>
      <c r="BF1191" s="58"/>
      <c r="BH1191" s="68"/>
      <c r="BI1191" s="34" t="b">
        <f t="shared" si="286"/>
        <v>0</v>
      </c>
      <c r="BJ1191" s="55"/>
      <c r="BK1191" s="65"/>
      <c r="BL1191" s="57"/>
      <c r="BM1191" s="66"/>
      <c r="BN1191" s="67"/>
      <c r="BO1191" s="58"/>
      <c r="BQ1191" s="68"/>
      <c r="BR1191" s="34" t="b">
        <f t="shared" si="287"/>
        <v>0</v>
      </c>
      <c r="BS1191" s="55"/>
      <c r="BT1191" s="65"/>
      <c r="BU1191" s="57"/>
      <c r="BV1191" s="66"/>
      <c r="BW1191" s="67"/>
      <c r="BX1191" s="58"/>
    </row>
    <row r="1192" spans="2:78" x14ac:dyDescent="0.25">
      <c r="B1192" s="61"/>
      <c r="C1192" s="62"/>
      <c r="E1192" s="68"/>
      <c r="F1192" s="68"/>
      <c r="G1192" s="68"/>
      <c r="H1192" s="34" t="b">
        <f t="shared" si="281"/>
        <v>0</v>
      </c>
      <c r="I1192" s="55"/>
      <c r="J1192" s="71"/>
      <c r="K1192" s="57"/>
      <c r="L1192" s="72"/>
      <c r="M1192" s="73"/>
      <c r="N1192" s="58"/>
      <c r="P1192" s="68"/>
      <c r="Q1192" s="68"/>
      <c r="R1192" s="68"/>
      <c r="S1192" s="34" t="b">
        <f t="shared" si="282"/>
        <v>0</v>
      </c>
      <c r="T1192" s="55"/>
      <c r="U1192" s="71"/>
      <c r="V1192" s="57"/>
      <c r="W1192" s="72"/>
      <c r="X1192" s="73"/>
      <c r="Y1192" s="58"/>
      <c r="AA1192" s="68"/>
      <c r="AB1192" s="68"/>
      <c r="AC1192" s="68"/>
      <c r="AD1192" s="34" t="b">
        <f t="shared" si="283"/>
        <v>0</v>
      </c>
      <c r="AE1192" s="55"/>
      <c r="AF1192" s="71"/>
      <c r="AG1192" s="57"/>
      <c r="AH1192" s="72"/>
      <c r="AI1192" s="73"/>
      <c r="AJ1192" s="58"/>
      <c r="AL1192" s="68"/>
      <c r="AM1192" s="68"/>
      <c r="AN1192" s="68"/>
      <c r="AO1192" s="34" t="b">
        <f t="shared" si="284"/>
        <v>0</v>
      </c>
      <c r="AP1192" s="55"/>
      <c r="AQ1192" s="71"/>
      <c r="AR1192" s="57"/>
      <c r="AS1192" s="72"/>
      <c r="AT1192" s="73"/>
      <c r="AU1192" s="58"/>
      <c r="AW1192" s="68"/>
      <c r="AX1192" s="68"/>
      <c r="AY1192" s="68"/>
      <c r="AZ1192" s="34" t="b">
        <f t="shared" si="285"/>
        <v>0</v>
      </c>
      <c r="BA1192" s="55"/>
      <c r="BB1192" s="71"/>
      <c r="BC1192" s="57"/>
      <c r="BD1192" s="72"/>
      <c r="BE1192" s="73"/>
      <c r="BF1192" s="58"/>
      <c r="BH1192" s="68"/>
      <c r="BI1192" s="34" t="b">
        <f t="shared" si="286"/>
        <v>0</v>
      </c>
      <c r="BJ1192" s="55"/>
      <c r="BK1192" s="71"/>
      <c r="BL1192" s="57"/>
      <c r="BM1192" s="72"/>
      <c r="BN1192" s="73"/>
      <c r="BO1192" s="58"/>
      <c r="BQ1192" s="68"/>
      <c r="BR1192" s="34" t="b">
        <f t="shared" si="287"/>
        <v>0</v>
      </c>
      <c r="BS1192" s="55"/>
      <c r="BT1192" s="71"/>
      <c r="BU1192" s="57"/>
      <c r="BV1192" s="72"/>
      <c r="BW1192" s="73"/>
      <c r="BX1192" s="58"/>
    </row>
    <row r="1193" spans="2:78" x14ac:dyDescent="0.25">
      <c r="B1193" s="61"/>
      <c r="C1193" s="62"/>
      <c r="E1193" s="68"/>
      <c r="F1193" s="68"/>
      <c r="G1193" s="68"/>
      <c r="H1193" s="34" t="b">
        <f t="shared" si="281"/>
        <v>0</v>
      </c>
      <c r="I1193" s="55"/>
      <c r="J1193" s="65"/>
      <c r="K1193" s="57"/>
      <c r="L1193" s="66"/>
      <c r="M1193" s="67"/>
      <c r="N1193" s="58"/>
      <c r="P1193" s="68"/>
      <c r="Q1193" s="68"/>
      <c r="R1193" s="68"/>
      <c r="S1193" s="34" t="b">
        <f t="shared" si="282"/>
        <v>0</v>
      </c>
      <c r="T1193" s="55"/>
      <c r="U1193" s="65"/>
      <c r="V1193" s="57"/>
      <c r="W1193" s="66"/>
      <c r="X1193" s="67"/>
      <c r="Y1193" s="58"/>
      <c r="AA1193" s="68"/>
      <c r="AB1193" s="68"/>
      <c r="AC1193" s="68"/>
      <c r="AD1193" s="34" t="b">
        <f t="shared" si="283"/>
        <v>0</v>
      </c>
      <c r="AE1193" s="55"/>
      <c r="AF1193" s="65"/>
      <c r="AG1193" s="57"/>
      <c r="AH1193" s="66"/>
      <c r="AI1193" s="67"/>
      <c r="AJ1193" s="58"/>
      <c r="AL1193" s="68"/>
      <c r="AM1193" s="68"/>
      <c r="AN1193" s="68"/>
      <c r="AO1193" s="34" t="b">
        <f t="shared" si="284"/>
        <v>0</v>
      </c>
      <c r="AP1193" s="55"/>
      <c r="AQ1193" s="65"/>
      <c r="AR1193" s="57"/>
      <c r="AS1193" s="66"/>
      <c r="AT1193" s="67"/>
      <c r="AU1193" s="58"/>
      <c r="AW1193" s="68"/>
      <c r="AX1193" s="68"/>
      <c r="AY1193" s="68"/>
      <c r="AZ1193" s="34" t="b">
        <f t="shared" si="285"/>
        <v>0</v>
      </c>
      <c r="BA1193" s="55"/>
      <c r="BB1193" s="65"/>
      <c r="BC1193" s="57"/>
      <c r="BD1193" s="66"/>
      <c r="BE1193" s="67"/>
      <c r="BF1193" s="58"/>
      <c r="BH1193" s="68"/>
      <c r="BI1193" s="34" t="b">
        <f t="shared" si="286"/>
        <v>0</v>
      </c>
      <c r="BJ1193" s="55"/>
      <c r="BK1193" s="65"/>
      <c r="BL1193" s="57"/>
      <c r="BM1193" s="66"/>
      <c r="BN1193" s="67"/>
      <c r="BO1193" s="58"/>
      <c r="BQ1193" s="68"/>
      <c r="BR1193" s="34" t="b">
        <f t="shared" si="287"/>
        <v>0</v>
      </c>
      <c r="BS1193" s="55"/>
      <c r="BT1193" s="65"/>
      <c r="BU1193" s="57"/>
      <c r="BV1193" s="66"/>
      <c r="BW1193" s="67"/>
      <c r="BX1193" s="58"/>
    </row>
    <row r="1194" spans="2:78" x14ac:dyDescent="0.25">
      <c r="B1194" s="52"/>
      <c r="C1194" s="53"/>
      <c r="D1194" s="63"/>
      <c r="E1194" s="64"/>
      <c r="F1194" s="64"/>
      <c r="G1194" s="64"/>
      <c r="H1194" s="34" t="b">
        <f t="shared" si="281"/>
        <v>0</v>
      </c>
      <c r="I1194" s="55"/>
      <c r="J1194" s="71"/>
      <c r="K1194" s="57"/>
      <c r="L1194" s="72"/>
      <c r="M1194" s="73"/>
      <c r="N1194" s="58"/>
      <c r="P1194" s="68"/>
      <c r="Q1194" s="68"/>
      <c r="R1194" s="68"/>
      <c r="S1194" s="34" t="b">
        <f t="shared" si="282"/>
        <v>0</v>
      </c>
      <c r="T1194" s="55"/>
      <c r="U1194" s="71"/>
      <c r="V1194" s="57"/>
      <c r="W1194" s="72"/>
      <c r="X1194" s="73"/>
      <c r="Y1194" s="58"/>
      <c r="AA1194" s="68"/>
      <c r="AB1194" s="68"/>
      <c r="AC1194" s="68"/>
      <c r="AD1194" s="34" t="b">
        <f t="shared" si="283"/>
        <v>0</v>
      </c>
      <c r="AE1194" s="55"/>
      <c r="AF1194" s="71"/>
      <c r="AG1194" s="57"/>
      <c r="AH1194" s="72"/>
      <c r="AI1194" s="73"/>
      <c r="AJ1194" s="58"/>
      <c r="AL1194" s="68"/>
      <c r="AM1194" s="68"/>
      <c r="AN1194" s="68"/>
      <c r="AO1194" s="34" t="b">
        <f t="shared" si="284"/>
        <v>0</v>
      </c>
      <c r="AP1194" s="55"/>
      <c r="AQ1194" s="71"/>
      <c r="AR1194" s="57"/>
      <c r="AS1194" s="72"/>
      <c r="AT1194" s="73"/>
      <c r="AU1194" s="58"/>
      <c r="AW1194" s="68"/>
      <c r="AX1194" s="68"/>
      <c r="AY1194" s="68"/>
      <c r="AZ1194" s="34" t="b">
        <f t="shared" si="285"/>
        <v>0</v>
      </c>
      <c r="BA1194" s="55"/>
      <c r="BB1194" s="71"/>
      <c r="BC1194" s="57"/>
      <c r="BD1194" s="72"/>
      <c r="BE1194" s="73"/>
      <c r="BF1194" s="58"/>
      <c r="BH1194" s="68"/>
      <c r="BI1194" s="34" t="b">
        <f t="shared" si="286"/>
        <v>0</v>
      </c>
      <c r="BJ1194" s="55"/>
      <c r="BK1194" s="71"/>
      <c r="BL1194" s="57"/>
      <c r="BM1194" s="72"/>
      <c r="BN1194" s="73"/>
      <c r="BO1194" s="58"/>
      <c r="BQ1194" s="68"/>
      <c r="BR1194" s="34" t="b">
        <f t="shared" si="287"/>
        <v>0</v>
      </c>
      <c r="BS1194" s="55"/>
      <c r="BT1194" s="71"/>
      <c r="BU1194" s="57"/>
      <c r="BV1194" s="72"/>
      <c r="BW1194" s="73"/>
      <c r="BX1194" s="58"/>
    </row>
    <row r="1195" spans="2:78" ht="6" customHeight="1" x14ac:dyDescent="0.25">
      <c r="H1195" s="30"/>
      <c r="I1195" s="76"/>
      <c r="J1195" s="77"/>
      <c r="K1195" s="77"/>
      <c r="L1195" s="77"/>
      <c r="M1195" s="77"/>
      <c r="N1195" s="78"/>
      <c r="S1195" s="30"/>
      <c r="T1195" s="76"/>
      <c r="U1195" s="77"/>
      <c r="V1195" s="77"/>
      <c r="W1195" s="77"/>
      <c r="X1195" s="77"/>
      <c r="Y1195" s="78"/>
      <c r="AD1195" s="30"/>
      <c r="AE1195" s="76"/>
      <c r="AF1195" s="77"/>
      <c r="AG1195" s="77"/>
      <c r="AH1195" s="77"/>
      <c r="AI1195" s="77"/>
      <c r="AJ1195" s="78"/>
      <c r="AO1195" s="30"/>
      <c r="AP1195" s="76"/>
      <c r="AQ1195" s="77"/>
      <c r="AR1195" s="77"/>
      <c r="AS1195" s="77"/>
      <c r="AT1195" s="77"/>
      <c r="AU1195" s="78"/>
      <c r="AZ1195" s="30"/>
      <c r="BA1195" s="76"/>
      <c r="BB1195" s="77"/>
      <c r="BC1195" s="77"/>
      <c r="BD1195" s="77"/>
      <c r="BE1195" s="77"/>
      <c r="BF1195" s="78"/>
      <c r="BI1195" s="30"/>
      <c r="BJ1195" s="76"/>
      <c r="BK1195" s="77"/>
      <c r="BL1195" s="77"/>
      <c r="BM1195" s="77"/>
      <c r="BN1195" s="77"/>
      <c r="BO1195" s="78"/>
      <c r="BR1195" s="30"/>
      <c r="BS1195" s="76"/>
      <c r="BT1195" s="77"/>
      <c r="BU1195" s="77"/>
      <c r="BV1195" s="77"/>
      <c r="BW1195" s="77"/>
      <c r="BX1195" s="78"/>
    </row>
    <row r="1196" spans="2:78" ht="6" customHeight="1" x14ac:dyDescent="0.25">
      <c r="H1196" s="30"/>
      <c r="I1196" s="27"/>
      <c r="J1196" s="27"/>
      <c r="K1196" s="27"/>
      <c r="L1196" s="31"/>
      <c r="M1196" s="31"/>
      <c r="N1196" s="27"/>
      <c r="S1196" s="30"/>
      <c r="T1196" s="27"/>
      <c r="U1196" s="27"/>
      <c r="V1196" s="27"/>
      <c r="W1196" s="31"/>
      <c r="X1196" s="31"/>
      <c r="Y1196" s="27"/>
      <c r="AD1196" s="30"/>
      <c r="AE1196" s="27"/>
      <c r="AF1196" s="27"/>
      <c r="AG1196" s="27"/>
      <c r="AH1196" s="31"/>
      <c r="AI1196" s="31"/>
      <c r="AJ1196" s="27"/>
      <c r="AO1196" s="30"/>
      <c r="AP1196" s="27"/>
      <c r="AQ1196" s="27"/>
      <c r="AR1196" s="27"/>
      <c r="AS1196" s="31"/>
      <c r="AT1196" s="31"/>
      <c r="AU1196" s="27"/>
      <c r="AZ1196" s="30"/>
      <c r="BA1196" s="27"/>
      <c r="BB1196" s="27"/>
      <c r="BC1196" s="27"/>
      <c r="BD1196" s="31"/>
      <c r="BE1196" s="31"/>
      <c r="BF1196" s="27"/>
      <c r="BI1196" s="30"/>
      <c r="BJ1196" s="27"/>
      <c r="BK1196" s="27"/>
      <c r="BL1196" s="27"/>
      <c r="BM1196" s="31"/>
      <c r="BN1196" s="31"/>
      <c r="BO1196" s="27"/>
      <c r="BR1196" s="30"/>
      <c r="BS1196" s="27"/>
      <c r="BT1196" s="27"/>
      <c r="BU1196" s="27"/>
      <c r="BV1196" s="31"/>
      <c r="BW1196" s="31"/>
      <c r="BX1196" s="27"/>
    </row>
    <row r="1197" spans="2:78" x14ac:dyDescent="0.25">
      <c r="B1197" s="32" t="s">
        <v>22</v>
      </c>
      <c r="C1197" s="33">
        <f>WEEKNUM(J1197)</f>
        <v>42</v>
      </c>
      <c r="D1197" s="30"/>
      <c r="E1197" s="34"/>
      <c r="F1197" s="34"/>
      <c r="G1197" s="34"/>
      <c r="H1197" s="35"/>
      <c r="I1197" s="36"/>
      <c r="J1197" s="37">
        <f>BT1169+1</f>
        <v>45579</v>
      </c>
      <c r="K1197" s="38"/>
      <c r="L1197" s="39" t="str">
        <f>VLOOKUP(WEEKDAY(J1197,1),meta!$D$2:$F$8,2,FALSE)</f>
        <v>Segunda-Feira</v>
      </c>
      <c r="M1197" s="40"/>
      <c r="N1197" s="41"/>
      <c r="P1197" s="34"/>
      <c r="Q1197" s="34"/>
      <c r="R1197" s="34"/>
      <c r="S1197" s="35"/>
      <c r="T1197" s="36"/>
      <c r="U1197" s="37">
        <f>J1197+1</f>
        <v>45580</v>
      </c>
      <c r="V1197" s="38"/>
      <c r="W1197" s="39" t="str">
        <f>VLOOKUP(WEEKDAY(U1197,1),meta!$D$2:$F$8,2,FALSE)</f>
        <v>Terça-Feira</v>
      </c>
      <c r="X1197" s="40"/>
      <c r="Y1197" s="41"/>
      <c r="AA1197" s="34"/>
      <c r="AB1197" s="34"/>
      <c r="AC1197" s="34"/>
      <c r="AD1197" s="35"/>
      <c r="AE1197" s="36"/>
      <c r="AF1197" s="37">
        <f>U1197+1</f>
        <v>45581</v>
      </c>
      <c r="AG1197" s="38"/>
      <c r="AH1197" s="39" t="str">
        <f>VLOOKUP(WEEKDAY(AF1197,1),meta!$D$2:$F$8,2,FALSE)</f>
        <v>Quarta-Feira</v>
      </c>
      <c r="AI1197" s="40"/>
      <c r="AJ1197" s="41"/>
      <c r="AL1197" s="34"/>
      <c r="AM1197" s="34"/>
      <c r="AN1197" s="34"/>
      <c r="AO1197" s="35"/>
      <c r="AP1197" s="36"/>
      <c r="AQ1197" s="37">
        <f>AF1197+1</f>
        <v>45582</v>
      </c>
      <c r="AR1197" s="38"/>
      <c r="AS1197" s="39" t="str">
        <f>VLOOKUP(WEEKDAY(AQ1197,1),meta!$D$2:$F$8,2,FALSE)</f>
        <v>Quinta-Feira</v>
      </c>
      <c r="AT1197" s="40"/>
      <c r="AU1197" s="41"/>
      <c r="AW1197" s="34"/>
      <c r="AX1197" s="34"/>
      <c r="AY1197" s="34"/>
      <c r="AZ1197" s="35"/>
      <c r="BA1197" s="36"/>
      <c r="BB1197" s="37">
        <f>AQ1197+1</f>
        <v>45583</v>
      </c>
      <c r="BC1197" s="38"/>
      <c r="BD1197" s="39" t="str">
        <f>VLOOKUP(WEEKDAY(BB1197,1),meta!$D$2:$F$8,2,FALSE)</f>
        <v>Sexta-Feira</v>
      </c>
      <c r="BE1197" s="40"/>
      <c r="BF1197" s="41"/>
      <c r="BH1197" s="34"/>
      <c r="BI1197" s="35"/>
      <c r="BJ1197" s="36"/>
      <c r="BK1197" s="37">
        <f>BB1197+1</f>
        <v>45584</v>
      </c>
      <c r="BL1197" s="38"/>
      <c r="BM1197" s="39" t="str">
        <f>VLOOKUP(WEEKDAY(BK1197,1),meta!$D$2:$F$8,2,FALSE)</f>
        <v>Sábado</v>
      </c>
      <c r="BN1197" s="40"/>
      <c r="BO1197" s="41"/>
      <c r="BQ1197" s="34"/>
      <c r="BR1197" s="35"/>
      <c r="BS1197" s="36"/>
      <c r="BT1197" s="37">
        <f>BK1197+1</f>
        <v>45585</v>
      </c>
      <c r="BU1197" s="38"/>
      <c r="BV1197" s="39" t="str">
        <f>VLOOKUP(WEEKDAY(BT1197,1),meta!$D$2:$F$8,2,FALSE)</f>
        <v>Domingo</v>
      </c>
      <c r="BW1197" s="40"/>
      <c r="BX1197" s="41"/>
    </row>
    <row r="1198" spans="2:78" s="42" customFormat="1" ht="6" customHeight="1" x14ac:dyDescent="0.15">
      <c r="B1198" s="101" t="str">
        <f>IF(C1202&lt;&gt;0,C1204/C1202,"")</f>
        <v/>
      </c>
      <c r="C1198" s="102"/>
      <c r="D1198" s="30" t="s">
        <v>21</v>
      </c>
      <c r="E1198" s="43">
        <f>COUNTIFS(H1201:H1222,FALSE,J1201:J1222,"&gt;0")</f>
        <v>0</v>
      </c>
      <c r="F1198" s="43"/>
      <c r="G1198" s="43"/>
      <c r="H1198" s="44">
        <f>SUMIF(H1201:H1222,FALSE,J1201:J1222)</f>
        <v>0</v>
      </c>
      <c r="I1198" s="45"/>
      <c r="J1198" s="98" t="str">
        <f>IF(H1200&lt;&gt;0,H1199/H1200,"")</f>
        <v/>
      </c>
      <c r="K1198" s="99"/>
      <c r="L1198" s="99"/>
      <c r="M1198" s="100"/>
      <c r="N1198" s="46"/>
      <c r="P1198" s="43">
        <f>COUNTIFS(S1201:S1222,FALSE,U1201:U1222,"&gt;0")</f>
        <v>0</v>
      </c>
      <c r="Q1198" s="43"/>
      <c r="R1198" s="43"/>
      <c r="S1198" s="44">
        <f>SUMIF(S1201:S1222,FALSE,U1201:U1222)</f>
        <v>0</v>
      </c>
      <c r="T1198" s="45"/>
      <c r="U1198" s="98" t="str">
        <f>IF(S1200&lt;&gt;0,S1199/S1200,"")</f>
        <v/>
      </c>
      <c r="V1198" s="99"/>
      <c r="W1198" s="99"/>
      <c r="X1198" s="100"/>
      <c r="Y1198" s="46"/>
      <c r="AA1198" s="43">
        <f>COUNTIFS(AD1201:AD1222,FALSE,AF1201:AF1222,"&gt;0")</f>
        <v>0</v>
      </c>
      <c r="AB1198" s="43"/>
      <c r="AC1198" s="43"/>
      <c r="AD1198" s="44">
        <f>SUMIF(AD1201:AD1222,FALSE,AF1201:AF1222)</f>
        <v>0</v>
      </c>
      <c r="AE1198" s="45"/>
      <c r="AF1198" s="98" t="str">
        <f>IF(AD1200&lt;&gt;0,AD1199/AD1200,"")</f>
        <v/>
      </c>
      <c r="AG1198" s="99"/>
      <c r="AH1198" s="99"/>
      <c r="AI1198" s="100"/>
      <c r="AJ1198" s="46"/>
      <c r="AL1198" s="43">
        <f>COUNTIFS(AO1201:AO1222,FALSE,AQ1201:AQ1222,"&gt;0")</f>
        <v>0</v>
      </c>
      <c r="AM1198" s="43"/>
      <c r="AN1198" s="43"/>
      <c r="AO1198" s="44">
        <f>SUMIF(AO1201:AO1222,FALSE,AQ1201:AQ1222)</f>
        <v>0</v>
      </c>
      <c r="AP1198" s="45"/>
      <c r="AQ1198" s="98" t="str">
        <f>IF(AO1200&lt;&gt;0,AO1199/AO1200,"")</f>
        <v/>
      </c>
      <c r="AR1198" s="99"/>
      <c r="AS1198" s="99"/>
      <c r="AT1198" s="100"/>
      <c r="AU1198" s="46"/>
      <c r="AW1198" s="43">
        <f>COUNTIFS(AZ1201:AZ1222,FALSE,BB1201:BB1222,"&gt;0")</f>
        <v>0</v>
      </c>
      <c r="AX1198" s="43"/>
      <c r="AY1198" s="43"/>
      <c r="AZ1198" s="44">
        <f>SUMIF(AZ1201:AZ1222,FALSE,BB1201:BB1222)</f>
        <v>0</v>
      </c>
      <c r="BA1198" s="45"/>
      <c r="BB1198" s="98" t="str">
        <f>IF(AZ1200&lt;&gt;0,AZ1199/AZ1200,"")</f>
        <v/>
      </c>
      <c r="BC1198" s="99"/>
      <c r="BD1198" s="99"/>
      <c r="BE1198" s="100"/>
      <c r="BF1198" s="46"/>
      <c r="BH1198" s="43">
        <f>COUNTIFS(BI1201:BI1222,FALSE,BK1201:BK1222,"&gt;0")</f>
        <v>0</v>
      </c>
      <c r="BI1198" s="44">
        <f>SUMIF(BI1201:BI1222,FALSE,BK1201:BK1222)</f>
        <v>0</v>
      </c>
      <c r="BJ1198" s="45"/>
      <c r="BK1198" s="98" t="str">
        <f>IF(BI1200&lt;&gt;0,BI1199/BI1200,"")</f>
        <v/>
      </c>
      <c r="BL1198" s="99"/>
      <c r="BM1198" s="99"/>
      <c r="BN1198" s="100"/>
      <c r="BO1198" s="46"/>
      <c r="BQ1198" s="43">
        <f>COUNTIFS(BR1201:BR1222,FALSE,BT1201:BT1222,"&gt;0")</f>
        <v>0</v>
      </c>
      <c r="BR1198" s="44">
        <f>SUMIF(BR1201:BR1222,FALSE,BT1201:BT1222)</f>
        <v>0</v>
      </c>
      <c r="BS1198" s="45"/>
      <c r="BT1198" s="98" t="str">
        <f>IF(BR1200&lt;&gt;0,BR1199/BR1200,"")</f>
        <v/>
      </c>
      <c r="BU1198" s="99"/>
      <c r="BV1198" s="99"/>
      <c r="BW1198" s="100"/>
      <c r="BX1198" s="46"/>
    </row>
    <row r="1199" spans="2:78" s="42" customFormat="1" ht="9" customHeight="1" x14ac:dyDescent="0.25">
      <c r="B1199" s="47"/>
      <c r="C1199" s="79"/>
      <c r="D1199" s="49" t="s">
        <v>20</v>
      </c>
      <c r="E1199" s="43">
        <f>COUNTIFS(J1201:J1222,"&gt;0",L1201:L1222,"")</f>
        <v>0</v>
      </c>
      <c r="F1199" s="43"/>
      <c r="G1199" s="43"/>
      <c r="H1199" s="44">
        <f>SUMIFS(J1201:J1222,L1201:L1222,"")</f>
        <v>0</v>
      </c>
      <c r="I1199" s="45"/>
      <c r="J1199" s="50" t="str">
        <f>IF(H1200=0,"",_xlfn.CONCAT("(",E1199,")    ",TEXT(H1199,"R$ #.##0,00")))</f>
        <v/>
      </c>
      <c r="K1199" s="51" t="str">
        <f>IF(H1200&lt;&gt;0,"/","")</f>
        <v/>
      </c>
      <c r="L1199" s="94" t="str">
        <f>IF(H1200=0,"",_xlfn.CONCAT(TEXT(H1200,"R$ #.##0,00"),"    (",E1200,")"))</f>
        <v/>
      </c>
      <c r="M1199" s="94"/>
      <c r="N1199" s="46"/>
      <c r="P1199" s="43">
        <f>COUNTIFS(U1201:U1222,"&gt;0",W1201:W1222,"")</f>
        <v>0</v>
      </c>
      <c r="Q1199" s="43"/>
      <c r="R1199" s="43"/>
      <c r="S1199" s="44">
        <f>SUMIFS(U1201:U1222,W1201:W1222,"")</f>
        <v>0</v>
      </c>
      <c r="T1199" s="45"/>
      <c r="U1199" s="50" t="str">
        <f>IF(S1200=0,"",_xlfn.CONCAT("(",P1199,")    ",TEXT(S1199,"R$ #.##0,00")))</f>
        <v/>
      </c>
      <c r="V1199" s="51" t="str">
        <f>IF(S1200&lt;&gt;0,"/","")</f>
        <v/>
      </c>
      <c r="W1199" s="94" t="str">
        <f>IF(S1200=0,"",_xlfn.CONCAT(TEXT(S1200,"R$ #.##0,00"),"    (",P1200,")"))</f>
        <v/>
      </c>
      <c r="X1199" s="94"/>
      <c r="Y1199" s="46"/>
      <c r="AA1199" s="43">
        <f>COUNTIFS(AF1201:AF1222,"&gt;0",AH1201:AH1222,"")</f>
        <v>0</v>
      </c>
      <c r="AB1199" s="43"/>
      <c r="AC1199" s="43"/>
      <c r="AD1199" s="44">
        <f>SUMIFS(AF1201:AF1222,AH1201:AH1222,"")</f>
        <v>0</v>
      </c>
      <c r="AE1199" s="45"/>
      <c r="AF1199" s="50" t="str">
        <f>IF(AD1200=0,"",_xlfn.CONCAT("(",AA1199,")    ",TEXT(AD1199,"R$ #.##0,00")))</f>
        <v/>
      </c>
      <c r="AG1199" s="51" t="str">
        <f>IF(AD1200&lt;&gt;0,"/","")</f>
        <v/>
      </c>
      <c r="AH1199" s="94" t="str">
        <f>IF(AD1200=0,"",_xlfn.CONCAT(TEXT(AD1200,"R$ #.##0,00"),"    (",AA1200,")"))</f>
        <v/>
      </c>
      <c r="AI1199" s="94"/>
      <c r="AJ1199" s="46"/>
      <c r="AL1199" s="43">
        <f>COUNTIFS(AQ1201:AQ1222,"&gt;0",AS1201:AS1222,"")</f>
        <v>0</v>
      </c>
      <c r="AM1199" s="43"/>
      <c r="AN1199" s="43"/>
      <c r="AO1199" s="44">
        <f>SUMIFS(AQ1201:AQ1222,AS1201:AS1222,"")</f>
        <v>0</v>
      </c>
      <c r="AP1199" s="45"/>
      <c r="AQ1199" s="50" t="str">
        <f>IF(AO1200=0,"",_xlfn.CONCAT("(",AL1199,")    ",TEXT(AO1199,"R$ #.##0,00")))</f>
        <v/>
      </c>
      <c r="AR1199" s="51" t="str">
        <f>IF(AO1200&lt;&gt;0,"/","")</f>
        <v/>
      </c>
      <c r="AS1199" s="94" t="str">
        <f>IF(AO1200=0,"",_xlfn.CONCAT(TEXT(AO1200,"R$ #.##0,00"),"    (",AL1200,")"))</f>
        <v/>
      </c>
      <c r="AT1199" s="94"/>
      <c r="AU1199" s="46"/>
      <c r="AW1199" s="43">
        <f>COUNTIFS(BB1201:BB1222,"&gt;0",BD1201:BD1222,"")</f>
        <v>0</v>
      </c>
      <c r="AX1199" s="43"/>
      <c r="AY1199" s="43"/>
      <c r="AZ1199" s="44">
        <f>SUMIFS(BB1201:BB1222,BD1201:BD1222,"")</f>
        <v>0</v>
      </c>
      <c r="BA1199" s="45"/>
      <c r="BB1199" s="50" t="str">
        <f>IF(AZ1200=0,"",_xlfn.CONCAT("(",AW1199,")    ",TEXT(AZ1199,"R$ #.##0,00")))</f>
        <v/>
      </c>
      <c r="BC1199" s="51" t="str">
        <f>IF(AZ1200&lt;&gt;0,"/","")</f>
        <v/>
      </c>
      <c r="BD1199" s="94" t="str">
        <f>IF(AZ1200=0,"",_xlfn.CONCAT(TEXT(AZ1200,"R$ #.##0,00"),"    (",AW1200,")"))</f>
        <v/>
      </c>
      <c r="BE1199" s="94"/>
      <c r="BF1199" s="46"/>
      <c r="BH1199" s="43">
        <f>COUNTIFS(BK1201:BK1222,"&gt;0",BM1201:BM1222,"")</f>
        <v>0</v>
      </c>
      <c r="BI1199" s="44">
        <f>SUMIFS(BK1201:BK1222,BM1201:BM1222,"")</f>
        <v>0</v>
      </c>
      <c r="BJ1199" s="45"/>
      <c r="BK1199" s="50" t="str">
        <f>IF(BI1200=0,"",_xlfn.CONCAT("(",BH1199,")    ",TEXT(BI1199,"R$ #.##0,00")))</f>
        <v/>
      </c>
      <c r="BL1199" s="51" t="str">
        <f>IF(BI1200&lt;&gt;0,"/","")</f>
        <v/>
      </c>
      <c r="BM1199" s="94" t="str">
        <f>IF(BI1200=0,"",_xlfn.CONCAT(TEXT(BI1200,"R$ #.##0,00"),"    (",BH1200,")"))</f>
        <v/>
      </c>
      <c r="BN1199" s="94"/>
      <c r="BO1199" s="46"/>
      <c r="BQ1199" s="43">
        <f>COUNTIFS(BT1201:BT1222,"&gt;0",BV1201:BV1222,"")</f>
        <v>0</v>
      </c>
      <c r="BR1199" s="44">
        <f>SUMIFS(BT1201:BT1222,BV1201:BV1222,"")</f>
        <v>0</v>
      </c>
      <c r="BS1199" s="45"/>
      <c r="BT1199" s="50" t="str">
        <f>IF(BR1200=0,"",_xlfn.CONCAT("(",BQ1199,")    ",TEXT(BR1199,"R$ #.##0,00")))</f>
        <v/>
      </c>
      <c r="BU1199" s="51" t="str">
        <f>IF(BR1200&lt;&gt;0,"/","")</f>
        <v/>
      </c>
      <c r="BV1199" s="94" t="str">
        <f>IF(BR1200=0,"",_xlfn.CONCAT(TEXT(BR1200,"R$ #.##0,00"),"    (",BQ1200,")"))</f>
        <v/>
      </c>
      <c r="BW1199" s="94"/>
      <c r="BX1199" s="46"/>
    </row>
    <row r="1200" spans="2:78" x14ac:dyDescent="0.25">
      <c r="B1200" s="52"/>
      <c r="C1200" s="80"/>
      <c r="D1200" s="54" t="s">
        <v>19</v>
      </c>
      <c r="E1200" s="34">
        <f>COUNTIF(J1201:J1222,"&gt;0")</f>
        <v>0</v>
      </c>
      <c r="F1200" s="34"/>
      <c r="G1200" s="34"/>
      <c r="H1200" s="35">
        <f>SUM(J1201:J1222)</f>
        <v>0</v>
      </c>
      <c r="I1200" s="55"/>
      <c r="J1200" s="56" t="s">
        <v>0</v>
      </c>
      <c r="K1200" s="57"/>
      <c r="L1200" s="56" t="s">
        <v>1</v>
      </c>
      <c r="M1200" s="56" t="s">
        <v>17</v>
      </c>
      <c r="N1200" s="58"/>
      <c r="P1200" s="34">
        <f>COUNTIF(U1201:U1222,"&gt;0")</f>
        <v>0</v>
      </c>
      <c r="Q1200" s="34"/>
      <c r="R1200" s="34"/>
      <c r="S1200" s="35">
        <f>SUM(U1201:U1222)</f>
        <v>0</v>
      </c>
      <c r="T1200" s="55"/>
      <c r="U1200" s="56" t="s">
        <v>0</v>
      </c>
      <c r="V1200" s="57"/>
      <c r="W1200" s="56" t="s">
        <v>1</v>
      </c>
      <c r="X1200" s="56" t="s">
        <v>17</v>
      </c>
      <c r="Y1200" s="58"/>
      <c r="AA1200" s="34">
        <f>COUNTIF(AF1201:AF1222,"&gt;0")</f>
        <v>0</v>
      </c>
      <c r="AB1200" s="34"/>
      <c r="AC1200" s="34"/>
      <c r="AD1200" s="35">
        <f>SUM(AF1201:AF1222)</f>
        <v>0</v>
      </c>
      <c r="AE1200" s="55"/>
      <c r="AF1200" s="56" t="s">
        <v>0</v>
      </c>
      <c r="AG1200" s="57"/>
      <c r="AH1200" s="56" t="s">
        <v>1</v>
      </c>
      <c r="AI1200" s="56" t="s">
        <v>17</v>
      </c>
      <c r="AJ1200" s="58"/>
      <c r="AL1200" s="34">
        <f>COUNTIF(AQ1201:AQ1222,"&gt;0")</f>
        <v>0</v>
      </c>
      <c r="AM1200" s="34"/>
      <c r="AN1200" s="34"/>
      <c r="AO1200" s="35">
        <f>SUM(AQ1201:AQ1222)</f>
        <v>0</v>
      </c>
      <c r="AP1200" s="55"/>
      <c r="AQ1200" s="56" t="s">
        <v>0</v>
      </c>
      <c r="AR1200" s="57"/>
      <c r="AS1200" s="56" t="s">
        <v>1</v>
      </c>
      <c r="AT1200" s="56" t="s">
        <v>17</v>
      </c>
      <c r="AU1200" s="58"/>
      <c r="AW1200" s="34">
        <f>COUNTIF(BB1201:BB1222,"&gt;0")</f>
        <v>0</v>
      </c>
      <c r="AX1200" s="34"/>
      <c r="AY1200" s="34"/>
      <c r="AZ1200" s="35">
        <f>SUM(BB1201:BB1222)</f>
        <v>0</v>
      </c>
      <c r="BA1200" s="55"/>
      <c r="BB1200" s="56" t="s">
        <v>0</v>
      </c>
      <c r="BC1200" s="57"/>
      <c r="BD1200" s="56" t="s">
        <v>1</v>
      </c>
      <c r="BE1200" s="56" t="s">
        <v>17</v>
      </c>
      <c r="BF1200" s="58"/>
      <c r="BH1200" s="34">
        <f>COUNTIF(BK1201:BK1222,"&gt;0")</f>
        <v>0</v>
      </c>
      <c r="BI1200" s="35">
        <f>SUM(BK1201:BK1222)</f>
        <v>0</v>
      </c>
      <c r="BJ1200" s="55"/>
      <c r="BK1200" s="56" t="s">
        <v>0</v>
      </c>
      <c r="BL1200" s="57"/>
      <c r="BM1200" s="56" t="s">
        <v>1</v>
      </c>
      <c r="BN1200" s="56" t="s">
        <v>17</v>
      </c>
      <c r="BO1200" s="58"/>
      <c r="BQ1200" s="34">
        <f>COUNTIF(BT1201:BT1222,"&gt;0")</f>
        <v>0</v>
      </c>
      <c r="BR1200" s="35">
        <f>SUM(BT1201:BT1222)</f>
        <v>0</v>
      </c>
      <c r="BS1200" s="55"/>
      <c r="BT1200" s="56" t="s">
        <v>0</v>
      </c>
      <c r="BU1200" s="57"/>
      <c r="BV1200" s="56" t="s">
        <v>1</v>
      </c>
      <c r="BW1200" s="56" t="s">
        <v>17</v>
      </c>
      <c r="BX1200" s="58"/>
      <c r="BY1200" s="59"/>
      <c r="BZ1200" s="60"/>
    </row>
    <row r="1201" spans="2:78" x14ac:dyDescent="0.25">
      <c r="B1201" s="32" t="s">
        <v>23</v>
      </c>
      <c r="C1201" s="33">
        <f>SUM(E1200,P1200,AA1200,AL1200,AW1200,BH1200,BQ1200)</f>
        <v>0</v>
      </c>
      <c r="D1201" s="63"/>
      <c r="E1201" s="64"/>
      <c r="F1201" s="64"/>
      <c r="G1201" s="64"/>
      <c r="H1201" s="34" t="b">
        <f>AND(L1201&lt;&gt;"",M1201&lt;&gt;"")</f>
        <v>0</v>
      </c>
      <c r="I1201" s="55"/>
      <c r="J1201" s="65"/>
      <c r="K1201" s="57"/>
      <c r="L1201" s="66"/>
      <c r="M1201" s="67"/>
      <c r="N1201" s="58"/>
      <c r="P1201" s="68"/>
      <c r="Q1201" s="68"/>
      <c r="R1201" s="68"/>
      <c r="S1201" s="34" t="b">
        <f>AND(W1201&lt;&gt;"",X1201&lt;&gt;"")</f>
        <v>0</v>
      </c>
      <c r="T1201" s="55"/>
      <c r="U1201" s="65"/>
      <c r="V1201" s="57"/>
      <c r="W1201" s="66"/>
      <c r="X1201" s="67"/>
      <c r="Y1201" s="58"/>
      <c r="AA1201" s="68"/>
      <c r="AB1201" s="68"/>
      <c r="AC1201" s="68"/>
      <c r="AD1201" s="34" t="b">
        <f>AND(AH1201&lt;&gt;"",AI1201&lt;&gt;"")</f>
        <v>0</v>
      </c>
      <c r="AE1201" s="55"/>
      <c r="AF1201" s="65"/>
      <c r="AG1201" s="57"/>
      <c r="AH1201" s="66"/>
      <c r="AI1201" s="67"/>
      <c r="AJ1201" s="58"/>
      <c r="AL1201" s="68"/>
      <c r="AM1201" s="68"/>
      <c r="AN1201" s="68"/>
      <c r="AO1201" s="34" t="b">
        <f>AND(AS1201&lt;&gt;"",AT1201&lt;&gt;"")</f>
        <v>0</v>
      </c>
      <c r="AP1201" s="55"/>
      <c r="AQ1201" s="65"/>
      <c r="AR1201" s="57"/>
      <c r="AS1201" s="66"/>
      <c r="AT1201" s="67"/>
      <c r="AU1201" s="58"/>
      <c r="AW1201" s="68"/>
      <c r="AX1201" s="68"/>
      <c r="AY1201" s="68"/>
      <c r="AZ1201" s="34" t="b">
        <f>AND(BD1201&lt;&gt;"",BE1201&lt;&gt;"")</f>
        <v>0</v>
      </c>
      <c r="BA1201" s="55"/>
      <c r="BB1201" s="65"/>
      <c r="BC1201" s="57"/>
      <c r="BD1201" s="66"/>
      <c r="BE1201" s="67"/>
      <c r="BF1201" s="58"/>
      <c r="BH1201" s="68"/>
      <c r="BI1201" s="34" t="b">
        <f>AND(BM1201&lt;&gt;"",BN1201&lt;&gt;"")</f>
        <v>0</v>
      </c>
      <c r="BJ1201" s="55"/>
      <c r="BK1201" s="65"/>
      <c r="BL1201" s="57"/>
      <c r="BM1201" s="66"/>
      <c r="BN1201" s="67"/>
      <c r="BO1201" s="58"/>
      <c r="BQ1201" s="68"/>
      <c r="BR1201" s="34" t="b">
        <f>AND(BV1201&lt;&gt;"",BW1201&lt;&gt;"")</f>
        <v>0</v>
      </c>
      <c r="BS1201" s="55"/>
      <c r="BT1201" s="65"/>
      <c r="BU1201" s="57"/>
      <c r="BV1201" s="66"/>
      <c r="BW1201" s="67"/>
      <c r="BX1201" s="58"/>
      <c r="BY1201" s="59"/>
    </row>
    <row r="1202" spans="2:78" x14ac:dyDescent="0.25">
      <c r="B1202" s="61" t="s">
        <v>24</v>
      </c>
      <c r="C1202" s="48">
        <f>SUM(H1200,S1200,AD1200,AO1200,AZ1200,BI1200,BR1200)</f>
        <v>0</v>
      </c>
      <c r="D1202" s="69"/>
      <c r="E1202" s="70"/>
      <c r="F1202" s="70"/>
      <c r="G1202" s="70"/>
      <c r="H1202" s="34" t="b">
        <f t="shared" ref="H1202:H1222" si="288">AND(L1202&lt;&gt;"",M1202&lt;&gt;"")</f>
        <v>0</v>
      </c>
      <c r="I1202" s="55"/>
      <c r="J1202" s="71"/>
      <c r="K1202" s="57"/>
      <c r="L1202" s="72"/>
      <c r="M1202" s="73"/>
      <c r="N1202" s="58"/>
      <c r="P1202" s="68"/>
      <c r="Q1202" s="68"/>
      <c r="R1202" s="68"/>
      <c r="S1202" s="34" t="b">
        <f t="shared" ref="S1202:S1222" si="289">AND(W1202&lt;&gt;"",X1202&lt;&gt;"")</f>
        <v>0</v>
      </c>
      <c r="T1202" s="55"/>
      <c r="U1202" s="71"/>
      <c r="V1202" s="57"/>
      <c r="W1202" s="72"/>
      <c r="X1202" s="73"/>
      <c r="Y1202" s="58"/>
      <c r="AA1202" s="68"/>
      <c r="AB1202" s="68"/>
      <c r="AC1202" s="68"/>
      <c r="AD1202" s="34" t="b">
        <f t="shared" ref="AD1202:AD1222" si="290">AND(AH1202&lt;&gt;"",AI1202&lt;&gt;"")</f>
        <v>0</v>
      </c>
      <c r="AE1202" s="55"/>
      <c r="AF1202" s="71"/>
      <c r="AG1202" s="57"/>
      <c r="AH1202" s="72"/>
      <c r="AI1202" s="73"/>
      <c r="AJ1202" s="58"/>
      <c r="AL1202" s="68"/>
      <c r="AM1202" s="68"/>
      <c r="AN1202" s="68"/>
      <c r="AO1202" s="34" t="b">
        <f t="shared" ref="AO1202:AO1222" si="291">AND(AS1202&lt;&gt;"",AT1202&lt;&gt;"")</f>
        <v>0</v>
      </c>
      <c r="AP1202" s="55"/>
      <c r="AQ1202" s="71"/>
      <c r="AR1202" s="57">
        <v>0</v>
      </c>
      <c r="AS1202" s="72"/>
      <c r="AT1202" s="73"/>
      <c r="AU1202" s="58"/>
      <c r="AW1202" s="68"/>
      <c r="AX1202" s="68"/>
      <c r="AY1202" s="68"/>
      <c r="AZ1202" s="34" t="b">
        <f t="shared" ref="AZ1202:AZ1222" si="292">AND(BD1202&lt;&gt;"",BE1202&lt;&gt;"")</f>
        <v>0</v>
      </c>
      <c r="BA1202" s="55"/>
      <c r="BB1202" s="71"/>
      <c r="BC1202" s="57"/>
      <c r="BD1202" s="72"/>
      <c r="BE1202" s="73"/>
      <c r="BF1202" s="58"/>
      <c r="BH1202" s="68"/>
      <c r="BI1202" s="34" t="b">
        <f t="shared" ref="BI1202:BI1222" si="293">AND(BM1202&lt;&gt;"",BN1202&lt;&gt;"")</f>
        <v>0</v>
      </c>
      <c r="BJ1202" s="55"/>
      <c r="BK1202" s="71"/>
      <c r="BL1202" s="57"/>
      <c r="BM1202" s="72"/>
      <c r="BN1202" s="73"/>
      <c r="BO1202" s="58"/>
      <c r="BQ1202" s="68"/>
      <c r="BR1202" s="34" t="b">
        <f t="shared" ref="BR1202:BR1222" si="294">AND(BV1202&lt;&gt;"",BW1202&lt;&gt;"")</f>
        <v>0</v>
      </c>
      <c r="BS1202" s="55"/>
      <c r="BT1202" s="71"/>
      <c r="BU1202" s="57"/>
      <c r="BV1202" s="72"/>
      <c r="BW1202" s="73"/>
      <c r="BX1202" s="58"/>
      <c r="BY1202" s="59"/>
      <c r="BZ1202" s="60"/>
    </row>
    <row r="1203" spans="2:78" x14ac:dyDescent="0.25">
      <c r="B1203" s="61" t="s">
        <v>25</v>
      </c>
      <c r="C1203" s="62">
        <f>SUM(E1199,P1199,AA1199,AL1199,AW1199,BH1199,BQ1199)</f>
        <v>0</v>
      </c>
      <c r="D1203" s="74"/>
      <c r="E1203" s="75"/>
      <c r="F1203" s="75"/>
      <c r="G1203" s="75"/>
      <c r="H1203" s="34" t="b">
        <f t="shared" si="288"/>
        <v>0</v>
      </c>
      <c r="I1203" s="55"/>
      <c r="J1203" s="65"/>
      <c r="K1203" s="57"/>
      <c r="L1203" s="66"/>
      <c r="M1203" s="67"/>
      <c r="N1203" s="58"/>
      <c r="P1203" s="68"/>
      <c r="Q1203" s="68"/>
      <c r="R1203" s="68"/>
      <c r="S1203" s="34" t="b">
        <f t="shared" si="289"/>
        <v>0</v>
      </c>
      <c r="T1203" s="55"/>
      <c r="U1203" s="65"/>
      <c r="V1203" s="57"/>
      <c r="W1203" s="66"/>
      <c r="X1203" s="67"/>
      <c r="Y1203" s="58"/>
      <c r="AA1203" s="68"/>
      <c r="AB1203" s="68"/>
      <c r="AC1203" s="68"/>
      <c r="AD1203" s="34" t="b">
        <f t="shared" si="290"/>
        <v>0</v>
      </c>
      <c r="AE1203" s="55"/>
      <c r="AF1203" s="65"/>
      <c r="AG1203" s="57"/>
      <c r="AH1203" s="66"/>
      <c r="AI1203" s="67"/>
      <c r="AJ1203" s="58"/>
      <c r="AL1203" s="68"/>
      <c r="AM1203" s="68"/>
      <c r="AN1203" s="68"/>
      <c r="AO1203" s="34" t="b">
        <f t="shared" si="291"/>
        <v>0</v>
      </c>
      <c r="AP1203" s="55"/>
      <c r="AQ1203" s="65"/>
      <c r="AR1203" s="57"/>
      <c r="AS1203" s="66"/>
      <c r="AT1203" s="67"/>
      <c r="AU1203" s="58"/>
      <c r="AW1203" s="68"/>
      <c r="AX1203" s="68"/>
      <c r="AY1203" s="68"/>
      <c r="AZ1203" s="34" t="b">
        <f t="shared" si="292"/>
        <v>0</v>
      </c>
      <c r="BA1203" s="55"/>
      <c r="BB1203" s="65"/>
      <c r="BC1203" s="57"/>
      <c r="BD1203" s="66"/>
      <c r="BE1203" s="67"/>
      <c r="BF1203" s="58"/>
      <c r="BH1203" s="68"/>
      <c r="BI1203" s="34" t="b">
        <f t="shared" si="293"/>
        <v>0</v>
      </c>
      <c r="BJ1203" s="55"/>
      <c r="BK1203" s="65"/>
      <c r="BL1203" s="57"/>
      <c r="BM1203" s="66"/>
      <c r="BN1203" s="67"/>
      <c r="BO1203" s="58"/>
      <c r="BQ1203" s="68"/>
      <c r="BR1203" s="34" t="b">
        <f t="shared" si="294"/>
        <v>0</v>
      </c>
      <c r="BS1203" s="55"/>
      <c r="BT1203" s="65"/>
      <c r="BU1203" s="57"/>
      <c r="BV1203" s="66"/>
      <c r="BW1203" s="67"/>
      <c r="BX1203" s="58"/>
      <c r="BY1203" s="59"/>
    </row>
    <row r="1204" spans="2:78" x14ac:dyDescent="0.25">
      <c r="B1204" s="61" t="s">
        <v>26</v>
      </c>
      <c r="C1204" s="48">
        <f>SUM(H1199,S1199,AD1199,AO1199,AZ1199,BI1199,BR1199)</f>
        <v>0</v>
      </c>
      <c r="D1204" s="69"/>
      <c r="E1204" s="70"/>
      <c r="F1204" s="70"/>
      <c r="G1204" s="70"/>
      <c r="H1204" s="34" t="b">
        <f t="shared" si="288"/>
        <v>0</v>
      </c>
      <c r="I1204" s="55"/>
      <c r="J1204" s="71"/>
      <c r="K1204" s="57"/>
      <c r="L1204" s="72"/>
      <c r="M1204" s="73"/>
      <c r="N1204" s="58"/>
      <c r="P1204" s="68"/>
      <c r="Q1204" s="68"/>
      <c r="R1204" s="68"/>
      <c r="S1204" s="34" t="b">
        <f t="shared" si="289"/>
        <v>0</v>
      </c>
      <c r="T1204" s="55"/>
      <c r="U1204" s="71"/>
      <c r="V1204" s="57"/>
      <c r="W1204" s="72"/>
      <c r="X1204" s="73"/>
      <c r="Y1204" s="58"/>
      <c r="AA1204" s="68"/>
      <c r="AB1204" s="68"/>
      <c r="AC1204" s="68"/>
      <c r="AD1204" s="34" t="b">
        <f t="shared" si="290"/>
        <v>0</v>
      </c>
      <c r="AE1204" s="55"/>
      <c r="AF1204" s="71"/>
      <c r="AG1204" s="57"/>
      <c r="AH1204" s="72"/>
      <c r="AI1204" s="73"/>
      <c r="AJ1204" s="58"/>
      <c r="AL1204" s="68"/>
      <c r="AM1204" s="68"/>
      <c r="AN1204" s="68"/>
      <c r="AO1204" s="34" t="b">
        <f t="shared" si="291"/>
        <v>0</v>
      </c>
      <c r="AP1204" s="55"/>
      <c r="AQ1204" s="71"/>
      <c r="AR1204" s="57"/>
      <c r="AS1204" s="72"/>
      <c r="AT1204" s="73"/>
      <c r="AU1204" s="58"/>
      <c r="AW1204" s="68"/>
      <c r="AX1204" s="68"/>
      <c r="AY1204" s="68"/>
      <c r="AZ1204" s="34" t="b">
        <f t="shared" si="292"/>
        <v>0</v>
      </c>
      <c r="BA1204" s="55"/>
      <c r="BB1204" s="71"/>
      <c r="BC1204" s="57"/>
      <c r="BD1204" s="72"/>
      <c r="BE1204" s="73"/>
      <c r="BF1204" s="58"/>
      <c r="BH1204" s="68"/>
      <c r="BI1204" s="34" t="b">
        <f t="shared" si="293"/>
        <v>0</v>
      </c>
      <c r="BJ1204" s="55"/>
      <c r="BK1204" s="71"/>
      <c r="BL1204" s="57"/>
      <c r="BM1204" s="72"/>
      <c r="BN1204" s="73"/>
      <c r="BO1204" s="58"/>
      <c r="BQ1204" s="68"/>
      <c r="BR1204" s="34" t="b">
        <f t="shared" si="294"/>
        <v>0</v>
      </c>
      <c r="BS1204" s="55"/>
      <c r="BT1204" s="71"/>
      <c r="BU1204" s="57"/>
      <c r="BV1204" s="72"/>
      <c r="BW1204" s="73"/>
      <c r="BX1204" s="58"/>
    </row>
    <row r="1205" spans="2:78" x14ac:dyDescent="0.25">
      <c r="B1205" s="61" t="s">
        <v>27</v>
      </c>
      <c r="C1205" s="62">
        <f>SUM(E1198,P1198,AA1198,AL1198,AW1198,BH1198,BQ1198)</f>
        <v>0</v>
      </c>
      <c r="E1205" s="68"/>
      <c r="F1205" s="68"/>
      <c r="G1205" s="68"/>
      <c r="H1205" s="34" t="b">
        <f t="shared" si="288"/>
        <v>0</v>
      </c>
      <c r="I1205" s="55"/>
      <c r="J1205" s="65"/>
      <c r="K1205" s="57"/>
      <c r="L1205" s="66"/>
      <c r="M1205" s="67"/>
      <c r="N1205" s="58"/>
      <c r="P1205" s="68"/>
      <c r="Q1205" s="68"/>
      <c r="R1205" s="68"/>
      <c r="S1205" s="34" t="b">
        <f t="shared" si="289"/>
        <v>0</v>
      </c>
      <c r="T1205" s="55"/>
      <c r="U1205" s="65"/>
      <c r="V1205" s="57"/>
      <c r="W1205" s="66"/>
      <c r="X1205" s="67"/>
      <c r="Y1205" s="58"/>
      <c r="AA1205" s="68"/>
      <c r="AB1205" s="68"/>
      <c r="AC1205" s="68"/>
      <c r="AD1205" s="34" t="b">
        <f t="shared" si="290"/>
        <v>0</v>
      </c>
      <c r="AE1205" s="55"/>
      <c r="AF1205" s="65"/>
      <c r="AG1205" s="57"/>
      <c r="AH1205" s="66"/>
      <c r="AI1205" s="67"/>
      <c r="AJ1205" s="58"/>
      <c r="AL1205" s="68"/>
      <c r="AM1205" s="68"/>
      <c r="AN1205" s="68"/>
      <c r="AO1205" s="34" t="b">
        <f t="shared" si="291"/>
        <v>0</v>
      </c>
      <c r="AP1205" s="55"/>
      <c r="AQ1205" s="65"/>
      <c r="AR1205" s="57"/>
      <c r="AS1205" s="66"/>
      <c r="AT1205" s="67"/>
      <c r="AU1205" s="58"/>
      <c r="AW1205" s="68"/>
      <c r="AX1205" s="68"/>
      <c r="AY1205" s="68"/>
      <c r="AZ1205" s="34" t="b">
        <f t="shared" si="292"/>
        <v>0</v>
      </c>
      <c r="BA1205" s="55"/>
      <c r="BB1205" s="65"/>
      <c r="BC1205" s="57"/>
      <c r="BD1205" s="66"/>
      <c r="BE1205" s="67"/>
      <c r="BF1205" s="58"/>
      <c r="BH1205" s="68"/>
      <c r="BI1205" s="34" t="b">
        <f t="shared" si="293"/>
        <v>0</v>
      </c>
      <c r="BJ1205" s="55"/>
      <c r="BK1205" s="65"/>
      <c r="BL1205" s="57"/>
      <c r="BM1205" s="66"/>
      <c r="BN1205" s="67"/>
      <c r="BO1205" s="58"/>
      <c r="BQ1205" s="68"/>
      <c r="BR1205" s="34" t="b">
        <f t="shared" si="294"/>
        <v>0</v>
      </c>
      <c r="BS1205" s="55"/>
      <c r="BT1205" s="65"/>
      <c r="BU1205" s="57"/>
      <c r="BV1205" s="66"/>
      <c r="BW1205" s="67"/>
      <c r="BX1205" s="58"/>
    </row>
    <row r="1206" spans="2:78" x14ac:dyDescent="0.25">
      <c r="B1206" s="61" t="s">
        <v>28</v>
      </c>
      <c r="C1206" s="48">
        <f>SUM(H1198,S1198,AD1198,AO1198,AZ1198,BI1198,BR1198)</f>
        <v>0</v>
      </c>
      <c r="E1206" s="68"/>
      <c r="F1206" s="68"/>
      <c r="G1206" s="68"/>
      <c r="H1206" s="34" t="b">
        <f t="shared" si="288"/>
        <v>0</v>
      </c>
      <c r="I1206" s="55"/>
      <c r="J1206" s="71"/>
      <c r="K1206" s="57"/>
      <c r="L1206" s="72"/>
      <c r="M1206" s="73"/>
      <c r="N1206" s="58"/>
      <c r="P1206" s="68"/>
      <c r="Q1206" s="68"/>
      <c r="R1206" s="68"/>
      <c r="S1206" s="34" t="b">
        <f t="shared" si="289"/>
        <v>0</v>
      </c>
      <c r="T1206" s="55"/>
      <c r="U1206" s="71"/>
      <c r="V1206" s="57"/>
      <c r="W1206" s="72"/>
      <c r="X1206" s="73"/>
      <c r="Y1206" s="58"/>
      <c r="AA1206" s="68"/>
      <c r="AB1206" s="68"/>
      <c r="AC1206" s="68"/>
      <c r="AD1206" s="34" t="b">
        <f t="shared" si="290"/>
        <v>0</v>
      </c>
      <c r="AE1206" s="55"/>
      <c r="AF1206" s="71"/>
      <c r="AG1206" s="57"/>
      <c r="AH1206" s="72"/>
      <c r="AI1206" s="73"/>
      <c r="AJ1206" s="58"/>
      <c r="AL1206" s="68"/>
      <c r="AM1206" s="68"/>
      <c r="AN1206" s="68"/>
      <c r="AO1206" s="34" t="b">
        <f t="shared" si="291"/>
        <v>0</v>
      </c>
      <c r="AP1206" s="55"/>
      <c r="AQ1206" s="71"/>
      <c r="AR1206" s="57"/>
      <c r="AS1206" s="72"/>
      <c r="AT1206" s="73"/>
      <c r="AU1206" s="58"/>
      <c r="AW1206" s="68"/>
      <c r="AX1206" s="68"/>
      <c r="AY1206" s="68"/>
      <c r="AZ1206" s="34" t="b">
        <f t="shared" si="292"/>
        <v>0</v>
      </c>
      <c r="BA1206" s="55"/>
      <c r="BB1206" s="71"/>
      <c r="BC1206" s="57"/>
      <c r="BD1206" s="72"/>
      <c r="BE1206" s="73"/>
      <c r="BF1206" s="58"/>
      <c r="BH1206" s="68"/>
      <c r="BI1206" s="34" t="b">
        <f t="shared" si="293"/>
        <v>0</v>
      </c>
      <c r="BJ1206" s="55"/>
      <c r="BK1206" s="71"/>
      <c r="BL1206" s="57"/>
      <c r="BM1206" s="72"/>
      <c r="BN1206" s="73"/>
      <c r="BO1206" s="58"/>
      <c r="BQ1206" s="68"/>
      <c r="BR1206" s="34" t="b">
        <f t="shared" si="294"/>
        <v>0</v>
      </c>
      <c r="BS1206" s="55"/>
      <c r="BT1206" s="71"/>
      <c r="BU1206" s="57"/>
      <c r="BV1206" s="72"/>
      <c r="BW1206" s="73"/>
      <c r="BX1206" s="58"/>
    </row>
    <row r="1207" spans="2:78" x14ac:dyDescent="0.25">
      <c r="B1207" s="61"/>
      <c r="C1207" s="62"/>
      <c r="E1207" s="68"/>
      <c r="F1207" s="68"/>
      <c r="G1207" s="68"/>
      <c r="H1207" s="34" t="b">
        <f t="shared" si="288"/>
        <v>0</v>
      </c>
      <c r="I1207" s="55"/>
      <c r="J1207" s="65"/>
      <c r="K1207" s="57"/>
      <c r="L1207" s="66"/>
      <c r="M1207" s="67"/>
      <c r="N1207" s="58"/>
      <c r="P1207" s="68"/>
      <c r="Q1207" s="68"/>
      <c r="R1207" s="68"/>
      <c r="S1207" s="34" t="b">
        <f t="shared" si="289"/>
        <v>0</v>
      </c>
      <c r="T1207" s="55"/>
      <c r="U1207" s="65"/>
      <c r="V1207" s="57"/>
      <c r="W1207" s="66"/>
      <c r="X1207" s="67"/>
      <c r="Y1207" s="58"/>
      <c r="AA1207" s="68"/>
      <c r="AB1207" s="68"/>
      <c r="AC1207" s="68"/>
      <c r="AD1207" s="34" t="b">
        <f t="shared" si="290"/>
        <v>0</v>
      </c>
      <c r="AE1207" s="55"/>
      <c r="AF1207" s="65"/>
      <c r="AG1207" s="57"/>
      <c r="AH1207" s="66"/>
      <c r="AI1207" s="67"/>
      <c r="AJ1207" s="58"/>
      <c r="AL1207" s="68"/>
      <c r="AM1207" s="68"/>
      <c r="AN1207" s="68"/>
      <c r="AO1207" s="34" t="b">
        <f t="shared" si="291"/>
        <v>0</v>
      </c>
      <c r="AP1207" s="55"/>
      <c r="AQ1207" s="65"/>
      <c r="AR1207" s="57"/>
      <c r="AS1207" s="66"/>
      <c r="AT1207" s="67"/>
      <c r="AU1207" s="58"/>
      <c r="AW1207" s="68"/>
      <c r="AX1207" s="68"/>
      <c r="AY1207" s="68"/>
      <c r="AZ1207" s="34" t="b">
        <f t="shared" si="292"/>
        <v>0</v>
      </c>
      <c r="BA1207" s="55"/>
      <c r="BB1207" s="65"/>
      <c r="BC1207" s="57"/>
      <c r="BD1207" s="66"/>
      <c r="BE1207" s="67"/>
      <c r="BF1207" s="58"/>
      <c r="BH1207" s="68"/>
      <c r="BI1207" s="34" t="b">
        <f t="shared" si="293"/>
        <v>0</v>
      </c>
      <c r="BJ1207" s="55"/>
      <c r="BK1207" s="65"/>
      <c r="BL1207" s="57"/>
      <c r="BM1207" s="66"/>
      <c r="BN1207" s="67"/>
      <c r="BO1207" s="58"/>
      <c r="BQ1207" s="68"/>
      <c r="BR1207" s="34" t="b">
        <f t="shared" si="294"/>
        <v>0</v>
      </c>
      <c r="BS1207" s="55"/>
      <c r="BT1207" s="65"/>
      <c r="BU1207" s="57"/>
      <c r="BV1207" s="66"/>
      <c r="BW1207" s="67"/>
      <c r="BX1207" s="58"/>
    </row>
    <row r="1208" spans="2:78" x14ac:dyDescent="0.25">
      <c r="B1208" s="61"/>
      <c r="C1208" s="62"/>
      <c r="E1208" s="68"/>
      <c r="F1208" s="68"/>
      <c r="G1208" s="68"/>
      <c r="H1208" s="34" t="b">
        <f t="shared" si="288"/>
        <v>0</v>
      </c>
      <c r="I1208" s="55"/>
      <c r="J1208" s="71"/>
      <c r="K1208" s="57"/>
      <c r="L1208" s="72"/>
      <c r="M1208" s="73"/>
      <c r="N1208" s="58"/>
      <c r="P1208" s="68"/>
      <c r="Q1208" s="68"/>
      <c r="R1208" s="68"/>
      <c r="S1208" s="34" t="b">
        <f t="shared" si="289"/>
        <v>0</v>
      </c>
      <c r="T1208" s="55"/>
      <c r="U1208" s="71"/>
      <c r="V1208" s="57"/>
      <c r="W1208" s="72"/>
      <c r="X1208" s="73"/>
      <c r="Y1208" s="58"/>
      <c r="AA1208" s="68"/>
      <c r="AB1208" s="68"/>
      <c r="AC1208" s="68"/>
      <c r="AD1208" s="34" t="b">
        <f t="shared" si="290"/>
        <v>0</v>
      </c>
      <c r="AE1208" s="55"/>
      <c r="AF1208" s="71"/>
      <c r="AG1208" s="57"/>
      <c r="AH1208" s="72"/>
      <c r="AI1208" s="73"/>
      <c r="AJ1208" s="58"/>
      <c r="AL1208" s="68"/>
      <c r="AM1208" s="68"/>
      <c r="AN1208" s="68"/>
      <c r="AO1208" s="34" t="b">
        <f t="shared" si="291"/>
        <v>0</v>
      </c>
      <c r="AP1208" s="55"/>
      <c r="AQ1208" s="71"/>
      <c r="AR1208" s="57"/>
      <c r="AS1208" s="72"/>
      <c r="AT1208" s="73"/>
      <c r="AU1208" s="58"/>
      <c r="AW1208" s="68"/>
      <c r="AX1208" s="68"/>
      <c r="AY1208" s="68"/>
      <c r="AZ1208" s="34" t="b">
        <f t="shared" si="292"/>
        <v>0</v>
      </c>
      <c r="BA1208" s="55"/>
      <c r="BB1208" s="71"/>
      <c r="BC1208" s="57"/>
      <c r="BD1208" s="72"/>
      <c r="BE1208" s="73"/>
      <c r="BF1208" s="58"/>
      <c r="BH1208" s="68"/>
      <c r="BI1208" s="34" t="b">
        <f t="shared" si="293"/>
        <v>0</v>
      </c>
      <c r="BJ1208" s="55"/>
      <c r="BK1208" s="71"/>
      <c r="BL1208" s="57"/>
      <c r="BM1208" s="72"/>
      <c r="BN1208" s="73"/>
      <c r="BO1208" s="58"/>
      <c r="BQ1208" s="68"/>
      <c r="BR1208" s="34" t="b">
        <f t="shared" si="294"/>
        <v>0</v>
      </c>
      <c r="BS1208" s="55"/>
      <c r="BT1208" s="71"/>
      <c r="BU1208" s="57"/>
      <c r="BV1208" s="72"/>
      <c r="BW1208" s="73"/>
      <c r="BX1208" s="58"/>
    </row>
    <row r="1209" spans="2:78" x14ac:dyDescent="0.25">
      <c r="B1209" s="61"/>
      <c r="C1209" s="62"/>
      <c r="E1209" s="68"/>
      <c r="F1209" s="68"/>
      <c r="G1209" s="68"/>
      <c r="H1209" s="34" t="b">
        <f t="shared" si="288"/>
        <v>0</v>
      </c>
      <c r="I1209" s="55"/>
      <c r="J1209" s="65"/>
      <c r="K1209" s="57"/>
      <c r="L1209" s="66"/>
      <c r="M1209" s="67"/>
      <c r="N1209" s="58"/>
      <c r="P1209" s="68"/>
      <c r="Q1209" s="68"/>
      <c r="R1209" s="68"/>
      <c r="S1209" s="34" t="b">
        <f t="shared" si="289"/>
        <v>0</v>
      </c>
      <c r="T1209" s="55"/>
      <c r="U1209" s="65"/>
      <c r="V1209" s="57"/>
      <c r="W1209" s="66"/>
      <c r="X1209" s="67"/>
      <c r="Y1209" s="58"/>
      <c r="AA1209" s="68"/>
      <c r="AB1209" s="68"/>
      <c r="AC1209" s="68"/>
      <c r="AD1209" s="34" t="b">
        <f t="shared" si="290"/>
        <v>0</v>
      </c>
      <c r="AE1209" s="55"/>
      <c r="AF1209" s="65"/>
      <c r="AG1209" s="57"/>
      <c r="AH1209" s="66"/>
      <c r="AI1209" s="67"/>
      <c r="AJ1209" s="58"/>
      <c r="AL1209" s="68"/>
      <c r="AM1209" s="68"/>
      <c r="AN1209" s="68"/>
      <c r="AO1209" s="34" t="b">
        <f t="shared" si="291"/>
        <v>0</v>
      </c>
      <c r="AP1209" s="55"/>
      <c r="AQ1209" s="65"/>
      <c r="AR1209" s="57"/>
      <c r="AS1209" s="66"/>
      <c r="AT1209" s="67"/>
      <c r="AU1209" s="58"/>
      <c r="AW1209" s="68"/>
      <c r="AX1209" s="68"/>
      <c r="AY1209" s="68"/>
      <c r="AZ1209" s="34" t="b">
        <f t="shared" si="292"/>
        <v>0</v>
      </c>
      <c r="BA1209" s="55"/>
      <c r="BB1209" s="65"/>
      <c r="BC1209" s="57"/>
      <c r="BD1209" s="66"/>
      <c r="BE1209" s="67"/>
      <c r="BF1209" s="58"/>
      <c r="BH1209" s="68"/>
      <c r="BI1209" s="34" t="b">
        <f t="shared" si="293"/>
        <v>0</v>
      </c>
      <c r="BJ1209" s="55"/>
      <c r="BK1209" s="65"/>
      <c r="BL1209" s="57"/>
      <c r="BM1209" s="66"/>
      <c r="BN1209" s="67"/>
      <c r="BO1209" s="58"/>
      <c r="BQ1209" s="68"/>
      <c r="BR1209" s="34" t="b">
        <f t="shared" si="294"/>
        <v>0</v>
      </c>
      <c r="BS1209" s="55"/>
      <c r="BT1209" s="65"/>
      <c r="BU1209" s="57"/>
      <c r="BV1209" s="66"/>
      <c r="BW1209" s="67"/>
      <c r="BX1209" s="58"/>
    </row>
    <row r="1210" spans="2:78" x14ac:dyDescent="0.25">
      <c r="B1210" s="61"/>
      <c r="C1210" s="62"/>
      <c r="E1210" s="68"/>
      <c r="F1210" s="68"/>
      <c r="G1210" s="68"/>
      <c r="H1210" s="34" t="b">
        <f t="shared" si="288"/>
        <v>0</v>
      </c>
      <c r="I1210" s="55"/>
      <c r="J1210" s="71"/>
      <c r="K1210" s="57"/>
      <c r="L1210" s="72"/>
      <c r="M1210" s="73"/>
      <c r="N1210" s="58"/>
      <c r="P1210" s="68"/>
      <c r="Q1210" s="68"/>
      <c r="R1210" s="68"/>
      <c r="S1210" s="34" t="b">
        <f t="shared" si="289"/>
        <v>0</v>
      </c>
      <c r="T1210" s="55"/>
      <c r="U1210" s="71"/>
      <c r="V1210" s="57"/>
      <c r="W1210" s="72"/>
      <c r="X1210" s="73"/>
      <c r="Y1210" s="58"/>
      <c r="AA1210" s="68"/>
      <c r="AB1210" s="68"/>
      <c r="AC1210" s="68"/>
      <c r="AD1210" s="34" t="b">
        <f t="shared" si="290"/>
        <v>0</v>
      </c>
      <c r="AE1210" s="55"/>
      <c r="AF1210" s="71"/>
      <c r="AG1210" s="57"/>
      <c r="AH1210" s="72"/>
      <c r="AI1210" s="73"/>
      <c r="AJ1210" s="58"/>
      <c r="AL1210" s="68"/>
      <c r="AM1210" s="68"/>
      <c r="AN1210" s="68"/>
      <c r="AO1210" s="34" t="b">
        <f t="shared" si="291"/>
        <v>0</v>
      </c>
      <c r="AP1210" s="55"/>
      <c r="AQ1210" s="71"/>
      <c r="AR1210" s="57"/>
      <c r="AS1210" s="72"/>
      <c r="AT1210" s="73"/>
      <c r="AU1210" s="58"/>
      <c r="AW1210" s="68"/>
      <c r="AX1210" s="68"/>
      <c r="AY1210" s="68"/>
      <c r="AZ1210" s="34" t="b">
        <f t="shared" si="292"/>
        <v>0</v>
      </c>
      <c r="BA1210" s="55"/>
      <c r="BB1210" s="71"/>
      <c r="BC1210" s="57"/>
      <c r="BD1210" s="72"/>
      <c r="BE1210" s="73"/>
      <c r="BF1210" s="58"/>
      <c r="BH1210" s="68"/>
      <c r="BI1210" s="34" t="b">
        <f t="shared" si="293"/>
        <v>0</v>
      </c>
      <c r="BJ1210" s="55"/>
      <c r="BK1210" s="71"/>
      <c r="BL1210" s="57"/>
      <c r="BM1210" s="72"/>
      <c r="BN1210" s="73"/>
      <c r="BO1210" s="58"/>
      <c r="BQ1210" s="68"/>
      <c r="BR1210" s="34" t="b">
        <f t="shared" si="294"/>
        <v>0</v>
      </c>
      <c r="BS1210" s="55"/>
      <c r="BT1210" s="71"/>
      <c r="BU1210" s="57"/>
      <c r="BV1210" s="72"/>
      <c r="BW1210" s="73"/>
      <c r="BX1210" s="58"/>
    </row>
    <row r="1211" spans="2:78" x14ac:dyDescent="0.25">
      <c r="B1211" s="61"/>
      <c r="C1211" s="62"/>
      <c r="E1211" s="68"/>
      <c r="F1211" s="68"/>
      <c r="G1211" s="68"/>
      <c r="H1211" s="34" t="b">
        <f t="shared" si="288"/>
        <v>0</v>
      </c>
      <c r="I1211" s="55"/>
      <c r="J1211" s="65"/>
      <c r="K1211" s="57"/>
      <c r="L1211" s="66"/>
      <c r="M1211" s="67"/>
      <c r="N1211" s="58"/>
      <c r="P1211" s="68"/>
      <c r="Q1211" s="68"/>
      <c r="R1211" s="68"/>
      <c r="S1211" s="34" t="b">
        <f t="shared" si="289"/>
        <v>0</v>
      </c>
      <c r="T1211" s="55"/>
      <c r="U1211" s="65"/>
      <c r="V1211" s="57"/>
      <c r="W1211" s="66"/>
      <c r="X1211" s="67"/>
      <c r="Y1211" s="58"/>
      <c r="AA1211" s="68"/>
      <c r="AB1211" s="68"/>
      <c r="AC1211" s="68"/>
      <c r="AD1211" s="34" t="b">
        <f t="shared" si="290"/>
        <v>0</v>
      </c>
      <c r="AE1211" s="55"/>
      <c r="AF1211" s="65"/>
      <c r="AG1211" s="57"/>
      <c r="AH1211" s="66"/>
      <c r="AI1211" s="67"/>
      <c r="AJ1211" s="58"/>
      <c r="AL1211" s="68"/>
      <c r="AM1211" s="68"/>
      <c r="AN1211" s="68"/>
      <c r="AO1211" s="34" t="b">
        <f t="shared" si="291"/>
        <v>0</v>
      </c>
      <c r="AP1211" s="55"/>
      <c r="AQ1211" s="65"/>
      <c r="AR1211" s="57"/>
      <c r="AS1211" s="66"/>
      <c r="AT1211" s="67"/>
      <c r="AU1211" s="58"/>
      <c r="AW1211" s="68"/>
      <c r="AX1211" s="68"/>
      <c r="AY1211" s="68"/>
      <c r="AZ1211" s="34" t="b">
        <f t="shared" si="292"/>
        <v>0</v>
      </c>
      <c r="BA1211" s="55"/>
      <c r="BB1211" s="65"/>
      <c r="BC1211" s="57"/>
      <c r="BD1211" s="66"/>
      <c r="BE1211" s="67"/>
      <c r="BF1211" s="58"/>
      <c r="BH1211" s="68"/>
      <c r="BI1211" s="34" t="b">
        <f t="shared" si="293"/>
        <v>0</v>
      </c>
      <c r="BJ1211" s="55"/>
      <c r="BK1211" s="65"/>
      <c r="BL1211" s="57"/>
      <c r="BM1211" s="66"/>
      <c r="BN1211" s="67"/>
      <c r="BO1211" s="58"/>
      <c r="BQ1211" s="68"/>
      <c r="BR1211" s="34" t="b">
        <f t="shared" si="294"/>
        <v>0</v>
      </c>
      <c r="BS1211" s="55"/>
      <c r="BT1211" s="65"/>
      <c r="BU1211" s="57"/>
      <c r="BV1211" s="66"/>
      <c r="BW1211" s="67"/>
      <c r="BX1211" s="58"/>
    </row>
    <row r="1212" spans="2:78" x14ac:dyDescent="0.25">
      <c r="B1212" s="61"/>
      <c r="C1212" s="62"/>
      <c r="E1212" s="68"/>
      <c r="F1212" s="68"/>
      <c r="G1212" s="68"/>
      <c r="H1212" s="34" t="b">
        <f t="shared" si="288"/>
        <v>0</v>
      </c>
      <c r="I1212" s="55"/>
      <c r="J1212" s="71"/>
      <c r="K1212" s="57"/>
      <c r="L1212" s="72"/>
      <c r="M1212" s="73"/>
      <c r="N1212" s="58"/>
      <c r="P1212" s="68"/>
      <c r="Q1212" s="68"/>
      <c r="R1212" s="68"/>
      <c r="S1212" s="34" t="b">
        <f t="shared" si="289"/>
        <v>0</v>
      </c>
      <c r="T1212" s="55"/>
      <c r="U1212" s="71"/>
      <c r="V1212" s="57"/>
      <c r="W1212" s="72"/>
      <c r="X1212" s="73"/>
      <c r="Y1212" s="58"/>
      <c r="AA1212" s="68"/>
      <c r="AB1212" s="68"/>
      <c r="AC1212" s="68"/>
      <c r="AD1212" s="34" t="b">
        <f t="shared" si="290"/>
        <v>0</v>
      </c>
      <c r="AE1212" s="55"/>
      <c r="AF1212" s="71"/>
      <c r="AG1212" s="57"/>
      <c r="AH1212" s="72"/>
      <c r="AI1212" s="73"/>
      <c r="AJ1212" s="58"/>
      <c r="AL1212" s="68"/>
      <c r="AM1212" s="68"/>
      <c r="AN1212" s="68"/>
      <c r="AO1212" s="34" t="b">
        <f t="shared" si="291"/>
        <v>0</v>
      </c>
      <c r="AP1212" s="55"/>
      <c r="AQ1212" s="71"/>
      <c r="AR1212" s="57"/>
      <c r="AS1212" s="72"/>
      <c r="AT1212" s="73"/>
      <c r="AU1212" s="58"/>
      <c r="AW1212" s="68"/>
      <c r="AX1212" s="68"/>
      <c r="AY1212" s="68"/>
      <c r="AZ1212" s="34" t="b">
        <f t="shared" si="292"/>
        <v>0</v>
      </c>
      <c r="BA1212" s="55"/>
      <c r="BB1212" s="71"/>
      <c r="BC1212" s="57"/>
      <c r="BD1212" s="72"/>
      <c r="BE1212" s="73"/>
      <c r="BF1212" s="58"/>
      <c r="BH1212" s="68"/>
      <c r="BI1212" s="34" t="b">
        <f t="shared" si="293"/>
        <v>0</v>
      </c>
      <c r="BJ1212" s="55"/>
      <c r="BK1212" s="71"/>
      <c r="BL1212" s="57"/>
      <c r="BM1212" s="72"/>
      <c r="BN1212" s="73"/>
      <c r="BO1212" s="58"/>
      <c r="BQ1212" s="68"/>
      <c r="BR1212" s="34" t="b">
        <f t="shared" si="294"/>
        <v>0</v>
      </c>
      <c r="BS1212" s="55"/>
      <c r="BT1212" s="71"/>
      <c r="BU1212" s="57"/>
      <c r="BV1212" s="72"/>
      <c r="BW1212" s="73"/>
      <c r="BX1212" s="58"/>
    </row>
    <row r="1213" spans="2:78" x14ac:dyDescent="0.25">
      <c r="B1213" s="61"/>
      <c r="C1213" s="62"/>
      <c r="E1213" s="68"/>
      <c r="F1213" s="68"/>
      <c r="G1213" s="68"/>
      <c r="H1213" s="34" t="b">
        <f t="shared" si="288"/>
        <v>0</v>
      </c>
      <c r="I1213" s="55"/>
      <c r="J1213" s="65"/>
      <c r="K1213" s="57"/>
      <c r="L1213" s="66"/>
      <c r="M1213" s="67"/>
      <c r="N1213" s="58"/>
      <c r="P1213" s="68"/>
      <c r="Q1213" s="68"/>
      <c r="R1213" s="68"/>
      <c r="S1213" s="34" t="b">
        <f t="shared" si="289"/>
        <v>0</v>
      </c>
      <c r="T1213" s="55"/>
      <c r="U1213" s="65"/>
      <c r="V1213" s="57"/>
      <c r="W1213" s="66"/>
      <c r="X1213" s="67"/>
      <c r="Y1213" s="58"/>
      <c r="AA1213" s="68"/>
      <c r="AB1213" s="68"/>
      <c r="AC1213" s="68"/>
      <c r="AD1213" s="34" t="b">
        <f t="shared" si="290"/>
        <v>0</v>
      </c>
      <c r="AE1213" s="55"/>
      <c r="AF1213" s="65"/>
      <c r="AG1213" s="57"/>
      <c r="AH1213" s="66"/>
      <c r="AI1213" s="67"/>
      <c r="AJ1213" s="58"/>
      <c r="AL1213" s="68"/>
      <c r="AM1213" s="68"/>
      <c r="AN1213" s="68"/>
      <c r="AO1213" s="34" t="b">
        <f t="shared" si="291"/>
        <v>0</v>
      </c>
      <c r="AP1213" s="55"/>
      <c r="AQ1213" s="65"/>
      <c r="AR1213" s="57"/>
      <c r="AS1213" s="66"/>
      <c r="AT1213" s="67"/>
      <c r="AU1213" s="58"/>
      <c r="AW1213" s="68"/>
      <c r="AX1213" s="68"/>
      <c r="AY1213" s="68"/>
      <c r="AZ1213" s="34" t="b">
        <f t="shared" si="292"/>
        <v>0</v>
      </c>
      <c r="BA1213" s="55"/>
      <c r="BB1213" s="65"/>
      <c r="BC1213" s="57"/>
      <c r="BD1213" s="66"/>
      <c r="BE1213" s="67"/>
      <c r="BF1213" s="58"/>
      <c r="BH1213" s="68"/>
      <c r="BI1213" s="34" t="b">
        <f t="shared" si="293"/>
        <v>0</v>
      </c>
      <c r="BJ1213" s="55"/>
      <c r="BK1213" s="65"/>
      <c r="BL1213" s="57"/>
      <c r="BM1213" s="66"/>
      <c r="BN1213" s="67"/>
      <c r="BO1213" s="58"/>
      <c r="BQ1213" s="68"/>
      <c r="BR1213" s="34" t="b">
        <f t="shared" si="294"/>
        <v>0</v>
      </c>
      <c r="BS1213" s="55"/>
      <c r="BT1213" s="65"/>
      <c r="BU1213" s="57"/>
      <c r="BV1213" s="66"/>
      <c r="BW1213" s="67"/>
      <c r="BX1213" s="58"/>
    </row>
    <row r="1214" spans="2:78" x14ac:dyDescent="0.25">
      <c r="B1214" s="61"/>
      <c r="C1214" s="62"/>
      <c r="E1214" s="68"/>
      <c r="F1214" s="68"/>
      <c r="G1214" s="68"/>
      <c r="H1214" s="34" t="b">
        <f t="shared" si="288"/>
        <v>0</v>
      </c>
      <c r="I1214" s="55"/>
      <c r="J1214" s="71"/>
      <c r="K1214" s="57"/>
      <c r="L1214" s="72"/>
      <c r="M1214" s="73"/>
      <c r="N1214" s="58"/>
      <c r="P1214" s="68"/>
      <c r="Q1214" s="68"/>
      <c r="R1214" s="68"/>
      <c r="S1214" s="34" t="b">
        <f t="shared" si="289"/>
        <v>0</v>
      </c>
      <c r="T1214" s="55"/>
      <c r="U1214" s="71"/>
      <c r="V1214" s="57"/>
      <c r="W1214" s="72"/>
      <c r="X1214" s="73"/>
      <c r="Y1214" s="58"/>
      <c r="AA1214" s="68"/>
      <c r="AB1214" s="68"/>
      <c r="AC1214" s="68"/>
      <c r="AD1214" s="34" t="b">
        <f t="shared" si="290"/>
        <v>0</v>
      </c>
      <c r="AE1214" s="55"/>
      <c r="AF1214" s="71"/>
      <c r="AG1214" s="57"/>
      <c r="AH1214" s="72"/>
      <c r="AI1214" s="73"/>
      <c r="AJ1214" s="58"/>
      <c r="AL1214" s="68"/>
      <c r="AM1214" s="68"/>
      <c r="AN1214" s="68"/>
      <c r="AO1214" s="34" t="b">
        <f t="shared" si="291"/>
        <v>0</v>
      </c>
      <c r="AP1214" s="55"/>
      <c r="AQ1214" s="71"/>
      <c r="AR1214" s="57"/>
      <c r="AS1214" s="72"/>
      <c r="AT1214" s="73"/>
      <c r="AU1214" s="58"/>
      <c r="AW1214" s="68"/>
      <c r="AX1214" s="68"/>
      <c r="AY1214" s="68"/>
      <c r="AZ1214" s="34" t="b">
        <f t="shared" si="292"/>
        <v>0</v>
      </c>
      <c r="BA1214" s="55"/>
      <c r="BB1214" s="71"/>
      <c r="BC1214" s="57"/>
      <c r="BD1214" s="72"/>
      <c r="BE1214" s="73"/>
      <c r="BF1214" s="58"/>
      <c r="BH1214" s="68"/>
      <c r="BI1214" s="34" t="b">
        <f t="shared" si="293"/>
        <v>0</v>
      </c>
      <c r="BJ1214" s="55"/>
      <c r="BK1214" s="71"/>
      <c r="BL1214" s="57"/>
      <c r="BM1214" s="72"/>
      <c r="BN1214" s="73"/>
      <c r="BO1214" s="58"/>
      <c r="BQ1214" s="68"/>
      <c r="BR1214" s="34" t="b">
        <f t="shared" si="294"/>
        <v>0</v>
      </c>
      <c r="BS1214" s="55"/>
      <c r="BT1214" s="71"/>
      <c r="BU1214" s="57"/>
      <c r="BV1214" s="72"/>
      <c r="BW1214" s="73"/>
      <c r="BX1214" s="58"/>
    </row>
    <row r="1215" spans="2:78" x14ac:dyDescent="0.25">
      <c r="B1215" s="61"/>
      <c r="C1215" s="62"/>
      <c r="E1215" s="68"/>
      <c r="F1215" s="68"/>
      <c r="G1215" s="68"/>
      <c r="H1215" s="34" t="b">
        <f t="shared" si="288"/>
        <v>0</v>
      </c>
      <c r="I1215" s="55"/>
      <c r="J1215" s="65"/>
      <c r="K1215" s="57"/>
      <c r="L1215" s="66"/>
      <c r="M1215" s="67"/>
      <c r="N1215" s="58"/>
      <c r="P1215" s="68"/>
      <c r="Q1215" s="68"/>
      <c r="R1215" s="68"/>
      <c r="S1215" s="34" t="b">
        <f t="shared" si="289"/>
        <v>0</v>
      </c>
      <c r="T1215" s="55"/>
      <c r="U1215" s="65"/>
      <c r="V1215" s="57"/>
      <c r="W1215" s="66"/>
      <c r="X1215" s="67"/>
      <c r="Y1215" s="58"/>
      <c r="AA1215" s="68"/>
      <c r="AB1215" s="68"/>
      <c r="AC1215" s="68"/>
      <c r="AD1215" s="34" t="b">
        <f t="shared" si="290"/>
        <v>0</v>
      </c>
      <c r="AE1215" s="55"/>
      <c r="AF1215" s="65"/>
      <c r="AG1215" s="57"/>
      <c r="AH1215" s="66"/>
      <c r="AI1215" s="67"/>
      <c r="AJ1215" s="58"/>
      <c r="AL1215" s="68"/>
      <c r="AM1215" s="68"/>
      <c r="AN1215" s="68"/>
      <c r="AO1215" s="34" t="b">
        <f t="shared" si="291"/>
        <v>0</v>
      </c>
      <c r="AP1215" s="55"/>
      <c r="AQ1215" s="65"/>
      <c r="AR1215" s="57"/>
      <c r="AS1215" s="66"/>
      <c r="AT1215" s="67"/>
      <c r="AU1215" s="58"/>
      <c r="AW1215" s="68"/>
      <c r="AX1215" s="68"/>
      <c r="AY1215" s="68"/>
      <c r="AZ1215" s="34" t="b">
        <f t="shared" si="292"/>
        <v>0</v>
      </c>
      <c r="BA1215" s="55"/>
      <c r="BB1215" s="65"/>
      <c r="BC1215" s="57"/>
      <c r="BD1215" s="66"/>
      <c r="BE1215" s="67"/>
      <c r="BF1215" s="58"/>
      <c r="BH1215" s="68"/>
      <c r="BI1215" s="34" t="b">
        <f t="shared" si="293"/>
        <v>0</v>
      </c>
      <c r="BJ1215" s="55"/>
      <c r="BK1215" s="65"/>
      <c r="BL1215" s="57"/>
      <c r="BM1215" s="66"/>
      <c r="BN1215" s="67"/>
      <c r="BO1215" s="58"/>
      <c r="BQ1215" s="68"/>
      <c r="BR1215" s="34" t="b">
        <f t="shared" si="294"/>
        <v>0</v>
      </c>
      <c r="BS1215" s="55"/>
      <c r="BT1215" s="65"/>
      <c r="BU1215" s="57"/>
      <c r="BV1215" s="66"/>
      <c r="BW1215" s="67"/>
      <c r="BX1215" s="58"/>
    </row>
    <row r="1216" spans="2:78" x14ac:dyDescent="0.25">
      <c r="B1216" s="61"/>
      <c r="C1216" s="62"/>
      <c r="E1216" s="68"/>
      <c r="F1216" s="68"/>
      <c r="G1216" s="68"/>
      <c r="H1216" s="34" t="b">
        <f t="shared" si="288"/>
        <v>0</v>
      </c>
      <c r="I1216" s="55"/>
      <c r="J1216" s="71"/>
      <c r="K1216" s="57"/>
      <c r="L1216" s="72"/>
      <c r="M1216" s="73"/>
      <c r="N1216" s="58"/>
      <c r="P1216" s="68"/>
      <c r="Q1216" s="68"/>
      <c r="R1216" s="68"/>
      <c r="S1216" s="34" t="b">
        <f t="shared" si="289"/>
        <v>0</v>
      </c>
      <c r="T1216" s="55"/>
      <c r="U1216" s="71"/>
      <c r="V1216" s="57"/>
      <c r="W1216" s="72"/>
      <c r="X1216" s="73"/>
      <c r="Y1216" s="58"/>
      <c r="AA1216" s="68"/>
      <c r="AB1216" s="68"/>
      <c r="AC1216" s="68"/>
      <c r="AD1216" s="34" t="b">
        <f t="shared" si="290"/>
        <v>0</v>
      </c>
      <c r="AE1216" s="55"/>
      <c r="AF1216" s="71"/>
      <c r="AG1216" s="57"/>
      <c r="AH1216" s="72"/>
      <c r="AI1216" s="73"/>
      <c r="AJ1216" s="58"/>
      <c r="AL1216" s="68"/>
      <c r="AM1216" s="68"/>
      <c r="AN1216" s="68"/>
      <c r="AO1216" s="34" t="b">
        <f t="shared" si="291"/>
        <v>0</v>
      </c>
      <c r="AP1216" s="55"/>
      <c r="AQ1216" s="71"/>
      <c r="AR1216" s="57"/>
      <c r="AS1216" s="72"/>
      <c r="AT1216" s="73"/>
      <c r="AU1216" s="58"/>
      <c r="AW1216" s="68"/>
      <c r="AX1216" s="68"/>
      <c r="AY1216" s="68"/>
      <c r="AZ1216" s="34" t="b">
        <f t="shared" si="292"/>
        <v>0</v>
      </c>
      <c r="BA1216" s="55"/>
      <c r="BB1216" s="71"/>
      <c r="BC1216" s="57"/>
      <c r="BD1216" s="72"/>
      <c r="BE1216" s="73"/>
      <c r="BF1216" s="58"/>
      <c r="BH1216" s="68"/>
      <c r="BI1216" s="34" t="b">
        <f t="shared" si="293"/>
        <v>0</v>
      </c>
      <c r="BJ1216" s="55"/>
      <c r="BK1216" s="71"/>
      <c r="BL1216" s="57"/>
      <c r="BM1216" s="72"/>
      <c r="BN1216" s="73"/>
      <c r="BO1216" s="58"/>
      <c r="BQ1216" s="68"/>
      <c r="BR1216" s="34" t="b">
        <f t="shared" si="294"/>
        <v>0</v>
      </c>
      <c r="BS1216" s="55"/>
      <c r="BT1216" s="71"/>
      <c r="BU1216" s="57"/>
      <c r="BV1216" s="72"/>
      <c r="BW1216" s="73"/>
      <c r="BX1216" s="58"/>
    </row>
    <row r="1217" spans="2:78" x14ac:dyDescent="0.25">
      <c r="B1217" s="61"/>
      <c r="C1217" s="62"/>
      <c r="E1217" s="68"/>
      <c r="F1217" s="68"/>
      <c r="G1217" s="68"/>
      <c r="H1217" s="34" t="b">
        <f t="shared" si="288"/>
        <v>0</v>
      </c>
      <c r="I1217" s="55"/>
      <c r="J1217" s="65"/>
      <c r="K1217" s="57"/>
      <c r="L1217" s="66"/>
      <c r="M1217" s="67"/>
      <c r="N1217" s="58"/>
      <c r="P1217" s="68"/>
      <c r="Q1217" s="68"/>
      <c r="R1217" s="68"/>
      <c r="S1217" s="34" t="b">
        <f t="shared" si="289"/>
        <v>0</v>
      </c>
      <c r="T1217" s="55"/>
      <c r="U1217" s="65"/>
      <c r="V1217" s="57"/>
      <c r="W1217" s="66"/>
      <c r="X1217" s="67"/>
      <c r="Y1217" s="58"/>
      <c r="AA1217" s="68"/>
      <c r="AB1217" s="68"/>
      <c r="AC1217" s="68"/>
      <c r="AD1217" s="34" t="b">
        <f t="shared" si="290"/>
        <v>0</v>
      </c>
      <c r="AE1217" s="55"/>
      <c r="AF1217" s="65"/>
      <c r="AG1217" s="57"/>
      <c r="AH1217" s="66"/>
      <c r="AI1217" s="67"/>
      <c r="AJ1217" s="58"/>
      <c r="AL1217" s="68"/>
      <c r="AM1217" s="68"/>
      <c r="AN1217" s="68"/>
      <c r="AO1217" s="34" t="b">
        <f t="shared" si="291"/>
        <v>0</v>
      </c>
      <c r="AP1217" s="55"/>
      <c r="AQ1217" s="65"/>
      <c r="AR1217" s="57"/>
      <c r="AS1217" s="66"/>
      <c r="AT1217" s="67"/>
      <c r="AU1217" s="58"/>
      <c r="AW1217" s="68"/>
      <c r="AX1217" s="68"/>
      <c r="AY1217" s="68"/>
      <c r="AZ1217" s="34" t="b">
        <f t="shared" si="292"/>
        <v>0</v>
      </c>
      <c r="BA1217" s="55"/>
      <c r="BB1217" s="65"/>
      <c r="BC1217" s="57"/>
      <c r="BD1217" s="66"/>
      <c r="BE1217" s="67"/>
      <c r="BF1217" s="58"/>
      <c r="BH1217" s="68"/>
      <c r="BI1217" s="34" t="b">
        <f t="shared" si="293"/>
        <v>0</v>
      </c>
      <c r="BJ1217" s="55"/>
      <c r="BK1217" s="65"/>
      <c r="BL1217" s="57"/>
      <c r="BM1217" s="66"/>
      <c r="BN1217" s="67"/>
      <c r="BO1217" s="58"/>
      <c r="BQ1217" s="68"/>
      <c r="BR1217" s="34" t="b">
        <f t="shared" si="294"/>
        <v>0</v>
      </c>
      <c r="BS1217" s="55"/>
      <c r="BT1217" s="65"/>
      <c r="BU1217" s="57"/>
      <c r="BV1217" s="66"/>
      <c r="BW1217" s="67"/>
      <c r="BX1217" s="58"/>
    </row>
    <row r="1218" spans="2:78" x14ac:dyDescent="0.25">
      <c r="B1218" s="61"/>
      <c r="C1218" s="62"/>
      <c r="E1218" s="68"/>
      <c r="F1218" s="68"/>
      <c r="G1218" s="68"/>
      <c r="H1218" s="34" t="b">
        <f t="shared" si="288"/>
        <v>0</v>
      </c>
      <c r="I1218" s="55"/>
      <c r="J1218" s="71"/>
      <c r="K1218" s="57"/>
      <c r="L1218" s="72"/>
      <c r="M1218" s="73"/>
      <c r="N1218" s="58"/>
      <c r="P1218" s="68"/>
      <c r="Q1218" s="68"/>
      <c r="R1218" s="68"/>
      <c r="S1218" s="34" t="b">
        <f t="shared" si="289"/>
        <v>0</v>
      </c>
      <c r="T1218" s="55"/>
      <c r="U1218" s="71"/>
      <c r="V1218" s="57"/>
      <c r="W1218" s="72"/>
      <c r="X1218" s="73"/>
      <c r="Y1218" s="58"/>
      <c r="AA1218" s="68"/>
      <c r="AB1218" s="68"/>
      <c r="AC1218" s="68"/>
      <c r="AD1218" s="34" t="b">
        <f t="shared" si="290"/>
        <v>0</v>
      </c>
      <c r="AE1218" s="55"/>
      <c r="AF1218" s="71"/>
      <c r="AG1218" s="57"/>
      <c r="AH1218" s="72"/>
      <c r="AI1218" s="73"/>
      <c r="AJ1218" s="58"/>
      <c r="AL1218" s="68"/>
      <c r="AM1218" s="68"/>
      <c r="AN1218" s="68"/>
      <c r="AO1218" s="34" t="b">
        <f t="shared" si="291"/>
        <v>0</v>
      </c>
      <c r="AP1218" s="55"/>
      <c r="AQ1218" s="71"/>
      <c r="AR1218" s="57"/>
      <c r="AS1218" s="72"/>
      <c r="AT1218" s="73"/>
      <c r="AU1218" s="58"/>
      <c r="AW1218" s="68"/>
      <c r="AX1218" s="68"/>
      <c r="AY1218" s="68"/>
      <c r="AZ1218" s="34" t="b">
        <f t="shared" si="292"/>
        <v>0</v>
      </c>
      <c r="BA1218" s="55"/>
      <c r="BB1218" s="71"/>
      <c r="BC1218" s="57"/>
      <c r="BD1218" s="72"/>
      <c r="BE1218" s="73"/>
      <c r="BF1218" s="58"/>
      <c r="BH1218" s="68"/>
      <c r="BI1218" s="34" t="b">
        <f t="shared" si="293"/>
        <v>0</v>
      </c>
      <c r="BJ1218" s="55"/>
      <c r="BK1218" s="71"/>
      <c r="BL1218" s="57"/>
      <c r="BM1218" s="72"/>
      <c r="BN1218" s="73"/>
      <c r="BO1218" s="58"/>
      <c r="BQ1218" s="68"/>
      <c r="BR1218" s="34" t="b">
        <f t="shared" si="294"/>
        <v>0</v>
      </c>
      <c r="BS1218" s="55"/>
      <c r="BT1218" s="71"/>
      <c r="BU1218" s="57"/>
      <c r="BV1218" s="72"/>
      <c r="BW1218" s="73"/>
      <c r="BX1218" s="58"/>
    </row>
    <row r="1219" spans="2:78" x14ac:dyDescent="0.25">
      <c r="B1219" s="61"/>
      <c r="C1219" s="62"/>
      <c r="E1219" s="68"/>
      <c r="F1219" s="68"/>
      <c r="G1219" s="68"/>
      <c r="H1219" s="34" t="b">
        <f t="shared" si="288"/>
        <v>0</v>
      </c>
      <c r="I1219" s="55"/>
      <c r="J1219" s="65"/>
      <c r="K1219" s="57"/>
      <c r="L1219" s="66"/>
      <c r="M1219" s="67"/>
      <c r="N1219" s="58"/>
      <c r="P1219" s="68"/>
      <c r="Q1219" s="68"/>
      <c r="R1219" s="68"/>
      <c r="S1219" s="34" t="b">
        <f t="shared" si="289"/>
        <v>0</v>
      </c>
      <c r="T1219" s="55"/>
      <c r="U1219" s="65"/>
      <c r="V1219" s="57"/>
      <c r="W1219" s="66"/>
      <c r="X1219" s="67"/>
      <c r="Y1219" s="58"/>
      <c r="AA1219" s="68"/>
      <c r="AB1219" s="68"/>
      <c r="AC1219" s="68"/>
      <c r="AD1219" s="34" t="b">
        <f t="shared" si="290"/>
        <v>0</v>
      </c>
      <c r="AE1219" s="55"/>
      <c r="AF1219" s="65"/>
      <c r="AG1219" s="57"/>
      <c r="AH1219" s="66"/>
      <c r="AI1219" s="67"/>
      <c r="AJ1219" s="58"/>
      <c r="AL1219" s="68"/>
      <c r="AM1219" s="68"/>
      <c r="AN1219" s="68"/>
      <c r="AO1219" s="34" t="b">
        <f t="shared" si="291"/>
        <v>0</v>
      </c>
      <c r="AP1219" s="55"/>
      <c r="AQ1219" s="65"/>
      <c r="AR1219" s="57"/>
      <c r="AS1219" s="66"/>
      <c r="AT1219" s="67"/>
      <c r="AU1219" s="58"/>
      <c r="AW1219" s="68"/>
      <c r="AX1219" s="68"/>
      <c r="AY1219" s="68"/>
      <c r="AZ1219" s="34" t="b">
        <f t="shared" si="292"/>
        <v>0</v>
      </c>
      <c r="BA1219" s="55"/>
      <c r="BB1219" s="65"/>
      <c r="BC1219" s="57"/>
      <c r="BD1219" s="66"/>
      <c r="BE1219" s="67"/>
      <c r="BF1219" s="58"/>
      <c r="BH1219" s="68"/>
      <c r="BI1219" s="34" t="b">
        <f t="shared" si="293"/>
        <v>0</v>
      </c>
      <c r="BJ1219" s="55"/>
      <c r="BK1219" s="65"/>
      <c r="BL1219" s="57"/>
      <c r="BM1219" s="66"/>
      <c r="BN1219" s="67"/>
      <c r="BO1219" s="58"/>
      <c r="BQ1219" s="68"/>
      <c r="BR1219" s="34" t="b">
        <f t="shared" si="294"/>
        <v>0</v>
      </c>
      <c r="BS1219" s="55"/>
      <c r="BT1219" s="65"/>
      <c r="BU1219" s="57"/>
      <c r="BV1219" s="66"/>
      <c r="BW1219" s="67"/>
      <c r="BX1219" s="58"/>
    </row>
    <row r="1220" spans="2:78" x14ac:dyDescent="0.25">
      <c r="B1220" s="61"/>
      <c r="C1220" s="62"/>
      <c r="E1220" s="68"/>
      <c r="F1220" s="68"/>
      <c r="G1220" s="68"/>
      <c r="H1220" s="34" t="b">
        <f t="shared" si="288"/>
        <v>0</v>
      </c>
      <c r="I1220" s="55"/>
      <c r="J1220" s="71"/>
      <c r="K1220" s="57"/>
      <c r="L1220" s="72"/>
      <c r="M1220" s="73"/>
      <c r="N1220" s="58"/>
      <c r="P1220" s="68"/>
      <c r="Q1220" s="68"/>
      <c r="R1220" s="68"/>
      <c r="S1220" s="34" t="b">
        <f t="shared" si="289"/>
        <v>0</v>
      </c>
      <c r="T1220" s="55"/>
      <c r="U1220" s="71"/>
      <c r="V1220" s="57"/>
      <c r="W1220" s="72"/>
      <c r="X1220" s="73"/>
      <c r="Y1220" s="58"/>
      <c r="AA1220" s="68"/>
      <c r="AB1220" s="68"/>
      <c r="AC1220" s="68"/>
      <c r="AD1220" s="34" t="b">
        <f t="shared" si="290"/>
        <v>0</v>
      </c>
      <c r="AE1220" s="55"/>
      <c r="AF1220" s="71"/>
      <c r="AG1220" s="57"/>
      <c r="AH1220" s="72"/>
      <c r="AI1220" s="73"/>
      <c r="AJ1220" s="58"/>
      <c r="AL1220" s="68"/>
      <c r="AM1220" s="68"/>
      <c r="AN1220" s="68"/>
      <c r="AO1220" s="34" t="b">
        <f t="shared" si="291"/>
        <v>0</v>
      </c>
      <c r="AP1220" s="55"/>
      <c r="AQ1220" s="71"/>
      <c r="AR1220" s="57"/>
      <c r="AS1220" s="72"/>
      <c r="AT1220" s="73"/>
      <c r="AU1220" s="58"/>
      <c r="AW1220" s="68"/>
      <c r="AX1220" s="68"/>
      <c r="AY1220" s="68"/>
      <c r="AZ1220" s="34" t="b">
        <f t="shared" si="292"/>
        <v>0</v>
      </c>
      <c r="BA1220" s="55"/>
      <c r="BB1220" s="71"/>
      <c r="BC1220" s="57"/>
      <c r="BD1220" s="72"/>
      <c r="BE1220" s="73"/>
      <c r="BF1220" s="58"/>
      <c r="BH1220" s="68"/>
      <c r="BI1220" s="34" t="b">
        <f t="shared" si="293"/>
        <v>0</v>
      </c>
      <c r="BJ1220" s="55"/>
      <c r="BK1220" s="71"/>
      <c r="BL1220" s="57"/>
      <c r="BM1220" s="72"/>
      <c r="BN1220" s="73"/>
      <c r="BO1220" s="58"/>
      <c r="BQ1220" s="68"/>
      <c r="BR1220" s="34" t="b">
        <f t="shared" si="294"/>
        <v>0</v>
      </c>
      <c r="BS1220" s="55"/>
      <c r="BT1220" s="71"/>
      <c r="BU1220" s="57"/>
      <c r="BV1220" s="72"/>
      <c r="BW1220" s="73"/>
      <c r="BX1220" s="58"/>
    </row>
    <row r="1221" spans="2:78" x14ac:dyDescent="0.25">
      <c r="B1221" s="61"/>
      <c r="C1221" s="62"/>
      <c r="E1221" s="68"/>
      <c r="F1221" s="68"/>
      <c r="G1221" s="68"/>
      <c r="H1221" s="34" t="b">
        <f t="shared" si="288"/>
        <v>0</v>
      </c>
      <c r="I1221" s="55"/>
      <c r="J1221" s="65"/>
      <c r="K1221" s="57"/>
      <c r="L1221" s="66"/>
      <c r="M1221" s="67"/>
      <c r="N1221" s="58"/>
      <c r="P1221" s="68"/>
      <c r="Q1221" s="68"/>
      <c r="R1221" s="68"/>
      <c r="S1221" s="34" t="b">
        <f t="shared" si="289"/>
        <v>0</v>
      </c>
      <c r="T1221" s="55"/>
      <c r="U1221" s="65"/>
      <c r="V1221" s="57"/>
      <c r="W1221" s="66"/>
      <c r="X1221" s="67"/>
      <c r="Y1221" s="58"/>
      <c r="AA1221" s="68"/>
      <c r="AB1221" s="68"/>
      <c r="AC1221" s="68"/>
      <c r="AD1221" s="34" t="b">
        <f t="shared" si="290"/>
        <v>0</v>
      </c>
      <c r="AE1221" s="55"/>
      <c r="AF1221" s="65"/>
      <c r="AG1221" s="57"/>
      <c r="AH1221" s="66"/>
      <c r="AI1221" s="67"/>
      <c r="AJ1221" s="58"/>
      <c r="AL1221" s="68"/>
      <c r="AM1221" s="68"/>
      <c r="AN1221" s="68"/>
      <c r="AO1221" s="34" t="b">
        <f t="shared" si="291"/>
        <v>0</v>
      </c>
      <c r="AP1221" s="55"/>
      <c r="AQ1221" s="65"/>
      <c r="AR1221" s="57"/>
      <c r="AS1221" s="66"/>
      <c r="AT1221" s="67"/>
      <c r="AU1221" s="58"/>
      <c r="AW1221" s="68"/>
      <c r="AX1221" s="68"/>
      <c r="AY1221" s="68"/>
      <c r="AZ1221" s="34" t="b">
        <f t="shared" si="292"/>
        <v>0</v>
      </c>
      <c r="BA1221" s="55"/>
      <c r="BB1221" s="65"/>
      <c r="BC1221" s="57"/>
      <c r="BD1221" s="66"/>
      <c r="BE1221" s="67"/>
      <c r="BF1221" s="58"/>
      <c r="BH1221" s="68"/>
      <c r="BI1221" s="34" t="b">
        <f t="shared" si="293"/>
        <v>0</v>
      </c>
      <c r="BJ1221" s="55"/>
      <c r="BK1221" s="65"/>
      <c r="BL1221" s="57"/>
      <c r="BM1221" s="66"/>
      <c r="BN1221" s="67"/>
      <c r="BO1221" s="58"/>
      <c r="BQ1221" s="68"/>
      <c r="BR1221" s="34" t="b">
        <f t="shared" si="294"/>
        <v>0</v>
      </c>
      <c r="BS1221" s="55"/>
      <c r="BT1221" s="65"/>
      <c r="BU1221" s="57"/>
      <c r="BV1221" s="66"/>
      <c r="BW1221" s="67"/>
      <c r="BX1221" s="58"/>
    </row>
    <row r="1222" spans="2:78" x14ac:dyDescent="0.25">
      <c r="B1222" s="52"/>
      <c r="C1222" s="53"/>
      <c r="D1222" s="63"/>
      <c r="E1222" s="64"/>
      <c r="F1222" s="64"/>
      <c r="G1222" s="64"/>
      <c r="H1222" s="34" t="b">
        <f t="shared" si="288"/>
        <v>0</v>
      </c>
      <c r="I1222" s="55"/>
      <c r="J1222" s="71"/>
      <c r="K1222" s="57"/>
      <c r="L1222" s="72"/>
      <c r="M1222" s="73"/>
      <c r="N1222" s="58"/>
      <c r="P1222" s="68"/>
      <c r="Q1222" s="68"/>
      <c r="R1222" s="68"/>
      <c r="S1222" s="34" t="b">
        <f t="shared" si="289"/>
        <v>0</v>
      </c>
      <c r="T1222" s="55"/>
      <c r="U1222" s="71"/>
      <c r="V1222" s="57"/>
      <c r="W1222" s="72"/>
      <c r="X1222" s="73"/>
      <c r="Y1222" s="58"/>
      <c r="AA1222" s="68"/>
      <c r="AB1222" s="68"/>
      <c r="AC1222" s="68"/>
      <c r="AD1222" s="34" t="b">
        <f t="shared" si="290"/>
        <v>0</v>
      </c>
      <c r="AE1222" s="55"/>
      <c r="AF1222" s="71"/>
      <c r="AG1222" s="57"/>
      <c r="AH1222" s="72"/>
      <c r="AI1222" s="73"/>
      <c r="AJ1222" s="58"/>
      <c r="AL1222" s="68"/>
      <c r="AM1222" s="68"/>
      <c r="AN1222" s="68"/>
      <c r="AO1222" s="34" t="b">
        <f t="shared" si="291"/>
        <v>0</v>
      </c>
      <c r="AP1222" s="55"/>
      <c r="AQ1222" s="71"/>
      <c r="AR1222" s="57"/>
      <c r="AS1222" s="72"/>
      <c r="AT1222" s="73"/>
      <c r="AU1222" s="58"/>
      <c r="AW1222" s="68"/>
      <c r="AX1222" s="68"/>
      <c r="AY1222" s="68"/>
      <c r="AZ1222" s="34" t="b">
        <f t="shared" si="292"/>
        <v>0</v>
      </c>
      <c r="BA1222" s="55"/>
      <c r="BB1222" s="71"/>
      <c r="BC1222" s="57"/>
      <c r="BD1222" s="72"/>
      <c r="BE1222" s="73"/>
      <c r="BF1222" s="58"/>
      <c r="BH1222" s="68"/>
      <c r="BI1222" s="34" t="b">
        <f t="shared" si="293"/>
        <v>0</v>
      </c>
      <c r="BJ1222" s="55"/>
      <c r="BK1222" s="71"/>
      <c r="BL1222" s="57"/>
      <c r="BM1222" s="72"/>
      <c r="BN1222" s="73"/>
      <c r="BO1222" s="58"/>
      <c r="BQ1222" s="68"/>
      <c r="BR1222" s="34" t="b">
        <f t="shared" si="294"/>
        <v>0</v>
      </c>
      <c r="BS1222" s="55"/>
      <c r="BT1222" s="71"/>
      <c r="BU1222" s="57"/>
      <c r="BV1222" s="72"/>
      <c r="BW1222" s="73"/>
      <c r="BX1222" s="58"/>
    </row>
    <row r="1223" spans="2:78" ht="6" customHeight="1" x14ac:dyDescent="0.25">
      <c r="H1223" s="30"/>
      <c r="I1223" s="76"/>
      <c r="J1223" s="77"/>
      <c r="K1223" s="77"/>
      <c r="L1223" s="77"/>
      <c r="M1223" s="77"/>
      <c r="N1223" s="78"/>
      <c r="S1223" s="30"/>
      <c r="T1223" s="76"/>
      <c r="U1223" s="77"/>
      <c r="V1223" s="77"/>
      <c r="W1223" s="77"/>
      <c r="X1223" s="77"/>
      <c r="Y1223" s="78"/>
      <c r="AD1223" s="30"/>
      <c r="AE1223" s="76"/>
      <c r="AF1223" s="77"/>
      <c r="AG1223" s="77"/>
      <c r="AH1223" s="77"/>
      <c r="AI1223" s="77"/>
      <c r="AJ1223" s="78"/>
      <c r="AO1223" s="30"/>
      <c r="AP1223" s="76"/>
      <c r="AQ1223" s="77"/>
      <c r="AR1223" s="77"/>
      <c r="AS1223" s="77"/>
      <c r="AT1223" s="77"/>
      <c r="AU1223" s="78"/>
      <c r="AZ1223" s="30"/>
      <c r="BA1223" s="76"/>
      <c r="BB1223" s="77"/>
      <c r="BC1223" s="77"/>
      <c r="BD1223" s="77"/>
      <c r="BE1223" s="77"/>
      <c r="BF1223" s="78"/>
      <c r="BI1223" s="30"/>
      <c r="BJ1223" s="76"/>
      <c r="BK1223" s="77"/>
      <c r="BL1223" s="77"/>
      <c r="BM1223" s="77"/>
      <c r="BN1223" s="77"/>
      <c r="BO1223" s="78"/>
      <c r="BR1223" s="30"/>
      <c r="BS1223" s="76"/>
      <c r="BT1223" s="77"/>
      <c r="BU1223" s="77"/>
      <c r="BV1223" s="77"/>
      <c r="BW1223" s="77"/>
      <c r="BX1223" s="78"/>
    </row>
    <row r="1224" spans="2:78" ht="6" customHeight="1" x14ac:dyDescent="0.25">
      <c r="H1224" s="30"/>
      <c r="I1224" s="27"/>
      <c r="J1224" s="27"/>
      <c r="K1224" s="27"/>
      <c r="L1224" s="31"/>
      <c r="M1224" s="31"/>
      <c r="N1224" s="27"/>
      <c r="S1224" s="30"/>
      <c r="T1224" s="27"/>
      <c r="U1224" s="27"/>
      <c r="V1224" s="27"/>
      <c r="W1224" s="31"/>
      <c r="X1224" s="31"/>
      <c r="Y1224" s="27"/>
      <c r="AD1224" s="30"/>
      <c r="AE1224" s="27"/>
      <c r="AF1224" s="27"/>
      <c r="AG1224" s="27"/>
      <c r="AH1224" s="31"/>
      <c r="AI1224" s="31"/>
      <c r="AJ1224" s="27"/>
      <c r="AO1224" s="30"/>
      <c r="AP1224" s="27"/>
      <c r="AQ1224" s="27"/>
      <c r="AR1224" s="27"/>
      <c r="AS1224" s="31"/>
      <c r="AT1224" s="31"/>
      <c r="AU1224" s="27"/>
      <c r="AZ1224" s="30"/>
      <c r="BA1224" s="27"/>
      <c r="BB1224" s="27"/>
      <c r="BC1224" s="27"/>
      <c r="BD1224" s="31"/>
      <c r="BE1224" s="31"/>
      <c r="BF1224" s="27"/>
      <c r="BI1224" s="30"/>
      <c r="BJ1224" s="27"/>
      <c r="BK1224" s="27"/>
      <c r="BL1224" s="27"/>
      <c r="BM1224" s="31"/>
      <c r="BN1224" s="31"/>
      <c r="BO1224" s="27"/>
      <c r="BR1224" s="30"/>
      <c r="BS1224" s="27"/>
      <c r="BT1224" s="27"/>
      <c r="BU1224" s="27"/>
      <c r="BV1224" s="31"/>
      <c r="BW1224" s="31"/>
      <c r="BX1224" s="27"/>
    </row>
    <row r="1225" spans="2:78" x14ac:dyDescent="0.25">
      <c r="B1225" s="32" t="s">
        <v>22</v>
      </c>
      <c r="C1225" s="33">
        <f>WEEKNUM(J1225)</f>
        <v>43</v>
      </c>
      <c r="D1225" s="30"/>
      <c r="E1225" s="34"/>
      <c r="F1225" s="34"/>
      <c r="G1225" s="34"/>
      <c r="H1225" s="35"/>
      <c r="I1225" s="36"/>
      <c r="J1225" s="37">
        <f>BT1197+1</f>
        <v>45586</v>
      </c>
      <c r="K1225" s="38"/>
      <c r="L1225" s="39" t="str">
        <f>VLOOKUP(WEEKDAY(J1225,1),meta!$D$2:$F$8,2,FALSE)</f>
        <v>Segunda-Feira</v>
      </c>
      <c r="M1225" s="40"/>
      <c r="N1225" s="41"/>
      <c r="P1225" s="34"/>
      <c r="Q1225" s="34"/>
      <c r="R1225" s="34"/>
      <c r="S1225" s="35"/>
      <c r="T1225" s="36"/>
      <c r="U1225" s="37">
        <f>J1225+1</f>
        <v>45587</v>
      </c>
      <c r="V1225" s="38"/>
      <c r="W1225" s="39" t="str">
        <f>VLOOKUP(WEEKDAY(U1225,1),meta!$D$2:$F$8,2,FALSE)</f>
        <v>Terça-Feira</v>
      </c>
      <c r="X1225" s="40"/>
      <c r="Y1225" s="41"/>
      <c r="AA1225" s="34"/>
      <c r="AB1225" s="34"/>
      <c r="AC1225" s="34"/>
      <c r="AD1225" s="35"/>
      <c r="AE1225" s="36"/>
      <c r="AF1225" s="37">
        <f>U1225+1</f>
        <v>45588</v>
      </c>
      <c r="AG1225" s="38"/>
      <c r="AH1225" s="39" t="str">
        <f>VLOOKUP(WEEKDAY(AF1225,1),meta!$D$2:$F$8,2,FALSE)</f>
        <v>Quarta-Feira</v>
      </c>
      <c r="AI1225" s="40"/>
      <c r="AJ1225" s="41"/>
      <c r="AL1225" s="34"/>
      <c r="AM1225" s="34"/>
      <c r="AN1225" s="34"/>
      <c r="AO1225" s="35"/>
      <c r="AP1225" s="36"/>
      <c r="AQ1225" s="37">
        <f>AF1225+1</f>
        <v>45589</v>
      </c>
      <c r="AR1225" s="38"/>
      <c r="AS1225" s="39" t="str">
        <f>VLOOKUP(WEEKDAY(AQ1225,1),meta!$D$2:$F$8,2,FALSE)</f>
        <v>Quinta-Feira</v>
      </c>
      <c r="AT1225" s="40"/>
      <c r="AU1225" s="41"/>
      <c r="AW1225" s="34"/>
      <c r="AX1225" s="34"/>
      <c r="AY1225" s="34"/>
      <c r="AZ1225" s="35"/>
      <c r="BA1225" s="36"/>
      <c r="BB1225" s="37">
        <f>AQ1225+1</f>
        <v>45590</v>
      </c>
      <c r="BC1225" s="38"/>
      <c r="BD1225" s="39" t="str">
        <f>VLOOKUP(WEEKDAY(BB1225,1),meta!$D$2:$F$8,2,FALSE)</f>
        <v>Sexta-Feira</v>
      </c>
      <c r="BE1225" s="40"/>
      <c r="BF1225" s="41"/>
      <c r="BH1225" s="34"/>
      <c r="BI1225" s="35"/>
      <c r="BJ1225" s="36"/>
      <c r="BK1225" s="37">
        <f>BB1225+1</f>
        <v>45591</v>
      </c>
      <c r="BL1225" s="38"/>
      <c r="BM1225" s="39" t="str">
        <f>VLOOKUP(WEEKDAY(BK1225,1),meta!$D$2:$F$8,2,FALSE)</f>
        <v>Sábado</v>
      </c>
      <c r="BN1225" s="40"/>
      <c r="BO1225" s="41"/>
      <c r="BQ1225" s="34"/>
      <c r="BR1225" s="35"/>
      <c r="BS1225" s="36"/>
      <c r="BT1225" s="37">
        <f>BK1225+1</f>
        <v>45592</v>
      </c>
      <c r="BU1225" s="38"/>
      <c r="BV1225" s="39" t="str">
        <f>VLOOKUP(WEEKDAY(BT1225,1),meta!$D$2:$F$8,2,FALSE)</f>
        <v>Domingo</v>
      </c>
      <c r="BW1225" s="40"/>
      <c r="BX1225" s="41"/>
    </row>
    <row r="1226" spans="2:78" s="42" customFormat="1" ht="6" customHeight="1" x14ac:dyDescent="0.15">
      <c r="B1226" s="101" t="str">
        <f>IF(C1230&lt;&gt;0,C1232/C1230,"")</f>
        <v/>
      </c>
      <c r="C1226" s="102"/>
      <c r="D1226" s="30" t="s">
        <v>21</v>
      </c>
      <c r="E1226" s="43">
        <f>COUNTIFS(H1229:H1250,FALSE,J1229:J1250,"&gt;0")</f>
        <v>0</v>
      </c>
      <c r="F1226" s="43"/>
      <c r="G1226" s="43"/>
      <c r="H1226" s="44">
        <f>SUMIF(H1229:H1250,FALSE,J1229:J1250)</f>
        <v>0</v>
      </c>
      <c r="I1226" s="45"/>
      <c r="J1226" s="98" t="str">
        <f>IF(H1228&lt;&gt;0,H1227/H1228,"")</f>
        <v/>
      </c>
      <c r="K1226" s="99"/>
      <c r="L1226" s="99"/>
      <c r="M1226" s="100"/>
      <c r="N1226" s="46"/>
      <c r="P1226" s="43">
        <f>COUNTIFS(S1229:S1250,FALSE,U1229:U1250,"&gt;0")</f>
        <v>0</v>
      </c>
      <c r="Q1226" s="43"/>
      <c r="R1226" s="43"/>
      <c r="S1226" s="44">
        <f>SUMIF(S1229:S1250,FALSE,U1229:U1250)</f>
        <v>0</v>
      </c>
      <c r="T1226" s="45"/>
      <c r="U1226" s="98" t="str">
        <f>IF(S1228&lt;&gt;0,S1227/S1228,"")</f>
        <v/>
      </c>
      <c r="V1226" s="99"/>
      <c r="W1226" s="99"/>
      <c r="X1226" s="100"/>
      <c r="Y1226" s="46"/>
      <c r="AA1226" s="43">
        <f>COUNTIFS(AD1229:AD1250,FALSE,AF1229:AF1250,"&gt;0")</f>
        <v>0</v>
      </c>
      <c r="AB1226" s="43"/>
      <c r="AC1226" s="43"/>
      <c r="AD1226" s="44">
        <f>SUMIF(AD1229:AD1250,FALSE,AF1229:AF1250)</f>
        <v>0</v>
      </c>
      <c r="AE1226" s="45"/>
      <c r="AF1226" s="98" t="str">
        <f>IF(AD1228&lt;&gt;0,AD1227/AD1228,"")</f>
        <v/>
      </c>
      <c r="AG1226" s="99"/>
      <c r="AH1226" s="99"/>
      <c r="AI1226" s="100"/>
      <c r="AJ1226" s="46"/>
      <c r="AL1226" s="43">
        <f>COUNTIFS(AO1229:AO1250,FALSE,AQ1229:AQ1250,"&gt;0")</f>
        <v>0</v>
      </c>
      <c r="AM1226" s="43"/>
      <c r="AN1226" s="43"/>
      <c r="AO1226" s="44">
        <f>SUMIF(AO1229:AO1250,FALSE,AQ1229:AQ1250)</f>
        <v>0</v>
      </c>
      <c r="AP1226" s="45"/>
      <c r="AQ1226" s="98" t="str">
        <f>IF(AO1228&lt;&gt;0,AO1227/AO1228,"")</f>
        <v/>
      </c>
      <c r="AR1226" s="99"/>
      <c r="AS1226" s="99"/>
      <c r="AT1226" s="100"/>
      <c r="AU1226" s="46"/>
      <c r="AW1226" s="43">
        <f>COUNTIFS(AZ1229:AZ1250,FALSE,BB1229:BB1250,"&gt;0")</f>
        <v>0</v>
      </c>
      <c r="AX1226" s="43"/>
      <c r="AY1226" s="43"/>
      <c r="AZ1226" s="44">
        <f>SUMIF(AZ1229:AZ1250,FALSE,BB1229:BB1250)</f>
        <v>0</v>
      </c>
      <c r="BA1226" s="45"/>
      <c r="BB1226" s="98" t="str">
        <f>IF(AZ1228&lt;&gt;0,AZ1227/AZ1228,"")</f>
        <v/>
      </c>
      <c r="BC1226" s="99"/>
      <c r="BD1226" s="99"/>
      <c r="BE1226" s="100"/>
      <c r="BF1226" s="46"/>
      <c r="BH1226" s="43">
        <f>COUNTIFS(BI1229:BI1250,FALSE,BK1229:BK1250,"&gt;0")</f>
        <v>0</v>
      </c>
      <c r="BI1226" s="44">
        <f>SUMIF(BI1229:BI1250,FALSE,BK1229:BK1250)</f>
        <v>0</v>
      </c>
      <c r="BJ1226" s="45"/>
      <c r="BK1226" s="98" t="str">
        <f>IF(BI1228&lt;&gt;0,BI1227/BI1228,"")</f>
        <v/>
      </c>
      <c r="BL1226" s="99"/>
      <c r="BM1226" s="99"/>
      <c r="BN1226" s="100"/>
      <c r="BO1226" s="46"/>
      <c r="BQ1226" s="43">
        <f>COUNTIFS(BR1229:BR1250,FALSE,BT1229:BT1250,"&gt;0")</f>
        <v>0</v>
      </c>
      <c r="BR1226" s="44">
        <f>SUMIF(BR1229:BR1250,FALSE,BT1229:BT1250)</f>
        <v>0</v>
      </c>
      <c r="BS1226" s="45"/>
      <c r="BT1226" s="98" t="str">
        <f>IF(BR1228&lt;&gt;0,BR1227/BR1228,"")</f>
        <v/>
      </c>
      <c r="BU1226" s="99"/>
      <c r="BV1226" s="99"/>
      <c r="BW1226" s="100"/>
      <c r="BX1226" s="46"/>
    </row>
    <row r="1227" spans="2:78" s="42" customFormat="1" ht="9" customHeight="1" x14ac:dyDescent="0.25">
      <c r="B1227" s="47"/>
      <c r="C1227" s="79"/>
      <c r="D1227" s="49" t="s">
        <v>20</v>
      </c>
      <c r="E1227" s="43">
        <f>COUNTIFS(J1229:J1250,"&gt;0",L1229:L1250,"")</f>
        <v>0</v>
      </c>
      <c r="F1227" s="43"/>
      <c r="G1227" s="43"/>
      <c r="H1227" s="44">
        <f>SUMIFS(J1229:J1250,L1229:L1250,"")</f>
        <v>0</v>
      </c>
      <c r="I1227" s="45"/>
      <c r="J1227" s="50" t="str">
        <f>IF(H1228=0,"",_xlfn.CONCAT("(",E1227,")    ",TEXT(H1227,"R$ #.##0,00")))</f>
        <v/>
      </c>
      <c r="K1227" s="51" t="str">
        <f>IF(H1228&lt;&gt;0,"/","")</f>
        <v/>
      </c>
      <c r="L1227" s="94" t="str">
        <f>IF(H1228=0,"",_xlfn.CONCAT(TEXT(H1228,"R$ #.##0,00"),"    (",E1228,")"))</f>
        <v/>
      </c>
      <c r="M1227" s="94"/>
      <c r="N1227" s="46"/>
      <c r="P1227" s="43">
        <f>COUNTIFS(U1229:U1250,"&gt;0",W1229:W1250,"")</f>
        <v>0</v>
      </c>
      <c r="Q1227" s="43"/>
      <c r="R1227" s="43"/>
      <c r="S1227" s="44">
        <f>SUMIFS(U1229:U1250,W1229:W1250,"")</f>
        <v>0</v>
      </c>
      <c r="T1227" s="45"/>
      <c r="U1227" s="50" t="str">
        <f>IF(S1228=0,"",_xlfn.CONCAT("(",P1227,")    ",TEXT(S1227,"R$ #.##0,00")))</f>
        <v/>
      </c>
      <c r="V1227" s="51" t="str">
        <f>IF(S1228&lt;&gt;0,"/","")</f>
        <v/>
      </c>
      <c r="W1227" s="94" t="str">
        <f>IF(S1228=0,"",_xlfn.CONCAT(TEXT(S1228,"R$ #.##0,00"),"    (",P1228,")"))</f>
        <v/>
      </c>
      <c r="X1227" s="94"/>
      <c r="Y1227" s="46"/>
      <c r="AA1227" s="43">
        <f>COUNTIFS(AF1229:AF1250,"&gt;0",AH1229:AH1250,"")</f>
        <v>0</v>
      </c>
      <c r="AB1227" s="43"/>
      <c r="AC1227" s="43"/>
      <c r="AD1227" s="44">
        <f>SUMIFS(AF1229:AF1250,AH1229:AH1250,"")</f>
        <v>0</v>
      </c>
      <c r="AE1227" s="45"/>
      <c r="AF1227" s="50" t="str">
        <f>IF(AD1228=0,"",_xlfn.CONCAT("(",AA1227,")    ",TEXT(AD1227,"R$ #.##0,00")))</f>
        <v/>
      </c>
      <c r="AG1227" s="51" t="str">
        <f>IF(AD1228&lt;&gt;0,"/","")</f>
        <v/>
      </c>
      <c r="AH1227" s="94" t="str">
        <f>IF(AD1228=0,"",_xlfn.CONCAT(TEXT(AD1228,"R$ #.##0,00"),"    (",AA1228,")"))</f>
        <v/>
      </c>
      <c r="AI1227" s="94"/>
      <c r="AJ1227" s="46"/>
      <c r="AL1227" s="43">
        <f>COUNTIFS(AQ1229:AQ1250,"&gt;0",AS1229:AS1250,"")</f>
        <v>0</v>
      </c>
      <c r="AM1227" s="43"/>
      <c r="AN1227" s="43"/>
      <c r="AO1227" s="44">
        <f>SUMIFS(AQ1229:AQ1250,AS1229:AS1250,"")</f>
        <v>0</v>
      </c>
      <c r="AP1227" s="45"/>
      <c r="AQ1227" s="50" t="str">
        <f>IF(AO1228=0,"",_xlfn.CONCAT("(",AL1227,")    ",TEXT(AO1227,"R$ #.##0,00")))</f>
        <v/>
      </c>
      <c r="AR1227" s="51" t="str">
        <f>IF(AO1228&lt;&gt;0,"/","")</f>
        <v/>
      </c>
      <c r="AS1227" s="94" t="str">
        <f>IF(AO1228=0,"",_xlfn.CONCAT(TEXT(AO1228,"R$ #.##0,00"),"    (",AL1228,")"))</f>
        <v/>
      </c>
      <c r="AT1227" s="94"/>
      <c r="AU1227" s="46"/>
      <c r="AW1227" s="43">
        <f>COUNTIFS(BB1229:BB1250,"&gt;0",BD1229:BD1250,"")</f>
        <v>0</v>
      </c>
      <c r="AX1227" s="43"/>
      <c r="AY1227" s="43"/>
      <c r="AZ1227" s="44">
        <f>SUMIFS(BB1229:BB1250,BD1229:BD1250,"")</f>
        <v>0</v>
      </c>
      <c r="BA1227" s="45"/>
      <c r="BB1227" s="50" t="str">
        <f>IF(AZ1228=0,"",_xlfn.CONCAT("(",AW1227,")    ",TEXT(AZ1227,"R$ #.##0,00")))</f>
        <v/>
      </c>
      <c r="BC1227" s="51" t="str">
        <f>IF(AZ1228&lt;&gt;0,"/","")</f>
        <v/>
      </c>
      <c r="BD1227" s="94" t="str">
        <f>IF(AZ1228=0,"",_xlfn.CONCAT(TEXT(AZ1228,"R$ #.##0,00"),"    (",AW1228,")"))</f>
        <v/>
      </c>
      <c r="BE1227" s="94"/>
      <c r="BF1227" s="46"/>
      <c r="BH1227" s="43">
        <f>COUNTIFS(BK1229:BK1250,"&gt;0",BM1229:BM1250,"")</f>
        <v>0</v>
      </c>
      <c r="BI1227" s="44">
        <f>SUMIFS(BK1229:BK1250,BM1229:BM1250,"")</f>
        <v>0</v>
      </c>
      <c r="BJ1227" s="45"/>
      <c r="BK1227" s="50" t="str">
        <f>IF(BI1228=0,"",_xlfn.CONCAT("(",BH1227,")    ",TEXT(BI1227,"R$ #.##0,00")))</f>
        <v/>
      </c>
      <c r="BL1227" s="51" t="str">
        <f>IF(BI1228&lt;&gt;0,"/","")</f>
        <v/>
      </c>
      <c r="BM1227" s="94" t="str">
        <f>IF(BI1228=0,"",_xlfn.CONCAT(TEXT(BI1228,"R$ #.##0,00"),"    (",BH1228,")"))</f>
        <v/>
      </c>
      <c r="BN1227" s="94"/>
      <c r="BO1227" s="46"/>
      <c r="BQ1227" s="43">
        <f>COUNTIFS(BT1229:BT1250,"&gt;0",BV1229:BV1250,"")</f>
        <v>0</v>
      </c>
      <c r="BR1227" s="44">
        <f>SUMIFS(BT1229:BT1250,BV1229:BV1250,"")</f>
        <v>0</v>
      </c>
      <c r="BS1227" s="45"/>
      <c r="BT1227" s="50" t="str">
        <f>IF(BR1228=0,"",_xlfn.CONCAT("(",BQ1227,")    ",TEXT(BR1227,"R$ #.##0,00")))</f>
        <v/>
      </c>
      <c r="BU1227" s="51" t="str">
        <f>IF(BR1228&lt;&gt;0,"/","")</f>
        <v/>
      </c>
      <c r="BV1227" s="94" t="str">
        <f>IF(BR1228=0,"",_xlfn.CONCAT(TEXT(BR1228,"R$ #.##0,00"),"    (",BQ1228,")"))</f>
        <v/>
      </c>
      <c r="BW1227" s="94"/>
      <c r="BX1227" s="46"/>
    </row>
    <row r="1228" spans="2:78" x14ac:dyDescent="0.25">
      <c r="B1228" s="52"/>
      <c r="C1228" s="80"/>
      <c r="D1228" s="54" t="s">
        <v>19</v>
      </c>
      <c r="E1228" s="34">
        <f>COUNTIF(J1229:J1250,"&gt;0")</f>
        <v>0</v>
      </c>
      <c r="F1228" s="34"/>
      <c r="G1228" s="34"/>
      <c r="H1228" s="35">
        <f>SUM(J1229:J1250)</f>
        <v>0</v>
      </c>
      <c r="I1228" s="55"/>
      <c r="J1228" s="56" t="s">
        <v>0</v>
      </c>
      <c r="K1228" s="57"/>
      <c r="L1228" s="56" t="s">
        <v>1</v>
      </c>
      <c r="M1228" s="56" t="s">
        <v>17</v>
      </c>
      <c r="N1228" s="58"/>
      <c r="P1228" s="34">
        <f>COUNTIF(U1229:U1250,"&gt;0")</f>
        <v>0</v>
      </c>
      <c r="Q1228" s="34"/>
      <c r="R1228" s="34"/>
      <c r="S1228" s="35">
        <f>SUM(U1229:U1250)</f>
        <v>0</v>
      </c>
      <c r="T1228" s="55"/>
      <c r="U1228" s="56" t="s">
        <v>0</v>
      </c>
      <c r="V1228" s="57"/>
      <c r="W1228" s="56" t="s">
        <v>1</v>
      </c>
      <c r="X1228" s="56" t="s">
        <v>17</v>
      </c>
      <c r="Y1228" s="58"/>
      <c r="AA1228" s="34">
        <f>COUNTIF(AF1229:AF1250,"&gt;0")</f>
        <v>0</v>
      </c>
      <c r="AB1228" s="34"/>
      <c r="AC1228" s="34"/>
      <c r="AD1228" s="35">
        <f>SUM(AF1229:AF1250)</f>
        <v>0</v>
      </c>
      <c r="AE1228" s="55"/>
      <c r="AF1228" s="56" t="s">
        <v>0</v>
      </c>
      <c r="AG1228" s="57"/>
      <c r="AH1228" s="56" t="s">
        <v>1</v>
      </c>
      <c r="AI1228" s="56" t="s">
        <v>17</v>
      </c>
      <c r="AJ1228" s="58"/>
      <c r="AL1228" s="34">
        <f>COUNTIF(AQ1229:AQ1250,"&gt;0")</f>
        <v>0</v>
      </c>
      <c r="AM1228" s="34"/>
      <c r="AN1228" s="34"/>
      <c r="AO1228" s="35">
        <f>SUM(AQ1229:AQ1250)</f>
        <v>0</v>
      </c>
      <c r="AP1228" s="55"/>
      <c r="AQ1228" s="56" t="s">
        <v>0</v>
      </c>
      <c r="AR1228" s="57"/>
      <c r="AS1228" s="56" t="s">
        <v>1</v>
      </c>
      <c r="AT1228" s="56" t="s">
        <v>17</v>
      </c>
      <c r="AU1228" s="58"/>
      <c r="AW1228" s="34">
        <f>COUNTIF(BB1229:BB1250,"&gt;0")</f>
        <v>0</v>
      </c>
      <c r="AX1228" s="34"/>
      <c r="AY1228" s="34"/>
      <c r="AZ1228" s="35">
        <f>SUM(BB1229:BB1250)</f>
        <v>0</v>
      </c>
      <c r="BA1228" s="55"/>
      <c r="BB1228" s="56" t="s">
        <v>0</v>
      </c>
      <c r="BC1228" s="57"/>
      <c r="BD1228" s="56" t="s">
        <v>1</v>
      </c>
      <c r="BE1228" s="56" t="s">
        <v>17</v>
      </c>
      <c r="BF1228" s="58"/>
      <c r="BH1228" s="34">
        <f>COUNTIF(BK1229:BK1250,"&gt;0")</f>
        <v>0</v>
      </c>
      <c r="BI1228" s="35">
        <f>SUM(BK1229:BK1250)</f>
        <v>0</v>
      </c>
      <c r="BJ1228" s="55"/>
      <c r="BK1228" s="56" t="s">
        <v>0</v>
      </c>
      <c r="BL1228" s="57"/>
      <c r="BM1228" s="56" t="s">
        <v>1</v>
      </c>
      <c r="BN1228" s="56" t="s">
        <v>17</v>
      </c>
      <c r="BO1228" s="58"/>
      <c r="BQ1228" s="34">
        <f>COUNTIF(BT1229:BT1250,"&gt;0")</f>
        <v>0</v>
      </c>
      <c r="BR1228" s="35">
        <f>SUM(BT1229:BT1250)</f>
        <v>0</v>
      </c>
      <c r="BS1228" s="55"/>
      <c r="BT1228" s="56" t="s">
        <v>0</v>
      </c>
      <c r="BU1228" s="57"/>
      <c r="BV1228" s="56" t="s">
        <v>1</v>
      </c>
      <c r="BW1228" s="56" t="s">
        <v>17</v>
      </c>
      <c r="BX1228" s="58"/>
      <c r="BY1228" s="59"/>
      <c r="BZ1228" s="60"/>
    </row>
    <row r="1229" spans="2:78" x14ac:dyDescent="0.25">
      <c r="B1229" s="32" t="s">
        <v>23</v>
      </c>
      <c r="C1229" s="33">
        <f>SUM(E1228,P1228,AA1228,AL1228,AW1228,BH1228,BQ1228)</f>
        <v>0</v>
      </c>
      <c r="D1229" s="63"/>
      <c r="E1229" s="64"/>
      <c r="F1229" s="64"/>
      <c r="G1229" s="64"/>
      <c r="H1229" s="34" t="b">
        <f>AND(L1229&lt;&gt;"",M1229&lt;&gt;"")</f>
        <v>0</v>
      </c>
      <c r="I1229" s="55"/>
      <c r="J1229" s="65"/>
      <c r="K1229" s="57"/>
      <c r="L1229" s="66"/>
      <c r="M1229" s="67"/>
      <c r="N1229" s="58"/>
      <c r="P1229" s="68"/>
      <c r="Q1229" s="68"/>
      <c r="R1229" s="68"/>
      <c r="S1229" s="34" t="b">
        <f>AND(W1229&lt;&gt;"",X1229&lt;&gt;"")</f>
        <v>0</v>
      </c>
      <c r="T1229" s="55"/>
      <c r="U1229" s="65"/>
      <c r="V1229" s="57"/>
      <c r="W1229" s="66"/>
      <c r="X1229" s="67"/>
      <c r="Y1229" s="58"/>
      <c r="AA1229" s="68"/>
      <c r="AB1229" s="68"/>
      <c r="AC1229" s="68"/>
      <c r="AD1229" s="34" t="b">
        <f>AND(AH1229&lt;&gt;"",AI1229&lt;&gt;"")</f>
        <v>0</v>
      </c>
      <c r="AE1229" s="55"/>
      <c r="AF1229" s="65"/>
      <c r="AG1229" s="57"/>
      <c r="AH1229" s="66"/>
      <c r="AI1229" s="67"/>
      <c r="AJ1229" s="58"/>
      <c r="AL1229" s="68"/>
      <c r="AM1229" s="68"/>
      <c r="AN1229" s="68"/>
      <c r="AO1229" s="34" t="b">
        <f>AND(AS1229&lt;&gt;"",AT1229&lt;&gt;"")</f>
        <v>0</v>
      </c>
      <c r="AP1229" s="55"/>
      <c r="AQ1229" s="65"/>
      <c r="AR1229" s="57"/>
      <c r="AS1229" s="66"/>
      <c r="AT1229" s="67"/>
      <c r="AU1229" s="58"/>
      <c r="AW1229" s="68"/>
      <c r="AX1229" s="68"/>
      <c r="AY1229" s="68"/>
      <c r="AZ1229" s="34" t="b">
        <f>AND(BD1229&lt;&gt;"",BE1229&lt;&gt;"")</f>
        <v>0</v>
      </c>
      <c r="BA1229" s="55"/>
      <c r="BB1229" s="65"/>
      <c r="BC1229" s="57"/>
      <c r="BD1229" s="66"/>
      <c r="BE1229" s="67"/>
      <c r="BF1229" s="58"/>
      <c r="BH1229" s="68"/>
      <c r="BI1229" s="34" t="b">
        <f>AND(BM1229&lt;&gt;"",BN1229&lt;&gt;"")</f>
        <v>0</v>
      </c>
      <c r="BJ1229" s="55"/>
      <c r="BK1229" s="65"/>
      <c r="BL1229" s="57"/>
      <c r="BM1229" s="66"/>
      <c r="BN1229" s="67"/>
      <c r="BO1229" s="58"/>
      <c r="BQ1229" s="68"/>
      <c r="BR1229" s="34" t="b">
        <f>AND(BV1229&lt;&gt;"",BW1229&lt;&gt;"")</f>
        <v>0</v>
      </c>
      <c r="BS1229" s="55"/>
      <c r="BT1229" s="65"/>
      <c r="BU1229" s="57"/>
      <c r="BV1229" s="66"/>
      <c r="BW1229" s="67"/>
      <c r="BX1229" s="58"/>
      <c r="BY1229" s="59"/>
    </row>
    <row r="1230" spans="2:78" x14ac:dyDescent="0.25">
      <c r="B1230" s="61" t="s">
        <v>24</v>
      </c>
      <c r="C1230" s="48">
        <f>SUM(H1228,S1228,AD1228,AO1228,AZ1228,BI1228,BR1228)</f>
        <v>0</v>
      </c>
      <c r="D1230" s="69"/>
      <c r="E1230" s="70"/>
      <c r="F1230" s="70"/>
      <c r="G1230" s="70"/>
      <c r="H1230" s="34" t="b">
        <f t="shared" ref="H1230:H1250" si="295">AND(L1230&lt;&gt;"",M1230&lt;&gt;"")</f>
        <v>0</v>
      </c>
      <c r="I1230" s="55"/>
      <c r="J1230" s="71"/>
      <c r="K1230" s="57"/>
      <c r="L1230" s="72"/>
      <c r="M1230" s="73"/>
      <c r="N1230" s="58"/>
      <c r="P1230" s="68"/>
      <c r="Q1230" s="68"/>
      <c r="R1230" s="68"/>
      <c r="S1230" s="34" t="b">
        <f t="shared" ref="S1230:S1250" si="296">AND(W1230&lt;&gt;"",X1230&lt;&gt;"")</f>
        <v>0</v>
      </c>
      <c r="T1230" s="55"/>
      <c r="U1230" s="71"/>
      <c r="V1230" s="57"/>
      <c r="W1230" s="72"/>
      <c r="X1230" s="73"/>
      <c r="Y1230" s="58"/>
      <c r="AA1230" s="68"/>
      <c r="AB1230" s="68"/>
      <c r="AC1230" s="68"/>
      <c r="AD1230" s="34" t="b">
        <f t="shared" ref="AD1230:AD1250" si="297">AND(AH1230&lt;&gt;"",AI1230&lt;&gt;"")</f>
        <v>0</v>
      </c>
      <c r="AE1230" s="55"/>
      <c r="AF1230" s="71"/>
      <c r="AG1230" s="57"/>
      <c r="AH1230" s="72"/>
      <c r="AI1230" s="73"/>
      <c r="AJ1230" s="58"/>
      <c r="AL1230" s="68"/>
      <c r="AM1230" s="68"/>
      <c r="AN1230" s="68"/>
      <c r="AO1230" s="34" t="b">
        <f t="shared" ref="AO1230:AO1250" si="298">AND(AS1230&lt;&gt;"",AT1230&lt;&gt;"")</f>
        <v>0</v>
      </c>
      <c r="AP1230" s="55"/>
      <c r="AQ1230" s="71"/>
      <c r="AR1230" s="57">
        <v>0</v>
      </c>
      <c r="AS1230" s="72"/>
      <c r="AT1230" s="73"/>
      <c r="AU1230" s="58"/>
      <c r="AW1230" s="68"/>
      <c r="AX1230" s="68"/>
      <c r="AY1230" s="68"/>
      <c r="AZ1230" s="34" t="b">
        <f t="shared" ref="AZ1230:AZ1250" si="299">AND(BD1230&lt;&gt;"",BE1230&lt;&gt;"")</f>
        <v>0</v>
      </c>
      <c r="BA1230" s="55"/>
      <c r="BB1230" s="71"/>
      <c r="BC1230" s="57"/>
      <c r="BD1230" s="72"/>
      <c r="BE1230" s="73"/>
      <c r="BF1230" s="58"/>
      <c r="BH1230" s="68"/>
      <c r="BI1230" s="34" t="b">
        <f t="shared" ref="BI1230:BI1250" si="300">AND(BM1230&lt;&gt;"",BN1230&lt;&gt;"")</f>
        <v>0</v>
      </c>
      <c r="BJ1230" s="55"/>
      <c r="BK1230" s="71"/>
      <c r="BL1230" s="57"/>
      <c r="BM1230" s="72"/>
      <c r="BN1230" s="73"/>
      <c r="BO1230" s="58"/>
      <c r="BQ1230" s="68"/>
      <c r="BR1230" s="34" t="b">
        <f t="shared" ref="BR1230:BR1250" si="301">AND(BV1230&lt;&gt;"",BW1230&lt;&gt;"")</f>
        <v>0</v>
      </c>
      <c r="BS1230" s="55"/>
      <c r="BT1230" s="71"/>
      <c r="BU1230" s="57"/>
      <c r="BV1230" s="72"/>
      <c r="BW1230" s="73"/>
      <c r="BX1230" s="58"/>
      <c r="BY1230" s="59"/>
      <c r="BZ1230" s="60"/>
    </row>
    <row r="1231" spans="2:78" x14ac:dyDescent="0.25">
      <c r="B1231" s="61" t="s">
        <v>25</v>
      </c>
      <c r="C1231" s="62">
        <f>SUM(E1227,P1227,AA1227,AL1227,AW1227,BH1227,BQ1227)</f>
        <v>0</v>
      </c>
      <c r="D1231" s="74"/>
      <c r="E1231" s="75"/>
      <c r="F1231" s="75"/>
      <c r="G1231" s="75"/>
      <c r="H1231" s="34" t="b">
        <f t="shared" si="295"/>
        <v>0</v>
      </c>
      <c r="I1231" s="55"/>
      <c r="J1231" s="65"/>
      <c r="K1231" s="57"/>
      <c r="L1231" s="66"/>
      <c r="M1231" s="67"/>
      <c r="N1231" s="58"/>
      <c r="P1231" s="68"/>
      <c r="Q1231" s="68"/>
      <c r="R1231" s="68"/>
      <c r="S1231" s="34" t="b">
        <f t="shared" si="296"/>
        <v>0</v>
      </c>
      <c r="T1231" s="55"/>
      <c r="U1231" s="65"/>
      <c r="V1231" s="57"/>
      <c r="W1231" s="66"/>
      <c r="X1231" s="67"/>
      <c r="Y1231" s="58"/>
      <c r="AA1231" s="68"/>
      <c r="AB1231" s="68"/>
      <c r="AC1231" s="68"/>
      <c r="AD1231" s="34" t="b">
        <f t="shared" si="297"/>
        <v>0</v>
      </c>
      <c r="AE1231" s="55"/>
      <c r="AF1231" s="65"/>
      <c r="AG1231" s="57"/>
      <c r="AH1231" s="66"/>
      <c r="AI1231" s="67"/>
      <c r="AJ1231" s="58"/>
      <c r="AL1231" s="68"/>
      <c r="AM1231" s="68"/>
      <c r="AN1231" s="68"/>
      <c r="AO1231" s="34" t="b">
        <f t="shared" si="298"/>
        <v>0</v>
      </c>
      <c r="AP1231" s="55"/>
      <c r="AQ1231" s="65"/>
      <c r="AR1231" s="57"/>
      <c r="AS1231" s="66"/>
      <c r="AT1231" s="67"/>
      <c r="AU1231" s="58"/>
      <c r="AW1231" s="68"/>
      <c r="AX1231" s="68"/>
      <c r="AY1231" s="68"/>
      <c r="AZ1231" s="34" t="b">
        <f t="shared" si="299"/>
        <v>0</v>
      </c>
      <c r="BA1231" s="55"/>
      <c r="BB1231" s="65"/>
      <c r="BC1231" s="57"/>
      <c r="BD1231" s="66"/>
      <c r="BE1231" s="67"/>
      <c r="BF1231" s="58"/>
      <c r="BH1231" s="68"/>
      <c r="BI1231" s="34" t="b">
        <f t="shared" si="300"/>
        <v>0</v>
      </c>
      <c r="BJ1231" s="55"/>
      <c r="BK1231" s="65"/>
      <c r="BL1231" s="57"/>
      <c r="BM1231" s="66"/>
      <c r="BN1231" s="67"/>
      <c r="BO1231" s="58"/>
      <c r="BQ1231" s="68"/>
      <c r="BR1231" s="34" t="b">
        <f t="shared" si="301"/>
        <v>0</v>
      </c>
      <c r="BS1231" s="55"/>
      <c r="BT1231" s="65"/>
      <c r="BU1231" s="57"/>
      <c r="BV1231" s="66"/>
      <c r="BW1231" s="67"/>
      <c r="BX1231" s="58"/>
      <c r="BY1231" s="59"/>
    </row>
    <row r="1232" spans="2:78" x14ac:dyDescent="0.25">
      <c r="B1232" s="61" t="s">
        <v>26</v>
      </c>
      <c r="C1232" s="48">
        <f>SUM(H1227,S1227,AD1227,AO1227,AZ1227,BI1227,BR1227)</f>
        <v>0</v>
      </c>
      <c r="D1232" s="69"/>
      <c r="E1232" s="70"/>
      <c r="F1232" s="70"/>
      <c r="G1232" s="70"/>
      <c r="H1232" s="34" t="b">
        <f t="shared" si="295"/>
        <v>0</v>
      </c>
      <c r="I1232" s="55"/>
      <c r="J1232" s="71"/>
      <c r="K1232" s="57"/>
      <c r="L1232" s="72"/>
      <c r="M1232" s="73"/>
      <c r="N1232" s="58"/>
      <c r="P1232" s="68"/>
      <c r="Q1232" s="68"/>
      <c r="R1232" s="68"/>
      <c r="S1232" s="34" t="b">
        <f t="shared" si="296"/>
        <v>0</v>
      </c>
      <c r="T1232" s="55"/>
      <c r="U1232" s="71"/>
      <c r="V1232" s="57"/>
      <c r="W1232" s="72"/>
      <c r="X1232" s="73"/>
      <c r="Y1232" s="58"/>
      <c r="AA1232" s="68"/>
      <c r="AB1232" s="68"/>
      <c r="AC1232" s="68"/>
      <c r="AD1232" s="34" t="b">
        <f t="shared" si="297"/>
        <v>0</v>
      </c>
      <c r="AE1232" s="55"/>
      <c r="AF1232" s="71"/>
      <c r="AG1232" s="57"/>
      <c r="AH1232" s="72"/>
      <c r="AI1232" s="73"/>
      <c r="AJ1232" s="58"/>
      <c r="AL1232" s="68"/>
      <c r="AM1232" s="68"/>
      <c r="AN1232" s="68"/>
      <c r="AO1232" s="34" t="b">
        <f t="shared" si="298"/>
        <v>0</v>
      </c>
      <c r="AP1232" s="55"/>
      <c r="AQ1232" s="71"/>
      <c r="AR1232" s="57"/>
      <c r="AS1232" s="72"/>
      <c r="AT1232" s="73"/>
      <c r="AU1232" s="58"/>
      <c r="AW1232" s="68"/>
      <c r="AX1232" s="68"/>
      <c r="AY1232" s="68"/>
      <c r="AZ1232" s="34" t="b">
        <f t="shared" si="299"/>
        <v>0</v>
      </c>
      <c r="BA1232" s="55"/>
      <c r="BB1232" s="71"/>
      <c r="BC1232" s="57"/>
      <c r="BD1232" s="72"/>
      <c r="BE1232" s="73"/>
      <c r="BF1232" s="58"/>
      <c r="BH1232" s="68"/>
      <c r="BI1232" s="34" t="b">
        <f t="shared" si="300"/>
        <v>0</v>
      </c>
      <c r="BJ1232" s="55"/>
      <c r="BK1232" s="71"/>
      <c r="BL1232" s="57"/>
      <c r="BM1232" s="72"/>
      <c r="BN1232" s="73"/>
      <c r="BO1232" s="58"/>
      <c r="BQ1232" s="68"/>
      <c r="BR1232" s="34" t="b">
        <f t="shared" si="301"/>
        <v>0</v>
      </c>
      <c r="BS1232" s="55"/>
      <c r="BT1232" s="71"/>
      <c r="BU1232" s="57"/>
      <c r="BV1232" s="72"/>
      <c r="BW1232" s="73"/>
      <c r="BX1232" s="58"/>
    </row>
    <row r="1233" spans="2:76" x14ac:dyDescent="0.25">
      <c r="B1233" s="61" t="s">
        <v>27</v>
      </c>
      <c r="C1233" s="62">
        <f>SUM(E1226,P1226,AA1226,AL1226,AW1226,BH1226,BQ1226)</f>
        <v>0</v>
      </c>
      <c r="E1233" s="68"/>
      <c r="F1233" s="68"/>
      <c r="G1233" s="68"/>
      <c r="H1233" s="34" t="b">
        <f t="shared" si="295"/>
        <v>0</v>
      </c>
      <c r="I1233" s="55"/>
      <c r="J1233" s="65"/>
      <c r="K1233" s="57"/>
      <c r="L1233" s="66"/>
      <c r="M1233" s="67"/>
      <c r="N1233" s="58"/>
      <c r="P1233" s="68"/>
      <c r="Q1233" s="68"/>
      <c r="R1233" s="68"/>
      <c r="S1233" s="34" t="b">
        <f t="shared" si="296"/>
        <v>0</v>
      </c>
      <c r="T1233" s="55"/>
      <c r="U1233" s="65"/>
      <c r="V1233" s="57"/>
      <c r="W1233" s="66"/>
      <c r="X1233" s="67"/>
      <c r="Y1233" s="58"/>
      <c r="AA1233" s="68"/>
      <c r="AB1233" s="68"/>
      <c r="AC1233" s="68"/>
      <c r="AD1233" s="34" t="b">
        <f t="shared" si="297"/>
        <v>0</v>
      </c>
      <c r="AE1233" s="55"/>
      <c r="AF1233" s="65"/>
      <c r="AG1233" s="57"/>
      <c r="AH1233" s="66"/>
      <c r="AI1233" s="67"/>
      <c r="AJ1233" s="58"/>
      <c r="AL1233" s="68"/>
      <c r="AM1233" s="68"/>
      <c r="AN1233" s="68"/>
      <c r="AO1233" s="34" t="b">
        <f t="shared" si="298"/>
        <v>0</v>
      </c>
      <c r="AP1233" s="55"/>
      <c r="AQ1233" s="65"/>
      <c r="AR1233" s="57"/>
      <c r="AS1233" s="66"/>
      <c r="AT1233" s="67"/>
      <c r="AU1233" s="58"/>
      <c r="AW1233" s="68"/>
      <c r="AX1233" s="68"/>
      <c r="AY1233" s="68"/>
      <c r="AZ1233" s="34" t="b">
        <f t="shared" si="299"/>
        <v>0</v>
      </c>
      <c r="BA1233" s="55"/>
      <c r="BB1233" s="65"/>
      <c r="BC1233" s="57"/>
      <c r="BD1233" s="66"/>
      <c r="BE1233" s="67"/>
      <c r="BF1233" s="58"/>
      <c r="BH1233" s="68"/>
      <c r="BI1233" s="34" t="b">
        <f t="shared" si="300"/>
        <v>0</v>
      </c>
      <c r="BJ1233" s="55"/>
      <c r="BK1233" s="65"/>
      <c r="BL1233" s="57"/>
      <c r="BM1233" s="66"/>
      <c r="BN1233" s="67"/>
      <c r="BO1233" s="58"/>
      <c r="BQ1233" s="68"/>
      <c r="BR1233" s="34" t="b">
        <f t="shared" si="301"/>
        <v>0</v>
      </c>
      <c r="BS1233" s="55"/>
      <c r="BT1233" s="65"/>
      <c r="BU1233" s="57"/>
      <c r="BV1233" s="66"/>
      <c r="BW1233" s="67"/>
      <c r="BX1233" s="58"/>
    </row>
    <row r="1234" spans="2:76" x14ac:dyDescent="0.25">
      <c r="B1234" s="61" t="s">
        <v>28</v>
      </c>
      <c r="C1234" s="48">
        <f>SUM(H1226,S1226,AD1226,AO1226,AZ1226,BI1226,BR1226)</f>
        <v>0</v>
      </c>
      <c r="E1234" s="68"/>
      <c r="F1234" s="68"/>
      <c r="G1234" s="68"/>
      <c r="H1234" s="34" t="b">
        <f t="shared" si="295"/>
        <v>0</v>
      </c>
      <c r="I1234" s="55"/>
      <c r="J1234" s="71"/>
      <c r="K1234" s="57"/>
      <c r="L1234" s="72"/>
      <c r="M1234" s="73"/>
      <c r="N1234" s="58"/>
      <c r="P1234" s="68"/>
      <c r="Q1234" s="68"/>
      <c r="R1234" s="68"/>
      <c r="S1234" s="34" t="b">
        <f t="shared" si="296"/>
        <v>0</v>
      </c>
      <c r="T1234" s="55"/>
      <c r="U1234" s="71"/>
      <c r="V1234" s="57"/>
      <c r="W1234" s="72"/>
      <c r="X1234" s="73"/>
      <c r="Y1234" s="58"/>
      <c r="AA1234" s="68"/>
      <c r="AB1234" s="68"/>
      <c r="AC1234" s="68"/>
      <c r="AD1234" s="34" t="b">
        <f t="shared" si="297"/>
        <v>0</v>
      </c>
      <c r="AE1234" s="55"/>
      <c r="AF1234" s="71"/>
      <c r="AG1234" s="57"/>
      <c r="AH1234" s="72"/>
      <c r="AI1234" s="73"/>
      <c r="AJ1234" s="58"/>
      <c r="AL1234" s="68"/>
      <c r="AM1234" s="68"/>
      <c r="AN1234" s="68"/>
      <c r="AO1234" s="34" t="b">
        <f t="shared" si="298"/>
        <v>0</v>
      </c>
      <c r="AP1234" s="55"/>
      <c r="AQ1234" s="71"/>
      <c r="AR1234" s="57"/>
      <c r="AS1234" s="72"/>
      <c r="AT1234" s="73"/>
      <c r="AU1234" s="58"/>
      <c r="AW1234" s="68"/>
      <c r="AX1234" s="68"/>
      <c r="AY1234" s="68"/>
      <c r="AZ1234" s="34" t="b">
        <f t="shared" si="299"/>
        <v>0</v>
      </c>
      <c r="BA1234" s="55"/>
      <c r="BB1234" s="71"/>
      <c r="BC1234" s="57"/>
      <c r="BD1234" s="72"/>
      <c r="BE1234" s="73"/>
      <c r="BF1234" s="58"/>
      <c r="BH1234" s="68"/>
      <c r="BI1234" s="34" t="b">
        <f t="shared" si="300"/>
        <v>0</v>
      </c>
      <c r="BJ1234" s="55"/>
      <c r="BK1234" s="71"/>
      <c r="BL1234" s="57"/>
      <c r="BM1234" s="72"/>
      <c r="BN1234" s="73"/>
      <c r="BO1234" s="58"/>
      <c r="BQ1234" s="68"/>
      <c r="BR1234" s="34" t="b">
        <f t="shared" si="301"/>
        <v>0</v>
      </c>
      <c r="BS1234" s="55"/>
      <c r="BT1234" s="71"/>
      <c r="BU1234" s="57"/>
      <c r="BV1234" s="72"/>
      <c r="BW1234" s="73"/>
      <c r="BX1234" s="58"/>
    </row>
    <row r="1235" spans="2:76" x14ac:dyDescent="0.25">
      <c r="B1235" s="61"/>
      <c r="C1235" s="62"/>
      <c r="E1235" s="68"/>
      <c r="F1235" s="68"/>
      <c r="G1235" s="68"/>
      <c r="H1235" s="34" t="b">
        <f t="shared" si="295"/>
        <v>0</v>
      </c>
      <c r="I1235" s="55"/>
      <c r="J1235" s="65"/>
      <c r="K1235" s="57"/>
      <c r="L1235" s="66"/>
      <c r="M1235" s="67"/>
      <c r="N1235" s="58"/>
      <c r="P1235" s="68"/>
      <c r="Q1235" s="68"/>
      <c r="R1235" s="68"/>
      <c r="S1235" s="34" t="b">
        <f t="shared" si="296"/>
        <v>0</v>
      </c>
      <c r="T1235" s="55"/>
      <c r="U1235" s="65"/>
      <c r="V1235" s="57"/>
      <c r="W1235" s="66"/>
      <c r="X1235" s="67"/>
      <c r="Y1235" s="58"/>
      <c r="AA1235" s="68"/>
      <c r="AB1235" s="68"/>
      <c r="AC1235" s="68"/>
      <c r="AD1235" s="34" t="b">
        <f t="shared" si="297"/>
        <v>0</v>
      </c>
      <c r="AE1235" s="55"/>
      <c r="AF1235" s="65"/>
      <c r="AG1235" s="57"/>
      <c r="AH1235" s="66"/>
      <c r="AI1235" s="67"/>
      <c r="AJ1235" s="58"/>
      <c r="AL1235" s="68"/>
      <c r="AM1235" s="68"/>
      <c r="AN1235" s="68"/>
      <c r="AO1235" s="34" t="b">
        <f t="shared" si="298"/>
        <v>0</v>
      </c>
      <c r="AP1235" s="55"/>
      <c r="AQ1235" s="65"/>
      <c r="AR1235" s="57"/>
      <c r="AS1235" s="66"/>
      <c r="AT1235" s="67"/>
      <c r="AU1235" s="58"/>
      <c r="AW1235" s="68"/>
      <c r="AX1235" s="68"/>
      <c r="AY1235" s="68"/>
      <c r="AZ1235" s="34" t="b">
        <f t="shared" si="299"/>
        <v>0</v>
      </c>
      <c r="BA1235" s="55"/>
      <c r="BB1235" s="65"/>
      <c r="BC1235" s="57"/>
      <c r="BD1235" s="66"/>
      <c r="BE1235" s="67"/>
      <c r="BF1235" s="58"/>
      <c r="BH1235" s="68"/>
      <c r="BI1235" s="34" t="b">
        <f t="shared" si="300"/>
        <v>0</v>
      </c>
      <c r="BJ1235" s="55"/>
      <c r="BK1235" s="65"/>
      <c r="BL1235" s="57"/>
      <c r="BM1235" s="66"/>
      <c r="BN1235" s="67"/>
      <c r="BO1235" s="58"/>
      <c r="BQ1235" s="68"/>
      <c r="BR1235" s="34" t="b">
        <f t="shared" si="301"/>
        <v>0</v>
      </c>
      <c r="BS1235" s="55"/>
      <c r="BT1235" s="65"/>
      <c r="BU1235" s="57"/>
      <c r="BV1235" s="66"/>
      <c r="BW1235" s="67"/>
      <c r="BX1235" s="58"/>
    </row>
    <row r="1236" spans="2:76" x14ac:dyDescent="0.25">
      <c r="B1236" s="61"/>
      <c r="C1236" s="62"/>
      <c r="E1236" s="68"/>
      <c r="F1236" s="68"/>
      <c r="G1236" s="68"/>
      <c r="H1236" s="34" t="b">
        <f t="shared" si="295"/>
        <v>0</v>
      </c>
      <c r="I1236" s="55"/>
      <c r="J1236" s="71"/>
      <c r="K1236" s="57"/>
      <c r="L1236" s="72"/>
      <c r="M1236" s="73"/>
      <c r="N1236" s="58"/>
      <c r="P1236" s="68"/>
      <c r="Q1236" s="68"/>
      <c r="R1236" s="68"/>
      <c r="S1236" s="34" t="b">
        <f t="shared" si="296"/>
        <v>0</v>
      </c>
      <c r="T1236" s="55"/>
      <c r="U1236" s="71"/>
      <c r="V1236" s="57"/>
      <c r="W1236" s="72"/>
      <c r="X1236" s="73"/>
      <c r="Y1236" s="58"/>
      <c r="AA1236" s="68"/>
      <c r="AB1236" s="68"/>
      <c r="AC1236" s="68"/>
      <c r="AD1236" s="34" t="b">
        <f t="shared" si="297"/>
        <v>0</v>
      </c>
      <c r="AE1236" s="55"/>
      <c r="AF1236" s="71"/>
      <c r="AG1236" s="57"/>
      <c r="AH1236" s="72"/>
      <c r="AI1236" s="73"/>
      <c r="AJ1236" s="58"/>
      <c r="AL1236" s="68"/>
      <c r="AM1236" s="68"/>
      <c r="AN1236" s="68"/>
      <c r="AO1236" s="34" t="b">
        <f t="shared" si="298"/>
        <v>0</v>
      </c>
      <c r="AP1236" s="55"/>
      <c r="AQ1236" s="71"/>
      <c r="AR1236" s="57"/>
      <c r="AS1236" s="72"/>
      <c r="AT1236" s="73"/>
      <c r="AU1236" s="58"/>
      <c r="AW1236" s="68"/>
      <c r="AX1236" s="68"/>
      <c r="AY1236" s="68"/>
      <c r="AZ1236" s="34" t="b">
        <f t="shared" si="299"/>
        <v>0</v>
      </c>
      <c r="BA1236" s="55"/>
      <c r="BB1236" s="71"/>
      <c r="BC1236" s="57"/>
      <c r="BD1236" s="72"/>
      <c r="BE1236" s="73"/>
      <c r="BF1236" s="58"/>
      <c r="BH1236" s="68"/>
      <c r="BI1236" s="34" t="b">
        <f t="shared" si="300"/>
        <v>0</v>
      </c>
      <c r="BJ1236" s="55"/>
      <c r="BK1236" s="71"/>
      <c r="BL1236" s="57"/>
      <c r="BM1236" s="72"/>
      <c r="BN1236" s="73"/>
      <c r="BO1236" s="58"/>
      <c r="BQ1236" s="68"/>
      <c r="BR1236" s="34" t="b">
        <f t="shared" si="301"/>
        <v>0</v>
      </c>
      <c r="BS1236" s="55"/>
      <c r="BT1236" s="71"/>
      <c r="BU1236" s="57"/>
      <c r="BV1236" s="72"/>
      <c r="BW1236" s="73"/>
      <c r="BX1236" s="58"/>
    </row>
    <row r="1237" spans="2:76" x14ac:dyDescent="0.25">
      <c r="B1237" s="61"/>
      <c r="C1237" s="62"/>
      <c r="E1237" s="68"/>
      <c r="F1237" s="68"/>
      <c r="G1237" s="68"/>
      <c r="H1237" s="34" t="b">
        <f t="shared" si="295"/>
        <v>0</v>
      </c>
      <c r="I1237" s="55"/>
      <c r="J1237" s="65"/>
      <c r="K1237" s="57"/>
      <c r="L1237" s="66"/>
      <c r="M1237" s="67"/>
      <c r="N1237" s="58"/>
      <c r="P1237" s="68"/>
      <c r="Q1237" s="68"/>
      <c r="R1237" s="68"/>
      <c r="S1237" s="34" t="b">
        <f t="shared" si="296"/>
        <v>0</v>
      </c>
      <c r="T1237" s="55"/>
      <c r="U1237" s="65"/>
      <c r="V1237" s="57"/>
      <c r="W1237" s="66"/>
      <c r="X1237" s="67"/>
      <c r="Y1237" s="58"/>
      <c r="AA1237" s="68"/>
      <c r="AB1237" s="68"/>
      <c r="AC1237" s="68"/>
      <c r="AD1237" s="34" t="b">
        <f t="shared" si="297"/>
        <v>0</v>
      </c>
      <c r="AE1237" s="55"/>
      <c r="AF1237" s="65"/>
      <c r="AG1237" s="57"/>
      <c r="AH1237" s="66"/>
      <c r="AI1237" s="67"/>
      <c r="AJ1237" s="58"/>
      <c r="AL1237" s="68"/>
      <c r="AM1237" s="68"/>
      <c r="AN1237" s="68"/>
      <c r="AO1237" s="34" t="b">
        <f t="shared" si="298"/>
        <v>0</v>
      </c>
      <c r="AP1237" s="55"/>
      <c r="AQ1237" s="65"/>
      <c r="AR1237" s="57"/>
      <c r="AS1237" s="66"/>
      <c r="AT1237" s="67"/>
      <c r="AU1237" s="58"/>
      <c r="AW1237" s="68"/>
      <c r="AX1237" s="68"/>
      <c r="AY1237" s="68"/>
      <c r="AZ1237" s="34" t="b">
        <f t="shared" si="299"/>
        <v>0</v>
      </c>
      <c r="BA1237" s="55"/>
      <c r="BB1237" s="65"/>
      <c r="BC1237" s="57"/>
      <c r="BD1237" s="66"/>
      <c r="BE1237" s="67"/>
      <c r="BF1237" s="58"/>
      <c r="BH1237" s="68"/>
      <c r="BI1237" s="34" t="b">
        <f t="shared" si="300"/>
        <v>0</v>
      </c>
      <c r="BJ1237" s="55"/>
      <c r="BK1237" s="65"/>
      <c r="BL1237" s="57"/>
      <c r="BM1237" s="66"/>
      <c r="BN1237" s="67"/>
      <c r="BO1237" s="58"/>
      <c r="BQ1237" s="68"/>
      <c r="BR1237" s="34" t="b">
        <f t="shared" si="301"/>
        <v>0</v>
      </c>
      <c r="BS1237" s="55"/>
      <c r="BT1237" s="65"/>
      <c r="BU1237" s="57"/>
      <c r="BV1237" s="66"/>
      <c r="BW1237" s="67"/>
      <c r="BX1237" s="58"/>
    </row>
    <row r="1238" spans="2:76" x14ac:dyDescent="0.25">
      <c r="B1238" s="61"/>
      <c r="C1238" s="62"/>
      <c r="E1238" s="68"/>
      <c r="F1238" s="68"/>
      <c r="G1238" s="68"/>
      <c r="H1238" s="34" t="b">
        <f t="shared" si="295"/>
        <v>0</v>
      </c>
      <c r="I1238" s="55"/>
      <c r="J1238" s="71"/>
      <c r="K1238" s="57"/>
      <c r="L1238" s="72"/>
      <c r="M1238" s="73"/>
      <c r="N1238" s="58"/>
      <c r="P1238" s="68"/>
      <c r="Q1238" s="68"/>
      <c r="R1238" s="68"/>
      <c r="S1238" s="34" t="b">
        <f t="shared" si="296"/>
        <v>0</v>
      </c>
      <c r="T1238" s="55"/>
      <c r="U1238" s="71"/>
      <c r="V1238" s="57"/>
      <c r="W1238" s="72"/>
      <c r="X1238" s="73"/>
      <c r="Y1238" s="58"/>
      <c r="AA1238" s="68"/>
      <c r="AB1238" s="68"/>
      <c r="AC1238" s="68"/>
      <c r="AD1238" s="34" t="b">
        <f t="shared" si="297"/>
        <v>0</v>
      </c>
      <c r="AE1238" s="55"/>
      <c r="AF1238" s="71"/>
      <c r="AG1238" s="57"/>
      <c r="AH1238" s="72"/>
      <c r="AI1238" s="73"/>
      <c r="AJ1238" s="58"/>
      <c r="AL1238" s="68"/>
      <c r="AM1238" s="68"/>
      <c r="AN1238" s="68"/>
      <c r="AO1238" s="34" t="b">
        <f t="shared" si="298"/>
        <v>0</v>
      </c>
      <c r="AP1238" s="55"/>
      <c r="AQ1238" s="71"/>
      <c r="AR1238" s="57"/>
      <c r="AS1238" s="72"/>
      <c r="AT1238" s="73"/>
      <c r="AU1238" s="58"/>
      <c r="AW1238" s="68"/>
      <c r="AX1238" s="68"/>
      <c r="AY1238" s="68"/>
      <c r="AZ1238" s="34" t="b">
        <f t="shared" si="299"/>
        <v>0</v>
      </c>
      <c r="BA1238" s="55"/>
      <c r="BB1238" s="71"/>
      <c r="BC1238" s="57"/>
      <c r="BD1238" s="72"/>
      <c r="BE1238" s="73"/>
      <c r="BF1238" s="58"/>
      <c r="BH1238" s="68"/>
      <c r="BI1238" s="34" t="b">
        <f t="shared" si="300"/>
        <v>0</v>
      </c>
      <c r="BJ1238" s="55"/>
      <c r="BK1238" s="71"/>
      <c r="BL1238" s="57"/>
      <c r="BM1238" s="72"/>
      <c r="BN1238" s="73"/>
      <c r="BO1238" s="58"/>
      <c r="BQ1238" s="68"/>
      <c r="BR1238" s="34" t="b">
        <f t="shared" si="301"/>
        <v>0</v>
      </c>
      <c r="BS1238" s="55"/>
      <c r="BT1238" s="71"/>
      <c r="BU1238" s="57"/>
      <c r="BV1238" s="72"/>
      <c r="BW1238" s="73"/>
      <c r="BX1238" s="58"/>
    </row>
    <row r="1239" spans="2:76" x14ac:dyDescent="0.25">
      <c r="B1239" s="61"/>
      <c r="C1239" s="62"/>
      <c r="E1239" s="68"/>
      <c r="F1239" s="68"/>
      <c r="G1239" s="68"/>
      <c r="H1239" s="34" t="b">
        <f t="shared" si="295"/>
        <v>0</v>
      </c>
      <c r="I1239" s="55"/>
      <c r="J1239" s="65"/>
      <c r="K1239" s="57"/>
      <c r="L1239" s="66"/>
      <c r="M1239" s="67"/>
      <c r="N1239" s="58"/>
      <c r="P1239" s="68"/>
      <c r="Q1239" s="68"/>
      <c r="R1239" s="68"/>
      <c r="S1239" s="34" t="b">
        <f t="shared" si="296"/>
        <v>0</v>
      </c>
      <c r="T1239" s="55"/>
      <c r="U1239" s="65"/>
      <c r="V1239" s="57"/>
      <c r="W1239" s="66"/>
      <c r="X1239" s="67"/>
      <c r="Y1239" s="58"/>
      <c r="AA1239" s="68"/>
      <c r="AB1239" s="68"/>
      <c r="AC1239" s="68"/>
      <c r="AD1239" s="34" t="b">
        <f t="shared" si="297"/>
        <v>0</v>
      </c>
      <c r="AE1239" s="55"/>
      <c r="AF1239" s="65"/>
      <c r="AG1239" s="57"/>
      <c r="AH1239" s="66"/>
      <c r="AI1239" s="67"/>
      <c r="AJ1239" s="58"/>
      <c r="AL1239" s="68"/>
      <c r="AM1239" s="68"/>
      <c r="AN1239" s="68"/>
      <c r="AO1239" s="34" t="b">
        <f t="shared" si="298"/>
        <v>0</v>
      </c>
      <c r="AP1239" s="55"/>
      <c r="AQ1239" s="65"/>
      <c r="AR1239" s="57"/>
      <c r="AS1239" s="66"/>
      <c r="AT1239" s="67"/>
      <c r="AU1239" s="58"/>
      <c r="AW1239" s="68"/>
      <c r="AX1239" s="68"/>
      <c r="AY1239" s="68"/>
      <c r="AZ1239" s="34" t="b">
        <f t="shared" si="299"/>
        <v>0</v>
      </c>
      <c r="BA1239" s="55"/>
      <c r="BB1239" s="65"/>
      <c r="BC1239" s="57"/>
      <c r="BD1239" s="66"/>
      <c r="BE1239" s="67"/>
      <c r="BF1239" s="58"/>
      <c r="BH1239" s="68"/>
      <c r="BI1239" s="34" t="b">
        <f t="shared" si="300"/>
        <v>0</v>
      </c>
      <c r="BJ1239" s="55"/>
      <c r="BK1239" s="65"/>
      <c r="BL1239" s="57"/>
      <c r="BM1239" s="66"/>
      <c r="BN1239" s="67"/>
      <c r="BO1239" s="58"/>
      <c r="BQ1239" s="68"/>
      <c r="BR1239" s="34" t="b">
        <f t="shared" si="301"/>
        <v>0</v>
      </c>
      <c r="BS1239" s="55"/>
      <c r="BT1239" s="65"/>
      <c r="BU1239" s="57"/>
      <c r="BV1239" s="66"/>
      <c r="BW1239" s="67"/>
      <c r="BX1239" s="58"/>
    </row>
    <row r="1240" spans="2:76" x14ac:dyDescent="0.25">
      <c r="B1240" s="61"/>
      <c r="C1240" s="62"/>
      <c r="E1240" s="68"/>
      <c r="F1240" s="68"/>
      <c r="G1240" s="68"/>
      <c r="H1240" s="34" t="b">
        <f t="shared" si="295"/>
        <v>0</v>
      </c>
      <c r="I1240" s="55"/>
      <c r="J1240" s="71"/>
      <c r="K1240" s="57"/>
      <c r="L1240" s="72"/>
      <c r="M1240" s="73"/>
      <c r="N1240" s="58"/>
      <c r="P1240" s="68"/>
      <c r="Q1240" s="68"/>
      <c r="R1240" s="68"/>
      <c r="S1240" s="34" t="b">
        <f t="shared" si="296"/>
        <v>0</v>
      </c>
      <c r="T1240" s="55"/>
      <c r="U1240" s="71"/>
      <c r="V1240" s="57"/>
      <c r="W1240" s="72"/>
      <c r="X1240" s="73"/>
      <c r="Y1240" s="58"/>
      <c r="AA1240" s="68"/>
      <c r="AB1240" s="68"/>
      <c r="AC1240" s="68"/>
      <c r="AD1240" s="34" t="b">
        <f t="shared" si="297"/>
        <v>0</v>
      </c>
      <c r="AE1240" s="55"/>
      <c r="AF1240" s="71"/>
      <c r="AG1240" s="57"/>
      <c r="AH1240" s="72"/>
      <c r="AI1240" s="73"/>
      <c r="AJ1240" s="58"/>
      <c r="AL1240" s="68"/>
      <c r="AM1240" s="68"/>
      <c r="AN1240" s="68"/>
      <c r="AO1240" s="34" t="b">
        <f t="shared" si="298"/>
        <v>0</v>
      </c>
      <c r="AP1240" s="55"/>
      <c r="AQ1240" s="71"/>
      <c r="AR1240" s="57"/>
      <c r="AS1240" s="72"/>
      <c r="AT1240" s="73"/>
      <c r="AU1240" s="58"/>
      <c r="AW1240" s="68"/>
      <c r="AX1240" s="68"/>
      <c r="AY1240" s="68"/>
      <c r="AZ1240" s="34" t="b">
        <f t="shared" si="299"/>
        <v>0</v>
      </c>
      <c r="BA1240" s="55"/>
      <c r="BB1240" s="71"/>
      <c r="BC1240" s="57"/>
      <c r="BD1240" s="72"/>
      <c r="BE1240" s="73"/>
      <c r="BF1240" s="58"/>
      <c r="BH1240" s="68"/>
      <c r="BI1240" s="34" t="b">
        <f t="shared" si="300"/>
        <v>0</v>
      </c>
      <c r="BJ1240" s="55"/>
      <c r="BK1240" s="71"/>
      <c r="BL1240" s="57"/>
      <c r="BM1240" s="72"/>
      <c r="BN1240" s="73"/>
      <c r="BO1240" s="58"/>
      <c r="BQ1240" s="68"/>
      <c r="BR1240" s="34" t="b">
        <f t="shared" si="301"/>
        <v>0</v>
      </c>
      <c r="BS1240" s="55"/>
      <c r="BT1240" s="71"/>
      <c r="BU1240" s="57"/>
      <c r="BV1240" s="72"/>
      <c r="BW1240" s="73"/>
      <c r="BX1240" s="58"/>
    </row>
    <row r="1241" spans="2:76" x14ac:dyDescent="0.25">
      <c r="B1241" s="61"/>
      <c r="C1241" s="62"/>
      <c r="E1241" s="68"/>
      <c r="F1241" s="68"/>
      <c r="G1241" s="68"/>
      <c r="H1241" s="34" t="b">
        <f t="shared" si="295"/>
        <v>0</v>
      </c>
      <c r="I1241" s="55"/>
      <c r="J1241" s="65"/>
      <c r="K1241" s="57"/>
      <c r="L1241" s="66"/>
      <c r="M1241" s="67"/>
      <c r="N1241" s="58"/>
      <c r="P1241" s="68"/>
      <c r="Q1241" s="68"/>
      <c r="R1241" s="68"/>
      <c r="S1241" s="34" t="b">
        <f t="shared" si="296"/>
        <v>0</v>
      </c>
      <c r="T1241" s="55"/>
      <c r="U1241" s="65"/>
      <c r="V1241" s="57"/>
      <c r="W1241" s="66"/>
      <c r="X1241" s="67"/>
      <c r="Y1241" s="58"/>
      <c r="AA1241" s="68"/>
      <c r="AB1241" s="68"/>
      <c r="AC1241" s="68"/>
      <c r="AD1241" s="34" t="b">
        <f t="shared" si="297"/>
        <v>0</v>
      </c>
      <c r="AE1241" s="55"/>
      <c r="AF1241" s="65"/>
      <c r="AG1241" s="57"/>
      <c r="AH1241" s="66"/>
      <c r="AI1241" s="67"/>
      <c r="AJ1241" s="58"/>
      <c r="AL1241" s="68"/>
      <c r="AM1241" s="68"/>
      <c r="AN1241" s="68"/>
      <c r="AO1241" s="34" t="b">
        <f t="shared" si="298"/>
        <v>0</v>
      </c>
      <c r="AP1241" s="55"/>
      <c r="AQ1241" s="65"/>
      <c r="AR1241" s="57"/>
      <c r="AS1241" s="66"/>
      <c r="AT1241" s="67"/>
      <c r="AU1241" s="58"/>
      <c r="AW1241" s="68"/>
      <c r="AX1241" s="68"/>
      <c r="AY1241" s="68"/>
      <c r="AZ1241" s="34" t="b">
        <f t="shared" si="299"/>
        <v>0</v>
      </c>
      <c r="BA1241" s="55"/>
      <c r="BB1241" s="65"/>
      <c r="BC1241" s="57"/>
      <c r="BD1241" s="66"/>
      <c r="BE1241" s="67"/>
      <c r="BF1241" s="58"/>
      <c r="BH1241" s="68"/>
      <c r="BI1241" s="34" t="b">
        <f t="shared" si="300"/>
        <v>0</v>
      </c>
      <c r="BJ1241" s="55"/>
      <c r="BK1241" s="65"/>
      <c r="BL1241" s="57"/>
      <c r="BM1241" s="66"/>
      <c r="BN1241" s="67"/>
      <c r="BO1241" s="58"/>
      <c r="BQ1241" s="68"/>
      <c r="BR1241" s="34" t="b">
        <f t="shared" si="301"/>
        <v>0</v>
      </c>
      <c r="BS1241" s="55"/>
      <c r="BT1241" s="65"/>
      <c r="BU1241" s="57"/>
      <c r="BV1241" s="66"/>
      <c r="BW1241" s="67"/>
      <c r="BX1241" s="58"/>
    </row>
    <row r="1242" spans="2:76" x14ac:dyDescent="0.25">
      <c r="B1242" s="61"/>
      <c r="C1242" s="62"/>
      <c r="E1242" s="68"/>
      <c r="F1242" s="68"/>
      <c r="G1242" s="68"/>
      <c r="H1242" s="34" t="b">
        <f t="shared" si="295"/>
        <v>0</v>
      </c>
      <c r="I1242" s="55"/>
      <c r="J1242" s="71"/>
      <c r="K1242" s="57"/>
      <c r="L1242" s="72"/>
      <c r="M1242" s="73"/>
      <c r="N1242" s="58"/>
      <c r="P1242" s="68"/>
      <c r="Q1242" s="68"/>
      <c r="R1242" s="68"/>
      <c r="S1242" s="34" t="b">
        <f t="shared" si="296"/>
        <v>0</v>
      </c>
      <c r="T1242" s="55"/>
      <c r="U1242" s="71"/>
      <c r="V1242" s="57"/>
      <c r="W1242" s="72"/>
      <c r="X1242" s="73"/>
      <c r="Y1242" s="58"/>
      <c r="AA1242" s="68"/>
      <c r="AB1242" s="68"/>
      <c r="AC1242" s="68"/>
      <c r="AD1242" s="34" t="b">
        <f t="shared" si="297"/>
        <v>0</v>
      </c>
      <c r="AE1242" s="55"/>
      <c r="AF1242" s="71"/>
      <c r="AG1242" s="57"/>
      <c r="AH1242" s="72"/>
      <c r="AI1242" s="73"/>
      <c r="AJ1242" s="58"/>
      <c r="AL1242" s="68"/>
      <c r="AM1242" s="68"/>
      <c r="AN1242" s="68"/>
      <c r="AO1242" s="34" t="b">
        <f t="shared" si="298"/>
        <v>0</v>
      </c>
      <c r="AP1242" s="55"/>
      <c r="AQ1242" s="71"/>
      <c r="AR1242" s="57"/>
      <c r="AS1242" s="72"/>
      <c r="AT1242" s="73"/>
      <c r="AU1242" s="58"/>
      <c r="AW1242" s="68"/>
      <c r="AX1242" s="68"/>
      <c r="AY1242" s="68"/>
      <c r="AZ1242" s="34" t="b">
        <f t="shared" si="299"/>
        <v>0</v>
      </c>
      <c r="BA1242" s="55"/>
      <c r="BB1242" s="71"/>
      <c r="BC1242" s="57"/>
      <c r="BD1242" s="72"/>
      <c r="BE1242" s="73"/>
      <c r="BF1242" s="58"/>
      <c r="BH1242" s="68"/>
      <c r="BI1242" s="34" t="b">
        <f t="shared" si="300"/>
        <v>0</v>
      </c>
      <c r="BJ1242" s="55"/>
      <c r="BK1242" s="71"/>
      <c r="BL1242" s="57"/>
      <c r="BM1242" s="72"/>
      <c r="BN1242" s="73"/>
      <c r="BO1242" s="58"/>
      <c r="BQ1242" s="68"/>
      <c r="BR1242" s="34" t="b">
        <f t="shared" si="301"/>
        <v>0</v>
      </c>
      <c r="BS1242" s="55"/>
      <c r="BT1242" s="71"/>
      <c r="BU1242" s="57"/>
      <c r="BV1242" s="72"/>
      <c r="BW1242" s="73"/>
      <c r="BX1242" s="58"/>
    </row>
    <row r="1243" spans="2:76" x14ac:dyDescent="0.25">
      <c r="B1243" s="61"/>
      <c r="C1243" s="62"/>
      <c r="E1243" s="68"/>
      <c r="F1243" s="68"/>
      <c r="G1243" s="68"/>
      <c r="H1243" s="34" t="b">
        <f t="shared" si="295"/>
        <v>0</v>
      </c>
      <c r="I1243" s="55"/>
      <c r="J1243" s="65"/>
      <c r="K1243" s="57"/>
      <c r="L1243" s="66"/>
      <c r="M1243" s="67"/>
      <c r="N1243" s="58"/>
      <c r="P1243" s="68"/>
      <c r="Q1243" s="68"/>
      <c r="R1243" s="68"/>
      <c r="S1243" s="34" t="b">
        <f t="shared" si="296"/>
        <v>0</v>
      </c>
      <c r="T1243" s="55"/>
      <c r="U1243" s="65"/>
      <c r="V1243" s="57"/>
      <c r="W1243" s="66"/>
      <c r="X1243" s="67"/>
      <c r="Y1243" s="58"/>
      <c r="AA1243" s="68"/>
      <c r="AB1243" s="68"/>
      <c r="AC1243" s="68"/>
      <c r="AD1243" s="34" t="b">
        <f t="shared" si="297"/>
        <v>0</v>
      </c>
      <c r="AE1243" s="55"/>
      <c r="AF1243" s="65"/>
      <c r="AG1243" s="57"/>
      <c r="AH1243" s="66"/>
      <c r="AI1243" s="67"/>
      <c r="AJ1243" s="58"/>
      <c r="AL1243" s="68"/>
      <c r="AM1243" s="68"/>
      <c r="AN1243" s="68"/>
      <c r="AO1243" s="34" t="b">
        <f t="shared" si="298"/>
        <v>0</v>
      </c>
      <c r="AP1243" s="55"/>
      <c r="AQ1243" s="65"/>
      <c r="AR1243" s="57"/>
      <c r="AS1243" s="66"/>
      <c r="AT1243" s="67"/>
      <c r="AU1243" s="58"/>
      <c r="AW1243" s="68"/>
      <c r="AX1243" s="68"/>
      <c r="AY1243" s="68"/>
      <c r="AZ1243" s="34" t="b">
        <f t="shared" si="299"/>
        <v>0</v>
      </c>
      <c r="BA1243" s="55"/>
      <c r="BB1243" s="65"/>
      <c r="BC1243" s="57"/>
      <c r="BD1243" s="66"/>
      <c r="BE1243" s="67"/>
      <c r="BF1243" s="58"/>
      <c r="BH1243" s="68"/>
      <c r="BI1243" s="34" t="b">
        <f t="shared" si="300"/>
        <v>0</v>
      </c>
      <c r="BJ1243" s="55"/>
      <c r="BK1243" s="65"/>
      <c r="BL1243" s="57"/>
      <c r="BM1243" s="66"/>
      <c r="BN1243" s="67"/>
      <c r="BO1243" s="58"/>
      <c r="BQ1243" s="68"/>
      <c r="BR1243" s="34" t="b">
        <f t="shared" si="301"/>
        <v>0</v>
      </c>
      <c r="BS1243" s="55"/>
      <c r="BT1243" s="65"/>
      <c r="BU1243" s="57"/>
      <c r="BV1243" s="66"/>
      <c r="BW1243" s="67"/>
      <c r="BX1243" s="58"/>
    </row>
    <row r="1244" spans="2:76" x14ac:dyDescent="0.25">
      <c r="B1244" s="61"/>
      <c r="C1244" s="62"/>
      <c r="E1244" s="68"/>
      <c r="F1244" s="68"/>
      <c r="G1244" s="68"/>
      <c r="H1244" s="34" t="b">
        <f t="shared" si="295"/>
        <v>0</v>
      </c>
      <c r="I1244" s="55"/>
      <c r="J1244" s="71"/>
      <c r="K1244" s="57"/>
      <c r="L1244" s="72"/>
      <c r="M1244" s="73"/>
      <c r="N1244" s="58"/>
      <c r="P1244" s="68"/>
      <c r="Q1244" s="68"/>
      <c r="R1244" s="68"/>
      <c r="S1244" s="34" t="b">
        <f t="shared" si="296"/>
        <v>0</v>
      </c>
      <c r="T1244" s="55"/>
      <c r="U1244" s="71"/>
      <c r="V1244" s="57"/>
      <c r="W1244" s="72"/>
      <c r="X1244" s="73"/>
      <c r="Y1244" s="58"/>
      <c r="AA1244" s="68"/>
      <c r="AB1244" s="68"/>
      <c r="AC1244" s="68"/>
      <c r="AD1244" s="34" t="b">
        <f t="shared" si="297"/>
        <v>0</v>
      </c>
      <c r="AE1244" s="55"/>
      <c r="AF1244" s="71"/>
      <c r="AG1244" s="57"/>
      <c r="AH1244" s="72"/>
      <c r="AI1244" s="73"/>
      <c r="AJ1244" s="58"/>
      <c r="AL1244" s="68"/>
      <c r="AM1244" s="68"/>
      <c r="AN1244" s="68"/>
      <c r="AO1244" s="34" t="b">
        <f t="shared" si="298"/>
        <v>0</v>
      </c>
      <c r="AP1244" s="55"/>
      <c r="AQ1244" s="71"/>
      <c r="AR1244" s="57"/>
      <c r="AS1244" s="72"/>
      <c r="AT1244" s="73"/>
      <c r="AU1244" s="58"/>
      <c r="AW1244" s="68"/>
      <c r="AX1244" s="68"/>
      <c r="AY1244" s="68"/>
      <c r="AZ1244" s="34" t="b">
        <f t="shared" si="299"/>
        <v>0</v>
      </c>
      <c r="BA1244" s="55"/>
      <c r="BB1244" s="71"/>
      <c r="BC1244" s="57"/>
      <c r="BD1244" s="72"/>
      <c r="BE1244" s="73"/>
      <c r="BF1244" s="58"/>
      <c r="BH1244" s="68"/>
      <c r="BI1244" s="34" t="b">
        <f t="shared" si="300"/>
        <v>0</v>
      </c>
      <c r="BJ1244" s="55"/>
      <c r="BK1244" s="71"/>
      <c r="BL1244" s="57"/>
      <c r="BM1244" s="72"/>
      <c r="BN1244" s="73"/>
      <c r="BO1244" s="58"/>
      <c r="BQ1244" s="68"/>
      <c r="BR1244" s="34" t="b">
        <f t="shared" si="301"/>
        <v>0</v>
      </c>
      <c r="BS1244" s="55"/>
      <c r="BT1244" s="71"/>
      <c r="BU1244" s="57"/>
      <c r="BV1244" s="72"/>
      <c r="BW1244" s="73"/>
      <c r="BX1244" s="58"/>
    </row>
    <row r="1245" spans="2:76" x14ac:dyDescent="0.25">
      <c r="B1245" s="61"/>
      <c r="C1245" s="62"/>
      <c r="E1245" s="68"/>
      <c r="F1245" s="68"/>
      <c r="G1245" s="68"/>
      <c r="H1245" s="34" t="b">
        <f t="shared" si="295"/>
        <v>0</v>
      </c>
      <c r="I1245" s="55"/>
      <c r="J1245" s="65"/>
      <c r="K1245" s="57"/>
      <c r="L1245" s="66"/>
      <c r="M1245" s="67"/>
      <c r="N1245" s="58"/>
      <c r="P1245" s="68"/>
      <c r="Q1245" s="68"/>
      <c r="R1245" s="68"/>
      <c r="S1245" s="34" t="b">
        <f t="shared" si="296"/>
        <v>0</v>
      </c>
      <c r="T1245" s="55"/>
      <c r="U1245" s="65"/>
      <c r="V1245" s="57"/>
      <c r="W1245" s="66"/>
      <c r="X1245" s="67"/>
      <c r="Y1245" s="58"/>
      <c r="AA1245" s="68"/>
      <c r="AB1245" s="68"/>
      <c r="AC1245" s="68"/>
      <c r="AD1245" s="34" t="b">
        <f t="shared" si="297"/>
        <v>0</v>
      </c>
      <c r="AE1245" s="55"/>
      <c r="AF1245" s="65"/>
      <c r="AG1245" s="57"/>
      <c r="AH1245" s="66"/>
      <c r="AI1245" s="67"/>
      <c r="AJ1245" s="58"/>
      <c r="AL1245" s="68"/>
      <c r="AM1245" s="68"/>
      <c r="AN1245" s="68"/>
      <c r="AO1245" s="34" t="b">
        <f t="shared" si="298"/>
        <v>0</v>
      </c>
      <c r="AP1245" s="55"/>
      <c r="AQ1245" s="65"/>
      <c r="AR1245" s="57"/>
      <c r="AS1245" s="66"/>
      <c r="AT1245" s="67"/>
      <c r="AU1245" s="58"/>
      <c r="AW1245" s="68"/>
      <c r="AX1245" s="68"/>
      <c r="AY1245" s="68"/>
      <c r="AZ1245" s="34" t="b">
        <f t="shared" si="299"/>
        <v>0</v>
      </c>
      <c r="BA1245" s="55"/>
      <c r="BB1245" s="65"/>
      <c r="BC1245" s="57"/>
      <c r="BD1245" s="66"/>
      <c r="BE1245" s="67"/>
      <c r="BF1245" s="58"/>
      <c r="BH1245" s="68"/>
      <c r="BI1245" s="34" t="b">
        <f t="shared" si="300"/>
        <v>0</v>
      </c>
      <c r="BJ1245" s="55"/>
      <c r="BK1245" s="65"/>
      <c r="BL1245" s="57"/>
      <c r="BM1245" s="66"/>
      <c r="BN1245" s="67"/>
      <c r="BO1245" s="58"/>
      <c r="BQ1245" s="68"/>
      <c r="BR1245" s="34" t="b">
        <f t="shared" si="301"/>
        <v>0</v>
      </c>
      <c r="BS1245" s="55"/>
      <c r="BT1245" s="65"/>
      <c r="BU1245" s="57"/>
      <c r="BV1245" s="66"/>
      <c r="BW1245" s="67"/>
      <c r="BX1245" s="58"/>
    </row>
    <row r="1246" spans="2:76" x14ac:dyDescent="0.25">
      <c r="B1246" s="61"/>
      <c r="C1246" s="62"/>
      <c r="E1246" s="68"/>
      <c r="F1246" s="68"/>
      <c r="G1246" s="68"/>
      <c r="H1246" s="34" t="b">
        <f t="shared" si="295"/>
        <v>0</v>
      </c>
      <c r="I1246" s="55"/>
      <c r="J1246" s="71"/>
      <c r="K1246" s="57"/>
      <c r="L1246" s="72"/>
      <c r="M1246" s="73"/>
      <c r="N1246" s="58"/>
      <c r="P1246" s="68"/>
      <c r="Q1246" s="68"/>
      <c r="R1246" s="68"/>
      <c r="S1246" s="34" t="b">
        <f t="shared" si="296"/>
        <v>0</v>
      </c>
      <c r="T1246" s="55"/>
      <c r="U1246" s="71"/>
      <c r="V1246" s="57"/>
      <c r="W1246" s="72"/>
      <c r="X1246" s="73"/>
      <c r="Y1246" s="58"/>
      <c r="AA1246" s="68"/>
      <c r="AB1246" s="68"/>
      <c r="AC1246" s="68"/>
      <c r="AD1246" s="34" t="b">
        <f t="shared" si="297"/>
        <v>0</v>
      </c>
      <c r="AE1246" s="55"/>
      <c r="AF1246" s="71"/>
      <c r="AG1246" s="57"/>
      <c r="AH1246" s="72"/>
      <c r="AI1246" s="73"/>
      <c r="AJ1246" s="58"/>
      <c r="AL1246" s="68"/>
      <c r="AM1246" s="68"/>
      <c r="AN1246" s="68"/>
      <c r="AO1246" s="34" t="b">
        <f t="shared" si="298"/>
        <v>0</v>
      </c>
      <c r="AP1246" s="55"/>
      <c r="AQ1246" s="71"/>
      <c r="AR1246" s="57"/>
      <c r="AS1246" s="72"/>
      <c r="AT1246" s="73"/>
      <c r="AU1246" s="58"/>
      <c r="AW1246" s="68"/>
      <c r="AX1246" s="68"/>
      <c r="AY1246" s="68"/>
      <c r="AZ1246" s="34" t="b">
        <f t="shared" si="299"/>
        <v>0</v>
      </c>
      <c r="BA1246" s="55"/>
      <c r="BB1246" s="71"/>
      <c r="BC1246" s="57"/>
      <c r="BD1246" s="72"/>
      <c r="BE1246" s="73"/>
      <c r="BF1246" s="58"/>
      <c r="BH1246" s="68"/>
      <c r="BI1246" s="34" t="b">
        <f t="shared" si="300"/>
        <v>0</v>
      </c>
      <c r="BJ1246" s="55"/>
      <c r="BK1246" s="71"/>
      <c r="BL1246" s="57"/>
      <c r="BM1246" s="72"/>
      <c r="BN1246" s="73"/>
      <c r="BO1246" s="58"/>
      <c r="BQ1246" s="68"/>
      <c r="BR1246" s="34" t="b">
        <f t="shared" si="301"/>
        <v>0</v>
      </c>
      <c r="BS1246" s="55"/>
      <c r="BT1246" s="71"/>
      <c r="BU1246" s="57"/>
      <c r="BV1246" s="72"/>
      <c r="BW1246" s="73"/>
      <c r="BX1246" s="58"/>
    </row>
    <row r="1247" spans="2:76" x14ac:dyDescent="0.25">
      <c r="B1247" s="61"/>
      <c r="C1247" s="62"/>
      <c r="E1247" s="68"/>
      <c r="F1247" s="68"/>
      <c r="G1247" s="68"/>
      <c r="H1247" s="34" t="b">
        <f t="shared" si="295"/>
        <v>0</v>
      </c>
      <c r="I1247" s="55"/>
      <c r="J1247" s="65"/>
      <c r="K1247" s="57"/>
      <c r="L1247" s="66"/>
      <c r="M1247" s="67"/>
      <c r="N1247" s="58"/>
      <c r="P1247" s="68"/>
      <c r="Q1247" s="68"/>
      <c r="R1247" s="68"/>
      <c r="S1247" s="34" t="b">
        <f t="shared" si="296"/>
        <v>0</v>
      </c>
      <c r="T1247" s="55"/>
      <c r="U1247" s="65"/>
      <c r="V1247" s="57"/>
      <c r="W1247" s="66"/>
      <c r="X1247" s="67"/>
      <c r="Y1247" s="58"/>
      <c r="AA1247" s="68"/>
      <c r="AB1247" s="68"/>
      <c r="AC1247" s="68"/>
      <c r="AD1247" s="34" t="b">
        <f t="shared" si="297"/>
        <v>0</v>
      </c>
      <c r="AE1247" s="55"/>
      <c r="AF1247" s="65"/>
      <c r="AG1247" s="57"/>
      <c r="AH1247" s="66"/>
      <c r="AI1247" s="67"/>
      <c r="AJ1247" s="58"/>
      <c r="AL1247" s="68"/>
      <c r="AM1247" s="68"/>
      <c r="AN1247" s="68"/>
      <c r="AO1247" s="34" t="b">
        <f t="shared" si="298"/>
        <v>0</v>
      </c>
      <c r="AP1247" s="55"/>
      <c r="AQ1247" s="65"/>
      <c r="AR1247" s="57"/>
      <c r="AS1247" s="66"/>
      <c r="AT1247" s="67"/>
      <c r="AU1247" s="58"/>
      <c r="AW1247" s="68"/>
      <c r="AX1247" s="68"/>
      <c r="AY1247" s="68"/>
      <c r="AZ1247" s="34" t="b">
        <f t="shared" si="299"/>
        <v>0</v>
      </c>
      <c r="BA1247" s="55"/>
      <c r="BB1247" s="65"/>
      <c r="BC1247" s="57"/>
      <c r="BD1247" s="66"/>
      <c r="BE1247" s="67"/>
      <c r="BF1247" s="58"/>
      <c r="BH1247" s="68"/>
      <c r="BI1247" s="34" t="b">
        <f t="shared" si="300"/>
        <v>0</v>
      </c>
      <c r="BJ1247" s="55"/>
      <c r="BK1247" s="65"/>
      <c r="BL1247" s="57"/>
      <c r="BM1247" s="66"/>
      <c r="BN1247" s="67"/>
      <c r="BO1247" s="58"/>
      <c r="BQ1247" s="68"/>
      <c r="BR1247" s="34" t="b">
        <f t="shared" si="301"/>
        <v>0</v>
      </c>
      <c r="BS1247" s="55"/>
      <c r="BT1247" s="65"/>
      <c r="BU1247" s="57"/>
      <c r="BV1247" s="66"/>
      <c r="BW1247" s="67"/>
      <c r="BX1247" s="58"/>
    </row>
    <row r="1248" spans="2:76" x14ac:dyDescent="0.25">
      <c r="B1248" s="61"/>
      <c r="C1248" s="62"/>
      <c r="E1248" s="68"/>
      <c r="F1248" s="68"/>
      <c r="G1248" s="68"/>
      <c r="H1248" s="34" t="b">
        <f t="shared" si="295"/>
        <v>0</v>
      </c>
      <c r="I1248" s="55"/>
      <c r="J1248" s="71"/>
      <c r="K1248" s="57"/>
      <c r="L1248" s="72"/>
      <c r="M1248" s="73"/>
      <c r="N1248" s="58"/>
      <c r="P1248" s="68"/>
      <c r="Q1248" s="68"/>
      <c r="R1248" s="68"/>
      <c r="S1248" s="34" t="b">
        <f t="shared" si="296"/>
        <v>0</v>
      </c>
      <c r="T1248" s="55"/>
      <c r="U1248" s="71"/>
      <c r="V1248" s="57"/>
      <c r="W1248" s="72"/>
      <c r="X1248" s="73"/>
      <c r="Y1248" s="58"/>
      <c r="AA1248" s="68"/>
      <c r="AB1248" s="68"/>
      <c r="AC1248" s="68"/>
      <c r="AD1248" s="34" t="b">
        <f t="shared" si="297"/>
        <v>0</v>
      </c>
      <c r="AE1248" s="55"/>
      <c r="AF1248" s="71"/>
      <c r="AG1248" s="57"/>
      <c r="AH1248" s="72"/>
      <c r="AI1248" s="73"/>
      <c r="AJ1248" s="58"/>
      <c r="AL1248" s="68"/>
      <c r="AM1248" s="68"/>
      <c r="AN1248" s="68"/>
      <c r="AO1248" s="34" t="b">
        <f t="shared" si="298"/>
        <v>0</v>
      </c>
      <c r="AP1248" s="55"/>
      <c r="AQ1248" s="71"/>
      <c r="AR1248" s="57"/>
      <c r="AS1248" s="72"/>
      <c r="AT1248" s="73"/>
      <c r="AU1248" s="58"/>
      <c r="AW1248" s="68"/>
      <c r="AX1248" s="68"/>
      <c r="AY1248" s="68"/>
      <c r="AZ1248" s="34" t="b">
        <f t="shared" si="299"/>
        <v>0</v>
      </c>
      <c r="BA1248" s="55"/>
      <c r="BB1248" s="71"/>
      <c r="BC1248" s="57"/>
      <c r="BD1248" s="72"/>
      <c r="BE1248" s="73"/>
      <c r="BF1248" s="58"/>
      <c r="BH1248" s="68"/>
      <c r="BI1248" s="34" t="b">
        <f t="shared" si="300"/>
        <v>0</v>
      </c>
      <c r="BJ1248" s="55"/>
      <c r="BK1248" s="71"/>
      <c r="BL1248" s="57"/>
      <c r="BM1248" s="72"/>
      <c r="BN1248" s="73"/>
      <c r="BO1248" s="58"/>
      <c r="BQ1248" s="68"/>
      <c r="BR1248" s="34" t="b">
        <f t="shared" si="301"/>
        <v>0</v>
      </c>
      <c r="BS1248" s="55"/>
      <c r="BT1248" s="71"/>
      <c r="BU1248" s="57"/>
      <c r="BV1248" s="72"/>
      <c r="BW1248" s="73"/>
      <c r="BX1248" s="58"/>
    </row>
    <row r="1249" spans="2:78" x14ac:dyDescent="0.25">
      <c r="B1249" s="61"/>
      <c r="C1249" s="62"/>
      <c r="E1249" s="68"/>
      <c r="F1249" s="68"/>
      <c r="G1249" s="68"/>
      <c r="H1249" s="34" t="b">
        <f t="shared" si="295"/>
        <v>0</v>
      </c>
      <c r="I1249" s="55"/>
      <c r="J1249" s="65"/>
      <c r="K1249" s="57"/>
      <c r="L1249" s="66"/>
      <c r="M1249" s="67"/>
      <c r="N1249" s="58"/>
      <c r="P1249" s="68"/>
      <c r="Q1249" s="68"/>
      <c r="R1249" s="68"/>
      <c r="S1249" s="34" t="b">
        <f t="shared" si="296"/>
        <v>0</v>
      </c>
      <c r="T1249" s="55"/>
      <c r="U1249" s="65"/>
      <c r="V1249" s="57"/>
      <c r="W1249" s="66"/>
      <c r="X1249" s="67"/>
      <c r="Y1249" s="58"/>
      <c r="AA1249" s="68"/>
      <c r="AB1249" s="68"/>
      <c r="AC1249" s="68"/>
      <c r="AD1249" s="34" t="b">
        <f t="shared" si="297"/>
        <v>0</v>
      </c>
      <c r="AE1249" s="55"/>
      <c r="AF1249" s="65"/>
      <c r="AG1249" s="57"/>
      <c r="AH1249" s="66"/>
      <c r="AI1249" s="67"/>
      <c r="AJ1249" s="58"/>
      <c r="AL1249" s="68"/>
      <c r="AM1249" s="68"/>
      <c r="AN1249" s="68"/>
      <c r="AO1249" s="34" t="b">
        <f t="shared" si="298"/>
        <v>0</v>
      </c>
      <c r="AP1249" s="55"/>
      <c r="AQ1249" s="65"/>
      <c r="AR1249" s="57"/>
      <c r="AS1249" s="66"/>
      <c r="AT1249" s="67"/>
      <c r="AU1249" s="58"/>
      <c r="AW1249" s="68"/>
      <c r="AX1249" s="68"/>
      <c r="AY1249" s="68"/>
      <c r="AZ1249" s="34" t="b">
        <f t="shared" si="299"/>
        <v>0</v>
      </c>
      <c r="BA1249" s="55"/>
      <c r="BB1249" s="65"/>
      <c r="BC1249" s="57"/>
      <c r="BD1249" s="66"/>
      <c r="BE1249" s="67"/>
      <c r="BF1249" s="58"/>
      <c r="BH1249" s="68"/>
      <c r="BI1249" s="34" t="b">
        <f t="shared" si="300"/>
        <v>0</v>
      </c>
      <c r="BJ1249" s="55"/>
      <c r="BK1249" s="65"/>
      <c r="BL1249" s="57"/>
      <c r="BM1249" s="66"/>
      <c r="BN1249" s="67"/>
      <c r="BO1249" s="58"/>
      <c r="BQ1249" s="68"/>
      <c r="BR1249" s="34" t="b">
        <f t="shared" si="301"/>
        <v>0</v>
      </c>
      <c r="BS1249" s="55"/>
      <c r="BT1249" s="65"/>
      <c r="BU1249" s="57"/>
      <c r="BV1249" s="66"/>
      <c r="BW1249" s="67"/>
      <c r="BX1249" s="58"/>
    </row>
    <row r="1250" spans="2:78" x14ac:dyDescent="0.25">
      <c r="B1250" s="52"/>
      <c r="C1250" s="53"/>
      <c r="D1250" s="63"/>
      <c r="E1250" s="64"/>
      <c r="F1250" s="64"/>
      <c r="G1250" s="64"/>
      <c r="H1250" s="34" t="b">
        <f t="shared" si="295"/>
        <v>0</v>
      </c>
      <c r="I1250" s="55"/>
      <c r="J1250" s="71"/>
      <c r="K1250" s="57"/>
      <c r="L1250" s="72"/>
      <c r="M1250" s="73"/>
      <c r="N1250" s="58"/>
      <c r="P1250" s="68"/>
      <c r="Q1250" s="68"/>
      <c r="R1250" s="68"/>
      <c r="S1250" s="34" t="b">
        <f t="shared" si="296"/>
        <v>0</v>
      </c>
      <c r="T1250" s="55"/>
      <c r="U1250" s="71"/>
      <c r="V1250" s="57"/>
      <c r="W1250" s="72"/>
      <c r="X1250" s="73"/>
      <c r="Y1250" s="58"/>
      <c r="AA1250" s="68"/>
      <c r="AB1250" s="68"/>
      <c r="AC1250" s="68"/>
      <c r="AD1250" s="34" t="b">
        <f t="shared" si="297"/>
        <v>0</v>
      </c>
      <c r="AE1250" s="55"/>
      <c r="AF1250" s="71"/>
      <c r="AG1250" s="57"/>
      <c r="AH1250" s="72"/>
      <c r="AI1250" s="73"/>
      <c r="AJ1250" s="58"/>
      <c r="AL1250" s="68"/>
      <c r="AM1250" s="68"/>
      <c r="AN1250" s="68"/>
      <c r="AO1250" s="34" t="b">
        <f t="shared" si="298"/>
        <v>0</v>
      </c>
      <c r="AP1250" s="55"/>
      <c r="AQ1250" s="71"/>
      <c r="AR1250" s="57"/>
      <c r="AS1250" s="72"/>
      <c r="AT1250" s="73"/>
      <c r="AU1250" s="58"/>
      <c r="AW1250" s="68"/>
      <c r="AX1250" s="68"/>
      <c r="AY1250" s="68"/>
      <c r="AZ1250" s="34" t="b">
        <f t="shared" si="299"/>
        <v>0</v>
      </c>
      <c r="BA1250" s="55"/>
      <c r="BB1250" s="71"/>
      <c r="BC1250" s="57"/>
      <c r="BD1250" s="72"/>
      <c r="BE1250" s="73"/>
      <c r="BF1250" s="58"/>
      <c r="BH1250" s="68"/>
      <c r="BI1250" s="34" t="b">
        <f t="shared" si="300"/>
        <v>0</v>
      </c>
      <c r="BJ1250" s="55"/>
      <c r="BK1250" s="71"/>
      <c r="BL1250" s="57"/>
      <c r="BM1250" s="72"/>
      <c r="BN1250" s="73"/>
      <c r="BO1250" s="58"/>
      <c r="BQ1250" s="68"/>
      <c r="BR1250" s="34" t="b">
        <f t="shared" si="301"/>
        <v>0</v>
      </c>
      <c r="BS1250" s="55"/>
      <c r="BT1250" s="71"/>
      <c r="BU1250" s="57"/>
      <c r="BV1250" s="72"/>
      <c r="BW1250" s="73"/>
      <c r="BX1250" s="58"/>
    </row>
    <row r="1251" spans="2:78" ht="6" customHeight="1" x14ac:dyDescent="0.25">
      <c r="H1251" s="30"/>
      <c r="I1251" s="76"/>
      <c r="J1251" s="77"/>
      <c r="K1251" s="77"/>
      <c r="L1251" s="77"/>
      <c r="M1251" s="77"/>
      <c r="N1251" s="78"/>
      <c r="S1251" s="30"/>
      <c r="T1251" s="76"/>
      <c r="U1251" s="77"/>
      <c r="V1251" s="77"/>
      <c r="W1251" s="77"/>
      <c r="X1251" s="77"/>
      <c r="Y1251" s="78"/>
      <c r="AD1251" s="30"/>
      <c r="AE1251" s="76"/>
      <c r="AF1251" s="77"/>
      <c r="AG1251" s="77"/>
      <c r="AH1251" s="77"/>
      <c r="AI1251" s="77"/>
      <c r="AJ1251" s="78"/>
      <c r="AO1251" s="30"/>
      <c r="AP1251" s="76"/>
      <c r="AQ1251" s="77"/>
      <c r="AR1251" s="77"/>
      <c r="AS1251" s="77"/>
      <c r="AT1251" s="77"/>
      <c r="AU1251" s="78"/>
      <c r="AZ1251" s="30"/>
      <c r="BA1251" s="76"/>
      <c r="BB1251" s="77"/>
      <c r="BC1251" s="77"/>
      <c r="BD1251" s="77"/>
      <c r="BE1251" s="77"/>
      <c r="BF1251" s="78"/>
      <c r="BI1251" s="30"/>
      <c r="BJ1251" s="76"/>
      <c r="BK1251" s="77"/>
      <c r="BL1251" s="77"/>
      <c r="BM1251" s="77"/>
      <c r="BN1251" s="77"/>
      <c r="BO1251" s="78"/>
      <c r="BR1251" s="30"/>
      <c r="BS1251" s="76"/>
      <c r="BT1251" s="77"/>
      <c r="BU1251" s="77"/>
      <c r="BV1251" s="77"/>
      <c r="BW1251" s="77"/>
      <c r="BX1251" s="78"/>
    </row>
    <row r="1252" spans="2:78" ht="6" customHeight="1" x14ac:dyDescent="0.25">
      <c r="H1252" s="30"/>
      <c r="I1252" s="27"/>
      <c r="J1252" s="27"/>
      <c r="K1252" s="27"/>
      <c r="L1252" s="31"/>
      <c r="M1252" s="31"/>
      <c r="N1252" s="27"/>
      <c r="S1252" s="30"/>
      <c r="T1252" s="27"/>
      <c r="U1252" s="27"/>
      <c r="V1252" s="27"/>
      <c r="W1252" s="31"/>
      <c r="X1252" s="31"/>
      <c r="Y1252" s="27"/>
      <c r="AD1252" s="30"/>
      <c r="AE1252" s="27"/>
      <c r="AF1252" s="27"/>
      <c r="AG1252" s="27"/>
      <c r="AH1252" s="31"/>
      <c r="AI1252" s="31"/>
      <c r="AJ1252" s="27"/>
      <c r="AO1252" s="30"/>
      <c r="AP1252" s="27"/>
      <c r="AQ1252" s="27"/>
      <c r="AR1252" s="27"/>
      <c r="AS1252" s="31"/>
      <c r="AT1252" s="31"/>
      <c r="AU1252" s="27"/>
      <c r="AZ1252" s="30"/>
      <c r="BA1252" s="27"/>
      <c r="BB1252" s="27"/>
      <c r="BC1252" s="27"/>
      <c r="BD1252" s="31"/>
      <c r="BE1252" s="31"/>
      <c r="BF1252" s="27"/>
      <c r="BI1252" s="30"/>
      <c r="BJ1252" s="27"/>
      <c r="BK1252" s="27"/>
      <c r="BL1252" s="27"/>
      <c r="BM1252" s="31"/>
      <c r="BN1252" s="31"/>
      <c r="BO1252" s="27"/>
      <c r="BR1252" s="30"/>
      <c r="BS1252" s="27"/>
      <c r="BT1252" s="27"/>
      <c r="BU1252" s="27"/>
      <c r="BV1252" s="31"/>
      <c r="BW1252" s="31"/>
      <c r="BX1252" s="27"/>
    </row>
    <row r="1253" spans="2:78" x14ac:dyDescent="0.25">
      <c r="B1253" s="32" t="s">
        <v>22</v>
      </c>
      <c r="C1253" s="33">
        <f>WEEKNUM(J1253)</f>
        <v>44</v>
      </c>
      <c r="D1253" s="30"/>
      <c r="E1253" s="34"/>
      <c r="F1253" s="34"/>
      <c r="G1253" s="34"/>
      <c r="H1253" s="35"/>
      <c r="I1253" s="36"/>
      <c r="J1253" s="37">
        <f>BT1225+1</f>
        <v>45593</v>
      </c>
      <c r="K1253" s="38"/>
      <c r="L1253" s="39" t="str">
        <f>VLOOKUP(WEEKDAY(J1253,1),meta!$D$2:$F$8,2,FALSE)</f>
        <v>Segunda-Feira</v>
      </c>
      <c r="M1253" s="40"/>
      <c r="N1253" s="41"/>
      <c r="P1253" s="34"/>
      <c r="Q1253" s="34"/>
      <c r="R1253" s="34"/>
      <c r="S1253" s="35"/>
      <c r="T1253" s="36"/>
      <c r="U1253" s="37">
        <f>J1253+1</f>
        <v>45594</v>
      </c>
      <c r="V1253" s="38"/>
      <c r="W1253" s="39" t="str">
        <f>VLOOKUP(WEEKDAY(U1253,1),meta!$D$2:$F$8,2,FALSE)</f>
        <v>Terça-Feira</v>
      </c>
      <c r="X1253" s="40"/>
      <c r="Y1253" s="41"/>
      <c r="AA1253" s="34"/>
      <c r="AB1253" s="34"/>
      <c r="AC1253" s="34"/>
      <c r="AD1253" s="35"/>
      <c r="AE1253" s="36"/>
      <c r="AF1253" s="37">
        <f>U1253+1</f>
        <v>45595</v>
      </c>
      <c r="AG1253" s="38"/>
      <c r="AH1253" s="39" t="str">
        <f>VLOOKUP(WEEKDAY(AF1253,1),meta!$D$2:$F$8,2,FALSE)</f>
        <v>Quarta-Feira</v>
      </c>
      <c r="AI1253" s="40"/>
      <c r="AJ1253" s="41"/>
      <c r="AL1253" s="34"/>
      <c r="AM1253" s="34"/>
      <c r="AN1253" s="34"/>
      <c r="AO1253" s="35"/>
      <c r="AP1253" s="36"/>
      <c r="AQ1253" s="37">
        <f>AF1253+1</f>
        <v>45596</v>
      </c>
      <c r="AR1253" s="38"/>
      <c r="AS1253" s="39" t="str">
        <f>VLOOKUP(WEEKDAY(AQ1253,1),meta!$D$2:$F$8,2,FALSE)</f>
        <v>Quinta-Feira</v>
      </c>
      <c r="AT1253" s="40"/>
      <c r="AU1253" s="41"/>
      <c r="AW1253" s="34"/>
      <c r="AX1253" s="34"/>
      <c r="AY1253" s="34"/>
      <c r="AZ1253" s="35"/>
      <c r="BA1253" s="36"/>
      <c r="BB1253" s="37">
        <f>AQ1253+1</f>
        <v>45597</v>
      </c>
      <c r="BC1253" s="38"/>
      <c r="BD1253" s="39" t="str">
        <f>VLOOKUP(WEEKDAY(BB1253,1),meta!$D$2:$F$8,2,FALSE)</f>
        <v>Sexta-Feira</v>
      </c>
      <c r="BE1253" s="40"/>
      <c r="BF1253" s="41"/>
      <c r="BH1253" s="34"/>
      <c r="BI1253" s="35"/>
      <c r="BJ1253" s="36"/>
      <c r="BK1253" s="37">
        <f>BB1253+1</f>
        <v>45598</v>
      </c>
      <c r="BL1253" s="38"/>
      <c r="BM1253" s="39" t="str">
        <f>VLOOKUP(WEEKDAY(BK1253,1),meta!$D$2:$F$8,2,FALSE)</f>
        <v>Sábado</v>
      </c>
      <c r="BN1253" s="40"/>
      <c r="BO1253" s="41"/>
      <c r="BQ1253" s="34"/>
      <c r="BR1253" s="35"/>
      <c r="BS1253" s="36"/>
      <c r="BT1253" s="37">
        <f>BK1253+1</f>
        <v>45599</v>
      </c>
      <c r="BU1253" s="38"/>
      <c r="BV1253" s="39" t="str">
        <f>VLOOKUP(WEEKDAY(BT1253,1),meta!$D$2:$F$8,2,FALSE)</f>
        <v>Domingo</v>
      </c>
      <c r="BW1253" s="40"/>
      <c r="BX1253" s="41"/>
    </row>
    <row r="1254" spans="2:78" s="42" customFormat="1" ht="6" customHeight="1" x14ac:dyDescent="0.15">
      <c r="B1254" s="101" t="str">
        <f>IF(C1258&lt;&gt;0,C1260/C1258,"")</f>
        <v/>
      </c>
      <c r="C1254" s="102"/>
      <c r="D1254" s="30" t="s">
        <v>21</v>
      </c>
      <c r="E1254" s="43">
        <f>COUNTIFS(H1257:H1278,FALSE,J1257:J1278,"&gt;0")</f>
        <v>0</v>
      </c>
      <c r="F1254" s="43"/>
      <c r="G1254" s="43"/>
      <c r="H1254" s="44">
        <f>SUMIF(H1257:H1278,FALSE,J1257:J1278)</f>
        <v>0</v>
      </c>
      <c r="I1254" s="45"/>
      <c r="J1254" s="98" t="str">
        <f>IF(H1256&lt;&gt;0,H1255/H1256,"")</f>
        <v/>
      </c>
      <c r="K1254" s="99"/>
      <c r="L1254" s="99"/>
      <c r="M1254" s="100"/>
      <c r="N1254" s="46"/>
      <c r="P1254" s="43">
        <f>COUNTIFS(S1257:S1278,FALSE,U1257:U1278,"&gt;0")</f>
        <v>0</v>
      </c>
      <c r="Q1254" s="43"/>
      <c r="R1254" s="43"/>
      <c r="S1254" s="44">
        <f>SUMIF(S1257:S1278,FALSE,U1257:U1278)</f>
        <v>0</v>
      </c>
      <c r="T1254" s="45"/>
      <c r="U1254" s="98" t="str">
        <f>IF(S1256&lt;&gt;0,S1255/S1256,"")</f>
        <v/>
      </c>
      <c r="V1254" s="99"/>
      <c r="W1254" s="99"/>
      <c r="X1254" s="100"/>
      <c r="Y1254" s="46"/>
      <c r="AA1254" s="43">
        <f>COUNTIFS(AD1257:AD1278,FALSE,AF1257:AF1278,"&gt;0")</f>
        <v>0</v>
      </c>
      <c r="AB1254" s="43"/>
      <c r="AC1254" s="43"/>
      <c r="AD1254" s="44">
        <f>SUMIF(AD1257:AD1278,FALSE,AF1257:AF1278)</f>
        <v>0</v>
      </c>
      <c r="AE1254" s="45"/>
      <c r="AF1254" s="98" t="str">
        <f>IF(AD1256&lt;&gt;0,AD1255/AD1256,"")</f>
        <v/>
      </c>
      <c r="AG1254" s="99"/>
      <c r="AH1254" s="99"/>
      <c r="AI1254" s="100"/>
      <c r="AJ1254" s="46"/>
      <c r="AL1254" s="43">
        <f>COUNTIFS(AO1257:AO1278,FALSE,AQ1257:AQ1278,"&gt;0")</f>
        <v>0</v>
      </c>
      <c r="AM1254" s="43"/>
      <c r="AN1254" s="43"/>
      <c r="AO1254" s="44">
        <f>SUMIF(AO1257:AO1278,FALSE,AQ1257:AQ1278)</f>
        <v>0</v>
      </c>
      <c r="AP1254" s="45"/>
      <c r="AQ1254" s="98" t="str">
        <f>IF(AO1256&lt;&gt;0,AO1255/AO1256,"")</f>
        <v/>
      </c>
      <c r="AR1254" s="99"/>
      <c r="AS1254" s="99"/>
      <c r="AT1254" s="100"/>
      <c r="AU1254" s="46"/>
      <c r="AW1254" s="43">
        <f>COUNTIFS(AZ1257:AZ1278,FALSE,BB1257:BB1278,"&gt;0")</f>
        <v>0</v>
      </c>
      <c r="AX1254" s="43"/>
      <c r="AY1254" s="43"/>
      <c r="AZ1254" s="44">
        <f>SUMIF(AZ1257:AZ1278,FALSE,BB1257:BB1278)</f>
        <v>0</v>
      </c>
      <c r="BA1254" s="45"/>
      <c r="BB1254" s="98" t="str">
        <f>IF(AZ1256&lt;&gt;0,AZ1255/AZ1256,"")</f>
        <v/>
      </c>
      <c r="BC1254" s="99"/>
      <c r="BD1254" s="99"/>
      <c r="BE1254" s="100"/>
      <c r="BF1254" s="46"/>
      <c r="BH1254" s="43">
        <f>COUNTIFS(BI1257:BI1278,FALSE,BK1257:BK1278,"&gt;0")</f>
        <v>0</v>
      </c>
      <c r="BI1254" s="44">
        <f>SUMIF(BI1257:BI1278,FALSE,BK1257:BK1278)</f>
        <v>0</v>
      </c>
      <c r="BJ1254" s="45"/>
      <c r="BK1254" s="98" t="str">
        <f>IF(BI1256&lt;&gt;0,BI1255/BI1256,"")</f>
        <v/>
      </c>
      <c r="BL1254" s="99"/>
      <c r="BM1254" s="99"/>
      <c r="BN1254" s="100"/>
      <c r="BO1254" s="46"/>
      <c r="BQ1254" s="43">
        <f>COUNTIFS(BR1257:BR1278,FALSE,BT1257:BT1278,"&gt;0")</f>
        <v>0</v>
      </c>
      <c r="BR1254" s="44">
        <f>SUMIF(BR1257:BR1278,FALSE,BT1257:BT1278)</f>
        <v>0</v>
      </c>
      <c r="BS1254" s="45"/>
      <c r="BT1254" s="98" t="str">
        <f>IF(BR1256&lt;&gt;0,BR1255/BR1256,"")</f>
        <v/>
      </c>
      <c r="BU1254" s="99"/>
      <c r="BV1254" s="99"/>
      <c r="BW1254" s="100"/>
      <c r="BX1254" s="46"/>
    </row>
    <row r="1255" spans="2:78" s="42" customFormat="1" ht="9" customHeight="1" x14ac:dyDescent="0.25">
      <c r="B1255" s="47"/>
      <c r="C1255" s="79"/>
      <c r="D1255" s="49" t="s">
        <v>20</v>
      </c>
      <c r="E1255" s="43">
        <f>COUNTIFS(J1257:J1278,"&gt;0",L1257:L1278,"")</f>
        <v>0</v>
      </c>
      <c r="F1255" s="43"/>
      <c r="G1255" s="43"/>
      <c r="H1255" s="44">
        <f>SUMIFS(J1257:J1278,L1257:L1278,"")</f>
        <v>0</v>
      </c>
      <c r="I1255" s="45"/>
      <c r="J1255" s="50" t="str">
        <f>IF(H1256=0,"",_xlfn.CONCAT("(",E1255,")    ",TEXT(H1255,"R$ #.##0,00")))</f>
        <v/>
      </c>
      <c r="K1255" s="51" t="str">
        <f>IF(H1256&lt;&gt;0,"/","")</f>
        <v/>
      </c>
      <c r="L1255" s="94" t="str">
        <f>IF(H1256=0,"",_xlfn.CONCAT(TEXT(H1256,"R$ #.##0,00"),"    (",E1256,")"))</f>
        <v/>
      </c>
      <c r="M1255" s="94"/>
      <c r="N1255" s="46"/>
      <c r="P1255" s="43">
        <f>COUNTIFS(U1257:U1278,"&gt;0",W1257:W1278,"")</f>
        <v>0</v>
      </c>
      <c r="Q1255" s="43"/>
      <c r="R1255" s="43"/>
      <c r="S1255" s="44">
        <f>SUMIFS(U1257:U1278,W1257:W1278,"")</f>
        <v>0</v>
      </c>
      <c r="T1255" s="45"/>
      <c r="U1255" s="50" t="str">
        <f>IF(S1256=0,"",_xlfn.CONCAT("(",P1255,")    ",TEXT(S1255,"R$ #.##0,00")))</f>
        <v/>
      </c>
      <c r="V1255" s="51" t="str">
        <f>IF(S1256&lt;&gt;0,"/","")</f>
        <v/>
      </c>
      <c r="W1255" s="94" t="str">
        <f>IF(S1256=0,"",_xlfn.CONCAT(TEXT(S1256,"R$ #.##0,00"),"    (",P1256,")"))</f>
        <v/>
      </c>
      <c r="X1255" s="94"/>
      <c r="Y1255" s="46"/>
      <c r="AA1255" s="43">
        <f>COUNTIFS(AF1257:AF1278,"&gt;0",AH1257:AH1278,"")</f>
        <v>0</v>
      </c>
      <c r="AB1255" s="43"/>
      <c r="AC1255" s="43"/>
      <c r="AD1255" s="44">
        <f>SUMIFS(AF1257:AF1278,AH1257:AH1278,"")</f>
        <v>0</v>
      </c>
      <c r="AE1255" s="45"/>
      <c r="AF1255" s="50" t="str">
        <f>IF(AD1256=0,"",_xlfn.CONCAT("(",AA1255,")    ",TEXT(AD1255,"R$ #.##0,00")))</f>
        <v/>
      </c>
      <c r="AG1255" s="51" t="str">
        <f>IF(AD1256&lt;&gt;0,"/","")</f>
        <v/>
      </c>
      <c r="AH1255" s="94" t="str">
        <f>IF(AD1256=0,"",_xlfn.CONCAT(TEXT(AD1256,"R$ #.##0,00"),"    (",AA1256,")"))</f>
        <v/>
      </c>
      <c r="AI1255" s="94"/>
      <c r="AJ1255" s="46"/>
      <c r="AL1255" s="43">
        <f>COUNTIFS(AQ1257:AQ1278,"&gt;0",AS1257:AS1278,"")</f>
        <v>0</v>
      </c>
      <c r="AM1255" s="43"/>
      <c r="AN1255" s="43"/>
      <c r="AO1255" s="44">
        <f>SUMIFS(AQ1257:AQ1278,AS1257:AS1278,"")</f>
        <v>0</v>
      </c>
      <c r="AP1255" s="45"/>
      <c r="AQ1255" s="50" t="str">
        <f>IF(AO1256=0,"",_xlfn.CONCAT("(",AL1255,")    ",TEXT(AO1255,"R$ #.##0,00")))</f>
        <v/>
      </c>
      <c r="AR1255" s="51" t="str">
        <f>IF(AO1256&lt;&gt;0,"/","")</f>
        <v/>
      </c>
      <c r="AS1255" s="94" t="str">
        <f>IF(AO1256=0,"",_xlfn.CONCAT(TEXT(AO1256,"R$ #.##0,00"),"    (",AL1256,")"))</f>
        <v/>
      </c>
      <c r="AT1255" s="94"/>
      <c r="AU1255" s="46"/>
      <c r="AW1255" s="43">
        <f>COUNTIFS(BB1257:BB1278,"&gt;0",BD1257:BD1278,"")</f>
        <v>0</v>
      </c>
      <c r="AX1255" s="43"/>
      <c r="AY1255" s="43"/>
      <c r="AZ1255" s="44">
        <f>SUMIFS(BB1257:BB1278,BD1257:BD1278,"")</f>
        <v>0</v>
      </c>
      <c r="BA1255" s="45"/>
      <c r="BB1255" s="50" t="str">
        <f>IF(AZ1256=0,"",_xlfn.CONCAT("(",AW1255,")    ",TEXT(AZ1255,"R$ #.##0,00")))</f>
        <v/>
      </c>
      <c r="BC1255" s="51" t="str">
        <f>IF(AZ1256&lt;&gt;0,"/","")</f>
        <v/>
      </c>
      <c r="BD1255" s="94" t="str">
        <f>IF(AZ1256=0,"",_xlfn.CONCAT(TEXT(AZ1256,"R$ #.##0,00"),"    (",AW1256,")"))</f>
        <v/>
      </c>
      <c r="BE1255" s="94"/>
      <c r="BF1255" s="46"/>
      <c r="BH1255" s="43">
        <f>COUNTIFS(BK1257:BK1278,"&gt;0",BM1257:BM1278,"")</f>
        <v>0</v>
      </c>
      <c r="BI1255" s="44">
        <f>SUMIFS(BK1257:BK1278,BM1257:BM1278,"")</f>
        <v>0</v>
      </c>
      <c r="BJ1255" s="45"/>
      <c r="BK1255" s="50" t="str">
        <f>IF(BI1256=0,"",_xlfn.CONCAT("(",BH1255,")    ",TEXT(BI1255,"R$ #.##0,00")))</f>
        <v/>
      </c>
      <c r="BL1255" s="51" t="str">
        <f>IF(BI1256&lt;&gt;0,"/","")</f>
        <v/>
      </c>
      <c r="BM1255" s="94" t="str">
        <f>IF(BI1256=0,"",_xlfn.CONCAT(TEXT(BI1256,"R$ #.##0,00"),"    (",BH1256,")"))</f>
        <v/>
      </c>
      <c r="BN1255" s="94"/>
      <c r="BO1255" s="46"/>
      <c r="BQ1255" s="43">
        <f>COUNTIFS(BT1257:BT1278,"&gt;0",BV1257:BV1278,"")</f>
        <v>0</v>
      </c>
      <c r="BR1255" s="44">
        <f>SUMIFS(BT1257:BT1278,BV1257:BV1278,"")</f>
        <v>0</v>
      </c>
      <c r="BS1255" s="45"/>
      <c r="BT1255" s="50" t="str">
        <f>IF(BR1256=0,"",_xlfn.CONCAT("(",BQ1255,")    ",TEXT(BR1255,"R$ #.##0,00")))</f>
        <v/>
      </c>
      <c r="BU1255" s="51" t="str">
        <f>IF(BR1256&lt;&gt;0,"/","")</f>
        <v/>
      </c>
      <c r="BV1255" s="94" t="str">
        <f>IF(BR1256=0,"",_xlfn.CONCAT(TEXT(BR1256,"R$ #.##0,00"),"    (",BQ1256,")"))</f>
        <v/>
      </c>
      <c r="BW1255" s="94"/>
      <c r="BX1255" s="46"/>
    </row>
    <row r="1256" spans="2:78" x14ac:dyDescent="0.25">
      <c r="B1256" s="52"/>
      <c r="C1256" s="80"/>
      <c r="D1256" s="54" t="s">
        <v>19</v>
      </c>
      <c r="E1256" s="34">
        <f>COUNTIF(J1257:J1278,"&gt;0")</f>
        <v>0</v>
      </c>
      <c r="F1256" s="34"/>
      <c r="G1256" s="34"/>
      <c r="H1256" s="35">
        <f>SUM(J1257:J1278)</f>
        <v>0</v>
      </c>
      <c r="I1256" s="55"/>
      <c r="J1256" s="56" t="s">
        <v>0</v>
      </c>
      <c r="K1256" s="57"/>
      <c r="L1256" s="56" t="s">
        <v>1</v>
      </c>
      <c r="M1256" s="56" t="s">
        <v>17</v>
      </c>
      <c r="N1256" s="58"/>
      <c r="P1256" s="34">
        <f>COUNTIF(U1257:U1278,"&gt;0")</f>
        <v>0</v>
      </c>
      <c r="Q1256" s="34"/>
      <c r="R1256" s="34"/>
      <c r="S1256" s="35">
        <f>SUM(U1257:U1278)</f>
        <v>0</v>
      </c>
      <c r="T1256" s="55"/>
      <c r="U1256" s="56" t="s">
        <v>0</v>
      </c>
      <c r="V1256" s="57"/>
      <c r="W1256" s="56" t="s">
        <v>1</v>
      </c>
      <c r="X1256" s="56" t="s">
        <v>17</v>
      </c>
      <c r="Y1256" s="58"/>
      <c r="AA1256" s="34">
        <f>COUNTIF(AF1257:AF1278,"&gt;0")</f>
        <v>0</v>
      </c>
      <c r="AB1256" s="34"/>
      <c r="AC1256" s="34"/>
      <c r="AD1256" s="35">
        <f>SUM(AF1257:AF1278)</f>
        <v>0</v>
      </c>
      <c r="AE1256" s="55"/>
      <c r="AF1256" s="56" t="s">
        <v>0</v>
      </c>
      <c r="AG1256" s="57"/>
      <c r="AH1256" s="56" t="s">
        <v>1</v>
      </c>
      <c r="AI1256" s="56" t="s">
        <v>17</v>
      </c>
      <c r="AJ1256" s="58"/>
      <c r="AL1256" s="34">
        <f>COUNTIF(AQ1257:AQ1278,"&gt;0")</f>
        <v>0</v>
      </c>
      <c r="AM1256" s="34"/>
      <c r="AN1256" s="34"/>
      <c r="AO1256" s="35">
        <f>SUM(AQ1257:AQ1278)</f>
        <v>0</v>
      </c>
      <c r="AP1256" s="55"/>
      <c r="AQ1256" s="56" t="s">
        <v>0</v>
      </c>
      <c r="AR1256" s="57"/>
      <c r="AS1256" s="56" t="s">
        <v>1</v>
      </c>
      <c r="AT1256" s="56" t="s">
        <v>17</v>
      </c>
      <c r="AU1256" s="58"/>
      <c r="AW1256" s="34">
        <f>COUNTIF(BB1257:BB1278,"&gt;0")</f>
        <v>0</v>
      </c>
      <c r="AX1256" s="34"/>
      <c r="AY1256" s="34"/>
      <c r="AZ1256" s="35">
        <f>SUM(BB1257:BB1278)</f>
        <v>0</v>
      </c>
      <c r="BA1256" s="55"/>
      <c r="BB1256" s="56" t="s">
        <v>0</v>
      </c>
      <c r="BC1256" s="57"/>
      <c r="BD1256" s="56" t="s">
        <v>1</v>
      </c>
      <c r="BE1256" s="56" t="s">
        <v>17</v>
      </c>
      <c r="BF1256" s="58"/>
      <c r="BH1256" s="34">
        <f>COUNTIF(BK1257:BK1278,"&gt;0")</f>
        <v>0</v>
      </c>
      <c r="BI1256" s="35">
        <f>SUM(BK1257:BK1278)</f>
        <v>0</v>
      </c>
      <c r="BJ1256" s="55"/>
      <c r="BK1256" s="56" t="s">
        <v>0</v>
      </c>
      <c r="BL1256" s="57"/>
      <c r="BM1256" s="56" t="s">
        <v>1</v>
      </c>
      <c r="BN1256" s="56" t="s">
        <v>17</v>
      </c>
      <c r="BO1256" s="58"/>
      <c r="BQ1256" s="34">
        <f>COUNTIF(BT1257:BT1278,"&gt;0")</f>
        <v>0</v>
      </c>
      <c r="BR1256" s="35">
        <f>SUM(BT1257:BT1278)</f>
        <v>0</v>
      </c>
      <c r="BS1256" s="55"/>
      <c r="BT1256" s="56" t="s">
        <v>0</v>
      </c>
      <c r="BU1256" s="57"/>
      <c r="BV1256" s="56" t="s">
        <v>1</v>
      </c>
      <c r="BW1256" s="56" t="s">
        <v>17</v>
      </c>
      <c r="BX1256" s="58"/>
      <c r="BY1256" s="59"/>
      <c r="BZ1256" s="60"/>
    </row>
    <row r="1257" spans="2:78" x14ac:dyDescent="0.25">
      <c r="B1257" s="32" t="s">
        <v>23</v>
      </c>
      <c r="C1257" s="33">
        <f>SUM(E1256,P1256,AA1256,AL1256,AW1256,BH1256,BQ1256)</f>
        <v>0</v>
      </c>
      <c r="D1257" s="63"/>
      <c r="E1257" s="64"/>
      <c r="F1257" s="64"/>
      <c r="G1257" s="64"/>
      <c r="H1257" s="34" t="b">
        <f>AND(L1257&lt;&gt;"",M1257&lt;&gt;"")</f>
        <v>0</v>
      </c>
      <c r="I1257" s="55"/>
      <c r="J1257" s="65"/>
      <c r="K1257" s="57"/>
      <c r="L1257" s="66"/>
      <c r="M1257" s="67"/>
      <c r="N1257" s="58"/>
      <c r="P1257" s="68"/>
      <c r="Q1257" s="68"/>
      <c r="R1257" s="68"/>
      <c r="S1257" s="34" t="b">
        <f>AND(W1257&lt;&gt;"",X1257&lt;&gt;"")</f>
        <v>0</v>
      </c>
      <c r="T1257" s="55"/>
      <c r="U1257" s="65"/>
      <c r="V1257" s="57"/>
      <c r="W1257" s="66"/>
      <c r="X1257" s="67"/>
      <c r="Y1257" s="58"/>
      <c r="AA1257" s="68"/>
      <c r="AB1257" s="68"/>
      <c r="AC1257" s="68"/>
      <c r="AD1257" s="34" t="b">
        <f>AND(AH1257&lt;&gt;"",AI1257&lt;&gt;"")</f>
        <v>0</v>
      </c>
      <c r="AE1257" s="55"/>
      <c r="AF1257" s="65"/>
      <c r="AG1257" s="57"/>
      <c r="AH1257" s="66"/>
      <c r="AI1257" s="67"/>
      <c r="AJ1257" s="58"/>
      <c r="AL1257" s="68"/>
      <c r="AM1257" s="68"/>
      <c r="AN1257" s="68"/>
      <c r="AO1257" s="34" t="b">
        <f>AND(AS1257&lt;&gt;"",AT1257&lt;&gt;"")</f>
        <v>0</v>
      </c>
      <c r="AP1257" s="55"/>
      <c r="AQ1257" s="65"/>
      <c r="AR1257" s="57"/>
      <c r="AS1257" s="66"/>
      <c r="AT1257" s="67"/>
      <c r="AU1257" s="58"/>
      <c r="AW1257" s="68"/>
      <c r="AX1257" s="68"/>
      <c r="AY1257" s="68"/>
      <c r="AZ1257" s="34" t="b">
        <f>AND(BD1257&lt;&gt;"",BE1257&lt;&gt;"")</f>
        <v>0</v>
      </c>
      <c r="BA1257" s="55"/>
      <c r="BB1257" s="65"/>
      <c r="BC1257" s="57"/>
      <c r="BD1257" s="66"/>
      <c r="BE1257" s="67"/>
      <c r="BF1257" s="58"/>
      <c r="BH1257" s="68"/>
      <c r="BI1257" s="34" t="b">
        <f>AND(BM1257&lt;&gt;"",BN1257&lt;&gt;"")</f>
        <v>0</v>
      </c>
      <c r="BJ1257" s="55"/>
      <c r="BK1257" s="65"/>
      <c r="BL1257" s="57"/>
      <c r="BM1257" s="66"/>
      <c r="BN1257" s="67"/>
      <c r="BO1257" s="58"/>
      <c r="BQ1257" s="68"/>
      <c r="BR1257" s="34" t="b">
        <f>AND(BV1257&lt;&gt;"",BW1257&lt;&gt;"")</f>
        <v>0</v>
      </c>
      <c r="BS1257" s="55"/>
      <c r="BT1257" s="65"/>
      <c r="BU1257" s="57"/>
      <c r="BV1257" s="66"/>
      <c r="BW1257" s="67"/>
      <c r="BX1257" s="58"/>
      <c r="BY1257" s="59"/>
    </row>
    <row r="1258" spans="2:78" x14ac:dyDescent="0.25">
      <c r="B1258" s="61" t="s">
        <v>24</v>
      </c>
      <c r="C1258" s="48">
        <f>SUM(H1256,S1256,AD1256,AO1256,AZ1256,BI1256,BR1256)</f>
        <v>0</v>
      </c>
      <c r="D1258" s="69"/>
      <c r="E1258" s="70"/>
      <c r="F1258" s="70"/>
      <c r="G1258" s="70"/>
      <c r="H1258" s="34" t="b">
        <f t="shared" ref="H1258:H1278" si="302">AND(L1258&lt;&gt;"",M1258&lt;&gt;"")</f>
        <v>0</v>
      </c>
      <c r="I1258" s="55"/>
      <c r="J1258" s="71"/>
      <c r="K1258" s="57"/>
      <c r="L1258" s="72"/>
      <c r="M1258" s="73"/>
      <c r="N1258" s="58"/>
      <c r="P1258" s="68"/>
      <c r="Q1258" s="68"/>
      <c r="R1258" s="68"/>
      <c r="S1258" s="34" t="b">
        <f t="shared" ref="S1258:S1278" si="303">AND(W1258&lt;&gt;"",X1258&lt;&gt;"")</f>
        <v>0</v>
      </c>
      <c r="T1258" s="55"/>
      <c r="U1258" s="71"/>
      <c r="V1258" s="57"/>
      <c r="W1258" s="72"/>
      <c r="X1258" s="73"/>
      <c r="Y1258" s="58"/>
      <c r="AA1258" s="68"/>
      <c r="AB1258" s="68"/>
      <c r="AC1258" s="68"/>
      <c r="AD1258" s="34" t="b">
        <f t="shared" ref="AD1258:AD1278" si="304">AND(AH1258&lt;&gt;"",AI1258&lt;&gt;"")</f>
        <v>0</v>
      </c>
      <c r="AE1258" s="55"/>
      <c r="AF1258" s="71"/>
      <c r="AG1258" s="57"/>
      <c r="AH1258" s="72"/>
      <c r="AI1258" s="73"/>
      <c r="AJ1258" s="58"/>
      <c r="AL1258" s="68"/>
      <c r="AM1258" s="68"/>
      <c r="AN1258" s="68"/>
      <c r="AO1258" s="34" t="b">
        <f t="shared" ref="AO1258:AO1278" si="305">AND(AS1258&lt;&gt;"",AT1258&lt;&gt;"")</f>
        <v>0</v>
      </c>
      <c r="AP1258" s="55"/>
      <c r="AQ1258" s="71"/>
      <c r="AR1258" s="57">
        <v>0</v>
      </c>
      <c r="AS1258" s="72"/>
      <c r="AT1258" s="73"/>
      <c r="AU1258" s="58"/>
      <c r="AW1258" s="68"/>
      <c r="AX1258" s="68"/>
      <c r="AY1258" s="68"/>
      <c r="AZ1258" s="34" t="b">
        <f t="shared" ref="AZ1258:AZ1278" si="306">AND(BD1258&lt;&gt;"",BE1258&lt;&gt;"")</f>
        <v>0</v>
      </c>
      <c r="BA1258" s="55"/>
      <c r="BB1258" s="71"/>
      <c r="BC1258" s="57"/>
      <c r="BD1258" s="72"/>
      <c r="BE1258" s="73"/>
      <c r="BF1258" s="58"/>
      <c r="BH1258" s="68"/>
      <c r="BI1258" s="34" t="b">
        <f t="shared" ref="BI1258:BI1278" si="307">AND(BM1258&lt;&gt;"",BN1258&lt;&gt;"")</f>
        <v>0</v>
      </c>
      <c r="BJ1258" s="55"/>
      <c r="BK1258" s="71"/>
      <c r="BL1258" s="57"/>
      <c r="BM1258" s="72"/>
      <c r="BN1258" s="73"/>
      <c r="BO1258" s="58"/>
      <c r="BQ1258" s="68"/>
      <c r="BR1258" s="34" t="b">
        <f t="shared" ref="BR1258:BR1278" si="308">AND(BV1258&lt;&gt;"",BW1258&lt;&gt;"")</f>
        <v>0</v>
      </c>
      <c r="BS1258" s="55"/>
      <c r="BT1258" s="71"/>
      <c r="BU1258" s="57"/>
      <c r="BV1258" s="72"/>
      <c r="BW1258" s="73"/>
      <c r="BX1258" s="58"/>
      <c r="BY1258" s="59"/>
      <c r="BZ1258" s="60"/>
    </row>
    <row r="1259" spans="2:78" x14ac:dyDescent="0.25">
      <c r="B1259" s="61" t="s">
        <v>25</v>
      </c>
      <c r="C1259" s="62">
        <f>SUM(E1255,P1255,AA1255,AL1255,AW1255,BH1255,BQ1255)</f>
        <v>0</v>
      </c>
      <c r="D1259" s="74"/>
      <c r="E1259" s="75"/>
      <c r="F1259" s="75"/>
      <c r="G1259" s="75"/>
      <c r="H1259" s="34" t="b">
        <f t="shared" si="302"/>
        <v>0</v>
      </c>
      <c r="I1259" s="55"/>
      <c r="J1259" s="65"/>
      <c r="K1259" s="57"/>
      <c r="L1259" s="66"/>
      <c r="M1259" s="67"/>
      <c r="N1259" s="58"/>
      <c r="P1259" s="68"/>
      <c r="Q1259" s="68"/>
      <c r="R1259" s="68"/>
      <c r="S1259" s="34" t="b">
        <f t="shared" si="303"/>
        <v>0</v>
      </c>
      <c r="T1259" s="55"/>
      <c r="U1259" s="65"/>
      <c r="V1259" s="57"/>
      <c r="W1259" s="66"/>
      <c r="X1259" s="67"/>
      <c r="Y1259" s="58"/>
      <c r="AA1259" s="68"/>
      <c r="AB1259" s="68"/>
      <c r="AC1259" s="68"/>
      <c r="AD1259" s="34" t="b">
        <f t="shared" si="304"/>
        <v>0</v>
      </c>
      <c r="AE1259" s="55"/>
      <c r="AF1259" s="65"/>
      <c r="AG1259" s="57"/>
      <c r="AH1259" s="66"/>
      <c r="AI1259" s="67"/>
      <c r="AJ1259" s="58"/>
      <c r="AL1259" s="68"/>
      <c r="AM1259" s="68"/>
      <c r="AN1259" s="68"/>
      <c r="AO1259" s="34" t="b">
        <f t="shared" si="305"/>
        <v>0</v>
      </c>
      <c r="AP1259" s="55"/>
      <c r="AQ1259" s="65"/>
      <c r="AR1259" s="57"/>
      <c r="AS1259" s="66"/>
      <c r="AT1259" s="67"/>
      <c r="AU1259" s="58"/>
      <c r="AW1259" s="68"/>
      <c r="AX1259" s="68"/>
      <c r="AY1259" s="68"/>
      <c r="AZ1259" s="34" t="b">
        <f t="shared" si="306"/>
        <v>0</v>
      </c>
      <c r="BA1259" s="55"/>
      <c r="BB1259" s="65"/>
      <c r="BC1259" s="57"/>
      <c r="BD1259" s="66"/>
      <c r="BE1259" s="67"/>
      <c r="BF1259" s="58"/>
      <c r="BH1259" s="68"/>
      <c r="BI1259" s="34" t="b">
        <f t="shared" si="307"/>
        <v>0</v>
      </c>
      <c r="BJ1259" s="55"/>
      <c r="BK1259" s="65"/>
      <c r="BL1259" s="57"/>
      <c r="BM1259" s="66"/>
      <c r="BN1259" s="67"/>
      <c r="BO1259" s="58"/>
      <c r="BQ1259" s="68"/>
      <c r="BR1259" s="34" t="b">
        <f t="shared" si="308"/>
        <v>0</v>
      </c>
      <c r="BS1259" s="55"/>
      <c r="BT1259" s="65"/>
      <c r="BU1259" s="57"/>
      <c r="BV1259" s="66"/>
      <c r="BW1259" s="67"/>
      <c r="BX1259" s="58"/>
      <c r="BY1259" s="59"/>
    </row>
    <row r="1260" spans="2:78" x14ac:dyDescent="0.25">
      <c r="B1260" s="61" t="s">
        <v>26</v>
      </c>
      <c r="C1260" s="48">
        <f>SUM(H1255,S1255,AD1255,AO1255,AZ1255,BI1255,BR1255)</f>
        <v>0</v>
      </c>
      <c r="D1260" s="69"/>
      <c r="E1260" s="70"/>
      <c r="F1260" s="70"/>
      <c r="G1260" s="70"/>
      <c r="H1260" s="34" t="b">
        <f t="shared" si="302"/>
        <v>0</v>
      </c>
      <c r="I1260" s="55"/>
      <c r="J1260" s="71"/>
      <c r="K1260" s="57"/>
      <c r="L1260" s="72"/>
      <c r="M1260" s="73"/>
      <c r="N1260" s="58"/>
      <c r="P1260" s="68"/>
      <c r="Q1260" s="68"/>
      <c r="R1260" s="68"/>
      <c r="S1260" s="34" t="b">
        <f t="shared" si="303"/>
        <v>0</v>
      </c>
      <c r="T1260" s="55"/>
      <c r="U1260" s="71"/>
      <c r="V1260" s="57"/>
      <c r="W1260" s="72"/>
      <c r="X1260" s="73"/>
      <c r="Y1260" s="58"/>
      <c r="AA1260" s="68"/>
      <c r="AB1260" s="68"/>
      <c r="AC1260" s="68"/>
      <c r="AD1260" s="34" t="b">
        <f t="shared" si="304"/>
        <v>0</v>
      </c>
      <c r="AE1260" s="55"/>
      <c r="AF1260" s="71"/>
      <c r="AG1260" s="57"/>
      <c r="AH1260" s="72"/>
      <c r="AI1260" s="73"/>
      <c r="AJ1260" s="58"/>
      <c r="AL1260" s="68"/>
      <c r="AM1260" s="68"/>
      <c r="AN1260" s="68"/>
      <c r="AO1260" s="34" t="b">
        <f t="shared" si="305"/>
        <v>0</v>
      </c>
      <c r="AP1260" s="55"/>
      <c r="AQ1260" s="71"/>
      <c r="AR1260" s="57"/>
      <c r="AS1260" s="72"/>
      <c r="AT1260" s="73"/>
      <c r="AU1260" s="58"/>
      <c r="AW1260" s="68"/>
      <c r="AX1260" s="68"/>
      <c r="AY1260" s="68"/>
      <c r="AZ1260" s="34" t="b">
        <f t="shared" si="306"/>
        <v>0</v>
      </c>
      <c r="BA1260" s="55"/>
      <c r="BB1260" s="71"/>
      <c r="BC1260" s="57"/>
      <c r="BD1260" s="72"/>
      <c r="BE1260" s="73"/>
      <c r="BF1260" s="58"/>
      <c r="BH1260" s="68"/>
      <c r="BI1260" s="34" t="b">
        <f t="shared" si="307"/>
        <v>0</v>
      </c>
      <c r="BJ1260" s="55"/>
      <c r="BK1260" s="71"/>
      <c r="BL1260" s="57"/>
      <c r="BM1260" s="72"/>
      <c r="BN1260" s="73"/>
      <c r="BO1260" s="58"/>
      <c r="BQ1260" s="68"/>
      <c r="BR1260" s="34" t="b">
        <f t="shared" si="308"/>
        <v>0</v>
      </c>
      <c r="BS1260" s="55"/>
      <c r="BT1260" s="71"/>
      <c r="BU1260" s="57"/>
      <c r="BV1260" s="72"/>
      <c r="BW1260" s="73"/>
      <c r="BX1260" s="58"/>
    </row>
    <row r="1261" spans="2:78" x14ac:dyDescent="0.25">
      <c r="B1261" s="61" t="s">
        <v>27</v>
      </c>
      <c r="C1261" s="62">
        <f>SUM(E1254,P1254,AA1254,AL1254,AW1254,BH1254,BQ1254)</f>
        <v>0</v>
      </c>
      <c r="E1261" s="68"/>
      <c r="F1261" s="68"/>
      <c r="G1261" s="68"/>
      <c r="H1261" s="34" t="b">
        <f t="shared" si="302"/>
        <v>0</v>
      </c>
      <c r="I1261" s="55"/>
      <c r="J1261" s="65"/>
      <c r="K1261" s="57"/>
      <c r="L1261" s="66"/>
      <c r="M1261" s="67"/>
      <c r="N1261" s="58"/>
      <c r="P1261" s="68"/>
      <c r="Q1261" s="68"/>
      <c r="R1261" s="68"/>
      <c r="S1261" s="34" t="b">
        <f t="shared" si="303"/>
        <v>0</v>
      </c>
      <c r="T1261" s="55"/>
      <c r="U1261" s="65"/>
      <c r="V1261" s="57"/>
      <c r="W1261" s="66"/>
      <c r="X1261" s="67"/>
      <c r="Y1261" s="58"/>
      <c r="AA1261" s="68"/>
      <c r="AB1261" s="68"/>
      <c r="AC1261" s="68"/>
      <c r="AD1261" s="34" t="b">
        <f t="shared" si="304"/>
        <v>0</v>
      </c>
      <c r="AE1261" s="55"/>
      <c r="AF1261" s="65"/>
      <c r="AG1261" s="57"/>
      <c r="AH1261" s="66"/>
      <c r="AI1261" s="67"/>
      <c r="AJ1261" s="58"/>
      <c r="AL1261" s="68"/>
      <c r="AM1261" s="68"/>
      <c r="AN1261" s="68"/>
      <c r="AO1261" s="34" t="b">
        <f t="shared" si="305"/>
        <v>0</v>
      </c>
      <c r="AP1261" s="55"/>
      <c r="AQ1261" s="65"/>
      <c r="AR1261" s="57"/>
      <c r="AS1261" s="66"/>
      <c r="AT1261" s="67"/>
      <c r="AU1261" s="58"/>
      <c r="AW1261" s="68"/>
      <c r="AX1261" s="68"/>
      <c r="AY1261" s="68"/>
      <c r="AZ1261" s="34" t="b">
        <f t="shared" si="306"/>
        <v>0</v>
      </c>
      <c r="BA1261" s="55"/>
      <c r="BB1261" s="65"/>
      <c r="BC1261" s="57"/>
      <c r="BD1261" s="66"/>
      <c r="BE1261" s="67"/>
      <c r="BF1261" s="58"/>
      <c r="BH1261" s="68"/>
      <c r="BI1261" s="34" t="b">
        <f t="shared" si="307"/>
        <v>0</v>
      </c>
      <c r="BJ1261" s="55"/>
      <c r="BK1261" s="65"/>
      <c r="BL1261" s="57"/>
      <c r="BM1261" s="66"/>
      <c r="BN1261" s="67"/>
      <c r="BO1261" s="58"/>
      <c r="BQ1261" s="68"/>
      <c r="BR1261" s="34" t="b">
        <f t="shared" si="308"/>
        <v>0</v>
      </c>
      <c r="BS1261" s="55"/>
      <c r="BT1261" s="65"/>
      <c r="BU1261" s="57"/>
      <c r="BV1261" s="66"/>
      <c r="BW1261" s="67"/>
      <c r="BX1261" s="58"/>
    </row>
    <row r="1262" spans="2:78" x14ac:dyDescent="0.25">
      <c r="B1262" s="61" t="s">
        <v>28</v>
      </c>
      <c r="C1262" s="48">
        <f>SUM(H1254,S1254,AD1254,AO1254,AZ1254,BI1254,BR1254)</f>
        <v>0</v>
      </c>
      <c r="E1262" s="68"/>
      <c r="F1262" s="68"/>
      <c r="G1262" s="68"/>
      <c r="H1262" s="34" t="b">
        <f t="shared" si="302"/>
        <v>0</v>
      </c>
      <c r="I1262" s="55"/>
      <c r="J1262" s="71"/>
      <c r="K1262" s="57"/>
      <c r="L1262" s="72"/>
      <c r="M1262" s="73"/>
      <c r="N1262" s="58"/>
      <c r="P1262" s="68"/>
      <c r="Q1262" s="68"/>
      <c r="R1262" s="68"/>
      <c r="S1262" s="34" t="b">
        <f t="shared" si="303"/>
        <v>0</v>
      </c>
      <c r="T1262" s="55"/>
      <c r="U1262" s="71"/>
      <c r="V1262" s="57"/>
      <c r="W1262" s="72"/>
      <c r="X1262" s="73"/>
      <c r="Y1262" s="58"/>
      <c r="AA1262" s="68"/>
      <c r="AB1262" s="68"/>
      <c r="AC1262" s="68"/>
      <c r="AD1262" s="34" t="b">
        <f t="shared" si="304"/>
        <v>0</v>
      </c>
      <c r="AE1262" s="55"/>
      <c r="AF1262" s="71"/>
      <c r="AG1262" s="57"/>
      <c r="AH1262" s="72"/>
      <c r="AI1262" s="73"/>
      <c r="AJ1262" s="58"/>
      <c r="AL1262" s="68"/>
      <c r="AM1262" s="68"/>
      <c r="AN1262" s="68"/>
      <c r="AO1262" s="34" t="b">
        <f t="shared" si="305"/>
        <v>0</v>
      </c>
      <c r="AP1262" s="55"/>
      <c r="AQ1262" s="71"/>
      <c r="AR1262" s="57"/>
      <c r="AS1262" s="72"/>
      <c r="AT1262" s="73"/>
      <c r="AU1262" s="58"/>
      <c r="AW1262" s="68"/>
      <c r="AX1262" s="68"/>
      <c r="AY1262" s="68"/>
      <c r="AZ1262" s="34" t="b">
        <f t="shared" si="306"/>
        <v>0</v>
      </c>
      <c r="BA1262" s="55"/>
      <c r="BB1262" s="71"/>
      <c r="BC1262" s="57"/>
      <c r="BD1262" s="72"/>
      <c r="BE1262" s="73"/>
      <c r="BF1262" s="58"/>
      <c r="BH1262" s="68"/>
      <c r="BI1262" s="34" t="b">
        <f t="shared" si="307"/>
        <v>0</v>
      </c>
      <c r="BJ1262" s="55"/>
      <c r="BK1262" s="71"/>
      <c r="BL1262" s="57"/>
      <c r="BM1262" s="72"/>
      <c r="BN1262" s="73"/>
      <c r="BO1262" s="58"/>
      <c r="BQ1262" s="68"/>
      <c r="BR1262" s="34" t="b">
        <f t="shared" si="308"/>
        <v>0</v>
      </c>
      <c r="BS1262" s="55"/>
      <c r="BT1262" s="71"/>
      <c r="BU1262" s="57"/>
      <c r="BV1262" s="72"/>
      <c r="BW1262" s="73"/>
      <c r="BX1262" s="58"/>
    </row>
    <row r="1263" spans="2:78" x14ac:dyDescent="0.25">
      <c r="B1263" s="61"/>
      <c r="C1263" s="62"/>
      <c r="E1263" s="68"/>
      <c r="F1263" s="68"/>
      <c r="G1263" s="68"/>
      <c r="H1263" s="34" t="b">
        <f t="shared" si="302"/>
        <v>0</v>
      </c>
      <c r="I1263" s="55"/>
      <c r="J1263" s="65"/>
      <c r="K1263" s="57"/>
      <c r="L1263" s="66"/>
      <c r="M1263" s="67"/>
      <c r="N1263" s="58"/>
      <c r="P1263" s="68"/>
      <c r="Q1263" s="68"/>
      <c r="R1263" s="68"/>
      <c r="S1263" s="34" t="b">
        <f t="shared" si="303"/>
        <v>0</v>
      </c>
      <c r="T1263" s="55"/>
      <c r="U1263" s="65"/>
      <c r="V1263" s="57"/>
      <c r="W1263" s="66"/>
      <c r="X1263" s="67"/>
      <c r="Y1263" s="58"/>
      <c r="AA1263" s="68"/>
      <c r="AB1263" s="68"/>
      <c r="AC1263" s="68"/>
      <c r="AD1263" s="34" t="b">
        <f t="shared" si="304"/>
        <v>0</v>
      </c>
      <c r="AE1263" s="55"/>
      <c r="AF1263" s="65"/>
      <c r="AG1263" s="57"/>
      <c r="AH1263" s="66"/>
      <c r="AI1263" s="67"/>
      <c r="AJ1263" s="58"/>
      <c r="AL1263" s="68"/>
      <c r="AM1263" s="68"/>
      <c r="AN1263" s="68"/>
      <c r="AO1263" s="34" t="b">
        <f t="shared" si="305"/>
        <v>0</v>
      </c>
      <c r="AP1263" s="55"/>
      <c r="AQ1263" s="65"/>
      <c r="AR1263" s="57"/>
      <c r="AS1263" s="66"/>
      <c r="AT1263" s="67"/>
      <c r="AU1263" s="58"/>
      <c r="AW1263" s="68"/>
      <c r="AX1263" s="68"/>
      <c r="AY1263" s="68"/>
      <c r="AZ1263" s="34" t="b">
        <f t="shared" si="306"/>
        <v>0</v>
      </c>
      <c r="BA1263" s="55"/>
      <c r="BB1263" s="65"/>
      <c r="BC1263" s="57"/>
      <c r="BD1263" s="66"/>
      <c r="BE1263" s="67"/>
      <c r="BF1263" s="58"/>
      <c r="BH1263" s="68"/>
      <c r="BI1263" s="34" t="b">
        <f t="shared" si="307"/>
        <v>0</v>
      </c>
      <c r="BJ1263" s="55"/>
      <c r="BK1263" s="65"/>
      <c r="BL1263" s="57"/>
      <c r="BM1263" s="66"/>
      <c r="BN1263" s="67"/>
      <c r="BO1263" s="58"/>
      <c r="BQ1263" s="68"/>
      <c r="BR1263" s="34" t="b">
        <f t="shared" si="308"/>
        <v>0</v>
      </c>
      <c r="BS1263" s="55"/>
      <c r="BT1263" s="65"/>
      <c r="BU1263" s="57"/>
      <c r="BV1263" s="66"/>
      <c r="BW1263" s="67"/>
      <c r="BX1263" s="58"/>
    </row>
    <row r="1264" spans="2:78" x14ac:dyDescent="0.25">
      <c r="B1264" s="61"/>
      <c r="C1264" s="62"/>
      <c r="E1264" s="68"/>
      <c r="F1264" s="68"/>
      <c r="G1264" s="68"/>
      <c r="H1264" s="34" t="b">
        <f t="shared" si="302"/>
        <v>0</v>
      </c>
      <c r="I1264" s="55"/>
      <c r="J1264" s="71"/>
      <c r="K1264" s="57"/>
      <c r="L1264" s="72"/>
      <c r="M1264" s="73"/>
      <c r="N1264" s="58"/>
      <c r="P1264" s="68"/>
      <c r="Q1264" s="68"/>
      <c r="R1264" s="68"/>
      <c r="S1264" s="34" t="b">
        <f t="shared" si="303"/>
        <v>0</v>
      </c>
      <c r="T1264" s="55"/>
      <c r="U1264" s="71"/>
      <c r="V1264" s="57"/>
      <c r="W1264" s="72"/>
      <c r="X1264" s="73"/>
      <c r="Y1264" s="58"/>
      <c r="AA1264" s="68"/>
      <c r="AB1264" s="68"/>
      <c r="AC1264" s="68"/>
      <c r="AD1264" s="34" t="b">
        <f t="shared" si="304"/>
        <v>0</v>
      </c>
      <c r="AE1264" s="55"/>
      <c r="AF1264" s="71"/>
      <c r="AG1264" s="57"/>
      <c r="AH1264" s="72"/>
      <c r="AI1264" s="73"/>
      <c r="AJ1264" s="58"/>
      <c r="AL1264" s="68"/>
      <c r="AM1264" s="68"/>
      <c r="AN1264" s="68"/>
      <c r="AO1264" s="34" t="b">
        <f t="shared" si="305"/>
        <v>0</v>
      </c>
      <c r="AP1264" s="55"/>
      <c r="AQ1264" s="71"/>
      <c r="AR1264" s="57"/>
      <c r="AS1264" s="72"/>
      <c r="AT1264" s="73"/>
      <c r="AU1264" s="58"/>
      <c r="AW1264" s="68"/>
      <c r="AX1264" s="68"/>
      <c r="AY1264" s="68"/>
      <c r="AZ1264" s="34" t="b">
        <f t="shared" si="306"/>
        <v>0</v>
      </c>
      <c r="BA1264" s="55"/>
      <c r="BB1264" s="71"/>
      <c r="BC1264" s="57"/>
      <c r="BD1264" s="72"/>
      <c r="BE1264" s="73"/>
      <c r="BF1264" s="58"/>
      <c r="BH1264" s="68"/>
      <c r="BI1264" s="34" t="b">
        <f t="shared" si="307"/>
        <v>0</v>
      </c>
      <c r="BJ1264" s="55"/>
      <c r="BK1264" s="71"/>
      <c r="BL1264" s="57"/>
      <c r="BM1264" s="72"/>
      <c r="BN1264" s="73"/>
      <c r="BO1264" s="58"/>
      <c r="BQ1264" s="68"/>
      <c r="BR1264" s="34" t="b">
        <f t="shared" si="308"/>
        <v>0</v>
      </c>
      <c r="BS1264" s="55"/>
      <c r="BT1264" s="71"/>
      <c r="BU1264" s="57"/>
      <c r="BV1264" s="72"/>
      <c r="BW1264" s="73"/>
      <c r="BX1264" s="58"/>
    </row>
    <row r="1265" spans="2:76" x14ac:dyDescent="0.25">
      <c r="B1265" s="61"/>
      <c r="C1265" s="62"/>
      <c r="E1265" s="68"/>
      <c r="F1265" s="68"/>
      <c r="G1265" s="68"/>
      <c r="H1265" s="34" t="b">
        <f t="shared" si="302"/>
        <v>0</v>
      </c>
      <c r="I1265" s="55"/>
      <c r="J1265" s="65"/>
      <c r="K1265" s="57"/>
      <c r="L1265" s="66"/>
      <c r="M1265" s="67"/>
      <c r="N1265" s="58"/>
      <c r="P1265" s="68"/>
      <c r="Q1265" s="68"/>
      <c r="R1265" s="68"/>
      <c r="S1265" s="34" t="b">
        <f t="shared" si="303"/>
        <v>0</v>
      </c>
      <c r="T1265" s="55"/>
      <c r="U1265" s="65"/>
      <c r="V1265" s="57"/>
      <c r="W1265" s="66"/>
      <c r="X1265" s="67"/>
      <c r="Y1265" s="58"/>
      <c r="AA1265" s="68"/>
      <c r="AB1265" s="68"/>
      <c r="AC1265" s="68"/>
      <c r="AD1265" s="34" t="b">
        <f t="shared" si="304"/>
        <v>0</v>
      </c>
      <c r="AE1265" s="55"/>
      <c r="AF1265" s="65"/>
      <c r="AG1265" s="57"/>
      <c r="AH1265" s="66"/>
      <c r="AI1265" s="67"/>
      <c r="AJ1265" s="58"/>
      <c r="AL1265" s="68"/>
      <c r="AM1265" s="68"/>
      <c r="AN1265" s="68"/>
      <c r="AO1265" s="34" t="b">
        <f t="shared" si="305"/>
        <v>0</v>
      </c>
      <c r="AP1265" s="55"/>
      <c r="AQ1265" s="65"/>
      <c r="AR1265" s="57"/>
      <c r="AS1265" s="66"/>
      <c r="AT1265" s="67"/>
      <c r="AU1265" s="58"/>
      <c r="AW1265" s="68"/>
      <c r="AX1265" s="68"/>
      <c r="AY1265" s="68"/>
      <c r="AZ1265" s="34" t="b">
        <f t="shared" si="306"/>
        <v>0</v>
      </c>
      <c r="BA1265" s="55"/>
      <c r="BB1265" s="65"/>
      <c r="BC1265" s="57"/>
      <c r="BD1265" s="66"/>
      <c r="BE1265" s="67"/>
      <c r="BF1265" s="58"/>
      <c r="BH1265" s="68"/>
      <c r="BI1265" s="34" t="b">
        <f t="shared" si="307"/>
        <v>0</v>
      </c>
      <c r="BJ1265" s="55"/>
      <c r="BK1265" s="65"/>
      <c r="BL1265" s="57"/>
      <c r="BM1265" s="66"/>
      <c r="BN1265" s="67"/>
      <c r="BO1265" s="58"/>
      <c r="BQ1265" s="68"/>
      <c r="BR1265" s="34" t="b">
        <f t="shared" si="308"/>
        <v>0</v>
      </c>
      <c r="BS1265" s="55"/>
      <c r="BT1265" s="65"/>
      <c r="BU1265" s="57"/>
      <c r="BV1265" s="66"/>
      <c r="BW1265" s="67"/>
      <c r="BX1265" s="58"/>
    </row>
    <row r="1266" spans="2:76" x14ac:dyDescent="0.25">
      <c r="B1266" s="61"/>
      <c r="C1266" s="62"/>
      <c r="E1266" s="68"/>
      <c r="F1266" s="68"/>
      <c r="G1266" s="68"/>
      <c r="H1266" s="34" t="b">
        <f t="shared" si="302"/>
        <v>0</v>
      </c>
      <c r="I1266" s="55"/>
      <c r="J1266" s="71"/>
      <c r="K1266" s="57"/>
      <c r="L1266" s="72"/>
      <c r="M1266" s="73"/>
      <c r="N1266" s="58"/>
      <c r="P1266" s="68"/>
      <c r="Q1266" s="68"/>
      <c r="R1266" s="68"/>
      <c r="S1266" s="34" t="b">
        <f t="shared" si="303"/>
        <v>0</v>
      </c>
      <c r="T1266" s="55"/>
      <c r="U1266" s="71"/>
      <c r="V1266" s="57"/>
      <c r="W1266" s="72"/>
      <c r="X1266" s="73"/>
      <c r="Y1266" s="58"/>
      <c r="AA1266" s="68"/>
      <c r="AB1266" s="68"/>
      <c r="AC1266" s="68"/>
      <c r="AD1266" s="34" t="b">
        <f t="shared" si="304"/>
        <v>0</v>
      </c>
      <c r="AE1266" s="55"/>
      <c r="AF1266" s="71"/>
      <c r="AG1266" s="57"/>
      <c r="AH1266" s="72"/>
      <c r="AI1266" s="73"/>
      <c r="AJ1266" s="58"/>
      <c r="AL1266" s="68"/>
      <c r="AM1266" s="68"/>
      <c r="AN1266" s="68"/>
      <c r="AO1266" s="34" t="b">
        <f t="shared" si="305"/>
        <v>0</v>
      </c>
      <c r="AP1266" s="55"/>
      <c r="AQ1266" s="71"/>
      <c r="AR1266" s="57"/>
      <c r="AS1266" s="72"/>
      <c r="AT1266" s="73"/>
      <c r="AU1266" s="58"/>
      <c r="AW1266" s="68"/>
      <c r="AX1266" s="68"/>
      <c r="AY1266" s="68"/>
      <c r="AZ1266" s="34" t="b">
        <f t="shared" si="306"/>
        <v>0</v>
      </c>
      <c r="BA1266" s="55"/>
      <c r="BB1266" s="71"/>
      <c r="BC1266" s="57"/>
      <c r="BD1266" s="72"/>
      <c r="BE1266" s="73"/>
      <c r="BF1266" s="58"/>
      <c r="BH1266" s="68"/>
      <c r="BI1266" s="34" t="b">
        <f t="shared" si="307"/>
        <v>0</v>
      </c>
      <c r="BJ1266" s="55"/>
      <c r="BK1266" s="71"/>
      <c r="BL1266" s="57"/>
      <c r="BM1266" s="72"/>
      <c r="BN1266" s="73"/>
      <c r="BO1266" s="58"/>
      <c r="BQ1266" s="68"/>
      <c r="BR1266" s="34" t="b">
        <f t="shared" si="308"/>
        <v>0</v>
      </c>
      <c r="BS1266" s="55"/>
      <c r="BT1266" s="71"/>
      <c r="BU1266" s="57"/>
      <c r="BV1266" s="72"/>
      <c r="BW1266" s="73"/>
      <c r="BX1266" s="58"/>
    </row>
    <row r="1267" spans="2:76" x14ac:dyDescent="0.25">
      <c r="B1267" s="61"/>
      <c r="C1267" s="62"/>
      <c r="E1267" s="68"/>
      <c r="F1267" s="68"/>
      <c r="G1267" s="68"/>
      <c r="H1267" s="34" t="b">
        <f t="shared" si="302"/>
        <v>0</v>
      </c>
      <c r="I1267" s="55"/>
      <c r="J1267" s="65"/>
      <c r="K1267" s="57"/>
      <c r="L1267" s="66"/>
      <c r="M1267" s="67"/>
      <c r="N1267" s="58"/>
      <c r="P1267" s="68"/>
      <c r="Q1267" s="68"/>
      <c r="R1267" s="68"/>
      <c r="S1267" s="34" t="b">
        <f t="shared" si="303"/>
        <v>0</v>
      </c>
      <c r="T1267" s="55"/>
      <c r="U1267" s="65"/>
      <c r="V1267" s="57"/>
      <c r="W1267" s="66"/>
      <c r="X1267" s="67"/>
      <c r="Y1267" s="58"/>
      <c r="AA1267" s="68"/>
      <c r="AB1267" s="68"/>
      <c r="AC1267" s="68"/>
      <c r="AD1267" s="34" t="b">
        <f t="shared" si="304"/>
        <v>0</v>
      </c>
      <c r="AE1267" s="55"/>
      <c r="AF1267" s="65"/>
      <c r="AG1267" s="57"/>
      <c r="AH1267" s="66"/>
      <c r="AI1267" s="67"/>
      <c r="AJ1267" s="58"/>
      <c r="AL1267" s="68"/>
      <c r="AM1267" s="68"/>
      <c r="AN1267" s="68"/>
      <c r="AO1267" s="34" t="b">
        <f t="shared" si="305"/>
        <v>0</v>
      </c>
      <c r="AP1267" s="55"/>
      <c r="AQ1267" s="65"/>
      <c r="AR1267" s="57"/>
      <c r="AS1267" s="66"/>
      <c r="AT1267" s="67"/>
      <c r="AU1267" s="58"/>
      <c r="AW1267" s="68"/>
      <c r="AX1267" s="68"/>
      <c r="AY1267" s="68"/>
      <c r="AZ1267" s="34" t="b">
        <f t="shared" si="306"/>
        <v>0</v>
      </c>
      <c r="BA1267" s="55"/>
      <c r="BB1267" s="65"/>
      <c r="BC1267" s="57"/>
      <c r="BD1267" s="66"/>
      <c r="BE1267" s="67"/>
      <c r="BF1267" s="58"/>
      <c r="BH1267" s="68"/>
      <c r="BI1267" s="34" t="b">
        <f t="shared" si="307"/>
        <v>0</v>
      </c>
      <c r="BJ1267" s="55"/>
      <c r="BK1267" s="65"/>
      <c r="BL1267" s="57"/>
      <c r="BM1267" s="66"/>
      <c r="BN1267" s="67"/>
      <c r="BO1267" s="58"/>
      <c r="BQ1267" s="68"/>
      <c r="BR1267" s="34" t="b">
        <f t="shared" si="308"/>
        <v>0</v>
      </c>
      <c r="BS1267" s="55"/>
      <c r="BT1267" s="65"/>
      <c r="BU1267" s="57"/>
      <c r="BV1267" s="66"/>
      <c r="BW1267" s="67"/>
      <c r="BX1267" s="58"/>
    </row>
    <row r="1268" spans="2:76" x14ac:dyDescent="0.25">
      <c r="B1268" s="61"/>
      <c r="C1268" s="62"/>
      <c r="E1268" s="68"/>
      <c r="F1268" s="68"/>
      <c r="G1268" s="68"/>
      <c r="H1268" s="34" t="b">
        <f t="shared" si="302"/>
        <v>0</v>
      </c>
      <c r="I1268" s="55"/>
      <c r="J1268" s="71"/>
      <c r="K1268" s="57"/>
      <c r="L1268" s="72"/>
      <c r="M1268" s="73"/>
      <c r="N1268" s="58"/>
      <c r="P1268" s="68"/>
      <c r="Q1268" s="68"/>
      <c r="R1268" s="68"/>
      <c r="S1268" s="34" t="b">
        <f t="shared" si="303"/>
        <v>0</v>
      </c>
      <c r="T1268" s="55"/>
      <c r="U1268" s="71"/>
      <c r="V1268" s="57"/>
      <c r="W1268" s="72"/>
      <c r="X1268" s="73"/>
      <c r="Y1268" s="58"/>
      <c r="AA1268" s="68"/>
      <c r="AB1268" s="68"/>
      <c r="AC1268" s="68"/>
      <c r="AD1268" s="34" t="b">
        <f t="shared" si="304"/>
        <v>0</v>
      </c>
      <c r="AE1268" s="55"/>
      <c r="AF1268" s="71"/>
      <c r="AG1268" s="57"/>
      <c r="AH1268" s="72"/>
      <c r="AI1268" s="73"/>
      <c r="AJ1268" s="58"/>
      <c r="AL1268" s="68"/>
      <c r="AM1268" s="68"/>
      <c r="AN1268" s="68"/>
      <c r="AO1268" s="34" t="b">
        <f t="shared" si="305"/>
        <v>0</v>
      </c>
      <c r="AP1268" s="55"/>
      <c r="AQ1268" s="71"/>
      <c r="AR1268" s="57"/>
      <c r="AS1268" s="72"/>
      <c r="AT1268" s="73"/>
      <c r="AU1268" s="58"/>
      <c r="AW1268" s="68"/>
      <c r="AX1268" s="68"/>
      <c r="AY1268" s="68"/>
      <c r="AZ1268" s="34" t="b">
        <f t="shared" si="306"/>
        <v>0</v>
      </c>
      <c r="BA1268" s="55"/>
      <c r="BB1268" s="71"/>
      <c r="BC1268" s="57"/>
      <c r="BD1268" s="72"/>
      <c r="BE1268" s="73"/>
      <c r="BF1268" s="58"/>
      <c r="BH1268" s="68"/>
      <c r="BI1268" s="34" t="b">
        <f t="shared" si="307"/>
        <v>0</v>
      </c>
      <c r="BJ1268" s="55"/>
      <c r="BK1268" s="71"/>
      <c r="BL1268" s="57"/>
      <c r="BM1268" s="72"/>
      <c r="BN1268" s="73"/>
      <c r="BO1268" s="58"/>
      <c r="BQ1268" s="68"/>
      <c r="BR1268" s="34" t="b">
        <f t="shared" si="308"/>
        <v>0</v>
      </c>
      <c r="BS1268" s="55"/>
      <c r="BT1268" s="71"/>
      <c r="BU1268" s="57"/>
      <c r="BV1268" s="72"/>
      <c r="BW1268" s="73"/>
      <c r="BX1268" s="58"/>
    </row>
    <row r="1269" spans="2:76" x14ac:dyDescent="0.25">
      <c r="B1269" s="61"/>
      <c r="C1269" s="62"/>
      <c r="E1269" s="68"/>
      <c r="F1269" s="68"/>
      <c r="G1269" s="68"/>
      <c r="H1269" s="34" t="b">
        <f t="shared" si="302"/>
        <v>0</v>
      </c>
      <c r="I1269" s="55"/>
      <c r="J1269" s="65"/>
      <c r="K1269" s="57"/>
      <c r="L1269" s="66"/>
      <c r="M1269" s="67"/>
      <c r="N1269" s="58"/>
      <c r="P1269" s="68"/>
      <c r="Q1269" s="68"/>
      <c r="R1269" s="68"/>
      <c r="S1269" s="34" t="b">
        <f t="shared" si="303"/>
        <v>0</v>
      </c>
      <c r="T1269" s="55"/>
      <c r="U1269" s="65"/>
      <c r="V1269" s="57"/>
      <c r="W1269" s="66"/>
      <c r="X1269" s="67"/>
      <c r="Y1269" s="58"/>
      <c r="AA1269" s="68"/>
      <c r="AB1269" s="68"/>
      <c r="AC1269" s="68"/>
      <c r="AD1269" s="34" t="b">
        <f t="shared" si="304"/>
        <v>0</v>
      </c>
      <c r="AE1269" s="55"/>
      <c r="AF1269" s="65"/>
      <c r="AG1269" s="57"/>
      <c r="AH1269" s="66"/>
      <c r="AI1269" s="67"/>
      <c r="AJ1269" s="58"/>
      <c r="AL1269" s="68"/>
      <c r="AM1269" s="68"/>
      <c r="AN1269" s="68"/>
      <c r="AO1269" s="34" t="b">
        <f t="shared" si="305"/>
        <v>0</v>
      </c>
      <c r="AP1269" s="55"/>
      <c r="AQ1269" s="65"/>
      <c r="AR1269" s="57"/>
      <c r="AS1269" s="66"/>
      <c r="AT1269" s="67"/>
      <c r="AU1269" s="58"/>
      <c r="AW1269" s="68"/>
      <c r="AX1269" s="68"/>
      <c r="AY1269" s="68"/>
      <c r="AZ1269" s="34" t="b">
        <f t="shared" si="306"/>
        <v>0</v>
      </c>
      <c r="BA1269" s="55"/>
      <c r="BB1269" s="65"/>
      <c r="BC1269" s="57"/>
      <c r="BD1269" s="66"/>
      <c r="BE1269" s="67"/>
      <c r="BF1269" s="58"/>
      <c r="BH1269" s="68"/>
      <c r="BI1269" s="34" t="b">
        <f t="shared" si="307"/>
        <v>0</v>
      </c>
      <c r="BJ1269" s="55"/>
      <c r="BK1269" s="65"/>
      <c r="BL1269" s="57"/>
      <c r="BM1269" s="66"/>
      <c r="BN1269" s="67"/>
      <c r="BO1269" s="58"/>
      <c r="BQ1269" s="68"/>
      <c r="BR1269" s="34" t="b">
        <f t="shared" si="308"/>
        <v>0</v>
      </c>
      <c r="BS1269" s="55"/>
      <c r="BT1269" s="65"/>
      <c r="BU1269" s="57"/>
      <c r="BV1269" s="66"/>
      <c r="BW1269" s="67"/>
      <c r="BX1269" s="58"/>
    </row>
    <row r="1270" spans="2:76" x14ac:dyDescent="0.25">
      <c r="B1270" s="61"/>
      <c r="C1270" s="62"/>
      <c r="E1270" s="68"/>
      <c r="F1270" s="68"/>
      <c r="G1270" s="68"/>
      <c r="H1270" s="34" t="b">
        <f t="shared" si="302"/>
        <v>0</v>
      </c>
      <c r="I1270" s="55"/>
      <c r="J1270" s="71"/>
      <c r="K1270" s="57"/>
      <c r="L1270" s="72"/>
      <c r="M1270" s="73"/>
      <c r="N1270" s="58"/>
      <c r="P1270" s="68"/>
      <c r="Q1270" s="68"/>
      <c r="R1270" s="68"/>
      <c r="S1270" s="34" t="b">
        <f t="shared" si="303"/>
        <v>0</v>
      </c>
      <c r="T1270" s="55"/>
      <c r="U1270" s="71"/>
      <c r="V1270" s="57"/>
      <c r="W1270" s="72"/>
      <c r="X1270" s="73"/>
      <c r="Y1270" s="58"/>
      <c r="AA1270" s="68"/>
      <c r="AB1270" s="68"/>
      <c r="AC1270" s="68"/>
      <c r="AD1270" s="34" t="b">
        <f t="shared" si="304"/>
        <v>0</v>
      </c>
      <c r="AE1270" s="55"/>
      <c r="AF1270" s="71"/>
      <c r="AG1270" s="57"/>
      <c r="AH1270" s="72"/>
      <c r="AI1270" s="73"/>
      <c r="AJ1270" s="58"/>
      <c r="AL1270" s="68"/>
      <c r="AM1270" s="68"/>
      <c r="AN1270" s="68"/>
      <c r="AO1270" s="34" t="b">
        <f t="shared" si="305"/>
        <v>0</v>
      </c>
      <c r="AP1270" s="55"/>
      <c r="AQ1270" s="71"/>
      <c r="AR1270" s="57"/>
      <c r="AS1270" s="72"/>
      <c r="AT1270" s="73"/>
      <c r="AU1270" s="58"/>
      <c r="AW1270" s="68"/>
      <c r="AX1270" s="68"/>
      <c r="AY1270" s="68"/>
      <c r="AZ1270" s="34" t="b">
        <f t="shared" si="306"/>
        <v>0</v>
      </c>
      <c r="BA1270" s="55"/>
      <c r="BB1270" s="71"/>
      <c r="BC1270" s="57"/>
      <c r="BD1270" s="72"/>
      <c r="BE1270" s="73"/>
      <c r="BF1270" s="58"/>
      <c r="BH1270" s="68"/>
      <c r="BI1270" s="34" t="b">
        <f t="shared" si="307"/>
        <v>0</v>
      </c>
      <c r="BJ1270" s="55"/>
      <c r="BK1270" s="71"/>
      <c r="BL1270" s="57"/>
      <c r="BM1270" s="72"/>
      <c r="BN1270" s="73"/>
      <c r="BO1270" s="58"/>
      <c r="BQ1270" s="68"/>
      <c r="BR1270" s="34" t="b">
        <f t="shared" si="308"/>
        <v>0</v>
      </c>
      <c r="BS1270" s="55"/>
      <c r="BT1270" s="71"/>
      <c r="BU1270" s="57"/>
      <c r="BV1270" s="72"/>
      <c r="BW1270" s="73"/>
      <c r="BX1270" s="58"/>
    </row>
    <row r="1271" spans="2:76" x14ac:dyDescent="0.25">
      <c r="B1271" s="61"/>
      <c r="C1271" s="62"/>
      <c r="E1271" s="68"/>
      <c r="F1271" s="68"/>
      <c r="G1271" s="68"/>
      <c r="H1271" s="34" t="b">
        <f t="shared" si="302"/>
        <v>0</v>
      </c>
      <c r="I1271" s="55"/>
      <c r="J1271" s="65"/>
      <c r="K1271" s="57"/>
      <c r="L1271" s="66"/>
      <c r="M1271" s="67"/>
      <c r="N1271" s="58"/>
      <c r="P1271" s="68"/>
      <c r="Q1271" s="68"/>
      <c r="R1271" s="68"/>
      <c r="S1271" s="34" t="b">
        <f t="shared" si="303"/>
        <v>0</v>
      </c>
      <c r="T1271" s="55"/>
      <c r="U1271" s="65"/>
      <c r="V1271" s="57"/>
      <c r="W1271" s="66"/>
      <c r="X1271" s="67"/>
      <c r="Y1271" s="58"/>
      <c r="AA1271" s="68"/>
      <c r="AB1271" s="68"/>
      <c r="AC1271" s="68"/>
      <c r="AD1271" s="34" t="b">
        <f t="shared" si="304"/>
        <v>0</v>
      </c>
      <c r="AE1271" s="55"/>
      <c r="AF1271" s="65"/>
      <c r="AG1271" s="57"/>
      <c r="AH1271" s="66"/>
      <c r="AI1271" s="67"/>
      <c r="AJ1271" s="58"/>
      <c r="AL1271" s="68"/>
      <c r="AM1271" s="68"/>
      <c r="AN1271" s="68"/>
      <c r="AO1271" s="34" t="b">
        <f t="shared" si="305"/>
        <v>0</v>
      </c>
      <c r="AP1271" s="55"/>
      <c r="AQ1271" s="65"/>
      <c r="AR1271" s="57"/>
      <c r="AS1271" s="66"/>
      <c r="AT1271" s="67"/>
      <c r="AU1271" s="58"/>
      <c r="AW1271" s="68"/>
      <c r="AX1271" s="68"/>
      <c r="AY1271" s="68"/>
      <c r="AZ1271" s="34" t="b">
        <f t="shared" si="306"/>
        <v>0</v>
      </c>
      <c r="BA1271" s="55"/>
      <c r="BB1271" s="65"/>
      <c r="BC1271" s="57"/>
      <c r="BD1271" s="66"/>
      <c r="BE1271" s="67"/>
      <c r="BF1271" s="58"/>
      <c r="BH1271" s="68"/>
      <c r="BI1271" s="34" t="b">
        <f t="shared" si="307"/>
        <v>0</v>
      </c>
      <c r="BJ1271" s="55"/>
      <c r="BK1271" s="65"/>
      <c r="BL1271" s="57"/>
      <c r="BM1271" s="66"/>
      <c r="BN1271" s="67"/>
      <c r="BO1271" s="58"/>
      <c r="BQ1271" s="68"/>
      <c r="BR1271" s="34" t="b">
        <f t="shared" si="308"/>
        <v>0</v>
      </c>
      <c r="BS1271" s="55"/>
      <c r="BT1271" s="65"/>
      <c r="BU1271" s="57"/>
      <c r="BV1271" s="66"/>
      <c r="BW1271" s="67"/>
      <c r="BX1271" s="58"/>
    </row>
    <row r="1272" spans="2:76" x14ac:dyDescent="0.25">
      <c r="B1272" s="61"/>
      <c r="C1272" s="62"/>
      <c r="E1272" s="68"/>
      <c r="F1272" s="68"/>
      <c r="G1272" s="68"/>
      <c r="H1272" s="34" t="b">
        <f t="shared" si="302"/>
        <v>0</v>
      </c>
      <c r="I1272" s="55"/>
      <c r="J1272" s="71"/>
      <c r="K1272" s="57"/>
      <c r="L1272" s="72"/>
      <c r="M1272" s="73"/>
      <c r="N1272" s="58"/>
      <c r="P1272" s="68"/>
      <c r="Q1272" s="68"/>
      <c r="R1272" s="68"/>
      <c r="S1272" s="34" t="b">
        <f t="shared" si="303"/>
        <v>0</v>
      </c>
      <c r="T1272" s="55"/>
      <c r="U1272" s="71"/>
      <c r="V1272" s="57"/>
      <c r="W1272" s="72"/>
      <c r="X1272" s="73"/>
      <c r="Y1272" s="58"/>
      <c r="AA1272" s="68"/>
      <c r="AB1272" s="68"/>
      <c r="AC1272" s="68"/>
      <c r="AD1272" s="34" t="b">
        <f t="shared" si="304"/>
        <v>0</v>
      </c>
      <c r="AE1272" s="55"/>
      <c r="AF1272" s="71"/>
      <c r="AG1272" s="57"/>
      <c r="AH1272" s="72"/>
      <c r="AI1272" s="73"/>
      <c r="AJ1272" s="58"/>
      <c r="AL1272" s="68"/>
      <c r="AM1272" s="68"/>
      <c r="AN1272" s="68"/>
      <c r="AO1272" s="34" t="b">
        <f t="shared" si="305"/>
        <v>0</v>
      </c>
      <c r="AP1272" s="55"/>
      <c r="AQ1272" s="71"/>
      <c r="AR1272" s="57"/>
      <c r="AS1272" s="72"/>
      <c r="AT1272" s="73"/>
      <c r="AU1272" s="58"/>
      <c r="AW1272" s="68"/>
      <c r="AX1272" s="68"/>
      <c r="AY1272" s="68"/>
      <c r="AZ1272" s="34" t="b">
        <f t="shared" si="306"/>
        <v>0</v>
      </c>
      <c r="BA1272" s="55"/>
      <c r="BB1272" s="71"/>
      <c r="BC1272" s="57"/>
      <c r="BD1272" s="72"/>
      <c r="BE1272" s="73"/>
      <c r="BF1272" s="58"/>
      <c r="BH1272" s="68"/>
      <c r="BI1272" s="34" t="b">
        <f t="shared" si="307"/>
        <v>0</v>
      </c>
      <c r="BJ1272" s="55"/>
      <c r="BK1272" s="71"/>
      <c r="BL1272" s="57"/>
      <c r="BM1272" s="72"/>
      <c r="BN1272" s="73"/>
      <c r="BO1272" s="58"/>
      <c r="BQ1272" s="68"/>
      <c r="BR1272" s="34" t="b">
        <f t="shared" si="308"/>
        <v>0</v>
      </c>
      <c r="BS1272" s="55"/>
      <c r="BT1272" s="71"/>
      <c r="BU1272" s="57"/>
      <c r="BV1272" s="72"/>
      <c r="BW1272" s="73"/>
      <c r="BX1272" s="58"/>
    </row>
    <row r="1273" spans="2:76" x14ac:dyDescent="0.25">
      <c r="B1273" s="61"/>
      <c r="C1273" s="62"/>
      <c r="E1273" s="68"/>
      <c r="F1273" s="68"/>
      <c r="G1273" s="68"/>
      <c r="H1273" s="34" t="b">
        <f t="shared" si="302"/>
        <v>0</v>
      </c>
      <c r="I1273" s="55"/>
      <c r="J1273" s="65"/>
      <c r="K1273" s="57"/>
      <c r="L1273" s="66"/>
      <c r="M1273" s="67"/>
      <c r="N1273" s="58"/>
      <c r="P1273" s="68"/>
      <c r="Q1273" s="68"/>
      <c r="R1273" s="68"/>
      <c r="S1273" s="34" t="b">
        <f t="shared" si="303"/>
        <v>0</v>
      </c>
      <c r="T1273" s="55"/>
      <c r="U1273" s="65"/>
      <c r="V1273" s="57"/>
      <c r="W1273" s="66"/>
      <c r="X1273" s="67"/>
      <c r="Y1273" s="58"/>
      <c r="AA1273" s="68"/>
      <c r="AB1273" s="68"/>
      <c r="AC1273" s="68"/>
      <c r="AD1273" s="34" t="b">
        <f t="shared" si="304"/>
        <v>0</v>
      </c>
      <c r="AE1273" s="55"/>
      <c r="AF1273" s="65"/>
      <c r="AG1273" s="57"/>
      <c r="AH1273" s="66"/>
      <c r="AI1273" s="67"/>
      <c r="AJ1273" s="58"/>
      <c r="AL1273" s="68"/>
      <c r="AM1273" s="68"/>
      <c r="AN1273" s="68"/>
      <c r="AO1273" s="34" t="b">
        <f t="shared" si="305"/>
        <v>0</v>
      </c>
      <c r="AP1273" s="55"/>
      <c r="AQ1273" s="65"/>
      <c r="AR1273" s="57"/>
      <c r="AS1273" s="66"/>
      <c r="AT1273" s="67"/>
      <c r="AU1273" s="58"/>
      <c r="AW1273" s="68"/>
      <c r="AX1273" s="68"/>
      <c r="AY1273" s="68"/>
      <c r="AZ1273" s="34" t="b">
        <f t="shared" si="306"/>
        <v>0</v>
      </c>
      <c r="BA1273" s="55"/>
      <c r="BB1273" s="65"/>
      <c r="BC1273" s="57"/>
      <c r="BD1273" s="66"/>
      <c r="BE1273" s="67"/>
      <c r="BF1273" s="58"/>
      <c r="BH1273" s="68"/>
      <c r="BI1273" s="34" t="b">
        <f t="shared" si="307"/>
        <v>0</v>
      </c>
      <c r="BJ1273" s="55"/>
      <c r="BK1273" s="65"/>
      <c r="BL1273" s="57"/>
      <c r="BM1273" s="66"/>
      <c r="BN1273" s="67"/>
      <c r="BO1273" s="58"/>
      <c r="BQ1273" s="68"/>
      <c r="BR1273" s="34" t="b">
        <f t="shared" si="308"/>
        <v>0</v>
      </c>
      <c r="BS1273" s="55"/>
      <c r="BT1273" s="65"/>
      <c r="BU1273" s="57"/>
      <c r="BV1273" s="66"/>
      <c r="BW1273" s="67"/>
      <c r="BX1273" s="58"/>
    </row>
    <row r="1274" spans="2:76" x14ac:dyDescent="0.25">
      <c r="B1274" s="61"/>
      <c r="C1274" s="62"/>
      <c r="E1274" s="68"/>
      <c r="F1274" s="68"/>
      <c r="G1274" s="68"/>
      <c r="H1274" s="34" t="b">
        <f t="shared" si="302"/>
        <v>0</v>
      </c>
      <c r="I1274" s="55"/>
      <c r="J1274" s="71"/>
      <c r="K1274" s="57"/>
      <c r="L1274" s="72"/>
      <c r="M1274" s="73"/>
      <c r="N1274" s="58"/>
      <c r="P1274" s="68"/>
      <c r="Q1274" s="68"/>
      <c r="R1274" s="68"/>
      <c r="S1274" s="34" t="b">
        <f t="shared" si="303"/>
        <v>0</v>
      </c>
      <c r="T1274" s="55"/>
      <c r="U1274" s="71"/>
      <c r="V1274" s="57"/>
      <c r="W1274" s="72"/>
      <c r="X1274" s="73"/>
      <c r="Y1274" s="58"/>
      <c r="AA1274" s="68"/>
      <c r="AB1274" s="68"/>
      <c r="AC1274" s="68"/>
      <c r="AD1274" s="34" t="b">
        <f t="shared" si="304"/>
        <v>0</v>
      </c>
      <c r="AE1274" s="55"/>
      <c r="AF1274" s="71"/>
      <c r="AG1274" s="57"/>
      <c r="AH1274" s="72"/>
      <c r="AI1274" s="73"/>
      <c r="AJ1274" s="58"/>
      <c r="AL1274" s="68"/>
      <c r="AM1274" s="68"/>
      <c r="AN1274" s="68"/>
      <c r="AO1274" s="34" t="b">
        <f t="shared" si="305"/>
        <v>0</v>
      </c>
      <c r="AP1274" s="55"/>
      <c r="AQ1274" s="71"/>
      <c r="AR1274" s="57"/>
      <c r="AS1274" s="72"/>
      <c r="AT1274" s="73"/>
      <c r="AU1274" s="58"/>
      <c r="AW1274" s="68"/>
      <c r="AX1274" s="68"/>
      <c r="AY1274" s="68"/>
      <c r="AZ1274" s="34" t="b">
        <f t="shared" si="306"/>
        <v>0</v>
      </c>
      <c r="BA1274" s="55"/>
      <c r="BB1274" s="71"/>
      <c r="BC1274" s="57"/>
      <c r="BD1274" s="72"/>
      <c r="BE1274" s="73"/>
      <c r="BF1274" s="58"/>
      <c r="BH1274" s="68"/>
      <c r="BI1274" s="34" t="b">
        <f t="shared" si="307"/>
        <v>0</v>
      </c>
      <c r="BJ1274" s="55"/>
      <c r="BK1274" s="71"/>
      <c r="BL1274" s="57"/>
      <c r="BM1274" s="72"/>
      <c r="BN1274" s="73"/>
      <c r="BO1274" s="58"/>
      <c r="BQ1274" s="68"/>
      <c r="BR1274" s="34" t="b">
        <f t="shared" si="308"/>
        <v>0</v>
      </c>
      <c r="BS1274" s="55"/>
      <c r="BT1274" s="71"/>
      <c r="BU1274" s="57"/>
      <c r="BV1274" s="72"/>
      <c r="BW1274" s="73"/>
      <c r="BX1274" s="58"/>
    </row>
    <row r="1275" spans="2:76" x14ac:dyDescent="0.25">
      <c r="B1275" s="61"/>
      <c r="C1275" s="62"/>
      <c r="E1275" s="68"/>
      <c r="F1275" s="68"/>
      <c r="G1275" s="68"/>
      <c r="H1275" s="34" t="b">
        <f t="shared" si="302"/>
        <v>0</v>
      </c>
      <c r="I1275" s="55"/>
      <c r="J1275" s="65"/>
      <c r="K1275" s="57"/>
      <c r="L1275" s="66"/>
      <c r="M1275" s="67"/>
      <c r="N1275" s="58"/>
      <c r="P1275" s="68"/>
      <c r="Q1275" s="68"/>
      <c r="R1275" s="68"/>
      <c r="S1275" s="34" t="b">
        <f t="shared" si="303"/>
        <v>0</v>
      </c>
      <c r="T1275" s="55"/>
      <c r="U1275" s="65"/>
      <c r="V1275" s="57"/>
      <c r="W1275" s="66"/>
      <c r="X1275" s="67"/>
      <c r="Y1275" s="58"/>
      <c r="AA1275" s="68"/>
      <c r="AB1275" s="68"/>
      <c r="AC1275" s="68"/>
      <c r="AD1275" s="34" t="b">
        <f t="shared" si="304"/>
        <v>0</v>
      </c>
      <c r="AE1275" s="55"/>
      <c r="AF1275" s="65"/>
      <c r="AG1275" s="57"/>
      <c r="AH1275" s="66"/>
      <c r="AI1275" s="67"/>
      <c r="AJ1275" s="58"/>
      <c r="AL1275" s="68"/>
      <c r="AM1275" s="68"/>
      <c r="AN1275" s="68"/>
      <c r="AO1275" s="34" t="b">
        <f t="shared" si="305"/>
        <v>0</v>
      </c>
      <c r="AP1275" s="55"/>
      <c r="AQ1275" s="65"/>
      <c r="AR1275" s="57"/>
      <c r="AS1275" s="66"/>
      <c r="AT1275" s="67"/>
      <c r="AU1275" s="58"/>
      <c r="AW1275" s="68"/>
      <c r="AX1275" s="68"/>
      <c r="AY1275" s="68"/>
      <c r="AZ1275" s="34" t="b">
        <f t="shared" si="306"/>
        <v>0</v>
      </c>
      <c r="BA1275" s="55"/>
      <c r="BB1275" s="65"/>
      <c r="BC1275" s="57"/>
      <c r="BD1275" s="66"/>
      <c r="BE1275" s="67"/>
      <c r="BF1275" s="58"/>
      <c r="BH1275" s="68"/>
      <c r="BI1275" s="34" t="b">
        <f t="shared" si="307"/>
        <v>0</v>
      </c>
      <c r="BJ1275" s="55"/>
      <c r="BK1275" s="65"/>
      <c r="BL1275" s="57"/>
      <c r="BM1275" s="66"/>
      <c r="BN1275" s="67"/>
      <c r="BO1275" s="58"/>
      <c r="BQ1275" s="68"/>
      <c r="BR1275" s="34" t="b">
        <f t="shared" si="308"/>
        <v>0</v>
      </c>
      <c r="BS1275" s="55"/>
      <c r="BT1275" s="65"/>
      <c r="BU1275" s="57"/>
      <c r="BV1275" s="66"/>
      <c r="BW1275" s="67"/>
      <c r="BX1275" s="58"/>
    </row>
    <row r="1276" spans="2:76" x14ac:dyDescent="0.25">
      <c r="B1276" s="61"/>
      <c r="C1276" s="62"/>
      <c r="E1276" s="68"/>
      <c r="F1276" s="68"/>
      <c r="G1276" s="68"/>
      <c r="H1276" s="34" t="b">
        <f t="shared" si="302"/>
        <v>0</v>
      </c>
      <c r="I1276" s="55"/>
      <c r="J1276" s="71"/>
      <c r="K1276" s="57"/>
      <c r="L1276" s="72"/>
      <c r="M1276" s="73"/>
      <c r="N1276" s="58"/>
      <c r="P1276" s="68"/>
      <c r="Q1276" s="68"/>
      <c r="R1276" s="68"/>
      <c r="S1276" s="34" t="b">
        <f t="shared" si="303"/>
        <v>0</v>
      </c>
      <c r="T1276" s="55"/>
      <c r="U1276" s="71"/>
      <c r="V1276" s="57"/>
      <c r="W1276" s="72"/>
      <c r="X1276" s="73"/>
      <c r="Y1276" s="58"/>
      <c r="AA1276" s="68"/>
      <c r="AB1276" s="68"/>
      <c r="AC1276" s="68"/>
      <c r="AD1276" s="34" t="b">
        <f t="shared" si="304"/>
        <v>0</v>
      </c>
      <c r="AE1276" s="55"/>
      <c r="AF1276" s="71"/>
      <c r="AG1276" s="57"/>
      <c r="AH1276" s="72"/>
      <c r="AI1276" s="73"/>
      <c r="AJ1276" s="58"/>
      <c r="AL1276" s="68"/>
      <c r="AM1276" s="68"/>
      <c r="AN1276" s="68"/>
      <c r="AO1276" s="34" t="b">
        <f t="shared" si="305"/>
        <v>0</v>
      </c>
      <c r="AP1276" s="55"/>
      <c r="AQ1276" s="71"/>
      <c r="AR1276" s="57"/>
      <c r="AS1276" s="72"/>
      <c r="AT1276" s="73"/>
      <c r="AU1276" s="58"/>
      <c r="AW1276" s="68"/>
      <c r="AX1276" s="68"/>
      <c r="AY1276" s="68"/>
      <c r="AZ1276" s="34" t="b">
        <f t="shared" si="306"/>
        <v>0</v>
      </c>
      <c r="BA1276" s="55"/>
      <c r="BB1276" s="71"/>
      <c r="BC1276" s="57"/>
      <c r="BD1276" s="72"/>
      <c r="BE1276" s="73"/>
      <c r="BF1276" s="58"/>
      <c r="BH1276" s="68"/>
      <c r="BI1276" s="34" t="b">
        <f t="shared" si="307"/>
        <v>0</v>
      </c>
      <c r="BJ1276" s="55"/>
      <c r="BK1276" s="71"/>
      <c r="BL1276" s="57"/>
      <c r="BM1276" s="72"/>
      <c r="BN1276" s="73"/>
      <c r="BO1276" s="58"/>
      <c r="BQ1276" s="68"/>
      <c r="BR1276" s="34" t="b">
        <f t="shared" si="308"/>
        <v>0</v>
      </c>
      <c r="BS1276" s="55"/>
      <c r="BT1276" s="71"/>
      <c r="BU1276" s="57"/>
      <c r="BV1276" s="72"/>
      <c r="BW1276" s="73"/>
      <c r="BX1276" s="58"/>
    </row>
    <row r="1277" spans="2:76" x14ac:dyDescent="0.25">
      <c r="B1277" s="61"/>
      <c r="C1277" s="62"/>
      <c r="E1277" s="68"/>
      <c r="F1277" s="68"/>
      <c r="G1277" s="68"/>
      <c r="H1277" s="34" t="b">
        <f t="shared" si="302"/>
        <v>0</v>
      </c>
      <c r="I1277" s="55"/>
      <c r="J1277" s="65"/>
      <c r="K1277" s="57"/>
      <c r="L1277" s="66"/>
      <c r="M1277" s="67"/>
      <c r="N1277" s="58"/>
      <c r="P1277" s="68"/>
      <c r="Q1277" s="68"/>
      <c r="R1277" s="68"/>
      <c r="S1277" s="34" t="b">
        <f t="shared" si="303"/>
        <v>0</v>
      </c>
      <c r="T1277" s="55"/>
      <c r="U1277" s="65"/>
      <c r="V1277" s="57"/>
      <c r="W1277" s="66"/>
      <c r="X1277" s="67"/>
      <c r="Y1277" s="58"/>
      <c r="AA1277" s="68"/>
      <c r="AB1277" s="68"/>
      <c r="AC1277" s="68"/>
      <c r="AD1277" s="34" t="b">
        <f t="shared" si="304"/>
        <v>0</v>
      </c>
      <c r="AE1277" s="55"/>
      <c r="AF1277" s="65"/>
      <c r="AG1277" s="57"/>
      <c r="AH1277" s="66"/>
      <c r="AI1277" s="67"/>
      <c r="AJ1277" s="58"/>
      <c r="AL1277" s="68"/>
      <c r="AM1277" s="68"/>
      <c r="AN1277" s="68"/>
      <c r="AO1277" s="34" t="b">
        <f t="shared" si="305"/>
        <v>0</v>
      </c>
      <c r="AP1277" s="55"/>
      <c r="AQ1277" s="65"/>
      <c r="AR1277" s="57"/>
      <c r="AS1277" s="66"/>
      <c r="AT1277" s="67"/>
      <c r="AU1277" s="58"/>
      <c r="AW1277" s="68"/>
      <c r="AX1277" s="68"/>
      <c r="AY1277" s="68"/>
      <c r="AZ1277" s="34" t="b">
        <f t="shared" si="306"/>
        <v>0</v>
      </c>
      <c r="BA1277" s="55"/>
      <c r="BB1277" s="65"/>
      <c r="BC1277" s="57"/>
      <c r="BD1277" s="66"/>
      <c r="BE1277" s="67"/>
      <c r="BF1277" s="58"/>
      <c r="BH1277" s="68"/>
      <c r="BI1277" s="34" t="b">
        <f t="shared" si="307"/>
        <v>0</v>
      </c>
      <c r="BJ1277" s="55"/>
      <c r="BK1277" s="65"/>
      <c r="BL1277" s="57"/>
      <c r="BM1277" s="66"/>
      <c r="BN1277" s="67"/>
      <c r="BO1277" s="58"/>
      <c r="BQ1277" s="68"/>
      <c r="BR1277" s="34" t="b">
        <f t="shared" si="308"/>
        <v>0</v>
      </c>
      <c r="BS1277" s="55"/>
      <c r="BT1277" s="65"/>
      <c r="BU1277" s="57"/>
      <c r="BV1277" s="66"/>
      <c r="BW1277" s="67"/>
      <c r="BX1277" s="58"/>
    </row>
    <row r="1278" spans="2:76" x14ac:dyDescent="0.25">
      <c r="B1278" s="52"/>
      <c r="C1278" s="53"/>
      <c r="D1278" s="63"/>
      <c r="E1278" s="64"/>
      <c r="F1278" s="64"/>
      <c r="G1278" s="64"/>
      <c r="H1278" s="34" t="b">
        <f t="shared" si="302"/>
        <v>0</v>
      </c>
      <c r="I1278" s="55"/>
      <c r="J1278" s="71"/>
      <c r="K1278" s="57"/>
      <c r="L1278" s="72"/>
      <c r="M1278" s="73"/>
      <c r="N1278" s="58"/>
      <c r="P1278" s="68"/>
      <c r="Q1278" s="68"/>
      <c r="R1278" s="68"/>
      <c r="S1278" s="34" t="b">
        <f t="shared" si="303"/>
        <v>0</v>
      </c>
      <c r="T1278" s="55"/>
      <c r="U1278" s="71"/>
      <c r="V1278" s="57"/>
      <c r="W1278" s="72"/>
      <c r="X1278" s="73"/>
      <c r="Y1278" s="58"/>
      <c r="AA1278" s="68"/>
      <c r="AB1278" s="68"/>
      <c r="AC1278" s="68"/>
      <c r="AD1278" s="34" t="b">
        <f t="shared" si="304"/>
        <v>0</v>
      </c>
      <c r="AE1278" s="55"/>
      <c r="AF1278" s="71"/>
      <c r="AG1278" s="57"/>
      <c r="AH1278" s="72"/>
      <c r="AI1278" s="73"/>
      <c r="AJ1278" s="58"/>
      <c r="AL1278" s="68"/>
      <c r="AM1278" s="68"/>
      <c r="AN1278" s="68"/>
      <c r="AO1278" s="34" t="b">
        <f t="shared" si="305"/>
        <v>0</v>
      </c>
      <c r="AP1278" s="55"/>
      <c r="AQ1278" s="71"/>
      <c r="AR1278" s="57"/>
      <c r="AS1278" s="72"/>
      <c r="AT1278" s="73"/>
      <c r="AU1278" s="58"/>
      <c r="AW1278" s="68"/>
      <c r="AX1278" s="68"/>
      <c r="AY1278" s="68"/>
      <c r="AZ1278" s="34" t="b">
        <f t="shared" si="306"/>
        <v>0</v>
      </c>
      <c r="BA1278" s="55"/>
      <c r="BB1278" s="71"/>
      <c r="BC1278" s="57"/>
      <c r="BD1278" s="72"/>
      <c r="BE1278" s="73"/>
      <c r="BF1278" s="58"/>
      <c r="BH1278" s="68"/>
      <c r="BI1278" s="34" t="b">
        <f t="shared" si="307"/>
        <v>0</v>
      </c>
      <c r="BJ1278" s="55"/>
      <c r="BK1278" s="71"/>
      <c r="BL1278" s="57"/>
      <c r="BM1278" s="72"/>
      <c r="BN1278" s="73"/>
      <c r="BO1278" s="58"/>
      <c r="BQ1278" s="68"/>
      <c r="BR1278" s="34" t="b">
        <f t="shared" si="308"/>
        <v>0</v>
      </c>
      <c r="BS1278" s="55"/>
      <c r="BT1278" s="71"/>
      <c r="BU1278" s="57"/>
      <c r="BV1278" s="72"/>
      <c r="BW1278" s="73"/>
      <c r="BX1278" s="58"/>
    </row>
    <row r="1279" spans="2:76" ht="6" customHeight="1" x14ac:dyDescent="0.25">
      <c r="H1279" s="30"/>
      <c r="I1279" s="76"/>
      <c r="J1279" s="77"/>
      <c r="K1279" s="77"/>
      <c r="L1279" s="77"/>
      <c r="M1279" s="77"/>
      <c r="N1279" s="78"/>
      <c r="S1279" s="30"/>
      <c r="T1279" s="76"/>
      <c r="U1279" s="77"/>
      <c r="V1279" s="77"/>
      <c r="W1279" s="77"/>
      <c r="X1279" s="77"/>
      <c r="Y1279" s="78"/>
      <c r="AD1279" s="30"/>
      <c r="AE1279" s="76"/>
      <c r="AF1279" s="77"/>
      <c r="AG1279" s="77"/>
      <c r="AH1279" s="77"/>
      <c r="AI1279" s="77"/>
      <c r="AJ1279" s="78"/>
      <c r="AO1279" s="30"/>
      <c r="AP1279" s="76"/>
      <c r="AQ1279" s="77"/>
      <c r="AR1279" s="77"/>
      <c r="AS1279" s="77"/>
      <c r="AT1279" s="77"/>
      <c r="AU1279" s="78"/>
      <c r="AZ1279" s="30"/>
      <c r="BA1279" s="76"/>
      <c r="BB1279" s="77"/>
      <c r="BC1279" s="77"/>
      <c r="BD1279" s="77"/>
      <c r="BE1279" s="77"/>
      <c r="BF1279" s="78"/>
      <c r="BI1279" s="30"/>
      <c r="BJ1279" s="76"/>
      <c r="BK1279" s="77"/>
      <c r="BL1279" s="77"/>
      <c r="BM1279" s="77"/>
      <c r="BN1279" s="77"/>
      <c r="BO1279" s="78"/>
      <c r="BR1279" s="30"/>
      <c r="BS1279" s="76"/>
      <c r="BT1279" s="77"/>
      <c r="BU1279" s="77"/>
      <c r="BV1279" s="77"/>
      <c r="BW1279" s="77"/>
      <c r="BX1279" s="78"/>
    </row>
    <row r="1280" spans="2:76" ht="6" customHeight="1" x14ac:dyDescent="0.25">
      <c r="H1280" s="30"/>
      <c r="I1280" s="27"/>
      <c r="J1280" s="27"/>
      <c r="K1280" s="27"/>
      <c r="L1280" s="31"/>
      <c r="M1280" s="31"/>
      <c r="N1280" s="27"/>
      <c r="S1280" s="30"/>
      <c r="T1280" s="27"/>
      <c r="U1280" s="27"/>
      <c r="V1280" s="27"/>
      <c r="W1280" s="31"/>
      <c r="X1280" s="31"/>
      <c r="Y1280" s="27"/>
      <c r="AD1280" s="30"/>
      <c r="AE1280" s="27"/>
      <c r="AF1280" s="27"/>
      <c r="AG1280" s="27"/>
      <c r="AH1280" s="31"/>
      <c r="AI1280" s="31"/>
      <c r="AJ1280" s="27"/>
      <c r="AO1280" s="30"/>
      <c r="AP1280" s="27"/>
      <c r="AQ1280" s="27"/>
      <c r="AR1280" s="27"/>
      <c r="AS1280" s="31"/>
      <c r="AT1280" s="31"/>
      <c r="AU1280" s="27"/>
      <c r="AZ1280" s="30"/>
      <c r="BA1280" s="27"/>
      <c r="BB1280" s="27"/>
      <c r="BC1280" s="27"/>
      <c r="BD1280" s="31"/>
      <c r="BE1280" s="31"/>
      <c r="BF1280" s="27"/>
      <c r="BI1280" s="30"/>
      <c r="BJ1280" s="27"/>
      <c r="BK1280" s="27"/>
      <c r="BL1280" s="27"/>
      <c r="BM1280" s="31"/>
      <c r="BN1280" s="31"/>
      <c r="BO1280" s="27"/>
      <c r="BR1280" s="30"/>
      <c r="BS1280" s="27"/>
      <c r="BT1280" s="27"/>
      <c r="BU1280" s="27"/>
      <c r="BV1280" s="31"/>
      <c r="BW1280" s="31"/>
      <c r="BX1280" s="27"/>
    </row>
    <row r="1281" spans="2:78" x14ac:dyDescent="0.25">
      <c r="B1281" s="32" t="s">
        <v>22</v>
      </c>
      <c r="C1281" s="33">
        <f>WEEKNUM(J1281)</f>
        <v>45</v>
      </c>
      <c r="D1281" s="30"/>
      <c r="E1281" s="34"/>
      <c r="F1281" s="34"/>
      <c r="G1281" s="34"/>
      <c r="H1281" s="35"/>
      <c r="I1281" s="36"/>
      <c r="J1281" s="37">
        <f>BT1253+1</f>
        <v>45600</v>
      </c>
      <c r="K1281" s="38"/>
      <c r="L1281" s="39" t="str">
        <f>VLOOKUP(WEEKDAY(J1281,1),meta!$D$2:$F$8,2,FALSE)</f>
        <v>Segunda-Feira</v>
      </c>
      <c r="M1281" s="40"/>
      <c r="N1281" s="41"/>
      <c r="P1281" s="34"/>
      <c r="Q1281" s="34"/>
      <c r="R1281" s="34"/>
      <c r="S1281" s="35"/>
      <c r="T1281" s="36"/>
      <c r="U1281" s="37">
        <f>J1281+1</f>
        <v>45601</v>
      </c>
      <c r="V1281" s="38"/>
      <c r="W1281" s="39" t="str">
        <f>VLOOKUP(WEEKDAY(U1281,1),meta!$D$2:$F$8,2,FALSE)</f>
        <v>Terça-Feira</v>
      </c>
      <c r="X1281" s="40"/>
      <c r="Y1281" s="41"/>
      <c r="AA1281" s="34"/>
      <c r="AB1281" s="34"/>
      <c r="AC1281" s="34"/>
      <c r="AD1281" s="35"/>
      <c r="AE1281" s="36"/>
      <c r="AF1281" s="37">
        <f>U1281+1</f>
        <v>45602</v>
      </c>
      <c r="AG1281" s="38"/>
      <c r="AH1281" s="39" t="str">
        <f>VLOOKUP(WEEKDAY(AF1281,1),meta!$D$2:$F$8,2,FALSE)</f>
        <v>Quarta-Feira</v>
      </c>
      <c r="AI1281" s="40"/>
      <c r="AJ1281" s="41"/>
      <c r="AL1281" s="34"/>
      <c r="AM1281" s="34"/>
      <c r="AN1281" s="34"/>
      <c r="AO1281" s="35"/>
      <c r="AP1281" s="36"/>
      <c r="AQ1281" s="37">
        <f>AF1281+1</f>
        <v>45603</v>
      </c>
      <c r="AR1281" s="38"/>
      <c r="AS1281" s="39" t="str">
        <f>VLOOKUP(WEEKDAY(AQ1281,1),meta!$D$2:$F$8,2,FALSE)</f>
        <v>Quinta-Feira</v>
      </c>
      <c r="AT1281" s="40"/>
      <c r="AU1281" s="41"/>
      <c r="AW1281" s="34"/>
      <c r="AX1281" s="34"/>
      <c r="AY1281" s="34"/>
      <c r="AZ1281" s="35"/>
      <c r="BA1281" s="36"/>
      <c r="BB1281" s="37">
        <f>AQ1281+1</f>
        <v>45604</v>
      </c>
      <c r="BC1281" s="38"/>
      <c r="BD1281" s="39" t="str">
        <f>VLOOKUP(WEEKDAY(BB1281,1),meta!$D$2:$F$8,2,FALSE)</f>
        <v>Sexta-Feira</v>
      </c>
      <c r="BE1281" s="40"/>
      <c r="BF1281" s="41"/>
      <c r="BH1281" s="34"/>
      <c r="BI1281" s="35"/>
      <c r="BJ1281" s="36"/>
      <c r="BK1281" s="37">
        <f>BB1281+1</f>
        <v>45605</v>
      </c>
      <c r="BL1281" s="38"/>
      <c r="BM1281" s="39" t="str">
        <f>VLOOKUP(WEEKDAY(BK1281,1),meta!$D$2:$F$8,2,FALSE)</f>
        <v>Sábado</v>
      </c>
      <c r="BN1281" s="40"/>
      <c r="BO1281" s="41"/>
      <c r="BQ1281" s="34"/>
      <c r="BR1281" s="35"/>
      <c r="BS1281" s="36"/>
      <c r="BT1281" s="37">
        <f>BK1281+1</f>
        <v>45606</v>
      </c>
      <c r="BU1281" s="38"/>
      <c r="BV1281" s="39" t="str">
        <f>VLOOKUP(WEEKDAY(BT1281,1),meta!$D$2:$F$8,2,FALSE)</f>
        <v>Domingo</v>
      </c>
      <c r="BW1281" s="40"/>
      <c r="BX1281" s="41"/>
    </row>
    <row r="1282" spans="2:78" s="42" customFormat="1" ht="6" customHeight="1" x14ac:dyDescent="0.15">
      <c r="B1282" s="101" t="str">
        <f>IF(C1286&lt;&gt;0,C1288/C1286,"")</f>
        <v/>
      </c>
      <c r="C1282" s="102"/>
      <c r="D1282" s="30" t="s">
        <v>21</v>
      </c>
      <c r="E1282" s="43">
        <f>COUNTIFS(H1285:H1306,FALSE,J1285:J1306,"&gt;0")</f>
        <v>0</v>
      </c>
      <c r="F1282" s="43"/>
      <c r="G1282" s="43"/>
      <c r="H1282" s="44">
        <f>SUMIF(H1285:H1306,FALSE,J1285:J1306)</f>
        <v>0</v>
      </c>
      <c r="I1282" s="45"/>
      <c r="J1282" s="98" t="str">
        <f>IF(H1284&lt;&gt;0,H1283/H1284,"")</f>
        <v/>
      </c>
      <c r="K1282" s="99"/>
      <c r="L1282" s="99"/>
      <c r="M1282" s="100"/>
      <c r="N1282" s="46"/>
      <c r="P1282" s="43">
        <f>COUNTIFS(S1285:S1306,FALSE,U1285:U1306,"&gt;0")</f>
        <v>0</v>
      </c>
      <c r="Q1282" s="43"/>
      <c r="R1282" s="43"/>
      <c r="S1282" s="44">
        <f>SUMIF(S1285:S1306,FALSE,U1285:U1306)</f>
        <v>0</v>
      </c>
      <c r="T1282" s="45"/>
      <c r="U1282" s="98" t="str">
        <f>IF(S1284&lt;&gt;0,S1283/S1284,"")</f>
        <v/>
      </c>
      <c r="V1282" s="99"/>
      <c r="W1282" s="99"/>
      <c r="X1282" s="100"/>
      <c r="Y1282" s="46"/>
      <c r="AA1282" s="43">
        <f>COUNTIFS(AD1285:AD1306,FALSE,AF1285:AF1306,"&gt;0")</f>
        <v>0</v>
      </c>
      <c r="AB1282" s="43"/>
      <c r="AC1282" s="43"/>
      <c r="AD1282" s="44">
        <f>SUMIF(AD1285:AD1306,FALSE,AF1285:AF1306)</f>
        <v>0</v>
      </c>
      <c r="AE1282" s="45"/>
      <c r="AF1282" s="98" t="str">
        <f>IF(AD1284&lt;&gt;0,AD1283/AD1284,"")</f>
        <v/>
      </c>
      <c r="AG1282" s="99"/>
      <c r="AH1282" s="99"/>
      <c r="AI1282" s="100"/>
      <c r="AJ1282" s="46"/>
      <c r="AL1282" s="43">
        <f>COUNTIFS(AO1285:AO1306,FALSE,AQ1285:AQ1306,"&gt;0")</f>
        <v>0</v>
      </c>
      <c r="AM1282" s="43"/>
      <c r="AN1282" s="43"/>
      <c r="AO1282" s="44">
        <f>SUMIF(AO1285:AO1306,FALSE,AQ1285:AQ1306)</f>
        <v>0</v>
      </c>
      <c r="AP1282" s="45"/>
      <c r="AQ1282" s="98" t="str">
        <f>IF(AO1284&lt;&gt;0,AO1283/AO1284,"")</f>
        <v/>
      </c>
      <c r="AR1282" s="99"/>
      <c r="AS1282" s="99"/>
      <c r="AT1282" s="100"/>
      <c r="AU1282" s="46"/>
      <c r="AW1282" s="43">
        <f>COUNTIFS(AZ1285:AZ1306,FALSE,BB1285:BB1306,"&gt;0")</f>
        <v>0</v>
      </c>
      <c r="AX1282" s="43"/>
      <c r="AY1282" s="43"/>
      <c r="AZ1282" s="44">
        <f>SUMIF(AZ1285:AZ1306,FALSE,BB1285:BB1306)</f>
        <v>0</v>
      </c>
      <c r="BA1282" s="45"/>
      <c r="BB1282" s="98" t="str">
        <f>IF(AZ1284&lt;&gt;0,AZ1283/AZ1284,"")</f>
        <v/>
      </c>
      <c r="BC1282" s="99"/>
      <c r="BD1282" s="99"/>
      <c r="BE1282" s="100"/>
      <c r="BF1282" s="46"/>
      <c r="BH1282" s="43">
        <f>COUNTIFS(BI1285:BI1306,FALSE,BK1285:BK1306,"&gt;0")</f>
        <v>0</v>
      </c>
      <c r="BI1282" s="44">
        <f>SUMIF(BI1285:BI1306,FALSE,BK1285:BK1306)</f>
        <v>0</v>
      </c>
      <c r="BJ1282" s="45"/>
      <c r="BK1282" s="98" t="str">
        <f>IF(BI1284&lt;&gt;0,BI1283/BI1284,"")</f>
        <v/>
      </c>
      <c r="BL1282" s="99"/>
      <c r="BM1282" s="99"/>
      <c r="BN1282" s="100"/>
      <c r="BO1282" s="46"/>
      <c r="BQ1282" s="43">
        <f>COUNTIFS(BR1285:BR1306,FALSE,BT1285:BT1306,"&gt;0")</f>
        <v>0</v>
      </c>
      <c r="BR1282" s="44">
        <f>SUMIF(BR1285:BR1306,FALSE,BT1285:BT1306)</f>
        <v>0</v>
      </c>
      <c r="BS1282" s="45"/>
      <c r="BT1282" s="98" t="str">
        <f>IF(BR1284&lt;&gt;0,BR1283/BR1284,"")</f>
        <v/>
      </c>
      <c r="BU1282" s="99"/>
      <c r="BV1282" s="99"/>
      <c r="BW1282" s="100"/>
      <c r="BX1282" s="46"/>
    </row>
    <row r="1283" spans="2:78" s="42" customFormat="1" ht="9" customHeight="1" x14ac:dyDescent="0.25">
      <c r="B1283" s="47"/>
      <c r="C1283" s="79"/>
      <c r="D1283" s="49" t="s">
        <v>20</v>
      </c>
      <c r="E1283" s="43">
        <f>COUNTIFS(J1285:J1306,"&gt;0",L1285:L1306,"")</f>
        <v>0</v>
      </c>
      <c r="F1283" s="43"/>
      <c r="G1283" s="43"/>
      <c r="H1283" s="44">
        <f>SUMIFS(J1285:J1306,L1285:L1306,"")</f>
        <v>0</v>
      </c>
      <c r="I1283" s="45"/>
      <c r="J1283" s="50" t="str">
        <f>IF(H1284=0,"",_xlfn.CONCAT("(",E1283,")    ",TEXT(H1283,"R$ #.##0,00")))</f>
        <v/>
      </c>
      <c r="K1283" s="51" t="str">
        <f>IF(H1284&lt;&gt;0,"/","")</f>
        <v/>
      </c>
      <c r="L1283" s="94" t="str">
        <f>IF(H1284=0,"",_xlfn.CONCAT(TEXT(H1284,"R$ #.##0,00"),"    (",E1284,")"))</f>
        <v/>
      </c>
      <c r="M1283" s="94"/>
      <c r="N1283" s="46"/>
      <c r="P1283" s="43">
        <f>COUNTIFS(U1285:U1306,"&gt;0",W1285:W1306,"")</f>
        <v>0</v>
      </c>
      <c r="Q1283" s="43"/>
      <c r="R1283" s="43"/>
      <c r="S1283" s="44">
        <f>SUMIFS(U1285:U1306,W1285:W1306,"")</f>
        <v>0</v>
      </c>
      <c r="T1283" s="45"/>
      <c r="U1283" s="50" t="str">
        <f>IF(S1284=0,"",_xlfn.CONCAT("(",P1283,")    ",TEXT(S1283,"R$ #.##0,00")))</f>
        <v/>
      </c>
      <c r="V1283" s="51" t="str">
        <f>IF(S1284&lt;&gt;0,"/","")</f>
        <v/>
      </c>
      <c r="W1283" s="94" t="str">
        <f>IF(S1284=0,"",_xlfn.CONCAT(TEXT(S1284,"R$ #.##0,00"),"    (",P1284,")"))</f>
        <v/>
      </c>
      <c r="X1283" s="94"/>
      <c r="Y1283" s="46"/>
      <c r="AA1283" s="43">
        <f>COUNTIFS(AF1285:AF1306,"&gt;0",AH1285:AH1306,"")</f>
        <v>0</v>
      </c>
      <c r="AB1283" s="43"/>
      <c r="AC1283" s="43"/>
      <c r="AD1283" s="44">
        <f>SUMIFS(AF1285:AF1306,AH1285:AH1306,"")</f>
        <v>0</v>
      </c>
      <c r="AE1283" s="45"/>
      <c r="AF1283" s="50" t="str">
        <f>IF(AD1284=0,"",_xlfn.CONCAT("(",AA1283,")    ",TEXT(AD1283,"R$ #.##0,00")))</f>
        <v/>
      </c>
      <c r="AG1283" s="51" t="str">
        <f>IF(AD1284&lt;&gt;0,"/","")</f>
        <v/>
      </c>
      <c r="AH1283" s="94" t="str">
        <f>IF(AD1284=0,"",_xlfn.CONCAT(TEXT(AD1284,"R$ #.##0,00"),"    (",AA1284,")"))</f>
        <v/>
      </c>
      <c r="AI1283" s="94"/>
      <c r="AJ1283" s="46"/>
      <c r="AL1283" s="43">
        <f>COUNTIFS(AQ1285:AQ1306,"&gt;0",AS1285:AS1306,"")</f>
        <v>0</v>
      </c>
      <c r="AM1283" s="43"/>
      <c r="AN1283" s="43"/>
      <c r="AO1283" s="44">
        <f>SUMIFS(AQ1285:AQ1306,AS1285:AS1306,"")</f>
        <v>0</v>
      </c>
      <c r="AP1283" s="45"/>
      <c r="AQ1283" s="50" t="str">
        <f>IF(AO1284=0,"",_xlfn.CONCAT("(",AL1283,")    ",TEXT(AO1283,"R$ #.##0,00")))</f>
        <v/>
      </c>
      <c r="AR1283" s="51" t="str">
        <f>IF(AO1284&lt;&gt;0,"/","")</f>
        <v/>
      </c>
      <c r="AS1283" s="94" t="str">
        <f>IF(AO1284=0,"",_xlfn.CONCAT(TEXT(AO1284,"R$ #.##0,00"),"    (",AL1284,")"))</f>
        <v/>
      </c>
      <c r="AT1283" s="94"/>
      <c r="AU1283" s="46"/>
      <c r="AW1283" s="43">
        <f>COUNTIFS(BB1285:BB1306,"&gt;0",BD1285:BD1306,"")</f>
        <v>0</v>
      </c>
      <c r="AX1283" s="43"/>
      <c r="AY1283" s="43"/>
      <c r="AZ1283" s="44">
        <f>SUMIFS(BB1285:BB1306,BD1285:BD1306,"")</f>
        <v>0</v>
      </c>
      <c r="BA1283" s="45"/>
      <c r="BB1283" s="50" t="str">
        <f>IF(AZ1284=0,"",_xlfn.CONCAT("(",AW1283,")    ",TEXT(AZ1283,"R$ #.##0,00")))</f>
        <v/>
      </c>
      <c r="BC1283" s="51" t="str">
        <f>IF(AZ1284&lt;&gt;0,"/","")</f>
        <v/>
      </c>
      <c r="BD1283" s="94" t="str">
        <f>IF(AZ1284=0,"",_xlfn.CONCAT(TEXT(AZ1284,"R$ #.##0,00"),"    (",AW1284,")"))</f>
        <v/>
      </c>
      <c r="BE1283" s="94"/>
      <c r="BF1283" s="46"/>
      <c r="BH1283" s="43">
        <f>COUNTIFS(BK1285:BK1306,"&gt;0",BM1285:BM1306,"")</f>
        <v>0</v>
      </c>
      <c r="BI1283" s="44">
        <f>SUMIFS(BK1285:BK1306,BM1285:BM1306,"")</f>
        <v>0</v>
      </c>
      <c r="BJ1283" s="45"/>
      <c r="BK1283" s="50" t="str">
        <f>IF(BI1284=0,"",_xlfn.CONCAT("(",BH1283,")    ",TEXT(BI1283,"R$ #.##0,00")))</f>
        <v/>
      </c>
      <c r="BL1283" s="51" t="str">
        <f>IF(BI1284&lt;&gt;0,"/","")</f>
        <v/>
      </c>
      <c r="BM1283" s="94" t="str">
        <f>IF(BI1284=0,"",_xlfn.CONCAT(TEXT(BI1284,"R$ #.##0,00"),"    (",BH1284,")"))</f>
        <v/>
      </c>
      <c r="BN1283" s="94"/>
      <c r="BO1283" s="46"/>
      <c r="BQ1283" s="43">
        <f>COUNTIFS(BT1285:BT1306,"&gt;0",BV1285:BV1306,"")</f>
        <v>0</v>
      </c>
      <c r="BR1283" s="44">
        <f>SUMIFS(BT1285:BT1306,BV1285:BV1306,"")</f>
        <v>0</v>
      </c>
      <c r="BS1283" s="45"/>
      <c r="BT1283" s="50" t="str">
        <f>IF(BR1284=0,"",_xlfn.CONCAT("(",BQ1283,")    ",TEXT(BR1283,"R$ #.##0,00")))</f>
        <v/>
      </c>
      <c r="BU1283" s="51" t="str">
        <f>IF(BR1284&lt;&gt;0,"/","")</f>
        <v/>
      </c>
      <c r="BV1283" s="94" t="str">
        <f>IF(BR1284=0,"",_xlfn.CONCAT(TEXT(BR1284,"R$ #.##0,00"),"    (",BQ1284,")"))</f>
        <v/>
      </c>
      <c r="BW1283" s="94"/>
      <c r="BX1283" s="46"/>
    </row>
    <row r="1284" spans="2:78" x14ac:dyDescent="0.25">
      <c r="B1284" s="52"/>
      <c r="C1284" s="80"/>
      <c r="D1284" s="54" t="s">
        <v>19</v>
      </c>
      <c r="E1284" s="34">
        <f>COUNTIF(J1285:J1306,"&gt;0")</f>
        <v>0</v>
      </c>
      <c r="F1284" s="34"/>
      <c r="G1284" s="34"/>
      <c r="H1284" s="35">
        <f>SUM(J1285:J1306)</f>
        <v>0</v>
      </c>
      <c r="I1284" s="55"/>
      <c r="J1284" s="56" t="s">
        <v>0</v>
      </c>
      <c r="K1284" s="57"/>
      <c r="L1284" s="56" t="s">
        <v>1</v>
      </c>
      <c r="M1284" s="56" t="s">
        <v>17</v>
      </c>
      <c r="N1284" s="58"/>
      <c r="P1284" s="34">
        <f>COUNTIF(U1285:U1306,"&gt;0")</f>
        <v>0</v>
      </c>
      <c r="Q1284" s="34"/>
      <c r="R1284" s="34"/>
      <c r="S1284" s="35">
        <f>SUM(U1285:U1306)</f>
        <v>0</v>
      </c>
      <c r="T1284" s="55"/>
      <c r="U1284" s="56" t="s">
        <v>0</v>
      </c>
      <c r="V1284" s="57"/>
      <c r="W1284" s="56" t="s">
        <v>1</v>
      </c>
      <c r="X1284" s="56" t="s">
        <v>17</v>
      </c>
      <c r="Y1284" s="58"/>
      <c r="AA1284" s="34">
        <f>COUNTIF(AF1285:AF1306,"&gt;0")</f>
        <v>0</v>
      </c>
      <c r="AB1284" s="34"/>
      <c r="AC1284" s="34"/>
      <c r="AD1284" s="35">
        <f>SUM(AF1285:AF1306)</f>
        <v>0</v>
      </c>
      <c r="AE1284" s="55"/>
      <c r="AF1284" s="56" t="s">
        <v>0</v>
      </c>
      <c r="AG1284" s="57"/>
      <c r="AH1284" s="56" t="s">
        <v>1</v>
      </c>
      <c r="AI1284" s="56" t="s">
        <v>17</v>
      </c>
      <c r="AJ1284" s="58"/>
      <c r="AL1284" s="34">
        <f>COUNTIF(AQ1285:AQ1306,"&gt;0")</f>
        <v>0</v>
      </c>
      <c r="AM1284" s="34"/>
      <c r="AN1284" s="34"/>
      <c r="AO1284" s="35">
        <f>SUM(AQ1285:AQ1306)</f>
        <v>0</v>
      </c>
      <c r="AP1284" s="55"/>
      <c r="AQ1284" s="56" t="s">
        <v>0</v>
      </c>
      <c r="AR1284" s="57"/>
      <c r="AS1284" s="56" t="s">
        <v>1</v>
      </c>
      <c r="AT1284" s="56" t="s">
        <v>17</v>
      </c>
      <c r="AU1284" s="58"/>
      <c r="AW1284" s="34">
        <f>COUNTIF(BB1285:BB1306,"&gt;0")</f>
        <v>0</v>
      </c>
      <c r="AX1284" s="34"/>
      <c r="AY1284" s="34"/>
      <c r="AZ1284" s="35">
        <f>SUM(BB1285:BB1306)</f>
        <v>0</v>
      </c>
      <c r="BA1284" s="55"/>
      <c r="BB1284" s="56" t="s">
        <v>0</v>
      </c>
      <c r="BC1284" s="57"/>
      <c r="BD1284" s="56" t="s">
        <v>1</v>
      </c>
      <c r="BE1284" s="56" t="s">
        <v>17</v>
      </c>
      <c r="BF1284" s="58"/>
      <c r="BH1284" s="34">
        <f>COUNTIF(BK1285:BK1306,"&gt;0")</f>
        <v>0</v>
      </c>
      <c r="BI1284" s="35">
        <f>SUM(BK1285:BK1306)</f>
        <v>0</v>
      </c>
      <c r="BJ1284" s="55"/>
      <c r="BK1284" s="56" t="s">
        <v>0</v>
      </c>
      <c r="BL1284" s="57"/>
      <c r="BM1284" s="56" t="s">
        <v>1</v>
      </c>
      <c r="BN1284" s="56" t="s">
        <v>17</v>
      </c>
      <c r="BO1284" s="58"/>
      <c r="BQ1284" s="34">
        <f>COUNTIF(BT1285:BT1306,"&gt;0")</f>
        <v>0</v>
      </c>
      <c r="BR1284" s="35">
        <f>SUM(BT1285:BT1306)</f>
        <v>0</v>
      </c>
      <c r="BS1284" s="55"/>
      <c r="BT1284" s="56" t="s">
        <v>0</v>
      </c>
      <c r="BU1284" s="57"/>
      <c r="BV1284" s="56" t="s">
        <v>1</v>
      </c>
      <c r="BW1284" s="56" t="s">
        <v>17</v>
      </c>
      <c r="BX1284" s="58"/>
      <c r="BY1284" s="59"/>
      <c r="BZ1284" s="60"/>
    </row>
    <row r="1285" spans="2:78" x14ac:dyDescent="0.25">
      <c r="B1285" s="32" t="s">
        <v>23</v>
      </c>
      <c r="C1285" s="33">
        <f>SUM(E1284,P1284,AA1284,AL1284,AW1284,BH1284,BQ1284)</f>
        <v>0</v>
      </c>
      <c r="D1285" s="63"/>
      <c r="E1285" s="64"/>
      <c r="F1285" s="64"/>
      <c r="G1285" s="64"/>
      <c r="H1285" s="34" t="b">
        <f>AND(L1285&lt;&gt;"",M1285&lt;&gt;"")</f>
        <v>0</v>
      </c>
      <c r="I1285" s="55"/>
      <c r="J1285" s="65"/>
      <c r="K1285" s="57"/>
      <c r="L1285" s="66"/>
      <c r="M1285" s="67"/>
      <c r="N1285" s="58"/>
      <c r="P1285" s="68"/>
      <c r="Q1285" s="68"/>
      <c r="R1285" s="68"/>
      <c r="S1285" s="34" t="b">
        <f>AND(W1285&lt;&gt;"",X1285&lt;&gt;"")</f>
        <v>0</v>
      </c>
      <c r="T1285" s="55"/>
      <c r="U1285" s="65"/>
      <c r="V1285" s="57"/>
      <c r="W1285" s="66"/>
      <c r="X1285" s="67"/>
      <c r="Y1285" s="58"/>
      <c r="AA1285" s="68"/>
      <c r="AB1285" s="68"/>
      <c r="AC1285" s="68"/>
      <c r="AD1285" s="34" t="b">
        <f>AND(AH1285&lt;&gt;"",AI1285&lt;&gt;"")</f>
        <v>0</v>
      </c>
      <c r="AE1285" s="55"/>
      <c r="AF1285" s="65"/>
      <c r="AG1285" s="57"/>
      <c r="AH1285" s="66"/>
      <c r="AI1285" s="67"/>
      <c r="AJ1285" s="58"/>
      <c r="AL1285" s="68"/>
      <c r="AM1285" s="68"/>
      <c r="AN1285" s="68"/>
      <c r="AO1285" s="34" t="b">
        <f>AND(AS1285&lt;&gt;"",AT1285&lt;&gt;"")</f>
        <v>0</v>
      </c>
      <c r="AP1285" s="55"/>
      <c r="AQ1285" s="65"/>
      <c r="AR1285" s="57"/>
      <c r="AS1285" s="66"/>
      <c r="AT1285" s="67"/>
      <c r="AU1285" s="58"/>
      <c r="AW1285" s="68"/>
      <c r="AX1285" s="68"/>
      <c r="AY1285" s="68"/>
      <c r="AZ1285" s="34" t="b">
        <f>AND(BD1285&lt;&gt;"",BE1285&lt;&gt;"")</f>
        <v>0</v>
      </c>
      <c r="BA1285" s="55"/>
      <c r="BB1285" s="65"/>
      <c r="BC1285" s="57"/>
      <c r="BD1285" s="66"/>
      <c r="BE1285" s="67"/>
      <c r="BF1285" s="58"/>
      <c r="BH1285" s="68"/>
      <c r="BI1285" s="34" t="b">
        <f>AND(BM1285&lt;&gt;"",BN1285&lt;&gt;"")</f>
        <v>0</v>
      </c>
      <c r="BJ1285" s="55"/>
      <c r="BK1285" s="65"/>
      <c r="BL1285" s="57"/>
      <c r="BM1285" s="66"/>
      <c r="BN1285" s="67"/>
      <c r="BO1285" s="58"/>
      <c r="BQ1285" s="68"/>
      <c r="BR1285" s="34" t="b">
        <f>AND(BV1285&lt;&gt;"",BW1285&lt;&gt;"")</f>
        <v>0</v>
      </c>
      <c r="BS1285" s="55"/>
      <c r="BT1285" s="65"/>
      <c r="BU1285" s="57"/>
      <c r="BV1285" s="66"/>
      <c r="BW1285" s="67"/>
      <c r="BX1285" s="58"/>
      <c r="BY1285" s="59"/>
    </row>
    <row r="1286" spans="2:78" x14ac:dyDescent="0.25">
      <c r="B1286" s="61" t="s">
        <v>24</v>
      </c>
      <c r="C1286" s="48">
        <f>SUM(H1284,S1284,AD1284,AO1284,AZ1284,BI1284,BR1284)</f>
        <v>0</v>
      </c>
      <c r="D1286" s="69"/>
      <c r="E1286" s="70"/>
      <c r="F1286" s="70"/>
      <c r="G1286" s="70"/>
      <c r="H1286" s="34" t="b">
        <f t="shared" ref="H1286:H1306" si="309">AND(L1286&lt;&gt;"",M1286&lt;&gt;"")</f>
        <v>0</v>
      </c>
      <c r="I1286" s="55"/>
      <c r="J1286" s="71"/>
      <c r="K1286" s="57"/>
      <c r="L1286" s="72"/>
      <c r="M1286" s="73"/>
      <c r="N1286" s="58"/>
      <c r="P1286" s="68"/>
      <c r="Q1286" s="68"/>
      <c r="R1286" s="68"/>
      <c r="S1286" s="34" t="b">
        <f t="shared" ref="S1286:S1306" si="310">AND(W1286&lt;&gt;"",X1286&lt;&gt;"")</f>
        <v>0</v>
      </c>
      <c r="T1286" s="55"/>
      <c r="U1286" s="71"/>
      <c r="V1286" s="57"/>
      <c r="W1286" s="72"/>
      <c r="X1286" s="73"/>
      <c r="Y1286" s="58"/>
      <c r="AA1286" s="68"/>
      <c r="AB1286" s="68"/>
      <c r="AC1286" s="68"/>
      <c r="AD1286" s="34" t="b">
        <f t="shared" ref="AD1286:AD1306" si="311">AND(AH1286&lt;&gt;"",AI1286&lt;&gt;"")</f>
        <v>0</v>
      </c>
      <c r="AE1286" s="55"/>
      <c r="AF1286" s="71"/>
      <c r="AG1286" s="57"/>
      <c r="AH1286" s="72"/>
      <c r="AI1286" s="73"/>
      <c r="AJ1286" s="58"/>
      <c r="AL1286" s="68"/>
      <c r="AM1286" s="68"/>
      <c r="AN1286" s="68"/>
      <c r="AO1286" s="34" t="b">
        <f t="shared" ref="AO1286:AO1306" si="312">AND(AS1286&lt;&gt;"",AT1286&lt;&gt;"")</f>
        <v>0</v>
      </c>
      <c r="AP1286" s="55"/>
      <c r="AQ1286" s="71"/>
      <c r="AR1286" s="57">
        <v>0</v>
      </c>
      <c r="AS1286" s="72"/>
      <c r="AT1286" s="73"/>
      <c r="AU1286" s="58"/>
      <c r="AW1286" s="68"/>
      <c r="AX1286" s="68"/>
      <c r="AY1286" s="68"/>
      <c r="AZ1286" s="34" t="b">
        <f t="shared" ref="AZ1286:AZ1306" si="313">AND(BD1286&lt;&gt;"",BE1286&lt;&gt;"")</f>
        <v>0</v>
      </c>
      <c r="BA1286" s="55"/>
      <c r="BB1286" s="71"/>
      <c r="BC1286" s="57"/>
      <c r="BD1286" s="72"/>
      <c r="BE1286" s="73"/>
      <c r="BF1286" s="58"/>
      <c r="BH1286" s="68"/>
      <c r="BI1286" s="34" t="b">
        <f t="shared" ref="BI1286:BI1306" si="314">AND(BM1286&lt;&gt;"",BN1286&lt;&gt;"")</f>
        <v>0</v>
      </c>
      <c r="BJ1286" s="55"/>
      <c r="BK1286" s="71"/>
      <c r="BL1286" s="57"/>
      <c r="BM1286" s="72"/>
      <c r="BN1286" s="73"/>
      <c r="BO1286" s="58"/>
      <c r="BQ1286" s="68"/>
      <c r="BR1286" s="34" t="b">
        <f t="shared" ref="BR1286:BR1306" si="315">AND(BV1286&lt;&gt;"",BW1286&lt;&gt;"")</f>
        <v>0</v>
      </c>
      <c r="BS1286" s="55"/>
      <c r="BT1286" s="71"/>
      <c r="BU1286" s="57"/>
      <c r="BV1286" s="72"/>
      <c r="BW1286" s="73"/>
      <c r="BX1286" s="58"/>
      <c r="BY1286" s="59"/>
      <c r="BZ1286" s="60"/>
    </row>
    <row r="1287" spans="2:78" x14ac:dyDescent="0.25">
      <c r="B1287" s="61" t="s">
        <v>25</v>
      </c>
      <c r="C1287" s="62">
        <f>SUM(E1283,P1283,AA1283,AL1283,AW1283,BH1283,BQ1283)</f>
        <v>0</v>
      </c>
      <c r="D1287" s="74"/>
      <c r="E1287" s="75"/>
      <c r="F1287" s="75"/>
      <c r="G1287" s="75"/>
      <c r="H1287" s="34" t="b">
        <f t="shared" si="309"/>
        <v>0</v>
      </c>
      <c r="I1287" s="55"/>
      <c r="J1287" s="65"/>
      <c r="K1287" s="57"/>
      <c r="L1287" s="66"/>
      <c r="M1287" s="67"/>
      <c r="N1287" s="58"/>
      <c r="P1287" s="68"/>
      <c r="Q1287" s="68"/>
      <c r="R1287" s="68"/>
      <c r="S1287" s="34" t="b">
        <f t="shared" si="310"/>
        <v>0</v>
      </c>
      <c r="T1287" s="55"/>
      <c r="U1287" s="65"/>
      <c r="V1287" s="57"/>
      <c r="W1287" s="66"/>
      <c r="X1287" s="67"/>
      <c r="Y1287" s="58"/>
      <c r="AA1287" s="68"/>
      <c r="AB1287" s="68"/>
      <c r="AC1287" s="68"/>
      <c r="AD1287" s="34" t="b">
        <f t="shared" si="311"/>
        <v>0</v>
      </c>
      <c r="AE1287" s="55"/>
      <c r="AF1287" s="65"/>
      <c r="AG1287" s="57"/>
      <c r="AH1287" s="66"/>
      <c r="AI1287" s="67"/>
      <c r="AJ1287" s="58"/>
      <c r="AL1287" s="68"/>
      <c r="AM1287" s="68"/>
      <c r="AN1287" s="68"/>
      <c r="AO1287" s="34" t="b">
        <f t="shared" si="312"/>
        <v>0</v>
      </c>
      <c r="AP1287" s="55"/>
      <c r="AQ1287" s="65"/>
      <c r="AR1287" s="57"/>
      <c r="AS1287" s="66"/>
      <c r="AT1287" s="67"/>
      <c r="AU1287" s="58"/>
      <c r="AW1287" s="68"/>
      <c r="AX1287" s="68"/>
      <c r="AY1287" s="68"/>
      <c r="AZ1287" s="34" t="b">
        <f t="shared" si="313"/>
        <v>0</v>
      </c>
      <c r="BA1287" s="55"/>
      <c r="BB1287" s="65"/>
      <c r="BC1287" s="57"/>
      <c r="BD1287" s="66"/>
      <c r="BE1287" s="67"/>
      <c r="BF1287" s="58"/>
      <c r="BH1287" s="68"/>
      <c r="BI1287" s="34" t="b">
        <f t="shared" si="314"/>
        <v>0</v>
      </c>
      <c r="BJ1287" s="55"/>
      <c r="BK1287" s="65"/>
      <c r="BL1287" s="57"/>
      <c r="BM1287" s="66"/>
      <c r="BN1287" s="67"/>
      <c r="BO1287" s="58"/>
      <c r="BQ1287" s="68"/>
      <c r="BR1287" s="34" t="b">
        <f t="shared" si="315"/>
        <v>0</v>
      </c>
      <c r="BS1287" s="55"/>
      <c r="BT1287" s="65"/>
      <c r="BU1287" s="57"/>
      <c r="BV1287" s="66"/>
      <c r="BW1287" s="67"/>
      <c r="BX1287" s="58"/>
      <c r="BY1287" s="59"/>
    </row>
    <row r="1288" spans="2:78" x14ac:dyDescent="0.25">
      <c r="B1288" s="61" t="s">
        <v>26</v>
      </c>
      <c r="C1288" s="48">
        <f>SUM(H1283,S1283,AD1283,AO1283,AZ1283,BI1283,BR1283)</f>
        <v>0</v>
      </c>
      <c r="D1288" s="69"/>
      <c r="E1288" s="70"/>
      <c r="F1288" s="70"/>
      <c r="G1288" s="70"/>
      <c r="H1288" s="34" t="b">
        <f t="shared" si="309"/>
        <v>0</v>
      </c>
      <c r="I1288" s="55"/>
      <c r="J1288" s="71"/>
      <c r="K1288" s="57"/>
      <c r="L1288" s="72"/>
      <c r="M1288" s="73"/>
      <c r="N1288" s="58"/>
      <c r="P1288" s="68"/>
      <c r="Q1288" s="68"/>
      <c r="R1288" s="68"/>
      <c r="S1288" s="34" t="b">
        <f t="shared" si="310"/>
        <v>0</v>
      </c>
      <c r="T1288" s="55"/>
      <c r="U1288" s="71"/>
      <c r="V1288" s="57"/>
      <c r="W1288" s="72"/>
      <c r="X1288" s="73"/>
      <c r="Y1288" s="58"/>
      <c r="AA1288" s="68"/>
      <c r="AB1288" s="68"/>
      <c r="AC1288" s="68"/>
      <c r="AD1288" s="34" t="b">
        <f t="shared" si="311"/>
        <v>0</v>
      </c>
      <c r="AE1288" s="55"/>
      <c r="AF1288" s="71"/>
      <c r="AG1288" s="57"/>
      <c r="AH1288" s="72"/>
      <c r="AI1288" s="73"/>
      <c r="AJ1288" s="58"/>
      <c r="AL1288" s="68"/>
      <c r="AM1288" s="68"/>
      <c r="AN1288" s="68"/>
      <c r="AO1288" s="34" t="b">
        <f t="shared" si="312"/>
        <v>0</v>
      </c>
      <c r="AP1288" s="55"/>
      <c r="AQ1288" s="71"/>
      <c r="AR1288" s="57"/>
      <c r="AS1288" s="72"/>
      <c r="AT1288" s="73"/>
      <c r="AU1288" s="58"/>
      <c r="AW1288" s="68"/>
      <c r="AX1288" s="68"/>
      <c r="AY1288" s="68"/>
      <c r="AZ1288" s="34" t="b">
        <f t="shared" si="313"/>
        <v>0</v>
      </c>
      <c r="BA1288" s="55"/>
      <c r="BB1288" s="71"/>
      <c r="BC1288" s="57"/>
      <c r="BD1288" s="72"/>
      <c r="BE1288" s="73"/>
      <c r="BF1288" s="58"/>
      <c r="BH1288" s="68"/>
      <c r="BI1288" s="34" t="b">
        <f t="shared" si="314"/>
        <v>0</v>
      </c>
      <c r="BJ1288" s="55"/>
      <c r="BK1288" s="71"/>
      <c r="BL1288" s="57"/>
      <c r="BM1288" s="72"/>
      <c r="BN1288" s="73"/>
      <c r="BO1288" s="58"/>
      <c r="BQ1288" s="68"/>
      <c r="BR1288" s="34" t="b">
        <f t="shared" si="315"/>
        <v>0</v>
      </c>
      <c r="BS1288" s="55"/>
      <c r="BT1288" s="71"/>
      <c r="BU1288" s="57"/>
      <c r="BV1288" s="72"/>
      <c r="BW1288" s="73"/>
      <c r="BX1288" s="58"/>
    </row>
    <row r="1289" spans="2:78" x14ac:dyDescent="0.25">
      <c r="B1289" s="61" t="s">
        <v>27</v>
      </c>
      <c r="C1289" s="62">
        <f>SUM(E1282,P1282,AA1282,AL1282,AW1282,BH1282,BQ1282)</f>
        <v>0</v>
      </c>
      <c r="E1289" s="68"/>
      <c r="F1289" s="68"/>
      <c r="G1289" s="68"/>
      <c r="H1289" s="34" t="b">
        <f t="shared" si="309"/>
        <v>0</v>
      </c>
      <c r="I1289" s="55"/>
      <c r="J1289" s="65"/>
      <c r="K1289" s="57"/>
      <c r="L1289" s="66"/>
      <c r="M1289" s="67"/>
      <c r="N1289" s="58"/>
      <c r="P1289" s="68"/>
      <c r="Q1289" s="68"/>
      <c r="R1289" s="68"/>
      <c r="S1289" s="34" t="b">
        <f t="shared" si="310"/>
        <v>0</v>
      </c>
      <c r="T1289" s="55"/>
      <c r="U1289" s="65"/>
      <c r="V1289" s="57"/>
      <c r="W1289" s="66"/>
      <c r="X1289" s="67"/>
      <c r="Y1289" s="58"/>
      <c r="AA1289" s="68"/>
      <c r="AB1289" s="68"/>
      <c r="AC1289" s="68"/>
      <c r="AD1289" s="34" t="b">
        <f t="shared" si="311"/>
        <v>0</v>
      </c>
      <c r="AE1289" s="55"/>
      <c r="AF1289" s="65"/>
      <c r="AG1289" s="57"/>
      <c r="AH1289" s="66"/>
      <c r="AI1289" s="67"/>
      <c r="AJ1289" s="58"/>
      <c r="AL1289" s="68"/>
      <c r="AM1289" s="68"/>
      <c r="AN1289" s="68"/>
      <c r="AO1289" s="34" t="b">
        <f t="shared" si="312"/>
        <v>0</v>
      </c>
      <c r="AP1289" s="55"/>
      <c r="AQ1289" s="65"/>
      <c r="AR1289" s="57"/>
      <c r="AS1289" s="66"/>
      <c r="AT1289" s="67"/>
      <c r="AU1289" s="58"/>
      <c r="AW1289" s="68"/>
      <c r="AX1289" s="68"/>
      <c r="AY1289" s="68"/>
      <c r="AZ1289" s="34" t="b">
        <f t="shared" si="313"/>
        <v>0</v>
      </c>
      <c r="BA1289" s="55"/>
      <c r="BB1289" s="65"/>
      <c r="BC1289" s="57"/>
      <c r="BD1289" s="66"/>
      <c r="BE1289" s="67"/>
      <c r="BF1289" s="58"/>
      <c r="BH1289" s="68"/>
      <c r="BI1289" s="34" t="b">
        <f t="shared" si="314"/>
        <v>0</v>
      </c>
      <c r="BJ1289" s="55"/>
      <c r="BK1289" s="65"/>
      <c r="BL1289" s="57"/>
      <c r="BM1289" s="66"/>
      <c r="BN1289" s="67"/>
      <c r="BO1289" s="58"/>
      <c r="BQ1289" s="68"/>
      <c r="BR1289" s="34" t="b">
        <f t="shared" si="315"/>
        <v>0</v>
      </c>
      <c r="BS1289" s="55"/>
      <c r="BT1289" s="65"/>
      <c r="BU1289" s="57"/>
      <c r="BV1289" s="66"/>
      <c r="BW1289" s="67"/>
      <c r="BX1289" s="58"/>
    </row>
    <row r="1290" spans="2:78" x14ac:dyDescent="0.25">
      <c r="B1290" s="61" t="s">
        <v>28</v>
      </c>
      <c r="C1290" s="48">
        <f>SUM(H1282,S1282,AD1282,AO1282,AZ1282,BI1282,BR1282)</f>
        <v>0</v>
      </c>
      <c r="E1290" s="68"/>
      <c r="F1290" s="68"/>
      <c r="G1290" s="68"/>
      <c r="H1290" s="34" t="b">
        <f t="shared" si="309"/>
        <v>0</v>
      </c>
      <c r="I1290" s="55"/>
      <c r="J1290" s="71"/>
      <c r="K1290" s="57"/>
      <c r="L1290" s="72"/>
      <c r="M1290" s="73"/>
      <c r="N1290" s="58"/>
      <c r="P1290" s="68"/>
      <c r="Q1290" s="68"/>
      <c r="R1290" s="68"/>
      <c r="S1290" s="34" t="b">
        <f t="shared" si="310"/>
        <v>0</v>
      </c>
      <c r="T1290" s="55"/>
      <c r="U1290" s="71"/>
      <c r="V1290" s="57"/>
      <c r="W1290" s="72"/>
      <c r="X1290" s="73"/>
      <c r="Y1290" s="58"/>
      <c r="AA1290" s="68"/>
      <c r="AB1290" s="68"/>
      <c r="AC1290" s="68"/>
      <c r="AD1290" s="34" t="b">
        <f t="shared" si="311"/>
        <v>0</v>
      </c>
      <c r="AE1290" s="55"/>
      <c r="AF1290" s="71"/>
      <c r="AG1290" s="57"/>
      <c r="AH1290" s="72"/>
      <c r="AI1290" s="73"/>
      <c r="AJ1290" s="58"/>
      <c r="AL1290" s="68"/>
      <c r="AM1290" s="68"/>
      <c r="AN1290" s="68"/>
      <c r="AO1290" s="34" t="b">
        <f t="shared" si="312"/>
        <v>0</v>
      </c>
      <c r="AP1290" s="55"/>
      <c r="AQ1290" s="71"/>
      <c r="AR1290" s="57"/>
      <c r="AS1290" s="72"/>
      <c r="AT1290" s="73"/>
      <c r="AU1290" s="58"/>
      <c r="AW1290" s="68"/>
      <c r="AX1290" s="68"/>
      <c r="AY1290" s="68"/>
      <c r="AZ1290" s="34" t="b">
        <f t="shared" si="313"/>
        <v>0</v>
      </c>
      <c r="BA1290" s="55"/>
      <c r="BB1290" s="71"/>
      <c r="BC1290" s="57"/>
      <c r="BD1290" s="72"/>
      <c r="BE1290" s="73"/>
      <c r="BF1290" s="58"/>
      <c r="BH1290" s="68"/>
      <c r="BI1290" s="34" t="b">
        <f t="shared" si="314"/>
        <v>0</v>
      </c>
      <c r="BJ1290" s="55"/>
      <c r="BK1290" s="71"/>
      <c r="BL1290" s="57"/>
      <c r="BM1290" s="72"/>
      <c r="BN1290" s="73"/>
      <c r="BO1290" s="58"/>
      <c r="BQ1290" s="68"/>
      <c r="BR1290" s="34" t="b">
        <f t="shared" si="315"/>
        <v>0</v>
      </c>
      <c r="BS1290" s="55"/>
      <c r="BT1290" s="71"/>
      <c r="BU1290" s="57"/>
      <c r="BV1290" s="72"/>
      <c r="BW1290" s="73"/>
      <c r="BX1290" s="58"/>
    </row>
    <row r="1291" spans="2:78" x14ac:dyDescent="0.25">
      <c r="B1291" s="61"/>
      <c r="C1291" s="62"/>
      <c r="E1291" s="68"/>
      <c r="F1291" s="68"/>
      <c r="G1291" s="68"/>
      <c r="H1291" s="34" t="b">
        <f t="shared" si="309"/>
        <v>0</v>
      </c>
      <c r="I1291" s="55"/>
      <c r="J1291" s="65"/>
      <c r="K1291" s="57"/>
      <c r="L1291" s="66"/>
      <c r="M1291" s="67"/>
      <c r="N1291" s="58"/>
      <c r="P1291" s="68"/>
      <c r="Q1291" s="68"/>
      <c r="R1291" s="68"/>
      <c r="S1291" s="34" t="b">
        <f t="shared" si="310"/>
        <v>0</v>
      </c>
      <c r="T1291" s="55"/>
      <c r="U1291" s="65"/>
      <c r="V1291" s="57"/>
      <c r="W1291" s="66"/>
      <c r="X1291" s="67"/>
      <c r="Y1291" s="58"/>
      <c r="AA1291" s="68"/>
      <c r="AB1291" s="68"/>
      <c r="AC1291" s="68"/>
      <c r="AD1291" s="34" t="b">
        <f t="shared" si="311"/>
        <v>0</v>
      </c>
      <c r="AE1291" s="55"/>
      <c r="AF1291" s="65"/>
      <c r="AG1291" s="57"/>
      <c r="AH1291" s="66"/>
      <c r="AI1291" s="67"/>
      <c r="AJ1291" s="58"/>
      <c r="AL1291" s="68"/>
      <c r="AM1291" s="68"/>
      <c r="AN1291" s="68"/>
      <c r="AO1291" s="34" t="b">
        <f t="shared" si="312"/>
        <v>0</v>
      </c>
      <c r="AP1291" s="55"/>
      <c r="AQ1291" s="65"/>
      <c r="AR1291" s="57"/>
      <c r="AS1291" s="66"/>
      <c r="AT1291" s="67"/>
      <c r="AU1291" s="58"/>
      <c r="AW1291" s="68"/>
      <c r="AX1291" s="68"/>
      <c r="AY1291" s="68"/>
      <c r="AZ1291" s="34" t="b">
        <f t="shared" si="313"/>
        <v>0</v>
      </c>
      <c r="BA1291" s="55"/>
      <c r="BB1291" s="65"/>
      <c r="BC1291" s="57"/>
      <c r="BD1291" s="66"/>
      <c r="BE1291" s="67"/>
      <c r="BF1291" s="58"/>
      <c r="BH1291" s="68"/>
      <c r="BI1291" s="34" t="b">
        <f t="shared" si="314"/>
        <v>0</v>
      </c>
      <c r="BJ1291" s="55"/>
      <c r="BK1291" s="65"/>
      <c r="BL1291" s="57"/>
      <c r="BM1291" s="66"/>
      <c r="BN1291" s="67"/>
      <c r="BO1291" s="58"/>
      <c r="BQ1291" s="68"/>
      <c r="BR1291" s="34" t="b">
        <f t="shared" si="315"/>
        <v>0</v>
      </c>
      <c r="BS1291" s="55"/>
      <c r="BT1291" s="65"/>
      <c r="BU1291" s="57"/>
      <c r="BV1291" s="66"/>
      <c r="BW1291" s="67"/>
      <c r="BX1291" s="58"/>
    </row>
    <row r="1292" spans="2:78" x14ac:dyDescent="0.25">
      <c r="B1292" s="61"/>
      <c r="C1292" s="62"/>
      <c r="E1292" s="68"/>
      <c r="F1292" s="68"/>
      <c r="G1292" s="68"/>
      <c r="H1292" s="34" t="b">
        <f t="shared" si="309"/>
        <v>0</v>
      </c>
      <c r="I1292" s="55"/>
      <c r="J1292" s="71"/>
      <c r="K1292" s="57"/>
      <c r="L1292" s="72"/>
      <c r="M1292" s="73"/>
      <c r="N1292" s="58"/>
      <c r="P1292" s="68"/>
      <c r="Q1292" s="68"/>
      <c r="R1292" s="68"/>
      <c r="S1292" s="34" t="b">
        <f t="shared" si="310"/>
        <v>0</v>
      </c>
      <c r="T1292" s="55"/>
      <c r="U1292" s="71"/>
      <c r="V1292" s="57"/>
      <c r="W1292" s="72"/>
      <c r="X1292" s="73"/>
      <c r="Y1292" s="58"/>
      <c r="AA1292" s="68"/>
      <c r="AB1292" s="68"/>
      <c r="AC1292" s="68"/>
      <c r="AD1292" s="34" t="b">
        <f t="shared" si="311"/>
        <v>0</v>
      </c>
      <c r="AE1292" s="55"/>
      <c r="AF1292" s="71"/>
      <c r="AG1292" s="57"/>
      <c r="AH1292" s="72"/>
      <c r="AI1292" s="73"/>
      <c r="AJ1292" s="58"/>
      <c r="AL1292" s="68"/>
      <c r="AM1292" s="68"/>
      <c r="AN1292" s="68"/>
      <c r="AO1292" s="34" t="b">
        <f t="shared" si="312"/>
        <v>0</v>
      </c>
      <c r="AP1292" s="55"/>
      <c r="AQ1292" s="71"/>
      <c r="AR1292" s="57"/>
      <c r="AS1292" s="72"/>
      <c r="AT1292" s="73"/>
      <c r="AU1292" s="58"/>
      <c r="AW1292" s="68"/>
      <c r="AX1292" s="68"/>
      <c r="AY1292" s="68"/>
      <c r="AZ1292" s="34" t="b">
        <f t="shared" si="313"/>
        <v>0</v>
      </c>
      <c r="BA1292" s="55"/>
      <c r="BB1292" s="71"/>
      <c r="BC1292" s="57"/>
      <c r="BD1292" s="72"/>
      <c r="BE1292" s="73"/>
      <c r="BF1292" s="58"/>
      <c r="BH1292" s="68"/>
      <c r="BI1292" s="34" t="b">
        <f t="shared" si="314"/>
        <v>0</v>
      </c>
      <c r="BJ1292" s="55"/>
      <c r="BK1292" s="71"/>
      <c r="BL1292" s="57"/>
      <c r="BM1292" s="72"/>
      <c r="BN1292" s="73"/>
      <c r="BO1292" s="58"/>
      <c r="BQ1292" s="68"/>
      <c r="BR1292" s="34" t="b">
        <f t="shared" si="315"/>
        <v>0</v>
      </c>
      <c r="BS1292" s="55"/>
      <c r="BT1292" s="71"/>
      <c r="BU1292" s="57"/>
      <c r="BV1292" s="72"/>
      <c r="BW1292" s="73"/>
      <c r="BX1292" s="58"/>
    </row>
    <row r="1293" spans="2:78" x14ac:dyDescent="0.25">
      <c r="B1293" s="61"/>
      <c r="C1293" s="62"/>
      <c r="E1293" s="68"/>
      <c r="F1293" s="68"/>
      <c r="G1293" s="68"/>
      <c r="H1293" s="34" t="b">
        <f t="shared" si="309"/>
        <v>0</v>
      </c>
      <c r="I1293" s="55"/>
      <c r="J1293" s="65"/>
      <c r="K1293" s="57"/>
      <c r="L1293" s="66"/>
      <c r="M1293" s="67"/>
      <c r="N1293" s="58"/>
      <c r="P1293" s="68"/>
      <c r="Q1293" s="68"/>
      <c r="R1293" s="68"/>
      <c r="S1293" s="34" t="b">
        <f t="shared" si="310"/>
        <v>0</v>
      </c>
      <c r="T1293" s="55"/>
      <c r="U1293" s="65"/>
      <c r="V1293" s="57"/>
      <c r="W1293" s="66"/>
      <c r="X1293" s="67"/>
      <c r="Y1293" s="58"/>
      <c r="AA1293" s="68"/>
      <c r="AB1293" s="68"/>
      <c r="AC1293" s="68"/>
      <c r="AD1293" s="34" t="b">
        <f t="shared" si="311"/>
        <v>0</v>
      </c>
      <c r="AE1293" s="55"/>
      <c r="AF1293" s="65"/>
      <c r="AG1293" s="57"/>
      <c r="AH1293" s="66"/>
      <c r="AI1293" s="67"/>
      <c r="AJ1293" s="58"/>
      <c r="AL1293" s="68"/>
      <c r="AM1293" s="68"/>
      <c r="AN1293" s="68"/>
      <c r="AO1293" s="34" t="b">
        <f t="shared" si="312"/>
        <v>0</v>
      </c>
      <c r="AP1293" s="55"/>
      <c r="AQ1293" s="65"/>
      <c r="AR1293" s="57"/>
      <c r="AS1293" s="66"/>
      <c r="AT1293" s="67"/>
      <c r="AU1293" s="58"/>
      <c r="AW1293" s="68"/>
      <c r="AX1293" s="68"/>
      <c r="AY1293" s="68"/>
      <c r="AZ1293" s="34" t="b">
        <f t="shared" si="313"/>
        <v>0</v>
      </c>
      <c r="BA1293" s="55"/>
      <c r="BB1293" s="65"/>
      <c r="BC1293" s="57"/>
      <c r="BD1293" s="66"/>
      <c r="BE1293" s="67"/>
      <c r="BF1293" s="58"/>
      <c r="BH1293" s="68"/>
      <c r="BI1293" s="34" t="b">
        <f t="shared" si="314"/>
        <v>0</v>
      </c>
      <c r="BJ1293" s="55"/>
      <c r="BK1293" s="65"/>
      <c r="BL1293" s="57"/>
      <c r="BM1293" s="66"/>
      <c r="BN1293" s="67"/>
      <c r="BO1293" s="58"/>
      <c r="BQ1293" s="68"/>
      <c r="BR1293" s="34" t="b">
        <f t="shared" si="315"/>
        <v>0</v>
      </c>
      <c r="BS1293" s="55"/>
      <c r="BT1293" s="65"/>
      <c r="BU1293" s="57"/>
      <c r="BV1293" s="66"/>
      <c r="BW1293" s="67"/>
      <c r="BX1293" s="58"/>
    </row>
    <row r="1294" spans="2:78" x14ac:dyDescent="0.25">
      <c r="B1294" s="61"/>
      <c r="C1294" s="62"/>
      <c r="E1294" s="68"/>
      <c r="F1294" s="68"/>
      <c r="G1294" s="68"/>
      <c r="H1294" s="34" t="b">
        <f t="shared" si="309"/>
        <v>0</v>
      </c>
      <c r="I1294" s="55"/>
      <c r="J1294" s="71"/>
      <c r="K1294" s="57"/>
      <c r="L1294" s="72"/>
      <c r="M1294" s="73"/>
      <c r="N1294" s="58"/>
      <c r="P1294" s="68"/>
      <c r="Q1294" s="68"/>
      <c r="R1294" s="68"/>
      <c r="S1294" s="34" t="b">
        <f t="shared" si="310"/>
        <v>0</v>
      </c>
      <c r="T1294" s="55"/>
      <c r="U1294" s="71"/>
      <c r="V1294" s="57"/>
      <c r="W1294" s="72"/>
      <c r="X1294" s="73"/>
      <c r="Y1294" s="58"/>
      <c r="AA1294" s="68"/>
      <c r="AB1294" s="68"/>
      <c r="AC1294" s="68"/>
      <c r="AD1294" s="34" t="b">
        <f t="shared" si="311"/>
        <v>0</v>
      </c>
      <c r="AE1294" s="55"/>
      <c r="AF1294" s="71"/>
      <c r="AG1294" s="57"/>
      <c r="AH1294" s="72"/>
      <c r="AI1294" s="73"/>
      <c r="AJ1294" s="58"/>
      <c r="AL1294" s="68"/>
      <c r="AM1294" s="68"/>
      <c r="AN1294" s="68"/>
      <c r="AO1294" s="34" t="b">
        <f t="shared" si="312"/>
        <v>0</v>
      </c>
      <c r="AP1294" s="55"/>
      <c r="AQ1294" s="71"/>
      <c r="AR1294" s="57"/>
      <c r="AS1294" s="72"/>
      <c r="AT1294" s="73"/>
      <c r="AU1294" s="58"/>
      <c r="AW1294" s="68"/>
      <c r="AX1294" s="68"/>
      <c r="AY1294" s="68"/>
      <c r="AZ1294" s="34" t="b">
        <f t="shared" si="313"/>
        <v>0</v>
      </c>
      <c r="BA1294" s="55"/>
      <c r="BB1294" s="71"/>
      <c r="BC1294" s="57"/>
      <c r="BD1294" s="72"/>
      <c r="BE1294" s="73"/>
      <c r="BF1294" s="58"/>
      <c r="BH1294" s="68"/>
      <c r="BI1294" s="34" t="b">
        <f t="shared" si="314"/>
        <v>0</v>
      </c>
      <c r="BJ1294" s="55"/>
      <c r="BK1294" s="71"/>
      <c r="BL1294" s="57"/>
      <c r="BM1294" s="72"/>
      <c r="BN1294" s="73"/>
      <c r="BO1294" s="58"/>
      <c r="BQ1294" s="68"/>
      <c r="BR1294" s="34" t="b">
        <f t="shared" si="315"/>
        <v>0</v>
      </c>
      <c r="BS1294" s="55"/>
      <c r="BT1294" s="71"/>
      <c r="BU1294" s="57"/>
      <c r="BV1294" s="72"/>
      <c r="BW1294" s="73"/>
      <c r="BX1294" s="58"/>
    </row>
    <row r="1295" spans="2:78" x14ac:dyDescent="0.25">
      <c r="B1295" s="61"/>
      <c r="C1295" s="62"/>
      <c r="E1295" s="68"/>
      <c r="F1295" s="68"/>
      <c r="G1295" s="68"/>
      <c r="H1295" s="34" t="b">
        <f t="shared" si="309"/>
        <v>0</v>
      </c>
      <c r="I1295" s="55"/>
      <c r="J1295" s="65"/>
      <c r="K1295" s="57"/>
      <c r="L1295" s="66"/>
      <c r="M1295" s="67"/>
      <c r="N1295" s="58"/>
      <c r="P1295" s="68"/>
      <c r="Q1295" s="68"/>
      <c r="R1295" s="68"/>
      <c r="S1295" s="34" t="b">
        <f t="shared" si="310"/>
        <v>0</v>
      </c>
      <c r="T1295" s="55"/>
      <c r="U1295" s="65"/>
      <c r="V1295" s="57"/>
      <c r="W1295" s="66"/>
      <c r="X1295" s="67"/>
      <c r="Y1295" s="58"/>
      <c r="AA1295" s="68"/>
      <c r="AB1295" s="68"/>
      <c r="AC1295" s="68"/>
      <c r="AD1295" s="34" t="b">
        <f t="shared" si="311"/>
        <v>0</v>
      </c>
      <c r="AE1295" s="55"/>
      <c r="AF1295" s="65"/>
      <c r="AG1295" s="57"/>
      <c r="AH1295" s="66"/>
      <c r="AI1295" s="67"/>
      <c r="AJ1295" s="58"/>
      <c r="AL1295" s="68"/>
      <c r="AM1295" s="68"/>
      <c r="AN1295" s="68"/>
      <c r="AO1295" s="34" t="b">
        <f t="shared" si="312"/>
        <v>0</v>
      </c>
      <c r="AP1295" s="55"/>
      <c r="AQ1295" s="65"/>
      <c r="AR1295" s="57"/>
      <c r="AS1295" s="66"/>
      <c r="AT1295" s="67"/>
      <c r="AU1295" s="58"/>
      <c r="AW1295" s="68"/>
      <c r="AX1295" s="68"/>
      <c r="AY1295" s="68"/>
      <c r="AZ1295" s="34" t="b">
        <f t="shared" si="313"/>
        <v>0</v>
      </c>
      <c r="BA1295" s="55"/>
      <c r="BB1295" s="65"/>
      <c r="BC1295" s="57"/>
      <c r="BD1295" s="66"/>
      <c r="BE1295" s="67"/>
      <c r="BF1295" s="58"/>
      <c r="BH1295" s="68"/>
      <c r="BI1295" s="34" t="b">
        <f t="shared" si="314"/>
        <v>0</v>
      </c>
      <c r="BJ1295" s="55"/>
      <c r="BK1295" s="65"/>
      <c r="BL1295" s="57"/>
      <c r="BM1295" s="66"/>
      <c r="BN1295" s="67"/>
      <c r="BO1295" s="58"/>
      <c r="BQ1295" s="68"/>
      <c r="BR1295" s="34" t="b">
        <f t="shared" si="315"/>
        <v>0</v>
      </c>
      <c r="BS1295" s="55"/>
      <c r="BT1295" s="65"/>
      <c r="BU1295" s="57"/>
      <c r="BV1295" s="66"/>
      <c r="BW1295" s="67"/>
      <c r="BX1295" s="58"/>
    </row>
    <row r="1296" spans="2:78" x14ac:dyDescent="0.25">
      <c r="B1296" s="61"/>
      <c r="C1296" s="62"/>
      <c r="E1296" s="68"/>
      <c r="F1296" s="68"/>
      <c r="G1296" s="68"/>
      <c r="H1296" s="34" t="b">
        <f t="shared" si="309"/>
        <v>0</v>
      </c>
      <c r="I1296" s="55"/>
      <c r="J1296" s="71"/>
      <c r="K1296" s="57"/>
      <c r="L1296" s="72"/>
      <c r="M1296" s="73"/>
      <c r="N1296" s="58"/>
      <c r="P1296" s="68"/>
      <c r="Q1296" s="68"/>
      <c r="R1296" s="68"/>
      <c r="S1296" s="34" t="b">
        <f t="shared" si="310"/>
        <v>0</v>
      </c>
      <c r="T1296" s="55"/>
      <c r="U1296" s="71"/>
      <c r="V1296" s="57"/>
      <c r="W1296" s="72"/>
      <c r="X1296" s="73"/>
      <c r="Y1296" s="58"/>
      <c r="AA1296" s="68"/>
      <c r="AB1296" s="68"/>
      <c r="AC1296" s="68"/>
      <c r="AD1296" s="34" t="b">
        <f t="shared" si="311"/>
        <v>0</v>
      </c>
      <c r="AE1296" s="55"/>
      <c r="AF1296" s="71"/>
      <c r="AG1296" s="57"/>
      <c r="AH1296" s="72"/>
      <c r="AI1296" s="73"/>
      <c r="AJ1296" s="58"/>
      <c r="AL1296" s="68"/>
      <c r="AM1296" s="68"/>
      <c r="AN1296" s="68"/>
      <c r="AO1296" s="34" t="b">
        <f t="shared" si="312"/>
        <v>0</v>
      </c>
      <c r="AP1296" s="55"/>
      <c r="AQ1296" s="71"/>
      <c r="AR1296" s="57"/>
      <c r="AS1296" s="72"/>
      <c r="AT1296" s="73"/>
      <c r="AU1296" s="58"/>
      <c r="AW1296" s="68"/>
      <c r="AX1296" s="68"/>
      <c r="AY1296" s="68"/>
      <c r="AZ1296" s="34" t="b">
        <f t="shared" si="313"/>
        <v>0</v>
      </c>
      <c r="BA1296" s="55"/>
      <c r="BB1296" s="71"/>
      <c r="BC1296" s="57"/>
      <c r="BD1296" s="72"/>
      <c r="BE1296" s="73"/>
      <c r="BF1296" s="58"/>
      <c r="BH1296" s="68"/>
      <c r="BI1296" s="34" t="b">
        <f t="shared" si="314"/>
        <v>0</v>
      </c>
      <c r="BJ1296" s="55"/>
      <c r="BK1296" s="71"/>
      <c r="BL1296" s="57"/>
      <c r="BM1296" s="72"/>
      <c r="BN1296" s="73"/>
      <c r="BO1296" s="58"/>
      <c r="BQ1296" s="68"/>
      <c r="BR1296" s="34" t="b">
        <f t="shared" si="315"/>
        <v>0</v>
      </c>
      <c r="BS1296" s="55"/>
      <c r="BT1296" s="71"/>
      <c r="BU1296" s="57"/>
      <c r="BV1296" s="72"/>
      <c r="BW1296" s="73"/>
      <c r="BX1296" s="58"/>
    </row>
    <row r="1297" spans="2:78" x14ac:dyDescent="0.25">
      <c r="B1297" s="61"/>
      <c r="C1297" s="62"/>
      <c r="E1297" s="68"/>
      <c r="F1297" s="68"/>
      <c r="G1297" s="68"/>
      <c r="H1297" s="34" t="b">
        <f t="shared" si="309"/>
        <v>0</v>
      </c>
      <c r="I1297" s="55"/>
      <c r="J1297" s="65"/>
      <c r="K1297" s="57"/>
      <c r="L1297" s="66"/>
      <c r="M1297" s="67"/>
      <c r="N1297" s="58"/>
      <c r="P1297" s="68"/>
      <c r="Q1297" s="68"/>
      <c r="R1297" s="68"/>
      <c r="S1297" s="34" t="b">
        <f t="shared" si="310"/>
        <v>0</v>
      </c>
      <c r="T1297" s="55"/>
      <c r="U1297" s="65"/>
      <c r="V1297" s="57"/>
      <c r="W1297" s="66"/>
      <c r="X1297" s="67"/>
      <c r="Y1297" s="58"/>
      <c r="AA1297" s="68"/>
      <c r="AB1297" s="68"/>
      <c r="AC1297" s="68"/>
      <c r="AD1297" s="34" t="b">
        <f t="shared" si="311"/>
        <v>0</v>
      </c>
      <c r="AE1297" s="55"/>
      <c r="AF1297" s="65"/>
      <c r="AG1297" s="57"/>
      <c r="AH1297" s="66"/>
      <c r="AI1297" s="67"/>
      <c r="AJ1297" s="58"/>
      <c r="AL1297" s="68"/>
      <c r="AM1297" s="68"/>
      <c r="AN1297" s="68"/>
      <c r="AO1297" s="34" t="b">
        <f t="shared" si="312"/>
        <v>0</v>
      </c>
      <c r="AP1297" s="55"/>
      <c r="AQ1297" s="65"/>
      <c r="AR1297" s="57"/>
      <c r="AS1297" s="66"/>
      <c r="AT1297" s="67"/>
      <c r="AU1297" s="58"/>
      <c r="AW1297" s="68"/>
      <c r="AX1297" s="68"/>
      <c r="AY1297" s="68"/>
      <c r="AZ1297" s="34" t="b">
        <f t="shared" si="313"/>
        <v>0</v>
      </c>
      <c r="BA1297" s="55"/>
      <c r="BB1297" s="65"/>
      <c r="BC1297" s="57"/>
      <c r="BD1297" s="66"/>
      <c r="BE1297" s="67"/>
      <c r="BF1297" s="58"/>
      <c r="BH1297" s="68"/>
      <c r="BI1297" s="34" t="b">
        <f t="shared" si="314"/>
        <v>0</v>
      </c>
      <c r="BJ1297" s="55"/>
      <c r="BK1297" s="65"/>
      <c r="BL1297" s="57"/>
      <c r="BM1297" s="66"/>
      <c r="BN1297" s="67"/>
      <c r="BO1297" s="58"/>
      <c r="BQ1297" s="68"/>
      <c r="BR1297" s="34" t="b">
        <f t="shared" si="315"/>
        <v>0</v>
      </c>
      <c r="BS1297" s="55"/>
      <c r="BT1297" s="65"/>
      <c r="BU1297" s="57"/>
      <c r="BV1297" s="66"/>
      <c r="BW1297" s="67"/>
      <c r="BX1297" s="58"/>
    </row>
    <row r="1298" spans="2:78" x14ac:dyDescent="0.25">
      <c r="B1298" s="61"/>
      <c r="C1298" s="62"/>
      <c r="E1298" s="68"/>
      <c r="F1298" s="68"/>
      <c r="G1298" s="68"/>
      <c r="H1298" s="34" t="b">
        <f t="shared" si="309"/>
        <v>0</v>
      </c>
      <c r="I1298" s="55"/>
      <c r="J1298" s="71"/>
      <c r="K1298" s="57"/>
      <c r="L1298" s="72"/>
      <c r="M1298" s="73"/>
      <c r="N1298" s="58"/>
      <c r="P1298" s="68"/>
      <c r="Q1298" s="68"/>
      <c r="R1298" s="68"/>
      <c r="S1298" s="34" t="b">
        <f t="shared" si="310"/>
        <v>0</v>
      </c>
      <c r="T1298" s="55"/>
      <c r="U1298" s="71"/>
      <c r="V1298" s="57"/>
      <c r="W1298" s="72"/>
      <c r="X1298" s="73"/>
      <c r="Y1298" s="58"/>
      <c r="AA1298" s="68"/>
      <c r="AB1298" s="68"/>
      <c r="AC1298" s="68"/>
      <c r="AD1298" s="34" t="b">
        <f t="shared" si="311"/>
        <v>0</v>
      </c>
      <c r="AE1298" s="55"/>
      <c r="AF1298" s="71"/>
      <c r="AG1298" s="57"/>
      <c r="AH1298" s="72"/>
      <c r="AI1298" s="73"/>
      <c r="AJ1298" s="58"/>
      <c r="AL1298" s="68"/>
      <c r="AM1298" s="68"/>
      <c r="AN1298" s="68"/>
      <c r="AO1298" s="34" t="b">
        <f t="shared" si="312"/>
        <v>0</v>
      </c>
      <c r="AP1298" s="55"/>
      <c r="AQ1298" s="71"/>
      <c r="AR1298" s="57"/>
      <c r="AS1298" s="72"/>
      <c r="AT1298" s="73"/>
      <c r="AU1298" s="58"/>
      <c r="AW1298" s="68"/>
      <c r="AX1298" s="68"/>
      <c r="AY1298" s="68"/>
      <c r="AZ1298" s="34" t="b">
        <f t="shared" si="313"/>
        <v>0</v>
      </c>
      <c r="BA1298" s="55"/>
      <c r="BB1298" s="71"/>
      <c r="BC1298" s="57"/>
      <c r="BD1298" s="72"/>
      <c r="BE1298" s="73"/>
      <c r="BF1298" s="58"/>
      <c r="BH1298" s="68"/>
      <c r="BI1298" s="34" t="b">
        <f t="shared" si="314"/>
        <v>0</v>
      </c>
      <c r="BJ1298" s="55"/>
      <c r="BK1298" s="71"/>
      <c r="BL1298" s="57"/>
      <c r="BM1298" s="72"/>
      <c r="BN1298" s="73"/>
      <c r="BO1298" s="58"/>
      <c r="BQ1298" s="68"/>
      <c r="BR1298" s="34" t="b">
        <f t="shared" si="315"/>
        <v>0</v>
      </c>
      <c r="BS1298" s="55"/>
      <c r="BT1298" s="71"/>
      <c r="BU1298" s="57"/>
      <c r="BV1298" s="72"/>
      <c r="BW1298" s="73"/>
      <c r="BX1298" s="58"/>
    </row>
    <row r="1299" spans="2:78" x14ac:dyDescent="0.25">
      <c r="B1299" s="61"/>
      <c r="C1299" s="62"/>
      <c r="E1299" s="68"/>
      <c r="F1299" s="68"/>
      <c r="G1299" s="68"/>
      <c r="H1299" s="34" t="b">
        <f t="shared" si="309"/>
        <v>0</v>
      </c>
      <c r="I1299" s="55"/>
      <c r="J1299" s="65"/>
      <c r="K1299" s="57"/>
      <c r="L1299" s="66"/>
      <c r="M1299" s="67"/>
      <c r="N1299" s="58"/>
      <c r="P1299" s="68"/>
      <c r="Q1299" s="68"/>
      <c r="R1299" s="68"/>
      <c r="S1299" s="34" t="b">
        <f t="shared" si="310"/>
        <v>0</v>
      </c>
      <c r="T1299" s="55"/>
      <c r="U1299" s="65"/>
      <c r="V1299" s="57"/>
      <c r="W1299" s="66"/>
      <c r="X1299" s="67"/>
      <c r="Y1299" s="58"/>
      <c r="AA1299" s="68"/>
      <c r="AB1299" s="68"/>
      <c r="AC1299" s="68"/>
      <c r="AD1299" s="34" t="b">
        <f t="shared" si="311"/>
        <v>0</v>
      </c>
      <c r="AE1299" s="55"/>
      <c r="AF1299" s="65"/>
      <c r="AG1299" s="57"/>
      <c r="AH1299" s="66"/>
      <c r="AI1299" s="67"/>
      <c r="AJ1299" s="58"/>
      <c r="AL1299" s="68"/>
      <c r="AM1299" s="68"/>
      <c r="AN1299" s="68"/>
      <c r="AO1299" s="34" t="b">
        <f t="shared" si="312"/>
        <v>0</v>
      </c>
      <c r="AP1299" s="55"/>
      <c r="AQ1299" s="65"/>
      <c r="AR1299" s="57"/>
      <c r="AS1299" s="66"/>
      <c r="AT1299" s="67"/>
      <c r="AU1299" s="58"/>
      <c r="AW1299" s="68"/>
      <c r="AX1299" s="68"/>
      <c r="AY1299" s="68"/>
      <c r="AZ1299" s="34" t="b">
        <f t="shared" si="313"/>
        <v>0</v>
      </c>
      <c r="BA1299" s="55"/>
      <c r="BB1299" s="65"/>
      <c r="BC1299" s="57"/>
      <c r="BD1299" s="66"/>
      <c r="BE1299" s="67"/>
      <c r="BF1299" s="58"/>
      <c r="BH1299" s="68"/>
      <c r="BI1299" s="34" t="b">
        <f t="shared" si="314"/>
        <v>0</v>
      </c>
      <c r="BJ1299" s="55"/>
      <c r="BK1299" s="65"/>
      <c r="BL1299" s="57"/>
      <c r="BM1299" s="66"/>
      <c r="BN1299" s="67"/>
      <c r="BO1299" s="58"/>
      <c r="BQ1299" s="68"/>
      <c r="BR1299" s="34" t="b">
        <f t="shared" si="315"/>
        <v>0</v>
      </c>
      <c r="BS1299" s="55"/>
      <c r="BT1299" s="65"/>
      <c r="BU1299" s="57"/>
      <c r="BV1299" s="66"/>
      <c r="BW1299" s="67"/>
      <c r="BX1299" s="58"/>
    </row>
    <row r="1300" spans="2:78" x14ac:dyDescent="0.25">
      <c r="B1300" s="61"/>
      <c r="C1300" s="62"/>
      <c r="E1300" s="68"/>
      <c r="F1300" s="68"/>
      <c r="G1300" s="68"/>
      <c r="H1300" s="34" t="b">
        <f t="shared" si="309"/>
        <v>0</v>
      </c>
      <c r="I1300" s="55"/>
      <c r="J1300" s="71"/>
      <c r="K1300" s="57"/>
      <c r="L1300" s="72"/>
      <c r="M1300" s="73"/>
      <c r="N1300" s="58"/>
      <c r="P1300" s="68"/>
      <c r="Q1300" s="68"/>
      <c r="R1300" s="68"/>
      <c r="S1300" s="34" t="b">
        <f t="shared" si="310"/>
        <v>0</v>
      </c>
      <c r="T1300" s="55"/>
      <c r="U1300" s="71"/>
      <c r="V1300" s="57"/>
      <c r="W1300" s="72"/>
      <c r="X1300" s="73"/>
      <c r="Y1300" s="58"/>
      <c r="AA1300" s="68"/>
      <c r="AB1300" s="68"/>
      <c r="AC1300" s="68"/>
      <c r="AD1300" s="34" t="b">
        <f t="shared" si="311"/>
        <v>0</v>
      </c>
      <c r="AE1300" s="55"/>
      <c r="AF1300" s="71"/>
      <c r="AG1300" s="57"/>
      <c r="AH1300" s="72"/>
      <c r="AI1300" s="73"/>
      <c r="AJ1300" s="58"/>
      <c r="AL1300" s="68"/>
      <c r="AM1300" s="68"/>
      <c r="AN1300" s="68"/>
      <c r="AO1300" s="34" t="b">
        <f t="shared" si="312"/>
        <v>0</v>
      </c>
      <c r="AP1300" s="55"/>
      <c r="AQ1300" s="71"/>
      <c r="AR1300" s="57"/>
      <c r="AS1300" s="72"/>
      <c r="AT1300" s="73"/>
      <c r="AU1300" s="58"/>
      <c r="AW1300" s="68"/>
      <c r="AX1300" s="68"/>
      <c r="AY1300" s="68"/>
      <c r="AZ1300" s="34" t="b">
        <f t="shared" si="313"/>
        <v>0</v>
      </c>
      <c r="BA1300" s="55"/>
      <c r="BB1300" s="71"/>
      <c r="BC1300" s="57"/>
      <c r="BD1300" s="72"/>
      <c r="BE1300" s="73"/>
      <c r="BF1300" s="58"/>
      <c r="BH1300" s="68"/>
      <c r="BI1300" s="34" t="b">
        <f t="shared" si="314"/>
        <v>0</v>
      </c>
      <c r="BJ1300" s="55"/>
      <c r="BK1300" s="71"/>
      <c r="BL1300" s="57"/>
      <c r="BM1300" s="72"/>
      <c r="BN1300" s="73"/>
      <c r="BO1300" s="58"/>
      <c r="BQ1300" s="68"/>
      <c r="BR1300" s="34" t="b">
        <f t="shared" si="315"/>
        <v>0</v>
      </c>
      <c r="BS1300" s="55"/>
      <c r="BT1300" s="71"/>
      <c r="BU1300" s="57"/>
      <c r="BV1300" s="72"/>
      <c r="BW1300" s="73"/>
      <c r="BX1300" s="58"/>
    </row>
    <row r="1301" spans="2:78" x14ac:dyDescent="0.25">
      <c r="B1301" s="61"/>
      <c r="C1301" s="62"/>
      <c r="E1301" s="68"/>
      <c r="F1301" s="68"/>
      <c r="G1301" s="68"/>
      <c r="H1301" s="34" t="b">
        <f t="shared" si="309"/>
        <v>0</v>
      </c>
      <c r="I1301" s="55"/>
      <c r="J1301" s="65"/>
      <c r="K1301" s="57"/>
      <c r="L1301" s="66"/>
      <c r="M1301" s="67"/>
      <c r="N1301" s="58"/>
      <c r="P1301" s="68"/>
      <c r="Q1301" s="68"/>
      <c r="R1301" s="68"/>
      <c r="S1301" s="34" t="b">
        <f t="shared" si="310"/>
        <v>0</v>
      </c>
      <c r="T1301" s="55"/>
      <c r="U1301" s="65"/>
      <c r="V1301" s="57"/>
      <c r="W1301" s="66"/>
      <c r="X1301" s="67"/>
      <c r="Y1301" s="58"/>
      <c r="AA1301" s="68"/>
      <c r="AB1301" s="68"/>
      <c r="AC1301" s="68"/>
      <c r="AD1301" s="34" t="b">
        <f t="shared" si="311"/>
        <v>0</v>
      </c>
      <c r="AE1301" s="55"/>
      <c r="AF1301" s="65"/>
      <c r="AG1301" s="57"/>
      <c r="AH1301" s="66"/>
      <c r="AI1301" s="67"/>
      <c r="AJ1301" s="58"/>
      <c r="AL1301" s="68"/>
      <c r="AM1301" s="68"/>
      <c r="AN1301" s="68"/>
      <c r="AO1301" s="34" t="b">
        <f t="shared" si="312"/>
        <v>0</v>
      </c>
      <c r="AP1301" s="55"/>
      <c r="AQ1301" s="65"/>
      <c r="AR1301" s="57"/>
      <c r="AS1301" s="66"/>
      <c r="AT1301" s="67"/>
      <c r="AU1301" s="58"/>
      <c r="AW1301" s="68"/>
      <c r="AX1301" s="68"/>
      <c r="AY1301" s="68"/>
      <c r="AZ1301" s="34" t="b">
        <f t="shared" si="313"/>
        <v>0</v>
      </c>
      <c r="BA1301" s="55"/>
      <c r="BB1301" s="65"/>
      <c r="BC1301" s="57"/>
      <c r="BD1301" s="66"/>
      <c r="BE1301" s="67"/>
      <c r="BF1301" s="58"/>
      <c r="BH1301" s="68"/>
      <c r="BI1301" s="34" t="b">
        <f t="shared" si="314"/>
        <v>0</v>
      </c>
      <c r="BJ1301" s="55"/>
      <c r="BK1301" s="65"/>
      <c r="BL1301" s="57"/>
      <c r="BM1301" s="66"/>
      <c r="BN1301" s="67"/>
      <c r="BO1301" s="58"/>
      <c r="BQ1301" s="68"/>
      <c r="BR1301" s="34" t="b">
        <f t="shared" si="315"/>
        <v>0</v>
      </c>
      <c r="BS1301" s="55"/>
      <c r="BT1301" s="65"/>
      <c r="BU1301" s="57"/>
      <c r="BV1301" s="66"/>
      <c r="BW1301" s="67"/>
      <c r="BX1301" s="58"/>
    </row>
    <row r="1302" spans="2:78" x14ac:dyDescent="0.25">
      <c r="B1302" s="61"/>
      <c r="C1302" s="62"/>
      <c r="E1302" s="68"/>
      <c r="F1302" s="68"/>
      <c r="G1302" s="68"/>
      <c r="H1302" s="34" t="b">
        <f t="shared" si="309"/>
        <v>0</v>
      </c>
      <c r="I1302" s="55"/>
      <c r="J1302" s="71"/>
      <c r="K1302" s="57"/>
      <c r="L1302" s="72"/>
      <c r="M1302" s="73"/>
      <c r="N1302" s="58"/>
      <c r="P1302" s="68"/>
      <c r="Q1302" s="68"/>
      <c r="R1302" s="68"/>
      <c r="S1302" s="34" t="b">
        <f t="shared" si="310"/>
        <v>0</v>
      </c>
      <c r="T1302" s="55"/>
      <c r="U1302" s="71"/>
      <c r="V1302" s="57"/>
      <c r="W1302" s="72"/>
      <c r="X1302" s="73"/>
      <c r="Y1302" s="58"/>
      <c r="AA1302" s="68"/>
      <c r="AB1302" s="68"/>
      <c r="AC1302" s="68"/>
      <c r="AD1302" s="34" t="b">
        <f t="shared" si="311"/>
        <v>0</v>
      </c>
      <c r="AE1302" s="55"/>
      <c r="AF1302" s="71"/>
      <c r="AG1302" s="57"/>
      <c r="AH1302" s="72"/>
      <c r="AI1302" s="73"/>
      <c r="AJ1302" s="58"/>
      <c r="AL1302" s="68"/>
      <c r="AM1302" s="68"/>
      <c r="AN1302" s="68"/>
      <c r="AO1302" s="34" t="b">
        <f t="shared" si="312"/>
        <v>0</v>
      </c>
      <c r="AP1302" s="55"/>
      <c r="AQ1302" s="71"/>
      <c r="AR1302" s="57"/>
      <c r="AS1302" s="72"/>
      <c r="AT1302" s="73"/>
      <c r="AU1302" s="58"/>
      <c r="AW1302" s="68"/>
      <c r="AX1302" s="68"/>
      <c r="AY1302" s="68"/>
      <c r="AZ1302" s="34" t="b">
        <f t="shared" si="313"/>
        <v>0</v>
      </c>
      <c r="BA1302" s="55"/>
      <c r="BB1302" s="71"/>
      <c r="BC1302" s="57"/>
      <c r="BD1302" s="72"/>
      <c r="BE1302" s="73"/>
      <c r="BF1302" s="58"/>
      <c r="BH1302" s="68"/>
      <c r="BI1302" s="34" t="b">
        <f t="shared" si="314"/>
        <v>0</v>
      </c>
      <c r="BJ1302" s="55"/>
      <c r="BK1302" s="71"/>
      <c r="BL1302" s="57"/>
      <c r="BM1302" s="72"/>
      <c r="BN1302" s="73"/>
      <c r="BO1302" s="58"/>
      <c r="BQ1302" s="68"/>
      <c r="BR1302" s="34" t="b">
        <f t="shared" si="315"/>
        <v>0</v>
      </c>
      <c r="BS1302" s="55"/>
      <c r="BT1302" s="71"/>
      <c r="BU1302" s="57"/>
      <c r="BV1302" s="72"/>
      <c r="BW1302" s="73"/>
      <c r="BX1302" s="58"/>
    </row>
    <row r="1303" spans="2:78" x14ac:dyDescent="0.25">
      <c r="B1303" s="61"/>
      <c r="C1303" s="62"/>
      <c r="E1303" s="68"/>
      <c r="F1303" s="68"/>
      <c r="G1303" s="68"/>
      <c r="H1303" s="34" t="b">
        <f t="shared" si="309"/>
        <v>0</v>
      </c>
      <c r="I1303" s="55"/>
      <c r="J1303" s="65"/>
      <c r="K1303" s="57"/>
      <c r="L1303" s="66"/>
      <c r="M1303" s="67"/>
      <c r="N1303" s="58"/>
      <c r="P1303" s="68"/>
      <c r="Q1303" s="68"/>
      <c r="R1303" s="68"/>
      <c r="S1303" s="34" t="b">
        <f t="shared" si="310"/>
        <v>0</v>
      </c>
      <c r="T1303" s="55"/>
      <c r="U1303" s="65"/>
      <c r="V1303" s="57"/>
      <c r="W1303" s="66"/>
      <c r="X1303" s="67"/>
      <c r="Y1303" s="58"/>
      <c r="AA1303" s="68"/>
      <c r="AB1303" s="68"/>
      <c r="AC1303" s="68"/>
      <c r="AD1303" s="34" t="b">
        <f t="shared" si="311"/>
        <v>0</v>
      </c>
      <c r="AE1303" s="55"/>
      <c r="AF1303" s="65"/>
      <c r="AG1303" s="57"/>
      <c r="AH1303" s="66"/>
      <c r="AI1303" s="67"/>
      <c r="AJ1303" s="58"/>
      <c r="AL1303" s="68"/>
      <c r="AM1303" s="68"/>
      <c r="AN1303" s="68"/>
      <c r="AO1303" s="34" t="b">
        <f t="shared" si="312"/>
        <v>0</v>
      </c>
      <c r="AP1303" s="55"/>
      <c r="AQ1303" s="65"/>
      <c r="AR1303" s="57"/>
      <c r="AS1303" s="66"/>
      <c r="AT1303" s="67"/>
      <c r="AU1303" s="58"/>
      <c r="AW1303" s="68"/>
      <c r="AX1303" s="68"/>
      <c r="AY1303" s="68"/>
      <c r="AZ1303" s="34" t="b">
        <f t="shared" si="313"/>
        <v>0</v>
      </c>
      <c r="BA1303" s="55"/>
      <c r="BB1303" s="65"/>
      <c r="BC1303" s="57"/>
      <c r="BD1303" s="66"/>
      <c r="BE1303" s="67"/>
      <c r="BF1303" s="58"/>
      <c r="BH1303" s="68"/>
      <c r="BI1303" s="34" t="b">
        <f t="shared" si="314"/>
        <v>0</v>
      </c>
      <c r="BJ1303" s="55"/>
      <c r="BK1303" s="65"/>
      <c r="BL1303" s="57"/>
      <c r="BM1303" s="66"/>
      <c r="BN1303" s="67"/>
      <c r="BO1303" s="58"/>
      <c r="BQ1303" s="68"/>
      <c r="BR1303" s="34" t="b">
        <f t="shared" si="315"/>
        <v>0</v>
      </c>
      <c r="BS1303" s="55"/>
      <c r="BT1303" s="65"/>
      <c r="BU1303" s="57"/>
      <c r="BV1303" s="66"/>
      <c r="BW1303" s="67"/>
      <c r="BX1303" s="58"/>
    </row>
    <row r="1304" spans="2:78" x14ac:dyDescent="0.25">
      <c r="B1304" s="61"/>
      <c r="C1304" s="62"/>
      <c r="E1304" s="68"/>
      <c r="F1304" s="68"/>
      <c r="G1304" s="68"/>
      <c r="H1304" s="34" t="b">
        <f t="shared" si="309"/>
        <v>0</v>
      </c>
      <c r="I1304" s="55"/>
      <c r="J1304" s="71"/>
      <c r="K1304" s="57"/>
      <c r="L1304" s="72"/>
      <c r="M1304" s="73"/>
      <c r="N1304" s="58"/>
      <c r="P1304" s="68"/>
      <c r="Q1304" s="68"/>
      <c r="R1304" s="68"/>
      <c r="S1304" s="34" t="b">
        <f t="shared" si="310"/>
        <v>0</v>
      </c>
      <c r="T1304" s="55"/>
      <c r="U1304" s="71"/>
      <c r="V1304" s="57"/>
      <c r="W1304" s="72"/>
      <c r="X1304" s="73"/>
      <c r="Y1304" s="58"/>
      <c r="AA1304" s="68"/>
      <c r="AB1304" s="68"/>
      <c r="AC1304" s="68"/>
      <c r="AD1304" s="34" t="b">
        <f t="shared" si="311"/>
        <v>0</v>
      </c>
      <c r="AE1304" s="55"/>
      <c r="AF1304" s="71"/>
      <c r="AG1304" s="57"/>
      <c r="AH1304" s="72"/>
      <c r="AI1304" s="73"/>
      <c r="AJ1304" s="58"/>
      <c r="AL1304" s="68"/>
      <c r="AM1304" s="68"/>
      <c r="AN1304" s="68"/>
      <c r="AO1304" s="34" t="b">
        <f t="shared" si="312"/>
        <v>0</v>
      </c>
      <c r="AP1304" s="55"/>
      <c r="AQ1304" s="71"/>
      <c r="AR1304" s="57"/>
      <c r="AS1304" s="72"/>
      <c r="AT1304" s="73"/>
      <c r="AU1304" s="58"/>
      <c r="AW1304" s="68"/>
      <c r="AX1304" s="68"/>
      <c r="AY1304" s="68"/>
      <c r="AZ1304" s="34" t="b">
        <f t="shared" si="313"/>
        <v>0</v>
      </c>
      <c r="BA1304" s="55"/>
      <c r="BB1304" s="71"/>
      <c r="BC1304" s="57"/>
      <c r="BD1304" s="72"/>
      <c r="BE1304" s="73"/>
      <c r="BF1304" s="58"/>
      <c r="BH1304" s="68"/>
      <c r="BI1304" s="34" t="b">
        <f t="shared" si="314"/>
        <v>0</v>
      </c>
      <c r="BJ1304" s="55"/>
      <c r="BK1304" s="71"/>
      <c r="BL1304" s="57"/>
      <c r="BM1304" s="72"/>
      <c r="BN1304" s="73"/>
      <c r="BO1304" s="58"/>
      <c r="BQ1304" s="68"/>
      <c r="BR1304" s="34" t="b">
        <f t="shared" si="315"/>
        <v>0</v>
      </c>
      <c r="BS1304" s="55"/>
      <c r="BT1304" s="71"/>
      <c r="BU1304" s="57"/>
      <c r="BV1304" s="72"/>
      <c r="BW1304" s="73"/>
      <c r="BX1304" s="58"/>
    </row>
    <row r="1305" spans="2:78" x14ac:dyDescent="0.25">
      <c r="B1305" s="61"/>
      <c r="C1305" s="62"/>
      <c r="E1305" s="68"/>
      <c r="F1305" s="68"/>
      <c r="G1305" s="68"/>
      <c r="H1305" s="34" t="b">
        <f t="shared" si="309"/>
        <v>0</v>
      </c>
      <c r="I1305" s="55"/>
      <c r="J1305" s="65"/>
      <c r="K1305" s="57"/>
      <c r="L1305" s="66"/>
      <c r="M1305" s="67"/>
      <c r="N1305" s="58"/>
      <c r="P1305" s="68"/>
      <c r="Q1305" s="68"/>
      <c r="R1305" s="68"/>
      <c r="S1305" s="34" t="b">
        <f t="shared" si="310"/>
        <v>0</v>
      </c>
      <c r="T1305" s="55"/>
      <c r="U1305" s="65"/>
      <c r="V1305" s="57"/>
      <c r="W1305" s="66"/>
      <c r="X1305" s="67"/>
      <c r="Y1305" s="58"/>
      <c r="AA1305" s="68"/>
      <c r="AB1305" s="68"/>
      <c r="AC1305" s="68"/>
      <c r="AD1305" s="34" t="b">
        <f t="shared" si="311"/>
        <v>0</v>
      </c>
      <c r="AE1305" s="55"/>
      <c r="AF1305" s="65"/>
      <c r="AG1305" s="57"/>
      <c r="AH1305" s="66"/>
      <c r="AI1305" s="67"/>
      <c r="AJ1305" s="58"/>
      <c r="AL1305" s="68"/>
      <c r="AM1305" s="68"/>
      <c r="AN1305" s="68"/>
      <c r="AO1305" s="34" t="b">
        <f t="shared" si="312"/>
        <v>0</v>
      </c>
      <c r="AP1305" s="55"/>
      <c r="AQ1305" s="65"/>
      <c r="AR1305" s="57"/>
      <c r="AS1305" s="66"/>
      <c r="AT1305" s="67"/>
      <c r="AU1305" s="58"/>
      <c r="AW1305" s="68"/>
      <c r="AX1305" s="68"/>
      <c r="AY1305" s="68"/>
      <c r="AZ1305" s="34" t="b">
        <f t="shared" si="313"/>
        <v>0</v>
      </c>
      <c r="BA1305" s="55"/>
      <c r="BB1305" s="65"/>
      <c r="BC1305" s="57"/>
      <c r="BD1305" s="66"/>
      <c r="BE1305" s="67"/>
      <c r="BF1305" s="58"/>
      <c r="BH1305" s="68"/>
      <c r="BI1305" s="34" t="b">
        <f t="shared" si="314"/>
        <v>0</v>
      </c>
      <c r="BJ1305" s="55"/>
      <c r="BK1305" s="65"/>
      <c r="BL1305" s="57"/>
      <c r="BM1305" s="66"/>
      <c r="BN1305" s="67"/>
      <c r="BO1305" s="58"/>
      <c r="BQ1305" s="68"/>
      <c r="BR1305" s="34" t="b">
        <f t="shared" si="315"/>
        <v>0</v>
      </c>
      <c r="BS1305" s="55"/>
      <c r="BT1305" s="65"/>
      <c r="BU1305" s="57"/>
      <c r="BV1305" s="66"/>
      <c r="BW1305" s="67"/>
      <c r="BX1305" s="58"/>
    </row>
    <row r="1306" spans="2:78" x14ac:dyDescent="0.25">
      <c r="B1306" s="52"/>
      <c r="C1306" s="53"/>
      <c r="D1306" s="63"/>
      <c r="E1306" s="64"/>
      <c r="F1306" s="64"/>
      <c r="G1306" s="64"/>
      <c r="H1306" s="34" t="b">
        <f t="shared" si="309"/>
        <v>0</v>
      </c>
      <c r="I1306" s="55"/>
      <c r="J1306" s="71"/>
      <c r="K1306" s="57"/>
      <c r="L1306" s="72"/>
      <c r="M1306" s="73"/>
      <c r="N1306" s="58"/>
      <c r="P1306" s="68"/>
      <c r="Q1306" s="68"/>
      <c r="R1306" s="68"/>
      <c r="S1306" s="34" t="b">
        <f t="shared" si="310"/>
        <v>0</v>
      </c>
      <c r="T1306" s="55"/>
      <c r="U1306" s="71"/>
      <c r="V1306" s="57"/>
      <c r="W1306" s="72"/>
      <c r="X1306" s="73"/>
      <c r="Y1306" s="58"/>
      <c r="AA1306" s="68"/>
      <c r="AB1306" s="68"/>
      <c r="AC1306" s="68"/>
      <c r="AD1306" s="34" t="b">
        <f t="shared" si="311"/>
        <v>0</v>
      </c>
      <c r="AE1306" s="55"/>
      <c r="AF1306" s="71"/>
      <c r="AG1306" s="57"/>
      <c r="AH1306" s="72"/>
      <c r="AI1306" s="73"/>
      <c r="AJ1306" s="58"/>
      <c r="AL1306" s="68"/>
      <c r="AM1306" s="68"/>
      <c r="AN1306" s="68"/>
      <c r="AO1306" s="34" t="b">
        <f t="shared" si="312"/>
        <v>0</v>
      </c>
      <c r="AP1306" s="55"/>
      <c r="AQ1306" s="71"/>
      <c r="AR1306" s="57"/>
      <c r="AS1306" s="72"/>
      <c r="AT1306" s="73"/>
      <c r="AU1306" s="58"/>
      <c r="AW1306" s="68"/>
      <c r="AX1306" s="68"/>
      <c r="AY1306" s="68"/>
      <c r="AZ1306" s="34" t="b">
        <f t="shared" si="313"/>
        <v>0</v>
      </c>
      <c r="BA1306" s="55"/>
      <c r="BB1306" s="71"/>
      <c r="BC1306" s="57"/>
      <c r="BD1306" s="72"/>
      <c r="BE1306" s="73"/>
      <c r="BF1306" s="58"/>
      <c r="BH1306" s="68"/>
      <c r="BI1306" s="34" t="b">
        <f t="shared" si="314"/>
        <v>0</v>
      </c>
      <c r="BJ1306" s="55"/>
      <c r="BK1306" s="71"/>
      <c r="BL1306" s="57"/>
      <c r="BM1306" s="72"/>
      <c r="BN1306" s="73"/>
      <c r="BO1306" s="58"/>
      <c r="BQ1306" s="68"/>
      <c r="BR1306" s="34" t="b">
        <f t="shared" si="315"/>
        <v>0</v>
      </c>
      <c r="BS1306" s="55"/>
      <c r="BT1306" s="71"/>
      <c r="BU1306" s="57"/>
      <c r="BV1306" s="72"/>
      <c r="BW1306" s="73"/>
      <c r="BX1306" s="58"/>
    </row>
    <row r="1307" spans="2:78" ht="6" customHeight="1" x14ac:dyDescent="0.25">
      <c r="H1307" s="30"/>
      <c r="I1307" s="76"/>
      <c r="J1307" s="77"/>
      <c r="K1307" s="77"/>
      <c r="L1307" s="77"/>
      <c r="M1307" s="77"/>
      <c r="N1307" s="78"/>
      <c r="S1307" s="30"/>
      <c r="T1307" s="76"/>
      <c r="U1307" s="77"/>
      <c r="V1307" s="77"/>
      <c r="W1307" s="77"/>
      <c r="X1307" s="77"/>
      <c r="Y1307" s="78"/>
      <c r="AD1307" s="30"/>
      <c r="AE1307" s="76"/>
      <c r="AF1307" s="77"/>
      <c r="AG1307" s="77"/>
      <c r="AH1307" s="77"/>
      <c r="AI1307" s="77"/>
      <c r="AJ1307" s="78"/>
      <c r="AO1307" s="30"/>
      <c r="AP1307" s="76"/>
      <c r="AQ1307" s="77"/>
      <c r="AR1307" s="77"/>
      <c r="AS1307" s="77"/>
      <c r="AT1307" s="77"/>
      <c r="AU1307" s="78"/>
      <c r="AZ1307" s="30"/>
      <c r="BA1307" s="76"/>
      <c r="BB1307" s="77"/>
      <c r="BC1307" s="77"/>
      <c r="BD1307" s="77"/>
      <c r="BE1307" s="77"/>
      <c r="BF1307" s="78"/>
      <c r="BI1307" s="30"/>
      <c r="BJ1307" s="76"/>
      <c r="BK1307" s="77"/>
      <c r="BL1307" s="77"/>
      <c r="BM1307" s="77"/>
      <c r="BN1307" s="77"/>
      <c r="BO1307" s="78"/>
      <c r="BR1307" s="30"/>
      <c r="BS1307" s="76"/>
      <c r="BT1307" s="77"/>
      <c r="BU1307" s="77"/>
      <c r="BV1307" s="77"/>
      <c r="BW1307" s="77"/>
      <c r="BX1307" s="78"/>
    </row>
    <row r="1308" spans="2:78" ht="6" customHeight="1" x14ac:dyDescent="0.25">
      <c r="H1308" s="30"/>
      <c r="I1308" s="27"/>
      <c r="J1308" s="27"/>
      <c r="K1308" s="27"/>
      <c r="L1308" s="31"/>
      <c r="M1308" s="31"/>
      <c r="N1308" s="27"/>
      <c r="S1308" s="30"/>
      <c r="T1308" s="27"/>
      <c r="U1308" s="27"/>
      <c r="V1308" s="27"/>
      <c r="W1308" s="31"/>
      <c r="X1308" s="31"/>
      <c r="Y1308" s="27"/>
      <c r="AD1308" s="30"/>
      <c r="AE1308" s="27"/>
      <c r="AF1308" s="27"/>
      <c r="AG1308" s="27"/>
      <c r="AH1308" s="31"/>
      <c r="AI1308" s="31"/>
      <c r="AJ1308" s="27"/>
      <c r="AO1308" s="30"/>
      <c r="AP1308" s="27"/>
      <c r="AQ1308" s="27"/>
      <c r="AR1308" s="27"/>
      <c r="AS1308" s="31"/>
      <c r="AT1308" s="31"/>
      <c r="AU1308" s="27"/>
      <c r="AZ1308" s="30"/>
      <c r="BA1308" s="27"/>
      <c r="BB1308" s="27"/>
      <c r="BC1308" s="27"/>
      <c r="BD1308" s="31"/>
      <c r="BE1308" s="31"/>
      <c r="BF1308" s="27"/>
      <c r="BI1308" s="30"/>
      <c r="BJ1308" s="27"/>
      <c r="BK1308" s="27"/>
      <c r="BL1308" s="27"/>
      <c r="BM1308" s="31"/>
      <c r="BN1308" s="31"/>
      <c r="BO1308" s="27"/>
      <c r="BR1308" s="30"/>
      <c r="BS1308" s="27"/>
      <c r="BT1308" s="27"/>
      <c r="BU1308" s="27"/>
      <c r="BV1308" s="31"/>
      <c r="BW1308" s="31"/>
      <c r="BX1308" s="27"/>
    </row>
    <row r="1309" spans="2:78" x14ac:dyDescent="0.25">
      <c r="B1309" s="32" t="s">
        <v>22</v>
      </c>
      <c r="C1309" s="33">
        <f>WEEKNUM(J1309)</f>
        <v>46</v>
      </c>
      <c r="D1309" s="30"/>
      <c r="E1309" s="34"/>
      <c r="F1309" s="34"/>
      <c r="G1309" s="34"/>
      <c r="H1309" s="35"/>
      <c r="I1309" s="36"/>
      <c r="J1309" s="37">
        <f>BT1281+1</f>
        <v>45607</v>
      </c>
      <c r="K1309" s="38"/>
      <c r="L1309" s="39" t="str">
        <f>VLOOKUP(WEEKDAY(J1309,1),meta!$D$2:$F$8,2,FALSE)</f>
        <v>Segunda-Feira</v>
      </c>
      <c r="M1309" s="40"/>
      <c r="N1309" s="41"/>
      <c r="P1309" s="34"/>
      <c r="Q1309" s="34"/>
      <c r="R1309" s="34"/>
      <c r="S1309" s="35"/>
      <c r="T1309" s="36"/>
      <c r="U1309" s="37">
        <f>J1309+1</f>
        <v>45608</v>
      </c>
      <c r="V1309" s="38"/>
      <c r="W1309" s="39" t="str">
        <f>VLOOKUP(WEEKDAY(U1309,1),meta!$D$2:$F$8,2,FALSE)</f>
        <v>Terça-Feira</v>
      </c>
      <c r="X1309" s="40"/>
      <c r="Y1309" s="41"/>
      <c r="AA1309" s="34"/>
      <c r="AB1309" s="34"/>
      <c r="AC1309" s="34"/>
      <c r="AD1309" s="35"/>
      <c r="AE1309" s="36"/>
      <c r="AF1309" s="37">
        <f>U1309+1</f>
        <v>45609</v>
      </c>
      <c r="AG1309" s="38"/>
      <c r="AH1309" s="39" t="str">
        <f>VLOOKUP(WEEKDAY(AF1309,1),meta!$D$2:$F$8,2,FALSE)</f>
        <v>Quarta-Feira</v>
      </c>
      <c r="AI1309" s="40"/>
      <c r="AJ1309" s="41"/>
      <c r="AL1309" s="34"/>
      <c r="AM1309" s="34"/>
      <c r="AN1309" s="34"/>
      <c r="AO1309" s="35"/>
      <c r="AP1309" s="36"/>
      <c r="AQ1309" s="37">
        <f>AF1309+1</f>
        <v>45610</v>
      </c>
      <c r="AR1309" s="38"/>
      <c r="AS1309" s="39" t="str">
        <f>VLOOKUP(WEEKDAY(AQ1309,1),meta!$D$2:$F$8,2,FALSE)</f>
        <v>Quinta-Feira</v>
      </c>
      <c r="AT1309" s="40"/>
      <c r="AU1309" s="41"/>
      <c r="AW1309" s="34"/>
      <c r="AX1309" s="34"/>
      <c r="AY1309" s="34"/>
      <c r="AZ1309" s="35"/>
      <c r="BA1309" s="36"/>
      <c r="BB1309" s="37">
        <f>AQ1309+1</f>
        <v>45611</v>
      </c>
      <c r="BC1309" s="38"/>
      <c r="BD1309" s="39" t="str">
        <f>VLOOKUP(WEEKDAY(BB1309,1),meta!$D$2:$F$8,2,FALSE)</f>
        <v>Sexta-Feira</v>
      </c>
      <c r="BE1309" s="40"/>
      <c r="BF1309" s="41"/>
      <c r="BH1309" s="34"/>
      <c r="BI1309" s="35"/>
      <c r="BJ1309" s="36"/>
      <c r="BK1309" s="37">
        <f>BB1309+1</f>
        <v>45612</v>
      </c>
      <c r="BL1309" s="38"/>
      <c r="BM1309" s="39" t="str">
        <f>VLOOKUP(WEEKDAY(BK1309,1),meta!$D$2:$F$8,2,FALSE)</f>
        <v>Sábado</v>
      </c>
      <c r="BN1309" s="40"/>
      <c r="BO1309" s="41"/>
      <c r="BQ1309" s="34"/>
      <c r="BR1309" s="35"/>
      <c r="BS1309" s="36"/>
      <c r="BT1309" s="37">
        <f>BK1309+1</f>
        <v>45613</v>
      </c>
      <c r="BU1309" s="38"/>
      <c r="BV1309" s="39" t="str">
        <f>VLOOKUP(WEEKDAY(BT1309,1),meta!$D$2:$F$8,2,FALSE)</f>
        <v>Domingo</v>
      </c>
      <c r="BW1309" s="40"/>
      <c r="BX1309" s="41"/>
    </row>
    <row r="1310" spans="2:78" s="42" customFormat="1" ht="6" customHeight="1" x14ac:dyDescent="0.15">
      <c r="B1310" s="101" t="str">
        <f>IF(C1314&lt;&gt;0,C1316/C1314,"")</f>
        <v/>
      </c>
      <c r="C1310" s="102"/>
      <c r="D1310" s="30" t="s">
        <v>21</v>
      </c>
      <c r="E1310" s="43">
        <f>COUNTIFS(H1313:H1334,FALSE,J1313:J1334,"&gt;0")</f>
        <v>0</v>
      </c>
      <c r="F1310" s="43"/>
      <c r="G1310" s="43"/>
      <c r="H1310" s="44">
        <f>SUMIF(H1313:H1334,FALSE,J1313:J1334)</f>
        <v>0</v>
      </c>
      <c r="I1310" s="45"/>
      <c r="J1310" s="98" t="str">
        <f>IF(H1312&lt;&gt;0,H1311/H1312,"")</f>
        <v/>
      </c>
      <c r="K1310" s="99"/>
      <c r="L1310" s="99"/>
      <c r="M1310" s="100"/>
      <c r="N1310" s="46"/>
      <c r="P1310" s="43">
        <f>COUNTIFS(S1313:S1334,FALSE,U1313:U1334,"&gt;0")</f>
        <v>0</v>
      </c>
      <c r="Q1310" s="43"/>
      <c r="R1310" s="43"/>
      <c r="S1310" s="44">
        <f>SUMIF(S1313:S1334,FALSE,U1313:U1334)</f>
        <v>0</v>
      </c>
      <c r="T1310" s="45"/>
      <c r="U1310" s="98" t="str">
        <f>IF(S1312&lt;&gt;0,S1311/S1312,"")</f>
        <v/>
      </c>
      <c r="V1310" s="99"/>
      <c r="W1310" s="99"/>
      <c r="X1310" s="100"/>
      <c r="Y1310" s="46"/>
      <c r="AA1310" s="43">
        <f>COUNTIFS(AD1313:AD1334,FALSE,AF1313:AF1334,"&gt;0")</f>
        <v>0</v>
      </c>
      <c r="AB1310" s="43"/>
      <c r="AC1310" s="43"/>
      <c r="AD1310" s="44">
        <f>SUMIF(AD1313:AD1334,FALSE,AF1313:AF1334)</f>
        <v>0</v>
      </c>
      <c r="AE1310" s="45"/>
      <c r="AF1310" s="98" t="str">
        <f>IF(AD1312&lt;&gt;0,AD1311/AD1312,"")</f>
        <v/>
      </c>
      <c r="AG1310" s="99"/>
      <c r="AH1310" s="99"/>
      <c r="AI1310" s="100"/>
      <c r="AJ1310" s="46"/>
      <c r="AL1310" s="43">
        <f>COUNTIFS(AO1313:AO1334,FALSE,AQ1313:AQ1334,"&gt;0")</f>
        <v>0</v>
      </c>
      <c r="AM1310" s="43"/>
      <c r="AN1310" s="43"/>
      <c r="AO1310" s="44">
        <f>SUMIF(AO1313:AO1334,FALSE,AQ1313:AQ1334)</f>
        <v>0</v>
      </c>
      <c r="AP1310" s="45"/>
      <c r="AQ1310" s="98" t="str">
        <f>IF(AO1312&lt;&gt;0,AO1311/AO1312,"")</f>
        <v/>
      </c>
      <c r="AR1310" s="99"/>
      <c r="AS1310" s="99"/>
      <c r="AT1310" s="100"/>
      <c r="AU1310" s="46"/>
      <c r="AW1310" s="43">
        <f>COUNTIFS(AZ1313:AZ1334,FALSE,BB1313:BB1334,"&gt;0")</f>
        <v>0</v>
      </c>
      <c r="AX1310" s="43"/>
      <c r="AY1310" s="43"/>
      <c r="AZ1310" s="44">
        <f>SUMIF(AZ1313:AZ1334,FALSE,BB1313:BB1334)</f>
        <v>0</v>
      </c>
      <c r="BA1310" s="45"/>
      <c r="BB1310" s="98" t="str">
        <f>IF(AZ1312&lt;&gt;0,AZ1311/AZ1312,"")</f>
        <v/>
      </c>
      <c r="BC1310" s="99"/>
      <c r="BD1310" s="99"/>
      <c r="BE1310" s="100"/>
      <c r="BF1310" s="46"/>
      <c r="BH1310" s="43">
        <f>COUNTIFS(BI1313:BI1334,FALSE,BK1313:BK1334,"&gt;0")</f>
        <v>0</v>
      </c>
      <c r="BI1310" s="44">
        <f>SUMIF(BI1313:BI1334,FALSE,BK1313:BK1334)</f>
        <v>0</v>
      </c>
      <c r="BJ1310" s="45"/>
      <c r="BK1310" s="98" t="str">
        <f>IF(BI1312&lt;&gt;0,BI1311/BI1312,"")</f>
        <v/>
      </c>
      <c r="BL1310" s="99"/>
      <c r="BM1310" s="99"/>
      <c r="BN1310" s="100"/>
      <c r="BO1310" s="46"/>
      <c r="BQ1310" s="43">
        <f>COUNTIFS(BR1313:BR1334,FALSE,BT1313:BT1334,"&gt;0")</f>
        <v>0</v>
      </c>
      <c r="BR1310" s="44">
        <f>SUMIF(BR1313:BR1334,FALSE,BT1313:BT1334)</f>
        <v>0</v>
      </c>
      <c r="BS1310" s="45"/>
      <c r="BT1310" s="98" t="str">
        <f>IF(BR1312&lt;&gt;0,BR1311/BR1312,"")</f>
        <v/>
      </c>
      <c r="BU1310" s="99"/>
      <c r="BV1310" s="99"/>
      <c r="BW1310" s="100"/>
      <c r="BX1310" s="46"/>
    </row>
    <row r="1311" spans="2:78" s="42" customFormat="1" ht="9" customHeight="1" x14ac:dyDescent="0.25">
      <c r="B1311" s="47"/>
      <c r="C1311" s="79"/>
      <c r="D1311" s="49" t="s">
        <v>20</v>
      </c>
      <c r="E1311" s="43">
        <f>COUNTIFS(J1313:J1334,"&gt;0",L1313:L1334,"")</f>
        <v>0</v>
      </c>
      <c r="F1311" s="43"/>
      <c r="G1311" s="43"/>
      <c r="H1311" s="44">
        <f>SUMIFS(J1313:J1334,L1313:L1334,"")</f>
        <v>0</v>
      </c>
      <c r="I1311" s="45"/>
      <c r="J1311" s="50" t="str">
        <f>IF(H1312=0,"",_xlfn.CONCAT("(",E1311,")    ",TEXT(H1311,"R$ #.##0,00")))</f>
        <v/>
      </c>
      <c r="K1311" s="51" t="str">
        <f>IF(H1312&lt;&gt;0,"/","")</f>
        <v/>
      </c>
      <c r="L1311" s="94" t="str">
        <f>IF(H1312=0,"",_xlfn.CONCAT(TEXT(H1312,"R$ #.##0,00"),"    (",E1312,")"))</f>
        <v/>
      </c>
      <c r="M1311" s="94"/>
      <c r="N1311" s="46"/>
      <c r="P1311" s="43">
        <f>COUNTIFS(U1313:U1334,"&gt;0",W1313:W1334,"")</f>
        <v>0</v>
      </c>
      <c r="Q1311" s="43"/>
      <c r="R1311" s="43"/>
      <c r="S1311" s="44">
        <f>SUMIFS(U1313:U1334,W1313:W1334,"")</f>
        <v>0</v>
      </c>
      <c r="T1311" s="45"/>
      <c r="U1311" s="50" t="str">
        <f>IF(S1312=0,"",_xlfn.CONCAT("(",P1311,")    ",TEXT(S1311,"R$ #.##0,00")))</f>
        <v/>
      </c>
      <c r="V1311" s="51" t="str">
        <f>IF(S1312&lt;&gt;0,"/","")</f>
        <v/>
      </c>
      <c r="W1311" s="94" t="str">
        <f>IF(S1312=0,"",_xlfn.CONCAT(TEXT(S1312,"R$ #.##0,00"),"    (",P1312,")"))</f>
        <v/>
      </c>
      <c r="X1311" s="94"/>
      <c r="Y1311" s="46"/>
      <c r="AA1311" s="43">
        <f>COUNTIFS(AF1313:AF1334,"&gt;0",AH1313:AH1334,"")</f>
        <v>0</v>
      </c>
      <c r="AB1311" s="43"/>
      <c r="AC1311" s="43"/>
      <c r="AD1311" s="44">
        <f>SUMIFS(AF1313:AF1334,AH1313:AH1334,"")</f>
        <v>0</v>
      </c>
      <c r="AE1311" s="45"/>
      <c r="AF1311" s="50" t="str">
        <f>IF(AD1312=0,"",_xlfn.CONCAT("(",AA1311,")    ",TEXT(AD1311,"R$ #.##0,00")))</f>
        <v/>
      </c>
      <c r="AG1311" s="51" t="str">
        <f>IF(AD1312&lt;&gt;0,"/","")</f>
        <v/>
      </c>
      <c r="AH1311" s="94" t="str">
        <f>IF(AD1312=0,"",_xlfn.CONCAT(TEXT(AD1312,"R$ #.##0,00"),"    (",AA1312,")"))</f>
        <v/>
      </c>
      <c r="AI1311" s="94"/>
      <c r="AJ1311" s="46"/>
      <c r="AL1311" s="43">
        <f>COUNTIFS(AQ1313:AQ1334,"&gt;0",AS1313:AS1334,"")</f>
        <v>0</v>
      </c>
      <c r="AM1311" s="43"/>
      <c r="AN1311" s="43"/>
      <c r="AO1311" s="44">
        <f>SUMIFS(AQ1313:AQ1334,AS1313:AS1334,"")</f>
        <v>0</v>
      </c>
      <c r="AP1311" s="45"/>
      <c r="AQ1311" s="50" t="str">
        <f>IF(AO1312=0,"",_xlfn.CONCAT("(",AL1311,")    ",TEXT(AO1311,"R$ #.##0,00")))</f>
        <v/>
      </c>
      <c r="AR1311" s="51" t="str">
        <f>IF(AO1312&lt;&gt;0,"/","")</f>
        <v/>
      </c>
      <c r="AS1311" s="94" t="str">
        <f>IF(AO1312=0,"",_xlfn.CONCAT(TEXT(AO1312,"R$ #.##0,00"),"    (",AL1312,")"))</f>
        <v/>
      </c>
      <c r="AT1311" s="94"/>
      <c r="AU1311" s="46"/>
      <c r="AW1311" s="43">
        <f>COUNTIFS(BB1313:BB1334,"&gt;0",BD1313:BD1334,"")</f>
        <v>0</v>
      </c>
      <c r="AX1311" s="43"/>
      <c r="AY1311" s="43"/>
      <c r="AZ1311" s="44">
        <f>SUMIFS(BB1313:BB1334,BD1313:BD1334,"")</f>
        <v>0</v>
      </c>
      <c r="BA1311" s="45"/>
      <c r="BB1311" s="50" t="str">
        <f>IF(AZ1312=0,"",_xlfn.CONCAT("(",AW1311,")    ",TEXT(AZ1311,"R$ #.##0,00")))</f>
        <v/>
      </c>
      <c r="BC1311" s="51" t="str">
        <f>IF(AZ1312&lt;&gt;0,"/","")</f>
        <v/>
      </c>
      <c r="BD1311" s="94" t="str">
        <f>IF(AZ1312=0,"",_xlfn.CONCAT(TEXT(AZ1312,"R$ #.##0,00"),"    (",AW1312,")"))</f>
        <v/>
      </c>
      <c r="BE1311" s="94"/>
      <c r="BF1311" s="46"/>
      <c r="BH1311" s="43">
        <f>COUNTIFS(BK1313:BK1334,"&gt;0",BM1313:BM1334,"")</f>
        <v>0</v>
      </c>
      <c r="BI1311" s="44">
        <f>SUMIFS(BK1313:BK1334,BM1313:BM1334,"")</f>
        <v>0</v>
      </c>
      <c r="BJ1311" s="45"/>
      <c r="BK1311" s="50" t="str">
        <f>IF(BI1312=0,"",_xlfn.CONCAT("(",BH1311,")    ",TEXT(BI1311,"R$ #.##0,00")))</f>
        <v/>
      </c>
      <c r="BL1311" s="51" t="str">
        <f>IF(BI1312&lt;&gt;0,"/","")</f>
        <v/>
      </c>
      <c r="BM1311" s="94" t="str">
        <f>IF(BI1312=0,"",_xlfn.CONCAT(TEXT(BI1312,"R$ #.##0,00"),"    (",BH1312,")"))</f>
        <v/>
      </c>
      <c r="BN1311" s="94"/>
      <c r="BO1311" s="46"/>
      <c r="BQ1311" s="43">
        <f>COUNTIFS(BT1313:BT1334,"&gt;0",BV1313:BV1334,"")</f>
        <v>0</v>
      </c>
      <c r="BR1311" s="44">
        <f>SUMIFS(BT1313:BT1334,BV1313:BV1334,"")</f>
        <v>0</v>
      </c>
      <c r="BS1311" s="45"/>
      <c r="BT1311" s="50" t="str">
        <f>IF(BR1312=0,"",_xlfn.CONCAT("(",BQ1311,")    ",TEXT(BR1311,"R$ #.##0,00")))</f>
        <v/>
      </c>
      <c r="BU1311" s="51" t="str">
        <f>IF(BR1312&lt;&gt;0,"/","")</f>
        <v/>
      </c>
      <c r="BV1311" s="94" t="str">
        <f>IF(BR1312=0,"",_xlfn.CONCAT(TEXT(BR1312,"R$ #.##0,00"),"    (",BQ1312,")"))</f>
        <v/>
      </c>
      <c r="BW1311" s="94"/>
      <c r="BX1311" s="46"/>
    </row>
    <row r="1312" spans="2:78" x14ac:dyDescent="0.25">
      <c r="B1312" s="52"/>
      <c r="C1312" s="80"/>
      <c r="D1312" s="54" t="s">
        <v>19</v>
      </c>
      <c r="E1312" s="34">
        <f>COUNTIF(J1313:J1334,"&gt;0")</f>
        <v>0</v>
      </c>
      <c r="F1312" s="34"/>
      <c r="G1312" s="34"/>
      <c r="H1312" s="35">
        <f>SUM(J1313:J1334)</f>
        <v>0</v>
      </c>
      <c r="I1312" s="55"/>
      <c r="J1312" s="56" t="s">
        <v>0</v>
      </c>
      <c r="K1312" s="57"/>
      <c r="L1312" s="56" t="s">
        <v>1</v>
      </c>
      <c r="M1312" s="56" t="s">
        <v>17</v>
      </c>
      <c r="N1312" s="58"/>
      <c r="P1312" s="34">
        <f>COUNTIF(U1313:U1334,"&gt;0")</f>
        <v>0</v>
      </c>
      <c r="Q1312" s="34"/>
      <c r="R1312" s="34"/>
      <c r="S1312" s="35">
        <f>SUM(U1313:U1334)</f>
        <v>0</v>
      </c>
      <c r="T1312" s="55"/>
      <c r="U1312" s="56" t="s">
        <v>0</v>
      </c>
      <c r="V1312" s="57"/>
      <c r="W1312" s="56" t="s">
        <v>1</v>
      </c>
      <c r="X1312" s="56" t="s">
        <v>17</v>
      </c>
      <c r="Y1312" s="58"/>
      <c r="AA1312" s="34">
        <f>COUNTIF(AF1313:AF1334,"&gt;0")</f>
        <v>0</v>
      </c>
      <c r="AB1312" s="34"/>
      <c r="AC1312" s="34"/>
      <c r="AD1312" s="35">
        <f>SUM(AF1313:AF1334)</f>
        <v>0</v>
      </c>
      <c r="AE1312" s="55"/>
      <c r="AF1312" s="56" t="s">
        <v>0</v>
      </c>
      <c r="AG1312" s="57"/>
      <c r="AH1312" s="56" t="s">
        <v>1</v>
      </c>
      <c r="AI1312" s="56" t="s">
        <v>17</v>
      </c>
      <c r="AJ1312" s="58"/>
      <c r="AL1312" s="34">
        <f>COUNTIF(AQ1313:AQ1334,"&gt;0")</f>
        <v>0</v>
      </c>
      <c r="AM1312" s="34"/>
      <c r="AN1312" s="34"/>
      <c r="AO1312" s="35">
        <f>SUM(AQ1313:AQ1334)</f>
        <v>0</v>
      </c>
      <c r="AP1312" s="55"/>
      <c r="AQ1312" s="56" t="s">
        <v>0</v>
      </c>
      <c r="AR1312" s="57"/>
      <c r="AS1312" s="56" t="s">
        <v>1</v>
      </c>
      <c r="AT1312" s="56" t="s">
        <v>17</v>
      </c>
      <c r="AU1312" s="58"/>
      <c r="AW1312" s="34">
        <f>COUNTIF(BB1313:BB1334,"&gt;0")</f>
        <v>0</v>
      </c>
      <c r="AX1312" s="34"/>
      <c r="AY1312" s="34"/>
      <c r="AZ1312" s="35">
        <f>SUM(BB1313:BB1334)</f>
        <v>0</v>
      </c>
      <c r="BA1312" s="55"/>
      <c r="BB1312" s="56" t="s">
        <v>0</v>
      </c>
      <c r="BC1312" s="57"/>
      <c r="BD1312" s="56" t="s">
        <v>1</v>
      </c>
      <c r="BE1312" s="56" t="s">
        <v>17</v>
      </c>
      <c r="BF1312" s="58"/>
      <c r="BH1312" s="34">
        <f>COUNTIF(BK1313:BK1334,"&gt;0")</f>
        <v>0</v>
      </c>
      <c r="BI1312" s="35">
        <f>SUM(BK1313:BK1334)</f>
        <v>0</v>
      </c>
      <c r="BJ1312" s="55"/>
      <c r="BK1312" s="56" t="s">
        <v>0</v>
      </c>
      <c r="BL1312" s="57"/>
      <c r="BM1312" s="56" t="s">
        <v>1</v>
      </c>
      <c r="BN1312" s="56" t="s">
        <v>17</v>
      </c>
      <c r="BO1312" s="58"/>
      <c r="BQ1312" s="34">
        <f>COUNTIF(BT1313:BT1334,"&gt;0")</f>
        <v>0</v>
      </c>
      <c r="BR1312" s="35">
        <f>SUM(BT1313:BT1334)</f>
        <v>0</v>
      </c>
      <c r="BS1312" s="55"/>
      <c r="BT1312" s="56" t="s">
        <v>0</v>
      </c>
      <c r="BU1312" s="57"/>
      <c r="BV1312" s="56" t="s">
        <v>1</v>
      </c>
      <c r="BW1312" s="56" t="s">
        <v>17</v>
      </c>
      <c r="BX1312" s="58"/>
      <c r="BY1312" s="59"/>
      <c r="BZ1312" s="60"/>
    </row>
    <row r="1313" spans="2:78" x14ac:dyDescent="0.25">
      <c r="B1313" s="32" t="s">
        <v>23</v>
      </c>
      <c r="C1313" s="33">
        <f>SUM(E1312,P1312,AA1312,AL1312,AW1312,BH1312,BQ1312)</f>
        <v>0</v>
      </c>
      <c r="D1313" s="63"/>
      <c r="E1313" s="64"/>
      <c r="F1313" s="64"/>
      <c r="G1313" s="64"/>
      <c r="H1313" s="34" t="b">
        <f>AND(L1313&lt;&gt;"",M1313&lt;&gt;"")</f>
        <v>0</v>
      </c>
      <c r="I1313" s="55"/>
      <c r="J1313" s="65"/>
      <c r="K1313" s="57"/>
      <c r="L1313" s="66"/>
      <c r="M1313" s="67"/>
      <c r="N1313" s="58"/>
      <c r="P1313" s="68"/>
      <c r="Q1313" s="68"/>
      <c r="R1313" s="68"/>
      <c r="S1313" s="34" t="b">
        <f>AND(W1313&lt;&gt;"",X1313&lt;&gt;"")</f>
        <v>0</v>
      </c>
      <c r="T1313" s="55"/>
      <c r="U1313" s="65"/>
      <c r="V1313" s="57"/>
      <c r="W1313" s="66"/>
      <c r="X1313" s="67"/>
      <c r="Y1313" s="58"/>
      <c r="AA1313" s="68"/>
      <c r="AB1313" s="68"/>
      <c r="AC1313" s="68"/>
      <c r="AD1313" s="34" t="b">
        <f>AND(AH1313&lt;&gt;"",AI1313&lt;&gt;"")</f>
        <v>0</v>
      </c>
      <c r="AE1313" s="55"/>
      <c r="AF1313" s="65"/>
      <c r="AG1313" s="57"/>
      <c r="AH1313" s="66"/>
      <c r="AI1313" s="67"/>
      <c r="AJ1313" s="58"/>
      <c r="AL1313" s="68"/>
      <c r="AM1313" s="68"/>
      <c r="AN1313" s="68"/>
      <c r="AO1313" s="34" t="b">
        <f>AND(AS1313&lt;&gt;"",AT1313&lt;&gt;"")</f>
        <v>0</v>
      </c>
      <c r="AP1313" s="55"/>
      <c r="AQ1313" s="65"/>
      <c r="AR1313" s="57"/>
      <c r="AS1313" s="66"/>
      <c r="AT1313" s="67"/>
      <c r="AU1313" s="58"/>
      <c r="AW1313" s="68"/>
      <c r="AX1313" s="68"/>
      <c r="AY1313" s="68"/>
      <c r="AZ1313" s="34" t="b">
        <f>AND(BD1313&lt;&gt;"",BE1313&lt;&gt;"")</f>
        <v>0</v>
      </c>
      <c r="BA1313" s="55"/>
      <c r="BB1313" s="65"/>
      <c r="BC1313" s="57"/>
      <c r="BD1313" s="66"/>
      <c r="BE1313" s="67"/>
      <c r="BF1313" s="58"/>
      <c r="BH1313" s="68"/>
      <c r="BI1313" s="34" t="b">
        <f>AND(BM1313&lt;&gt;"",BN1313&lt;&gt;"")</f>
        <v>0</v>
      </c>
      <c r="BJ1313" s="55"/>
      <c r="BK1313" s="65"/>
      <c r="BL1313" s="57"/>
      <c r="BM1313" s="66"/>
      <c r="BN1313" s="67"/>
      <c r="BO1313" s="58"/>
      <c r="BQ1313" s="68"/>
      <c r="BR1313" s="34" t="b">
        <f>AND(BV1313&lt;&gt;"",BW1313&lt;&gt;"")</f>
        <v>0</v>
      </c>
      <c r="BS1313" s="55"/>
      <c r="BT1313" s="65"/>
      <c r="BU1313" s="57"/>
      <c r="BV1313" s="66"/>
      <c r="BW1313" s="67"/>
      <c r="BX1313" s="58"/>
      <c r="BY1313" s="59"/>
    </row>
    <row r="1314" spans="2:78" x14ac:dyDescent="0.25">
      <c r="B1314" s="61" t="s">
        <v>24</v>
      </c>
      <c r="C1314" s="48">
        <f>SUM(H1312,S1312,AD1312,AO1312,AZ1312,BI1312,BR1312)</f>
        <v>0</v>
      </c>
      <c r="D1314" s="69"/>
      <c r="E1314" s="70"/>
      <c r="F1314" s="70"/>
      <c r="G1314" s="70"/>
      <c r="H1314" s="34" t="b">
        <f t="shared" ref="H1314:H1334" si="316">AND(L1314&lt;&gt;"",M1314&lt;&gt;"")</f>
        <v>0</v>
      </c>
      <c r="I1314" s="55"/>
      <c r="J1314" s="71"/>
      <c r="K1314" s="57"/>
      <c r="L1314" s="72"/>
      <c r="M1314" s="73"/>
      <c r="N1314" s="58"/>
      <c r="P1314" s="68"/>
      <c r="Q1314" s="68"/>
      <c r="R1314" s="68"/>
      <c r="S1314" s="34" t="b">
        <f t="shared" ref="S1314:S1334" si="317">AND(W1314&lt;&gt;"",X1314&lt;&gt;"")</f>
        <v>0</v>
      </c>
      <c r="T1314" s="55"/>
      <c r="U1314" s="71"/>
      <c r="V1314" s="57"/>
      <c r="W1314" s="72"/>
      <c r="X1314" s="73"/>
      <c r="Y1314" s="58"/>
      <c r="AA1314" s="68"/>
      <c r="AB1314" s="68"/>
      <c r="AC1314" s="68"/>
      <c r="AD1314" s="34" t="b">
        <f t="shared" ref="AD1314:AD1334" si="318">AND(AH1314&lt;&gt;"",AI1314&lt;&gt;"")</f>
        <v>0</v>
      </c>
      <c r="AE1314" s="55"/>
      <c r="AF1314" s="71"/>
      <c r="AG1314" s="57"/>
      <c r="AH1314" s="72"/>
      <c r="AI1314" s="73"/>
      <c r="AJ1314" s="58"/>
      <c r="AL1314" s="68"/>
      <c r="AM1314" s="68"/>
      <c r="AN1314" s="68"/>
      <c r="AO1314" s="34" t="b">
        <f t="shared" ref="AO1314:AO1334" si="319">AND(AS1314&lt;&gt;"",AT1314&lt;&gt;"")</f>
        <v>0</v>
      </c>
      <c r="AP1314" s="55"/>
      <c r="AQ1314" s="71"/>
      <c r="AR1314" s="57">
        <v>0</v>
      </c>
      <c r="AS1314" s="72"/>
      <c r="AT1314" s="73"/>
      <c r="AU1314" s="58"/>
      <c r="AW1314" s="68"/>
      <c r="AX1314" s="68"/>
      <c r="AY1314" s="68"/>
      <c r="AZ1314" s="34" t="b">
        <f t="shared" ref="AZ1314:AZ1334" si="320">AND(BD1314&lt;&gt;"",BE1314&lt;&gt;"")</f>
        <v>0</v>
      </c>
      <c r="BA1314" s="55"/>
      <c r="BB1314" s="71"/>
      <c r="BC1314" s="57"/>
      <c r="BD1314" s="72"/>
      <c r="BE1314" s="73"/>
      <c r="BF1314" s="58"/>
      <c r="BH1314" s="68"/>
      <c r="BI1314" s="34" t="b">
        <f t="shared" ref="BI1314:BI1334" si="321">AND(BM1314&lt;&gt;"",BN1314&lt;&gt;"")</f>
        <v>0</v>
      </c>
      <c r="BJ1314" s="55"/>
      <c r="BK1314" s="71"/>
      <c r="BL1314" s="57"/>
      <c r="BM1314" s="72"/>
      <c r="BN1314" s="73"/>
      <c r="BO1314" s="58"/>
      <c r="BQ1314" s="68"/>
      <c r="BR1314" s="34" t="b">
        <f t="shared" ref="BR1314:BR1334" si="322">AND(BV1314&lt;&gt;"",BW1314&lt;&gt;"")</f>
        <v>0</v>
      </c>
      <c r="BS1314" s="55"/>
      <c r="BT1314" s="71"/>
      <c r="BU1314" s="57"/>
      <c r="BV1314" s="72"/>
      <c r="BW1314" s="73"/>
      <c r="BX1314" s="58"/>
      <c r="BY1314" s="59"/>
      <c r="BZ1314" s="60"/>
    </row>
    <row r="1315" spans="2:78" x14ac:dyDescent="0.25">
      <c r="B1315" s="61" t="s">
        <v>25</v>
      </c>
      <c r="C1315" s="62">
        <f>SUM(E1311,P1311,AA1311,AL1311,AW1311,BH1311,BQ1311)</f>
        <v>0</v>
      </c>
      <c r="D1315" s="74"/>
      <c r="E1315" s="75"/>
      <c r="F1315" s="75"/>
      <c r="G1315" s="75"/>
      <c r="H1315" s="34" t="b">
        <f t="shared" si="316"/>
        <v>0</v>
      </c>
      <c r="I1315" s="55"/>
      <c r="J1315" s="65"/>
      <c r="K1315" s="57"/>
      <c r="L1315" s="66"/>
      <c r="M1315" s="67"/>
      <c r="N1315" s="58"/>
      <c r="P1315" s="68"/>
      <c r="Q1315" s="68"/>
      <c r="R1315" s="68"/>
      <c r="S1315" s="34" t="b">
        <f t="shared" si="317"/>
        <v>0</v>
      </c>
      <c r="T1315" s="55"/>
      <c r="U1315" s="65"/>
      <c r="V1315" s="57"/>
      <c r="W1315" s="66"/>
      <c r="X1315" s="67"/>
      <c r="Y1315" s="58"/>
      <c r="AA1315" s="68"/>
      <c r="AB1315" s="68"/>
      <c r="AC1315" s="68"/>
      <c r="AD1315" s="34" t="b">
        <f t="shared" si="318"/>
        <v>0</v>
      </c>
      <c r="AE1315" s="55"/>
      <c r="AF1315" s="65"/>
      <c r="AG1315" s="57"/>
      <c r="AH1315" s="66"/>
      <c r="AI1315" s="67"/>
      <c r="AJ1315" s="58"/>
      <c r="AL1315" s="68"/>
      <c r="AM1315" s="68"/>
      <c r="AN1315" s="68"/>
      <c r="AO1315" s="34" t="b">
        <f t="shared" si="319"/>
        <v>0</v>
      </c>
      <c r="AP1315" s="55"/>
      <c r="AQ1315" s="65"/>
      <c r="AR1315" s="57"/>
      <c r="AS1315" s="66"/>
      <c r="AT1315" s="67"/>
      <c r="AU1315" s="58"/>
      <c r="AW1315" s="68"/>
      <c r="AX1315" s="68"/>
      <c r="AY1315" s="68"/>
      <c r="AZ1315" s="34" t="b">
        <f t="shared" si="320"/>
        <v>0</v>
      </c>
      <c r="BA1315" s="55"/>
      <c r="BB1315" s="65"/>
      <c r="BC1315" s="57"/>
      <c r="BD1315" s="66"/>
      <c r="BE1315" s="67"/>
      <c r="BF1315" s="58"/>
      <c r="BH1315" s="68"/>
      <c r="BI1315" s="34" t="b">
        <f t="shared" si="321"/>
        <v>0</v>
      </c>
      <c r="BJ1315" s="55"/>
      <c r="BK1315" s="65"/>
      <c r="BL1315" s="57"/>
      <c r="BM1315" s="66"/>
      <c r="BN1315" s="67"/>
      <c r="BO1315" s="58"/>
      <c r="BQ1315" s="68"/>
      <c r="BR1315" s="34" t="b">
        <f t="shared" si="322"/>
        <v>0</v>
      </c>
      <c r="BS1315" s="55"/>
      <c r="BT1315" s="65"/>
      <c r="BU1315" s="57"/>
      <c r="BV1315" s="66"/>
      <c r="BW1315" s="67"/>
      <c r="BX1315" s="58"/>
      <c r="BY1315" s="59"/>
    </row>
    <row r="1316" spans="2:78" x14ac:dyDescent="0.25">
      <c r="B1316" s="61" t="s">
        <v>26</v>
      </c>
      <c r="C1316" s="48">
        <f>SUM(H1311,S1311,AD1311,AO1311,AZ1311,BI1311,BR1311)</f>
        <v>0</v>
      </c>
      <c r="D1316" s="69"/>
      <c r="E1316" s="70"/>
      <c r="F1316" s="70"/>
      <c r="G1316" s="70"/>
      <c r="H1316" s="34" t="b">
        <f t="shared" si="316"/>
        <v>0</v>
      </c>
      <c r="I1316" s="55"/>
      <c r="J1316" s="71"/>
      <c r="K1316" s="57"/>
      <c r="L1316" s="72"/>
      <c r="M1316" s="73"/>
      <c r="N1316" s="58"/>
      <c r="P1316" s="68"/>
      <c r="Q1316" s="68"/>
      <c r="R1316" s="68"/>
      <c r="S1316" s="34" t="b">
        <f t="shared" si="317"/>
        <v>0</v>
      </c>
      <c r="T1316" s="55"/>
      <c r="U1316" s="71"/>
      <c r="V1316" s="57"/>
      <c r="W1316" s="72"/>
      <c r="X1316" s="73"/>
      <c r="Y1316" s="58"/>
      <c r="AA1316" s="68"/>
      <c r="AB1316" s="68"/>
      <c r="AC1316" s="68"/>
      <c r="AD1316" s="34" t="b">
        <f t="shared" si="318"/>
        <v>0</v>
      </c>
      <c r="AE1316" s="55"/>
      <c r="AF1316" s="71"/>
      <c r="AG1316" s="57"/>
      <c r="AH1316" s="72"/>
      <c r="AI1316" s="73"/>
      <c r="AJ1316" s="58"/>
      <c r="AL1316" s="68"/>
      <c r="AM1316" s="68"/>
      <c r="AN1316" s="68"/>
      <c r="AO1316" s="34" t="b">
        <f t="shared" si="319"/>
        <v>0</v>
      </c>
      <c r="AP1316" s="55"/>
      <c r="AQ1316" s="71"/>
      <c r="AR1316" s="57"/>
      <c r="AS1316" s="72"/>
      <c r="AT1316" s="73"/>
      <c r="AU1316" s="58"/>
      <c r="AW1316" s="68"/>
      <c r="AX1316" s="68"/>
      <c r="AY1316" s="68"/>
      <c r="AZ1316" s="34" t="b">
        <f t="shared" si="320"/>
        <v>0</v>
      </c>
      <c r="BA1316" s="55"/>
      <c r="BB1316" s="71"/>
      <c r="BC1316" s="57"/>
      <c r="BD1316" s="72"/>
      <c r="BE1316" s="73"/>
      <c r="BF1316" s="58"/>
      <c r="BH1316" s="68"/>
      <c r="BI1316" s="34" t="b">
        <f t="shared" si="321"/>
        <v>0</v>
      </c>
      <c r="BJ1316" s="55"/>
      <c r="BK1316" s="71"/>
      <c r="BL1316" s="57"/>
      <c r="BM1316" s="72"/>
      <c r="BN1316" s="73"/>
      <c r="BO1316" s="58"/>
      <c r="BQ1316" s="68"/>
      <c r="BR1316" s="34" t="b">
        <f t="shared" si="322"/>
        <v>0</v>
      </c>
      <c r="BS1316" s="55"/>
      <c r="BT1316" s="71"/>
      <c r="BU1316" s="57"/>
      <c r="BV1316" s="72"/>
      <c r="BW1316" s="73"/>
      <c r="BX1316" s="58"/>
    </row>
    <row r="1317" spans="2:78" x14ac:dyDescent="0.25">
      <c r="B1317" s="61" t="s">
        <v>27</v>
      </c>
      <c r="C1317" s="62">
        <f>SUM(E1310,P1310,AA1310,AL1310,AW1310,BH1310,BQ1310)</f>
        <v>0</v>
      </c>
      <c r="E1317" s="68"/>
      <c r="F1317" s="68"/>
      <c r="G1317" s="68"/>
      <c r="H1317" s="34" t="b">
        <f t="shared" si="316"/>
        <v>0</v>
      </c>
      <c r="I1317" s="55"/>
      <c r="J1317" s="65"/>
      <c r="K1317" s="57"/>
      <c r="L1317" s="66"/>
      <c r="M1317" s="67"/>
      <c r="N1317" s="58"/>
      <c r="P1317" s="68"/>
      <c r="Q1317" s="68"/>
      <c r="R1317" s="68"/>
      <c r="S1317" s="34" t="b">
        <f t="shared" si="317"/>
        <v>0</v>
      </c>
      <c r="T1317" s="55"/>
      <c r="U1317" s="65"/>
      <c r="V1317" s="57"/>
      <c r="W1317" s="66"/>
      <c r="X1317" s="67"/>
      <c r="Y1317" s="58"/>
      <c r="AA1317" s="68"/>
      <c r="AB1317" s="68"/>
      <c r="AC1317" s="68"/>
      <c r="AD1317" s="34" t="b">
        <f t="shared" si="318"/>
        <v>0</v>
      </c>
      <c r="AE1317" s="55"/>
      <c r="AF1317" s="65"/>
      <c r="AG1317" s="57"/>
      <c r="AH1317" s="66"/>
      <c r="AI1317" s="67"/>
      <c r="AJ1317" s="58"/>
      <c r="AL1317" s="68"/>
      <c r="AM1317" s="68"/>
      <c r="AN1317" s="68"/>
      <c r="AO1317" s="34" t="b">
        <f t="shared" si="319"/>
        <v>0</v>
      </c>
      <c r="AP1317" s="55"/>
      <c r="AQ1317" s="65"/>
      <c r="AR1317" s="57"/>
      <c r="AS1317" s="66"/>
      <c r="AT1317" s="67"/>
      <c r="AU1317" s="58"/>
      <c r="AW1317" s="68"/>
      <c r="AX1317" s="68"/>
      <c r="AY1317" s="68"/>
      <c r="AZ1317" s="34" t="b">
        <f t="shared" si="320"/>
        <v>0</v>
      </c>
      <c r="BA1317" s="55"/>
      <c r="BB1317" s="65"/>
      <c r="BC1317" s="57"/>
      <c r="BD1317" s="66"/>
      <c r="BE1317" s="67"/>
      <c r="BF1317" s="58"/>
      <c r="BH1317" s="68"/>
      <c r="BI1317" s="34" t="b">
        <f t="shared" si="321"/>
        <v>0</v>
      </c>
      <c r="BJ1317" s="55"/>
      <c r="BK1317" s="65"/>
      <c r="BL1317" s="57"/>
      <c r="BM1317" s="66"/>
      <c r="BN1317" s="67"/>
      <c r="BO1317" s="58"/>
      <c r="BQ1317" s="68"/>
      <c r="BR1317" s="34" t="b">
        <f t="shared" si="322"/>
        <v>0</v>
      </c>
      <c r="BS1317" s="55"/>
      <c r="BT1317" s="65"/>
      <c r="BU1317" s="57"/>
      <c r="BV1317" s="66"/>
      <c r="BW1317" s="67"/>
      <c r="BX1317" s="58"/>
    </row>
    <row r="1318" spans="2:78" x14ac:dyDescent="0.25">
      <c r="B1318" s="61" t="s">
        <v>28</v>
      </c>
      <c r="C1318" s="48">
        <f>SUM(H1310,S1310,AD1310,AO1310,AZ1310,BI1310,BR1310)</f>
        <v>0</v>
      </c>
      <c r="E1318" s="68"/>
      <c r="F1318" s="68"/>
      <c r="G1318" s="68"/>
      <c r="H1318" s="34" t="b">
        <f t="shared" si="316"/>
        <v>0</v>
      </c>
      <c r="I1318" s="55"/>
      <c r="J1318" s="71"/>
      <c r="K1318" s="57"/>
      <c r="L1318" s="72"/>
      <c r="M1318" s="73"/>
      <c r="N1318" s="58"/>
      <c r="P1318" s="68"/>
      <c r="Q1318" s="68"/>
      <c r="R1318" s="68"/>
      <c r="S1318" s="34" t="b">
        <f t="shared" si="317"/>
        <v>0</v>
      </c>
      <c r="T1318" s="55"/>
      <c r="U1318" s="71"/>
      <c r="V1318" s="57"/>
      <c r="W1318" s="72"/>
      <c r="X1318" s="73"/>
      <c r="Y1318" s="58"/>
      <c r="AA1318" s="68"/>
      <c r="AB1318" s="68"/>
      <c r="AC1318" s="68"/>
      <c r="AD1318" s="34" t="b">
        <f t="shared" si="318"/>
        <v>0</v>
      </c>
      <c r="AE1318" s="55"/>
      <c r="AF1318" s="71"/>
      <c r="AG1318" s="57"/>
      <c r="AH1318" s="72"/>
      <c r="AI1318" s="73"/>
      <c r="AJ1318" s="58"/>
      <c r="AL1318" s="68"/>
      <c r="AM1318" s="68"/>
      <c r="AN1318" s="68"/>
      <c r="AO1318" s="34" t="b">
        <f t="shared" si="319"/>
        <v>0</v>
      </c>
      <c r="AP1318" s="55"/>
      <c r="AQ1318" s="71"/>
      <c r="AR1318" s="57"/>
      <c r="AS1318" s="72"/>
      <c r="AT1318" s="73"/>
      <c r="AU1318" s="58"/>
      <c r="AW1318" s="68"/>
      <c r="AX1318" s="68"/>
      <c r="AY1318" s="68"/>
      <c r="AZ1318" s="34" t="b">
        <f t="shared" si="320"/>
        <v>0</v>
      </c>
      <c r="BA1318" s="55"/>
      <c r="BB1318" s="71"/>
      <c r="BC1318" s="57"/>
      <c r="BD1318" s="72"/>
      <c r="BE1318" s="73"/>
      <c r="BF1318" s="58"/>
      <c r="BH1318" s="68"/>
      <c r="BI1318" s="34" t="b">
        <f t="shared" si="321"/>
        <v>0</v>
      </c>
      <c r="BJ1318" s="55"/>
      <c r="BK1318" s="71"/>
      <c r="BL1318" s="57"/>
      <c r="BM1318" s="72"/>
      <c r="BN1318" s="73"/>
      <c r="BO1318" s="58"/>
      <c r="BQ1318" s="68"/>
      <c r="BR1318" s="34" t="b">
        <f t="shared" si="322"/>
        <v>0</v>
      </c>
      <c r="BS1318" s="55"/>
      <c r="BT1318" s="71"/>
      <c r="BU1318" s="57"/>
      <c r="BV1318" s="72"/>
      <c r="BW1318" s="73"/>
      <c r="BX1318" s="58"/>
    </row>
    <row r="1319" spans="2:78" x14ac:dyDescent="0.25">
      <c r="B1319" s="61"/>
      <c r="C1319" s="62"/>
      <c r="E1319" s="68"/>
      <c r="F1319" s="68"/>
      <c r="G1319" s="68"/>
      <c r="H1319" s="34" t="b">
        <f t="shared" si="316"/>
        <v>0</v>
      </c>
      <c r="I1319" s="55"/>
      <c r="J1319" s="65"/>
      <c r="K1319" s="57"/>
      <c r="L1319" s="66"/>
      <c r="M1319" s="67"/>
      <c r="N1319" s="58"/>
      <c r="P1319" s="68"/>
      <c r="Q1319" s="68"/>
      <c r="R1319" s="68"/>
      <c r="S1319" s="34" t="b">
        <f t="shared" si="317"/>
        <v>0</v>
      </c>
      <c r="T1319" s="55"/>
      <c r="U1319" s="65"/>
      <c r="V1319" s="57"/>
      <c r="W1319" s="66"/>
      <c r="X1319" s="67"/>
      <c r="Y1319" s="58"/>
      <c r="AA1319" s="68"/>
      <c r="AB1319" s="68"/>
      <c r="AC1319" s="68"/>
      <c r="AD1319" s="34" t="b">
        <f t="shared" si="318"/>
        <v>0</v>
      </c>
      <c r="AE1319" s="55"/>
      <c r="AF1319" s="65"/>
      <c r="AG1319" s="57"/>
      <c r="AH1319" s="66"/>
      <c r="AI1319" s="67"/>
      <c r="AJ1319" s="58"/>
      <c r="AL1319" s="68"/>
      <c r="AM1319" s="68"/>
      <c r="AN1319" s="68"/>
      <c r="AO1319" s="34" t="b">
        <f t="shared" si="319"/>
        <v>0</v>
      </c>
      <c r="AP1319" s="55"/>
      <c r="AQ1319" s="65"/>
      <c r="AR1319" s="57"/>
      <c r="AS1319" s="66"/>
      <c r="AT1319" s="67"/>
      <c r="AU1319" s="58"/>
      <c r="AW1319" s="68"/>
      <c r="AX1319" s="68"/>
      <c r="AY1319" s="68"/>
      <c r="AZ1319" s="34" t="b">
        <f t="shared" si="320"/>
        <v>0</v>
      </c>
      <c r="BA1319" s="55"/>
      <c r="BB1319" s="65"/>
      <c r="BC1319" s="57"/>
      <c r="BD1319" s="66"/>
      <c r="BE1319" s="67"/>
      <c r="BF1319" s="58"/>
      <c r="BH1319" s="68"/>
      <c r="BI1319" s="34" t="b">
        <f t="shared" si="321"/>
        <v>0</v>
      </c>
      <c r="BJ1319" s="55"/>
      <c r="BK1319" s="65"/>
      <c r="BL1319" s="57"/>
      <c r="BM1319" s="66"/>
      <c r="BN1319" s="67"/>
      <c r="BO1319" s="58"/>
      <c r="BQ1319" s="68"/>
      <c r="BR1319" s="34" t="b">
        <f t="shared" si="322"/>
        <v>0</v>
      </c>
      <c r="BS1319" s="55"/>
      <c r="BT1319" s="65"/>
      <c r="BU1319" s="57"/>
      <c r="BV1319" s="66"/>
      <c r="BW1319" s="67"/>
      <c r="BX1319" s="58"/>
    </row>
    <row r="1320" spans="2:78" x14ac:dyDescent="0.25">
      <c r="B1320" s="61"/>
      <c r="C1320" s="62"/>
      <c r="E1320" s="68"/>
      <c r="F1320" s="68"/>
      <c r="G1320" s="68"/>
      <c r="H1320" s="34" t="b">
        <f t="shared" si="316"/>
        <v>0</v>
      </c>
      <c r="I1320" s="55"/>
      <c r="J1320" s="71"/>
      <c r="K1320" s="57"/>
      <c r="L1320" s="72"/>
      <c r="M1320" s="73"/>
      <c r="N1320" s="58"/>
      <c r="P1320" s="68"/>
      <c r="Q1320" s="68"/>
      <c r="R1320" s="68"/>
      <c r="S1320" s="34" t="b">
        <f t="shared" si="317"/>
        <v>0</v>
      </c>
      <c r="T1320" s="55"/>
      <c r="U1320" s="71"/>
      <c r="V1320" s="57"/>
      <c r="W1320" s="72"/>
      <c r="X1320" s="73"/>
      <c r="Y1320" s="58"/>
      <c r="AA1320" s="68"/>
      <c r="AB1320" s="68"/>
      <c r="AC1320" s="68"/>
      <c r="AD1320" s="34" t="b">
        <f t="shared" si="318"/>
        <v>0</v>
      </c>
      <c r="AE1320" s="55"/>
      <c r="AF1320" s="71"/>
      <c r="AG1320" s="57"/>
      <c r="AH1320" s="72"/>
      <c r="AI1320" s="73"/>
      <c r="AJ1320" s="58"/>
      <c r="AL1320" s="68"/>
      <c r="AM1320" s="68"/>
      <c r="AN1320" s="68"/>
      <c r="AO1320" s="34" t="b">
        <f t="shared" si="319"/>
        <v>0</v>
      </c>
      <c r="AP1320" s="55"/>
      <c r="AQ1320" s="71"/>
      <c r="AR1320" s="57"/>
      <c r="AS1320" s="72"/>
      <c r="AT1320" s="73"/>
      <c r="AU1320" s="58"/>
      <c r="AW1320" s="68"/>
      <c r="AX1320" s="68"/>
      <c r="AY1320" s="68"/>
      <c r="AZ1320" s="34" t="b">
        <f t="shared" si="320"/>
        <v>0</v>
      </c>
      <c r="BA1320" s="55"/>
      <c r="BB1320" s="71"/>
      <c r="BC1320" s="57"/>
      <c r="BD1320" s="72"/>
      <c r="BE1320" s="73"/>
      <c r="BF1320" s="58"/>
      <c r="BH1320" s="68"/>
      <c r="BI1320" s="34" t="b">
        <f t="shared" si="321"/>
        <v>0</v>
      </c>
      <c r="BJ1320" s="55"/>
      <c r="BK1320" s="71"/>
      <c r="BL1320" s="57"/>
      <c r="BM1320" s="72"/>
      <c r="BN1320" s="73"/>
      <c r="BO1320" s="58"/>
      <c r="BQ1320" s="68"/>
      <c r="BR1320" s="34" t="b">
        <f t="shared" si="322"/>
        <v>0</v>
      </c>
      <c r="BS1320" s="55"/>
      <c r="BT1320" s="71"/>
      <c r="BU1320" s="57"/>
      <c r="BV1320" s="72"/>
      <c r="BW1320" s="73"/>
      <c r="BX1320" s="58"/>
    </row>
    <row r="1321" spans="2:78" x14ac:dyDescent="0.25">
      <c r="B1321" s="61"/>
      <c r="C1321" s="62"/>
      <c r="E1321" s="68"/>
      <c r="F1321" s="68"/>
      <c r="G1321" s="68"/>
      <c r="H1321" s="34" t="b">
        <f t="shared" si="316"/>
        <v>0</v>
      </c>
      <c r="I1321" s="55"/>
      <c r="J1321" s="65"/>
      <c r="K1321" s="57"/>
      <c r="L1321" s="66"/>
      <c r="M1321" s="67"/>
      <c r="N1321" s="58"/>
      <c r="P1321" s="68"/>
      <c r="Q1321" s="68"/>
      <c r="R1321" s="68"/>
      <c r="S1321" s="34" t="b">
        <f t="shared" si="317"/>
        <v>0</v>
      </c>
      <c r="T1321" s="55"/>
      <c r="U1321" s="65"/>
      <c r="V1321" s="57"/>
      <c r="W1321" s="66"/>
      <c r="X1321" s="67"/>
      <c r="Y1321" s="58"/>
      <c r="AA1321" s="68"/>
      <c r="AB1321" s="68"/>
      <c r="AC1321" s="68"/>
      <c r="AD1321" s="34" t="b">
        <f t="shared" si="318"/>
        <v>0</v>
      </c>
      <c r="AE1321" s="55"/>
      <c r="AF1321" s="65"/>
      <c r="AG1321" s="57"/>
      <c r="AH1321" s="66"/>
      <c r="AI1321" s="67"/>
      <c r="AJ1321" s="58"/>
      <c r="AL1321" s="68"/>
      <c r="AM1321" s="68"/>
      <c r="AN1321" s="68"/>
      <c r="AO1321" s="34" t="b">
        <f t="shared" si="319"/>
        <v>0</v>
      </c>
      <c r="AP1321" s="55"/>
      <c r="AQ1321" s="65"/>
      <c r="AR1321" s="57"/>
      <c r="AS1321" s="66"/>
      <c r="AT1321" s="67"/>
      <c r="AU1321" s="58"/>
      <c r="AW1321" s="68"/>
      <c r="AX1321" s="68"/>
      <c r="AY1321" s="68"/>
      <c r="AZ1321" s="34" t="b">
        <f t="shared" si="320"/>
        <v>0</v>
      </c>
      <c r="BA1321" s="55"/>
      <c r="BB1321" s="65"/>
      <c r="BC1321" s="57"/>
      <c r="BD1321" s="66"/>
      <c r="BE1321" s="67"/>
      <c r="BF1321" s="58"/>
      <c r="BH1321" s="68"/>
      <c r="BI1321" s="34" t="b">
        <f t="shared" si="321"/>
        <v>0</v>
      </c>
      <c r="BJ1321" s="55"/>
      <c r="BK1321" s="65"/>
      <c r="BL1321" s="57"/>
      <c r="BM1321" s="66"/>
      <c r="BN1321" s="67"/>
      <c r="BO1321" s="58"/>
      <c r="BQ1321" s="68"/>
      <c r="BR1321" s="34" t="b">
        <f t="shared" si="322"/>
        <v>0</v>
      </c>
      <c r="BS1321" s="55"/>
      <c r="BT1321" s="65"/>
      <c r="BU1321" s="57"/>
      <c r="BV1321" s="66"/>
      <c r="BW1321" s="67"/>
      <c r="BX1321" s="58"/>
    </row>
    <row r="1322" spans="2:78" x14ac:dyDescent="0.25">
      <c r="B1322" s="61"/>
      <c r="C1322" s="62"/>
      <c r="E1322" s="68"/>
      <c r="F1322" s="68"/>
      <c r="G1322" s="68"/>
      <c r="H1322" s="34" t="b">
        <f t="shared" si="316"/>
        <v>0</v>
      </c>
      <c r="I1322" s="55"/>
      <c r="J1322" s="71"/>
      <c r="K1322" s="57"/>
      <c r="L1322" s="72"/>
      <c r="M1322" s="73"/>
      <c r="N1322" s="58"/>
      <c r="P1322" s="68"/>
      <c r="Q1322" s="68"/>
      <c r="R1322" s="68"/>
      <c r="S1322" s="34" t="b">
        <f t="shared" si="317"/>
        <v>0</v>
      </c>
      <c r="T1322" s="55"/>
      <c r="U1322" s="71"/>
      <c r="V1322" s="57"/>
      <c r="W1322" s="72"/>
      <c r="X1322" s="73"/>
      <c r="Y1322" s="58"/>
      <c r="AA1322" s="68"/>
      <c r="AB1322" s="68"/>
      <c r="AC1322" s="68"/>
      <c r="AD1322" s="34" t="b">
        <f t="shared" si="318"/>
        <v>0</v>
      </c>
      <c r="AE1322" s="55"/>
      <c r="AF1322" s="71"/>
      <c r="AG1322" s="57"/>
      <c r="AH1322" s="72"/>
      <c r="AI1322" s="73"/>
      <c r="AJ1322" s="58"/>
      <c r="AL1322" s="68"/>
      <c r="AM1322" s="68"/>
      <c r="AN1322" s="68"/>
      <c r="AO1322" s="34" t="b">
        <f t="shared" si="319"/>
        <v>0</v>
      </c>
      <c r="AP1322" s="55"/>
      <c r="AQ1322" s="71"/>
      <c r="AR1322" s="57"/>
      <c r="AS1322" s="72"/>
      <c r="AT1322" s="73"/>
      <c r="AU1322" s="58"/>
      <c r="AW1322" s="68"/>
      <c r="AX1322" s="68"/>
      <c r="AY1322" s="68"/>
      <c r="AZ1322" s="34" t="b">
        <f t="shared" si="320"/>
        <v>0</v>
      </c>
      <c r="BA1322" s="55"/>
      <c r="BB1322" s="71"/>
      <c r="BC1322" s="57"/>
      <c r="BD1322" s="72"/>
      <c r="BE1322" s="73"/>
      <c r="BF1322" s="58"/>
      <c r="BH1322" s="68"/>
      <c r="BI1322" s="34" t="b">
        <f t="shared" si="321"/>
        <v>0</v>
      </c>
      <c r="BJ1322" s="55"/>
      <c r="BK1322" s="71"/>
      <c r="BL1322" s="57"/>
      <c r="BM1322" s="72"/>
      <c r="BN1322" s="73"/>
      <c r="BO1322" s="58"/>
      <c r="BQ1322" s="68"/>
      <c r="BR1322" s="34" t="b">
        <f t="shared" si="322"/>
        <v>0</v>
      </c>
      <c r="BS1322" s="55"/>
      <c r="BT1322" s="71"/>
      <c r="BU1322" s="57"/>
      <c r="BV1322" s="72"/>
      <c r="BW1322" s="73"/>
      <c r="BX1322" s="58"/>
    </row>
    <row r="1323" spans="2:78" x14ac:dyDescent="0.25">
      <c r="B1323" s="61"/>
      <c r="C1323" s="62"/>
      <c r="E1323" s="68"/>
      <c r="F1323" s="68"/>
      <c r="G1323" s="68"/>
      <c r="H1323" s="34" t="b">
        <f t="shared" si="316"/>
        <v>0</v>
      </c>
      <c r="I1323" s="55"/>
      <c r="J1323" s="65"/>
      <c r="K1323" s="57"/>
      <c r="L1323" s="66"/>
      <c r="M1323" s="67"/>
      <c r="N1323" s="58"/>
      <c r="P1323" s="68"/>
      <c r="Q1323" s="68"/>
      <c r="R1323" s="68"/>
      <c r="S1323" s="34" t="b">
        <f t="shared" si="317"/>
        <v>0</v>
      </c>
      <c r="T1323" s="55"/>
      <c r="U1323" s="65"/>
      <c r="V1323" s="57"/>
      <c r="W1323" s="66"/>
      <c r="X1323" s="67"/>
      <c r="Y1323" s="58"/>
      <c r="AA1323" s="68"/>
      <c r="AB1323" s="68"/>
      <c r="AC1323" s="68"/>
      <c r="AD1323" s="34" t="b">
        <f t="shared" si="318"/>
        <v>0</v>
      </c>
      <c r="AE1323" s="55"/>
      <c r="AF1323" s="65"/>
      <c r="AG1323" s="57"/>
      <c r="AH1323" s="66"/>
      <c r="AI1323" s="67"/>
      <c r="AJ1323" s="58"/>
      <c r="AL1323" s="68"/>
      <c r="AM1323" s="68"/>
      <c r="AN1323" s="68"/>
      <c r="AO1323" s="34" t="b">
        <f t="shared" si="319"/>
        <v>0</v>
      </c>
      <c r="AP1323" s="55"/>
      <c r="AQ1323" s="65"/>
      <c r="AR1323" s="57"/>
      <c r="AS1323" s="66"/>
      <c r="AT1323" s="67"/>
      <c r="AU1323" s="58"/>
      <c r="AW1323" s="68"/>
      <c r="AX1323" s="68"/>
      <c r="AY1323" s="68"/>
      <c r="AZ1323" s="34" t="b">
        <f t="shared" si="320"/>
        <v>0</v>
      </c>
      <c r="BA1323" s="55"/>
      <c r="BB1323" s="65"/>
      <c r="BC1323" s="57"/>
      <c r="BD1323" s="66"/>
      <c r="BE1323" s="67"/>
      <c r="BF1323" s="58"/>
      <c r="BH1323" s="68"/>
      <c r="BI1323" s="34" t="b">
        <f t="shared" si="321"/>
        <v>0</v>
      </c>
      <c r="BJ1323" s="55"/>
      <c r="BK1323" s="65"/>
      <c r="BL1323" s="57"/>
      <c r="BM1323" s="66"/>
      <c r="BN1323" s="67"/>
      <c r="BO1323" s="58"/>
      <c r="BQ1323" s="68"/>
      <c r="BR1323" s="34" t="b">
        <f t="shared" si="322"/>
        <v>0</v>
      </c>
      <c r="BS1323" s="55"/>
      <c r="BT1323" s="65"/>
      <c r="BU1323" s="57"/>
      <c r="BV1323" s="66"/>
      <c r="BW1323" s="67"/>
      <c r="BX1323" s="58"/>
    </row>
    <row r="1324" spans="2:78" x14ac:dyDescent="0.25">
      <c r="B1324" s="61"/>
      <c r="C1324" s="62"/>
      <c r="E1324" s="68"/>
      <c r="F1324" s="68"/>
      <c r="G1324" s="68"/>
      <c r="H1324" s="34" t="b">
        <f t="shared" si="316"/>
        <v>0</v>
      </c>
      <c r="I1324" s="55"/>
      <c r="J1324" s="71"/>
      <c r="K1324" s="57"/>
      <c r="L1324" s="72"/>
      <c r="M1324" s="73"/>
      <c r="N1324" s="58"/>
      <c r="P1324" s="68"/>
      <c r="Q1324" s="68"/>
      <c r="R1324" s="68"/>
      <c r="S1324" s="34" t="b">
        <f t="shared" si="317"/>
        <v>0</v>
      </c>
      <c r="T1324" s="55"/>
      <c r="U1324" s="71"/>
      <c r="V1324" s="57"/>
      <c r="W1324" s="72"/>
      <c r="X1324" s="73"/>
      <c r="Y1324" s="58"/>
      <c r="AA1324" s="68"/>
      <c r="AB1324" s="68"/>
      <c r="AC1324" s="68"/>
      <c r="AD1324" s="34" t="b">
        <f t="shared" si="318"/>
        <v>0</v>
      </c>
      <c r="AE1324" s="55"/>
      <c r="AF1324" s="71"/>
      <c r="AG1324" s="57"/>
      <c r="AH1324" s="72"/>
      <c r="AI1324" s="73"/>
      <c r="AJ1324" s="58"/>
      <c r="AL1324" s="68"/>
      <c r="AM1324" s="68"/>
      <c r="AN1324" s="68"/>
      <c r="AO1324" s="34" t="b">
        <f t="shared" si="319"/>
        <v>0</v>
      </c>
      <c r="AP1324" s="55"/>
      <c r="AQ1324" s="71"/>
      <c r="AR1324" s="57"/>
      <c r="AS1324" s="72"/>
      <c r="AT1324" s="73"/>
      <c r="AU1324" s="58"/>
      <c r="AW1324" s="68"/>
      <c r="AX1324" s="68"/>
      <c r="AY1324" s="68"/>
      <c r="AZ1324" s="34" t="b">
        <f t="shared" si="320"/>
        <v>0</v>
      </c>
      <c r="BA1324" s="55"/>
      <c r="BB1324" s="71"/>
      <c r="BC1324" s="57"/>
      <c r="BD1324" s="72"/>
      <c r="BE1324" s="73"/>
      <c r="BF1324" s="58"/>
      <c r="BH1324" s="68"/>
      <c r="BI1324" s="34" t="b">
        <f t="shared" si="321"/>
        <v>0</v>
      </c>
      <c r="BJ1324" s="55"/>
      <c r="BK1324" s="71"/>
      <c r="BL1324" s="57"/>
      <c r="BM1324" s="72"/>
      <c r="BN1324" s="73"/>
      <c r="BO1324" s="58"/>
      <c r="BQ1324" s="68"/>
      <c r="BR1324" s="34" t="b">
        <f t="shared" si="322"/>
        <v>0</v>
      </c>
      <c r="BS1324" s="55"/>
      <c r="BT1324" s="71"/>
      <c r="BU1324" s="57"/>
      <c r="BV1324" s="72"/>
      <c r="BW1324" s="73"/>
      <c r="BX1324" s="58"/>
    </row>
    <row r="1325" spans="2:78" x14ac:dyDescent="0.25">
      <c r="B1325" s="61"/>
      <c r="C1325" s="62"/>
      <c r="E1325" s="68"/>
      <c r="F1325" s="68"/>
      <c r="G1325" s="68"/>
      <c r="H1325" s="34" t="b">
        <f t="shared" si="316"/>
        <v>0</v>
      </c>
      <c r="I1325" s="55"/>
      <c r="J1325" s="65"/>
      <c r="K1325" s="57"/>
      <c r="L1325" s="66"/>
      <c r="M1325" s="67"/>
      <c r="N1325" s="58"/>
      <c r="P1325" s="68"/>
      <c r="Q1325" s="68"/>
      <c r="R1325" s="68"/>
      <c r="S1325" s="34" t="b">
        <f t="shared" si="317"/>
        <v>0</v>
      </c>
      <c r="T1325" s="55"/>
      <c r="U1325" s="65"/>
      <c r="V1325" s="57"/>
      <c r="W1325" s="66"/>
      <c r="X1325" s="67"/>
      <c r="Y1325" s="58"/>
      <c r="AA1325" s="68"/>
      <c r="AB1325" s="68"/>
      <c r="AC1325" s="68"/>
      <c r="AD1325" s="34" t="b">
        <f t="shared" si="318"/>
        <v>0</v>
      </c>
      <c r="AE1325" s="55"/>
      <c r="AF1325" s="65"/>
      <c r="AG1325" s="57"/>
      <c r="AH1325" s="66"/>
      <c r="AI1325" s="67"/>
      <c r="AJ1325" s="58"/>
      <c r="AL1325" s="68"/>
      <c r="AM1325" s="68"/>
      <c r="AN1325" s="68"/>
      <c r="AO1325" s="34" t="b">
        <f t="shared" si="319"/>
        <v>0</v>
      </c>
      <c r="AP1325" s="55"/>
      <c r="AQ1325" s="65"/>
      <c r="AR1325" s="57"/>
      <c r="AS1325" s="66"/>
      <c r="AT1325" s="67"/>
      <c r="AU1325" s="58"/>
      <c r="AW1325" s="68"/>
      <c r="AX1325" s="68"/>
      <c r="AY1325" s="68"/>
      <c r="AZ1325" s="34" t="b">
        <f t="shared" si="320"/>
        <v>0</v>
      </c>
      <c r="BA1325" s="55"/>
      <c r="BB1325" s="65"/>
      <c r="BC1325" s="57"/>
      <c r="BD1325" s="66"/>
      <c r="BE1325" s="67"/>
      <c r="BF1325" s="58"/>
      <c r="BH1325" s="68"/>
      <c r="BI1325" s="34" t="b">
        <f t="shared" si="321"/>
        <v>0</v>
      </c>
      <c r="BJ1325" s="55"/>
      <c r="BK1325" s="65"/>
      <c r="BL1325" s="57"/>
      <c r="BM1325" s="66"/>
      <c r="BN1325" s="67"/>
      <c r="BO1325" s="58"/>
      <c r="BQ1325" s="68"/>
      <c r="BR1325" s="34" t="b">
        <f t="shared" si="322"/>
        <v>0</v>
      </c>
      <c r="BS1325" s="55"/>
      <c r="BT1325" s="65"/>
      <c r="BU1325" s="57"/>
      <c r="BV1325" s="66"/>
      <c r="BW1325" s="67"/>
      <c r="BX1325" s="58"/>
    </row>
    <row r="1326" spans="2:78" x14ac:dyDescent="0.25">
      <c r="B1326" s="61"/>
      <c r="C1326" s="62"/>
      <c r="E1326" s="68"/>
      <c r="F1326" s="68"/>
      <c r="G1326" s="68"/>
      <c r="H1326" s="34" t="b">
        <f t="shared" si="316"/>
        <v>0</v>
      </c>
      <c r="I1326" s="55"/>
      <c r="J1326" s="71"/>
      <c r="K1326" s="57"/>
      <c r="L1326" s="72"/>
      <c r="M1326" s="73"/>
      <c r="N1326" s="58"/>
      <c r="P1326" s="68"/>
      <c r="Q1326" s="68"/>
      <c r="R1326" s="68"/>
      <c r="S1326" s="34" t="b">
        <f t="shared" si="317"/>
        <v>0</v>
      </c>
      <c r="T1326" s="55"/>
      <c r="U1326" s="71"/>
      <c r="V1326" s="57"/>
      <c r="W1326" s="72"/>
      <c r="X1326" s="73"/>
      <c r="Y1326" s="58"/>
      <c r="AA1326" s="68"/>
      <c r="AB1326" s="68"/>
      <c r="AC1326" s="68"/>
      <c r="AD1326" s="34" t="b">
        <f t="shared" si="318"/>
        <v>0</v>
      </c>
      <c r="AE1326" s="55"/>
      <c r="AF1326" s="71"/>
      <c r="AG1326" s="57"/>
      <c r="AH1326" s="72"/>
      <c r="AI1326" s="73"/>
      <c r="AJ1326" s="58"/>
      <c r="AL1326" s="68"/>
      <c r="AM1326" s="68"/>
      <c r="AN1326" s="68"/>
      <c r="AO1326" s="34" t="b">
        <f t="shared" si="319"/>
        <v>0</v>
      </c>
      <c r="AP1326" s="55"/>
      <c r="AQ1326" s="71"/>
      <c r="AR1326" s="57"/>
      <c r="AS1326" s="72"/>
      <c r="AT1326" s="73"/>
      <c r="AU1326" s="58"/>
      <c r="AW1326" s="68"/>
      <c r="AX1326" s="68"/>
      <c r="AY1326" s="68"/>
      <c r="AZ1326" s="34" t="b">
        <f t="shared" si="320"/>
        <v>0</v>
      </c>
      <c r="BA1326" s="55"/>
      <c r="BB1326" s="71"/>
      <c r="BC1326" s="57"/>
      <c r="BD1326" s="72"/>
      <c r="BE1326" s="73"/>
      <c r="BF1326" s="58"/>
      <c r="BH1326" s="68"/>
      <c r="BI1326" s="34" t="b">
        <f t="shared" si="321"/>
        <v>0</v>
      </c>
      <c r="BJ1326" s="55"/>
      <c r="BK1326" s="71"/>
      <c r="BL1326" s="57"/>
      <c r="BM1326" s="72"/>
      <c r="BN1326" s="73"/>
      <c r="BO1326" s="58"/>
      <c r="BQ1326" s="68"/>
      <c r="BR1326" s="34" t="b">
        <f t="shared" si="322"/>
        <v>0</v>
      </c>
      <c r="BS1326" s="55"/>
      <c r="BT1326" s="71"/>
      <c r="BU1326" s="57"/>
      <c r="BV1326" s="72"/>
      <c r="BW1326" s="73"/>
      <c r="BX1326" s="58"/>
    </row>
    <row r="1327" spans="2:78" x14ac:dyDescent="0.25">
      <c r="B1327" s="61"/>
      <c r="C1327" s="62"/>
      <c r="E1327" s="68"/>
      <c r="F1327" s="68"/>
      <c r="G1327" s="68"/>
      <c r="H1327" s="34" t="b">
        <f t="shared" si="316"/>
        <v>0</v>
      </c>
      <c r="I1327" s="55"/>
      <c r="J1327" s="65"/>
      <c r="K1327" s="57"/>
      <c r="L1327" s="66"/>
      <c r="M1327" s="67"/>
      <c r="N1327" s="58"/>
      <c r="P1327" s="68"/>
      <c r="Q1327" s="68"/>
      <c r="R1327" s="68"/>
      <c r="S1327" s="34" t="b">
        <f t="shared" si="317"/>
        <v>0</v>
      </c>
      <c r="T1327" s="55"/>
      <c r="U1327" s="65"/>
      <c r="V1327" s="57"/>
      <c r="W1327" s="66"/>
      <c r="X1327" s="67"/>
      <c r="Y1327" s="58"/>
      <c r="AA1327" s="68"/>
      <c r="AB1327" s="68"/>
      <c r="AC1327" s="68"/>
      <c r="AD1327" s="34" t="b">
        <f t="shared" si="318"/>
        <v>0</v>
      </c>
      <c r="AE1327" s="55"/>
      <c r="AF1327" s="65"/>
      <c r="AG1327" s="57"/>
      <c r="AH1327" s="66"/>
      <c r="AI1327" s="67"/>
      <c r="AJ1327" s="58"/>
      <c r="AL1327" s="68"/>
      <c r="AM1327" s="68"/>
      <c r="AN1327" s="68"/>
      <c r="AO1327" s="34" t="b">
        <f t="shared" si="319"/>
        <v>0</v>
      </c>
      <c r="AP1327" s="55"/>
      <c r="AQ1327" s="65"/>
      <c r="AR1327" s="57"/>
      <c r="AS1327" s="66"/>
      <c r="AT1327" s="67"/>
      <c r="AU1327" s="58"/>
      <c r="AW1327" s="68"/>
      <c r="AX1327" s="68"/>
      <c r="AY1327" s="68"/>
      <c r="AZ1327" s="34" t="b">
        <f t="shared" si="320"/>
        <v>0</v>
      </c>
      <c r="BA1327" s="55"/>
      <c r="BB1327" s="65"/>
      <c r="BC1327" s="57"/>
      <c r="BD1327" s="66"/>
      <c r="BE1327" s="67"/>
      <c r="BF1327" s="58"/>
      <c r="BH1327" s="68"/>
      <c r="BI1327" s="34" t="b">
        <f t="shared" si="321"/>
        <v>0</v>
      </c>
      <c r="BJ1327" s="55"/>
      <c r="BK1327" s="65"/>
      <c r="BL1327" s="57"/>
      <c r="BM1327" s="66"/>
      <c r="BN1327" s="67"/>
      <c r="BO1327" s="58"/>
      <c r="BQ1327" s="68"/>
      <c r="BR1327" s="34" t="b">
        <f t="shared" si="322"/>
        <v>0</v>
      </c>
      <c r="BS1327" s="55"/>
      <c r="BT1327" s="65"/>
      <c r="BU1327" s="57"/>
      <c r="BV1327" s="66"/>
      <c r="BW1327" s="67"/>
      <c r="BX1327" s="58"/>
    </row>
    <row r="1328" spans="2:78" x14ac:dyDescent="0.25">
      <c r="B1328" s="61"/>
      <c r="C1328" s="62"/>
      <c r="E1328" s="68"/>
      <c r="F1328" s="68"/>
      <c r="G1328" s="68"/>
      <c r="H1328" s="34" t="b">
        <f t="shared" si="316"/>
        <v>0</v>
      </c>
      <c r="I1328" s="55"/>
      <c r="J1328" s="71"/>
      <c r="K1328" s="57"/>
      <c r="L1328" s="72"/>
      <c r="M1328" s="73"/>
      <c r="N1328" s="58"/>
      <c r="P1328" s="68"/>
      <c r="Q1328" s="68"/>
      <c r="R1328" s="68"/>
      <c r="S1328" s="34" t="b">
        <f t="shared" si="317"/>
        <v>0</v>
      </c>
      <c r="T1328" s="55"/>
      <c r="U1328" s="71"/>
      <c r="V1328" s="57"/>
      <c r="W1328" s="72"/>
      <c r="X1328" s="73"/>
      <c r="Y1328" s="58"/>
      <c r="AA1328" s="68"/>
      <c r="AB1328" s="68"/>
      <c r="AC1328" s="68"/>
      <c r="AD1328" s="34" t="b">
        <f t="shared" si="318"/>
        <v>0</v>
      </c>
      <c r="AE1328" s="55"/>
      <c r="AF1328" s="71"/>
      <c r="AG1328" s="57"/>
      <c r="AH1328" s="72"/>
      <c r="AI1328" s="73"/>
      <c r="AJ1328" s="58"/>
      <c r="AL1328" s="68"/>
      <c r="AM1328" s="68"/>
      <c r="AN1328" s="68"/>
      <c r="AO1328" s="34" t="b">
        <f t="shared" si="319"/>
        <v>0</v>
      </c>
      <c r="AP1328" s="55"/>
      <c r="AQ1328" s="71"/>
      <c r="AR1328" s="57"/>
      <c r="AS1328" s="72"/>
      <c r="AT1328" s="73"/>
      <c r="AU1328" s="58"/>
      <c r="AW1328" s="68"/>
      <c r="AX1328" s="68"/>
      <c r="AY1328" s="68"/>
      <c r="AZ1328" s="34" t="b">
        <f t="shared" si="320"/>
        <v>0</v>
      </c>
      <c r="BA1328" s="55"/>
      <c r="BB1328" s="71"/>
      <c r="BC1328" s="57"/>
      <c r="BD1328" s="72"/>
      <c r="BE1328" s="73"/>
      <c r="BF1328" s="58"/>
      <c r="BH1328" s="68"/>
      <c r="BI1328" s="34" t="b">
        <f t="shared" si="321"/>
        <v>0</v>
      </c>
      <c r="BJ1328" s="55"/>
      <c r="BK1328" s="71"/>
      <c r="BL1328" s="57"/>
      <c r="BM1328" s="72"/>
      <c r="BN1328" s="73"/>
      <c r="BO1328" s="58"/>
      <c r="BQ1328" s="68"/>
      <c r="BR1328" s="34" t="b">
        <f t="shared" si="322"/>
        <v>0</v>
      </c>
      <c r="BS1328" s="55"/>
      <c r="BT1328" s="71"/>
      <c r="BU1328" s="57"/>
      <c r="BV1328" s="72"/>
      <c r="BW1328" s="73"/>
      <c r="BX1328" s="58"/>
    </row>
    <row r="1329" spans="2:78" x14ac:dyDescent="0.25">
      <c r="B1329" s="61"/>
      <c r="C1329" s="62"/>
      <c r="E1329" s="68"/>
      <c r="F1329" s="68"/>
      <c r="G1329" s="68"/>
      <c r="H1329" s="34" t="b">
        <f t="shared" si="316"/>
        <v>0</v>
      </c>
      <c r="I1329" s="55"/>
      <c r="J1329" s="65"/>
      <c r="K1329" s="57"/>
      <c r="L1329" s="66"/>
      <c r="M1329" s="67"/>
      <c r="N1329" s="58"/>
      <c r="P1329" s="68"/>
      <c r="Q1329" s="68"/>
      <c r="R1329" s="68"/>
      <c r="S1329" s="34" t="b">
        <f t="shared" si="317"/>
        <v>0</v>
      </c>
      <c r="T1329" s="55"/>
      <c r="U1329" s="65"/>
      <c r="V1329" s="57"/>
      <c r="W1329" s="66"/>
      <c r="X1329" s="67"/>
      <c r="Y1329" s="58"/>
      <c r="AA1329" s="68"/>
      <c r="AB1329" s="68"/>
      <c r="AC1329" s="68"/>
      <c r="AD1329" s="34" t="b">
        <f t="shared" si="318"/>
        <v>0</v>
      </c>
      <c r="AE1329" s="55"/>
      <c r="AF1329" s="65"/>
      <c r="AG1329" s="57"/>
      <c r="AH1329" s="66"/>
      <c r="AI1329" s="67"/>
      <c r="AJ1329" s="58"/>
      <c r="AL1329" s="68"/>
      <c r="AM1329" s="68"/>
      <c r="AN1329" s="68"/>
      <c r="AO1329" s="34" t="b">
        <f t="shared" si="319"/>
        <v>0</v>
      </c>
      <c r="AP1329" s="55"/>
      <c r="AQ1329" s="65"/>
      <c r="AR1329" s="57"/>
      <c r="AS1329" s="66"/>
      <c r="AT1329" s="67"/>
      <c r="AU1329" s="58"/>
      <c r="AW1329" s="68"/>
      <c r="AX1329" s="68"/>
      <c r="AY1329" s="68"/>
      <c r="AZ1329" s="34" t="b">
        <f t="shared" si="320"/>
        <v>0</v>
      </c>
      <c r="BA1329" s="55"/>
      <c r="BB1329" s="65"/>
      <c r="BC1329" s="57"/>
      <c r="BD1329" s="66"/>
      <c r="BE1329" s="67"/>
      <c r="BF1329" s="58"/>
      <c r="BH1329" s="68"/>
      <c r="BI1329" s="34" t="b">
        <f t="shared" si="321"/>
        <v>0</v>
      </c>
      <c r="BJ1329" s="55"/>
      <c r="BK1329" s="65"/>
      <c r="BL1329" s="57"/>
      <c r="BM1329" s="66"/>
      <c r="BN1329" s="67"/>
      <c r="BO1329" s="58"/>
      <c r="BQ1329" s="68"/>
      <c r="BR1329" s="34" t="b">
        <f t="shared" si="322"/>
        <v>0</v>
      </c>
      <c r="BS1329" s="55"/>
      <c r="BT1329" s="65"/>
      <c r="BU1329" s="57"/>
      <c r="BV1329" s="66"/>
      <c r="BW1329" s="67"/>
      <c r="BX1329" s="58"/>
    </row>
    <row r="1330" spans="2:78" x14ac:dyDescent="0.25">
      <c r="B1330" s="61"/>
      <c r="C1330" s="62"/>
      <c r="E1330" s="68"/>
      <c r="F1330" s="68"/>
      <c r="G1330" s="68"/>
      <c r="H1330" s="34" t="b">
        <f t="shared" si="316"/>
        <v>0</v>
      </c>
      <c r="I1330" s="55"/>
      <c r="J1330" s="71"/>
      <c r="K1330" s="57"/>
      <c r="L1330" s="72"/>
      <c r="M1330" s="73"/>
      <c r="N1330" s="58"/>
      <c r="P1330" s="68"/>
      <c r="Q1330" s="68"/>
      <c r="R1330" s="68"/>
      <c r="S1330" s="34" t="b">
        <f t="shared" si="317"/>
        <v>0</v>
      </c>
      <c r="T1330" s="55"/>
      <c r="U1330" s="71"/>
      <c r="V1330" s="57"/>
      <c r="W1330" s="72"/>
      <c r="X1330" s="73"/>
      <c r="Y1330" s="58"/>
      <c r="AA1330" s="68"/>
      <c r="AB1330" s="68"/>
      <c r="AC1330" s="68"/>
      <c r="AD1330" s="34" t="b">
        <f t="shared" si="318"/>
        <v>0</v>
      </c>
      <c r="AE1330" s="55"/>
      <c r="AF1330" s="71"/>
      <c r="AG1330" s="57"/>
      <c r="AH1330" s="72"/>
      <c r="AI1330" s="73"/>
      <c r="AJ1330" s="58"/>
      <c r="AL1330" s="68"/>
      <c r="AM1330" s="68"/>
      <c r="AN1330" s="68"/>
      <c r="AO1330" s="34" t="b">
        <f t="shared" si="319"/>
        <v>0</v>
      </c>
      <c r="AP1330" s="55"/>
      <c r="AQ1330" s="71"/>
      <c r="AR1330" s="57"/>
      <c r="AS1330" s="72"/>
      <c r="AT1330" s="73"/>
      <c r="AU1330" s="58"/>
      <c r="AW1330" s="68"/>
      <c r="AX1330" s="68"/>
      <c r="AY1330" s="68"/>
      <c r="AZ1330" s="34" t="b">
        <f t="shared" si="320"/>
        <v>0</v>
      </c>
      <c r="BA1330" s="55"/>
      <c r="BB1330" s="71"/>
      <c r="BC1330" s="57"/>
      <c r="BD1330" s="72"/>
      <c r="BE1330" s="73"/>
      <c r="BF1330" s="58"/>
      <c r="BH1330" s="68"/>
      <c r="BI1330" s="34" t="b">
        <f t="shared" si="321"/>
        <v>0</v>
      </c>
      <c r="BJ1330" s="55"/>
      <c r="BK1330" s="71"/>
      <c r="BL1330" s="57"/>
      <c r="BM1330" s="72"/>
      <c r="BN1330" s="73"/>
      <c r="BO1330" s="58"/>
      <c r="BQ1330" s="68"/>
      <c r="BR1330" s="34" t="b">
        <f t="shared" si="322"/>
        <v>0</v>
      </c>
      <c r="BS1330" s="55"/>
      <c r="BT1330" s="71"/>
      <c r="BU1330" s="57"/>
      <c r="BV1330" s="72"/>
      <c r="BW1330" s="73"/>
      <c r="BX1330" s="58"/>
    </row>
    <row r="1331" spans="2:78" x14ac:dyDescent="0.25">
      <c r="B1331" s="61"/>
      <c r="C1331" s="62"/>
      <c r="E1331" s="68"/>
      <c r="F1331" s="68"/>
      <c r="G1331" s="68"/>
      <c r="H1331" s="34" t="b">
        <f t="shared" si="316"/>
        <v>0</v>
      </c>
      <c r="I1331" s="55"/>
      <c r="J1331" s="65"/>
      <c r="K1331" s="57"/>
      <c r="L1331" s="66"/>
      <c r="M1331" s="67"/>
      <c r="N1331" s="58"/>
      <c r="P1331" s="68"/>
      <c r="Q1331" s="68"/>
      <c r="R1331" s="68"/>
      <c r="S1331" s="34" t="b">
        <f t="shared" si="317"/>
        <v>0</v>
      </c>
      <c r="T1331" s="55"/>
      <c r="U1331" s="65"/>
      <c r="V1331" s="57"/>
      <c r="W1331" s="66"/>
      <c r="X1331" s="67"/>
      <c r="Y1331" s="58"/>
      <c r="AA1331" s="68"/>
      <c r="AB1331" s="68"/>
      <c r="AC1331" s="68"/>
      <c r="AD1331" s="34" t="b">
        <f t="shared" si="318"/>
        <v>0</v>
      </c>
      <c r="AE1331" s="55"/>
      <c r="AF1331" s="65"/>
      <c r="AG1331" s="57"/>
      <c r="AH1331" s="66"/>
      <c r="AI1331" s="67"/>
      <c r="AJ1331" s="58"/>
      <c r="AL1331" s="68"/>
      <c r="AM1331" s="68"/>
      <c r="AN1331" s="68"/>
      <c r="AO1331" s="34" t="b">
        <f t="shared" si="319"/>
        <v>0</v>
      </c>
      <c r="AP1331" s="55"/>
      <c r="AQ1331" s="65"/>
      <c r="AR1331" s="57"/>
      <c r="AS1331" s="66"/>
      <c r="AT1331" s="67"/>
      <c r="AU1331" s="58"/>
      <c r="AW1331" s="68"/>
      <c r="AX1331" s="68"/>
      <c r="AY1331" s="68"/>
      <c r="AZ1331" s="34" t="b">
        <f t="shared" si="320"/>
        <v>0</v>
      </c>
      <c r="BA1331" s="55"/>
      <c r="BB1331" s="65"/>
      <c r="BC1331" s="57"/>
      <c r="BD1331" s="66"/>
      <c r="BE1331" s="67"/>
      <c r="BF1331" s="58"/>
      <c r="BH1331" s="68"/>
      <c r="BI1331" s="34" t="b">
        <f t="shared" si="321"/>
        <v>0</v>
      </c>
      <c r="BJ1331" s="55"/>
      <c r="BK1331" s="65"/>
      <c r="BL1331" s="57"/>
      <c r="BM1331" s="66"/>
      <c r="BN1331" s="67"/>
      <c r="BO1331" s="58"/>
      <c r="BQ1331" s="68"/>
      <c r="BR1331" s="34" t="b">
        <f t="shared" si="322"/>
        <v>0</v>
      </c>
      <c r="BS1331" s="55"/>
      <c r="BT1331" s="65"/>
      <c r="BU1331" s="57"/>
      <c r="BV1331" s="66"/>
      <c r="BW1331" s="67"/>
      <c r="BX1331" s="58"/>
    </row>
    <row r="1332" spans="2:78" x14ac:dyDescent="0.25">
      <c r="B1332" s="61"/>
      <c r="C1332" s="62"/>
      <c r="E1332" s="68"/>
      <c r="F1332" s="68"/>
      <c r="G1332" s="68"/>
      <c r="H1332" s="34" t="b">
        <f t="shared" si="316"/>
        <v>0</v>
      </c>
      <c r="I1332" s="55"/>
      <c r="J1332" s="71"/>
      <c r="K1332" s="57"/>
      <c r="L1332" s="72"/>
      <c r="M1332" s="73"/>
      <c r="N1332" s="58"/>
      <c r="P1332" s="68"/>
      <c r="Q1332" s="68"/>
      <c r="R1332" s="68"/>
      <c r="S1332" s="34" t="b">
        <f t="shared" si="317"/>
        <v>0</v>
      </c>
      <c r="T1332" s="55"/>
      <c r="U1332" s="71"/>
      <c r="V1332" s="57"/>
      <c r="W1332" s="72"/>
      <c r="X1332" s="73"/>
      <c r="Y1332" s="58"/>
      <c r="AA1332" s="68"/>
      <c r="AB1332" s="68"/>
      <c r="AC1332" s="68"/>
      <c r="AD1332" s="34" t="b">
        <f t="shared" si="318"/>
        <v>0</v>
      </c>
      <c r="AE1332" s="55"/>
      <c r="AF1332" s="71"/>
      <c r="AG1332" s="57"/>
      <c r="AH1332" s="72"/>
      <c r="AI1332" s="73"/>
      <c r="AJ1332" s="58"/>
      <c r="AL1332" s="68"/>
      <c r="AM1332" s="68"/>
      <c r="AN1332" s="68"/>
      <c r="AO1332" s="34" t="b">
        <f t="shared" si="319"/>
        <v>0</v>
      </c>
      <c r="AP1332" s="55"/>
      <c r="AQ1332" s="71"/>
      <c r="AR1332" s="57"/>
      <c r="AS1332" s="72"/>
      <c r="AT1332" s="73"/>
      <c r="AU1332" s="58"/>
      <c r="AW1332" s="68"/>
      <c r="AX1332" s="68"/>
      <c r="AY1332" s="68"/>
      <c r="AZ1332" s="34" t="b">
        <f t="shared" si="320"/>
        <v>0</v>
      </c>
      <c r="BA1332" s="55"/>
      <c r="BB1332" s="71"/>
      <c r="BC1332" s="57"/>
      <c r="BD1332" s="72"/>
      <c r="BE1332" s="73"/>
      <c r="BF1332" s="58"/>
      <c r="BH1332" s="68"/>
      <c r="BI1332" s="34" t="b">
        <f t="shared" si="321"/>
        <v>0</v>
      </c>
      <c r="BJ1332" s="55"/>
      <c r="BK1332" s="71"/>
      <c r="BL1332" s="57"/>
      <c r="BM1332" s="72"/>
      <c r="BN1332" s="73"/>
      <c r="BO1332" s="58"/>
      <c r="BQ1332" s="68"/>
      <c r="BR1332" s="34" t="b">
        <f t="shared" si="322"/>
        <v>0</v>
      </c>
      <c r="BS1332" s="55"/>
      <c r="BT1332" s="71"/>
      <c r="BU1332" s="57"/>
      <c r="BV1332" s="72"/>
      <c r="BW1332" s="73"/>
      <c r="BX1332" s="58"/>
    </row>
    <row r="1333" spans="2:78" x14ac:dyDescent="0.25">
      <c r="B1333" s="61"/>
      <c r="C1333" s="62"/>
      <c r="E1333" s="68"/>
      <c r="F1333" s="68"/>
      <c r="G1333" s="68"/>
      <c r="H1333" s="34" t="b">
        <f t="shared" si="316"/>
        <v>0</v>
      </c>
      <c r="I1333" s="55"/>
      <c r="J1333" s="65"/>
      <c r="K1333" s="57"/>
      <c r="L1333" s="66"/>
      <c r="M1333" s="67"/>
      <c r="N1333" s="58"/>
      <c r="P1333" s="68"/>
      <c r="Q1333" s="68"/>
      <c r="R1333" s="68"/>
      <c r="S1333" s="34" t="b">
        <f t="shared" si="317"/>
        <v>0</v>
      </c>
      <c r="T1333" s="55"/>
      <c r="U1333" s="65"/>
      <c r="V1333" s="57"/>
      <c r="W1333" s="66"/>
      <c r="X1333" s="67"/>
      <c r="Y1333" s="58"/>
      <c r="AA1333" s="68"/>
      <c r="AB1333" s="68"/>
      <c r="AC1333" s="68"/>
      <c r="AD1333" s="34" t="b">
        <f t="shared" si="318"/>
        <v>0</v>
      </c>
      <c r="AE1333" s="55"/>
      <c r="AF1333" s="65"/>
      <c r="AG1333" s="57"/>
      <c r="AH1333" s="66"/>
      <c r="AI1333" s="67"/>
      <c r="AJ1333" s="58"/>
      <c r="AL1333" s="68"/>
      <c r="AM1333" s="68"/>
      <c r="AN1333" s="68"/>
      <c r="AO1333" s="34" t="b">
        <f t="shared" si="319"/>
        <v>0</v>
      </c>
      <c r="AP1333" s="55"/>
      <c r="AQ1333" s="65"/>
      <c r="AR1333" s="57"/>
      <c r="AS1333" s="66"/>
      <c r="AT1333" s="67"/>
      <c r="AU1333" s="58"/>
      <c r="AW1333" s="68"/>
      <c r="AX1333" s="68"/>
      <c r="AY1333" s="68"/>
      <c r="AZ1333" s="34" t="b">
        <f t="shared" si="320"/>
        <v>0</v>
      </c>
      <c r="BA1333" s="55"/>
      <c r="BB1333" s="65"/>
      <c r="BC1333" s="57"/>
      <c r="BD1333" s="66"/>
      <c r="BE1333" s="67"/>
      <c r="BF1333" s="58"/>
      <c r="BH1333" s="68"/>
      <c r="BI1333" s="34" t="b">
        <f t="shared" si="321"/>
        <v>0</v>
      </c>
      <c r="BJ1333" s="55"/>
      <c r="BK1333" s="65"/>
      <c r="BL1333" s="57"/>
      <c r="BM1333" s="66"/>
      <c r="BN1333" s="67"/>
      <c r="BO1333" s="58"/>
      <c r="BQ1333" s="68"/>
      <c r="BR1333" s="34" t="b">
        <f t="shared" si="322"/>
        <v>0</v>
      </c>
      <c r="BS1333" s="55"/>
      <c r="BT1333" s="65"/>
      <c r="BU1333" s="57"/>
      <c r="BV1333" s="66"/>
      <c r="BW1333" s="67"/>
      <c r="BX1333" s="58"/>
    </row>
    <row r="1334" spans="2:78" x14ac:dyDescent="0.25">
      <c r="B1334" s="52"/>
      <c r="C1334" s="53"/>
      <c r="D1334" s="63"/>
      <c r="E1334" s="64"/>
      <c r="F1334" s="64"/>
      <c r="G1334" s="64"/>
      <c r="H1334" s="34" t="b">
        <f t="shared" si="316"/>
        <v>0</v>
      </c>
      <c r="I1334" s="55"/>
      <c r="J1334" s="71"/>
      <c r="K1334" s="57"/>
      <c r="L1334" s="72"/>
      <c r="M1334" s="73"/>
      <c r="N1334" s="58"/>
      <c r="P1334" s="68"/>
      <c r="Q1334" s="68"/>
      <c r="R1334" s="68"/>
      <c r="S1334" s="34" t="b">
        <f t="shared" si="317"/>
        <v>0</v>
      </c>
      <c r="T1334" s="55"/>
      <c r="U1334" s="71"/>
      <c r="V1334" s="57"/>
      <c r="W1334" s="72"/>
      <c r="X1334" s="73"/>
      <c r="Y1334" s="58"/>
      <c r="AA1334" s="68"/>
      <c r="AB1334" s="68"/>
      <c r="AC1334" s="68"/>
      <c r="AD1334" s="34" t="b">
        <f t="shared" si="318"/>
        <v>0</v>
      </c>
      <c r="AE1334" s="55"/>
      <c r="AF1334" s="71"/>
      <c r="AG1334" s="57"/>
      <c r="AH1334" s="72"/>
      <c r="AI1334" s="73"/>
      <c r="AJ1334" s="58"/>
      <c r="AL1334" s="68"/>
      <c r="AM1334" s="68"/>
      <c r="AN1334" s="68"/>
      <c r="AO1334" s="34" t="b">
        <f t="shared" si="319"/>
        <v>0</v>
      </c>
      <c r="AP1334" s="55"/>
      <c r="AQ1334" s="71"/>
      <c r="AR1334" s="57"/>
      <c r="AS1334" s="72"/>
      <c r="AT1334" s="73"/>
      <c r="AU1334" s="58"/>
      <c r="AW1334" s="68"/>
      <c r="AX1334" s="68"/>
      <c r="AY1334" s="68"/>
      <c r="AZ1334" s="34" t="b">
        <f t="shared" si="320"/>
        <v>0</v>
      </c>
      <c r="BA1334" s="55"/>
      <c r="BB1334" s="71"/>
      <c r="BC1334" s="57"/>
      <c r="BD1334" s="72"/>
      <c r="BE1334" s="73"/>
      <c r="BF1334" s="58"/>
      <c r="BH1334" s="68"/>
      <c r="BI1334" s="34" t="b">
        <f t="shared" si="321"/>
        <v>0</v>
      </c>
      <c r="BJ1334" s="55"/>
      <c r="BK1334" s="71"/>
      <c r="BL1334" s="57"/>
      <c r="BM1334" s="72"/>
      <c r="BN1334" s="73"/>
      <c r="BO1334" s="58"/>
      <c r="BQ1334" s="68"/>
      <c r="BR1334" s="34" t="b">
        <f t="shared" si="322"/>
        <v>0</v>
      </c>
      <c r="BS1334" s="55"/>
      <c r="BT1334" s="71"/>
      <c r="BU1334" s="57"/>
      <c r="BV1334" s="72"/>
      <c r="BW1334" s="73"/>
      <c r="BX1334" s="58"/>
    </row>
    <row r="1335" spans="2:78" ht="6" customHeight="1" x14ac:dyDescent="0.25">
      <c r="H1335" s="30"/>
      <c r="I1335" s="76"/>
      <c r="J1335" s="77"/>
      <c r="K1335" s="77"/>
      <c r="L1335" s="77"/>
      <c r="M1335" s="77"/>
      <c r="N1335" s="78"/>
      <c r="S1335" s="30"/>
      <c r="T1335" s="76"/>
      <c r="U1335" s="77"/>
      <c r="V1335" s="77"/>
      <c r="W1335" s="77"/>
      <c r="X1335" s="77"/>
      <c r="Y1335" s="78"/>
      <c r="AD1335" s="30"/>
      <c r="AE1335" s="76"/>
      <c r="AF1335" s="77"/>
      <c r="AG1335" s="77"/>
      <c r="AH1335" s="77"/>
      <c r="AI1335" s="77"/>
      <c r="AJ1335" s="78"/>
      <c r="AO1335" s="30"/>
      <c r="AP1335" s="76"/>
      <c r="AQ1335" s="77"/>
      <c r="AR1335" s="77"/>
      <c r="AS1335" s="77"/>
      <c r="AT1335" s="77"/>
      <c r="AU1335" s="78"/>
      <c r="AZ1335" s="30"/>
      <c r="BA1335" s="76"/>
      <c r="BB1335" s="77"/>
      <c r="BC1335" s="77"/>
      <c r="BD1335" s="77"/>
      <c r="BE1335" s="77"/>
      <c r="BF1335" s="78"/>
      <c r="BI1335" s="30"/>
      <c r="BJ1335" s="76"/>
      <c r="BK1335" s="77"/>
      <c r="BL1335" s="77"/>
      <c r="BM1335" s="77"/>
      <c r="BN1335" s="77"/>
      <c r="BO1335" s="78"/>
      <c r="BR1335" s="30"/>
      <c r="BS1335" s="76"/>
      <c r="BT1335" s="77"/>
      <c r="BU1335" s="77"/>
      <c r="BV1335" s="77"/>
      <c r="BW1335" s="77"/>
      <c r="BX1335" s="78"/>
    </row>
    <row r="1336" spans="2:78" ht="6" customHeight="1" x14ac:dyDescent="0.25">
      <c r="H1336" s="30"/>
      <c r="I1336" s="27"/>
      <c r="J1336" s="27"/>
      <c r="K1336" s="27"/>
      <c r="L1336" s="31"/>
      <c r="M1336" s="31"/>
      <c r="N1336" s="27"/>
      <c r="S1336" s="30"/>
      <c r="T1336" s="27"/>
      <c r="U1336" s="27"/>
      <c r="V1336" s="27"/>
      <c r="W1336" s="31"/>
      <c r="X1336" s="31"/>
      <c r="Y1336" s="27"/>
      <c r="AD1336" s="30"/>
      <c r="AE1336" s="27"/>
      <c r="AF1336" s="27"/>
      <c r="AG1336" s="27"/>
      <c r="AH1336" s="31"/>
      <c r="AI1336" s="31"/>
      <c r="AJ1336" s="27"/>
      <c r="AO1336" s="30"/>
      <c r="AP1336" s="27"/>
      <c r="AQ1336" s="27"/>
      <c r="AR1336" s="27"/>
      <c r="AS1336" s="31"/>
      <c r="AT1336" s="31"/>
      <c r="AU1336" s="27"/>
      <c r="AZ1336" s="30"/>
      <c r="BA1336" s="27"/>
      <c r="BB1336" s="27"/>
      <c r="BC1336" s="27"/>
      <c r="BD1336" s="31"/>
      <c r="BE1336" s="31"/>
      <c r="BF1336" s="27"/>
      <c r="BI1336" s="30"/>
      <c r="BJ1336" s="27"/>
      <c r="BK1336" s="27"/>
      <c r="BL1336" s="27"/>
      <c r="BM1336" s="31"/>
      <c r="BN1336" s="31"/>
      <c r="BO1336" s="27"/>
      <c r="BR1336" s="30"/>
      <c r="BS1336" s="27"/>
      <c r="BT1336" s="27"/>
      <c r="BU1336" s="27"/>
      <c r="BV1336" s="31"/>
      <c r="BW1336" s="31"/>
      <c r="BX1336" s="27"/>
    </row>
    <row r="1337" spans="2:78" x14ac:dyDescent="0.25">
      <c r="B1337" s="32" t="s">
        <v>22</v>
      </c>
      <c r="C1337" s="33">
        <f>WEEKNUM(J1337)</f>
        <v>47</v>
      </c>
      <c r="D1337" s="30"/>
      <c r="E1337" s="34"/>
      <c r="F1337" s="34"/>
      <c r="G1337" s="34"/>
      <c r="H1337" s="35"/>
      <c r="I1337" s="36"/>
      <c r="J1337" s="37">
        <f>BT1309+1</f>
        <v>45614</v>
      </c>
      <c r="K1337" s="38"/>
      <c r="L1337" s="39" t="str">
        <f>VLOOKUP(WEEKDAY(J1337,1),meta!$D$2:$F$8,2,FALSE)</f>
        <v>Segunda-Feira</v>
      </c>
      <c r="M1337" s="40"/>
      <c r="N1337" s="41"/>
      <c r="P1337" s="34"/>
      <c r="Q1337" s="34"/>
      <c r="R1337" s="34"/>
      <c r="S1337" s="35"/>
      <c r="T1337" s="36"/>
      <c r="U1337" s="37">
        <f>J1337+1</f>
        <v>45615</v>
      </c>
      <c r="V1337" s="38"/>
      <c r="W1337" s="39" t="str">
        <f>VLOOKUP(WEEKDAY(U1337,1),meta!$D$2:$F$8,2,FALSE)</f>
        <v>Terça-Feira</v>
      </c>
      <c r="X1337" s="40"/>
      <c r="Y1337" s="41"/>
      <c r="AA1337" s="34"/>
      <c r="AB1337" s="34"/>
      <c r="AC1337" s="34"/>
      <c r="AD1337" s="35"/>
      <c r="AE1337" s="36"/>
      <c r="AF1337" s="37">
        <f>U1337+1</f>
        <v>45616</v>
      </c>
      <c r="AG1337" s="38"/>
      <c r="AH1337" s="39" t="str">
        <f>VLOOKUP(WEEKDAY(AF1337,1),meta!$D$2:$F$8,2,FALSE)</f>
        <v>Quarta-Feira</v>
      </c>
      <c r="AI1337" s="40"/>
      <c r="AJ1337" s="41"/>
      <c r="AL1337" s="34"/>
      <c r="AM1337" s="34"/>
      <c r="AN1337" s="34"/>
      <c r="AO1337" s="35"/>
      <c r="AP1337" s="36"/>
      <c r="AQ1337" s="37">
        <f>AF1337+1</f>
        <v>45617</v>
      </c>
      <c r="AR1337" s="38"/>
      <c r="AS1337" s="39" t="str">
        <f>VLOOKUP(WEEKDAY(AQ1337,1),meta!$D$2:$F$8,2,FALSE)</f>
        <v>Quinta-Feira</v>
      </c>
      <c r="AT1337" s="40"/>
      <c r="AU1337" s="41"/>
      <c r="AW1337" s="34"/>
      <c r="AX1337" s="34"/>
      <c r="AY1337" s="34"/>
      <c r="AZ1337" s="35"/>
      <c r="BA1337" s="36"/>
      <c r="BB1337" s="37">
        <f>AQ1337+1</f>
        <v>45618</v>
      </c>
      <c r="BC1337" s="38"/>
      <c r="BD1337" s="39" t="str">
        <f>VLOOKUP(WEEKDAY(BB1337,1),meta!$D$2:$F$8,2,FALSE)</f>
        <v>Sexta-Feira</v>
      </c>
      <c r="BE1337" s="40"/>
      <c r="BF1337" s="41"/>
      <c r="BH1337" s="34"/>
      <c r="BI1337" s="35"/>
      <c r="BJ1337" s="36"/>
      <c r="BK1337" s="37">
        <f>BB1337+1</f>
        <v>45619</v>
      </c>
      <c r="BL1337" s="38"/>
      <c r="BM1337" s="39" t="str">
        <f>VLOOKUP(WEEKDAY(BK1337,1),meta!$D$2:$F$8,2,FALSE)</f>
        <v>Sábado</v>
      </c>
      <c r="BN1337" s="40"/>
      <c r="BO1337" s="41"/>
      <c r="BQ1337" s="34"/>
      <c r="BR1337" s="35"/>
      <c r="BS1337" s="36"/>
      <c r="BT1337" s="37">
        <f>BK1337+1</f>
        <v>45620</v>
      </c>
      <c r="BU1337" s="38"/>
      <c r="BV1337" s="39" t="str">
        <f>VLOOKUP(WEEKDAY(BT1337,1),meta!$D$2:$F$8,2,FALSE)</f>
        <v>Domingo</v>
      </c>
      <c r="BW1337" s="40"/>
      <c r="BX1337" s="41"/>
    </row>
    <row r="1338" spans="2:78" s="42" customFormat="1" ht="6" customHeight="1" x14ac:dyDescent="0.15">
      <c r="B1338" s="101" t="str">
        <f>IF(C1342&lt;&gt;0,C1344/C1342,"")</f>
        <v/>
      </c>
      <c r="C1338" s="102"/>
      <c r="D1338" s="30" t="s">
        <v>21</v>
      </c>
      <c r="E1338" s="43">
        <f>COUNTIFS(H1341:H1362,FALSE,J1341:J1362,"&gt;0")</f>
        <v>0</v>
      </c>
      <c r="F1338" s="43"/>
      <c r="G1338" s="43"/>
      <c r="H1338" s="44">
        <f>SUMIF(H1341:H1362,FALSE,J1341:J1362)</f>
        <v>0</v>
      </c>
      <c r="I1338" s="45"/>
      <c r="J1338" s="98" t="str">
        <f>IF(H1340&lt;&gt;0,H1339/H1340,"")</f>
        <v/>
      </c>
      <c r="K1338" s="99"/>
      <c r="L1338" s="99"/>
      <c r="M1338" s="100"/>
      <c r="N1338" s="46"/>
      <c r="P1338" s="43">
        <f>COUNTIFS(S1341:S1362,FALSE,U1341:U1362,"&gt;0")</f>
        <v>0</v>
      </c>
      <c r="Q1338" s="43"/>
      <c r="R1338" s="43"/>
      <c r="S1338" s="44">
        <f>SUMIF(S1341:S1362,FALSE,U1341:U1362)</f>
        <v>0</v>
      </c>
      <c r="T1338" s="45"/>
      <c r="U1338" s="98" t="str">
        <f>IF(S1340&lt;&gt;0,S1339/S1340,"")</f>
        <v/>
      </c>
      <c r="V1338" s="99"/>
      <c r="W1338" s="99"/>
      <c r="X1338" s="100"/>
      <c r="Y1338" s="46"/>
      <c r="AA1338" s="43">
        <f>COUNTIFS(AD1341:AD1362,FALSE,AF1341:AF1362,"&gt;0")</f>
        <v>0</v>
      </c>
      <c r="AB1338" s="43"/>
      <c r="AC1338" s="43"/>
      <c r="AD1338" s="44">
        <f>SUMIF(AD1341:AD1362,FALSE,AF1341:AF1362)</f>
        <v>0</v>
      </c>
      <c r="AE1338" s="45"/>
      <c r="AF1338" s="98" t="str">
        <f>IF(AD1340&lt;&gt;0,AD1339/AD1340,"")</f>
        <v/>
      </c>
      <c r="AG1338" s="99"/>
      <c r="AH1338" s="99"/>
      <c r="AI1338" s="100"/>
      <c r="AJ1338" s="46"/>
      <c r="AL1338" s="43">
        <f>COUNTIFS(AO1341:AO1362,FALSE,AQ1341:AQ1362,"&gt;0")</f>
        <v>0</v>
      </c>
      <c r="AM1338" s="43"/>
      <c r="AN1338" s="43"/>
      <c r="AO1338" s="44">
        <f>SUMIF(AO1341:AO1362,FALSE,AQ1341:AQ1362)</f>
        <v>0</v>
      </c>
      <c r="AP1338" s="45"/>
      <c r="AQ1338" s="98" t="str">
        <f>IF(AO1340&lt;&gt;0,AO1339/AO1340,"")</f>
        <v/>
      </c>
      <c r="AR1338" s="99"/>
      <c r="AS1338" s="99"/>
      <c r="AT1338" s="100"/>
      <c r="AU1338" s="46"/>
      <c r="AW1338" s="43">
        <f>COUNTIFS(AZ1341:AZ1362,FALSE,BB1341:BB1362,"&gt;0")</f>
        <v>0</v>
      </c>
      <c r="AX1338" s="43"/>
      <c r="AY1338" s="43"/>
      <c r="AZ1338" s="44">
        <f>SUMIF(AZ1341:AZ1362,FALSE,BB1341:BB1362)</f>
        <v>0</v>
      </c>
      <c r="BA1338" s="45"/>
      <c r="BB1338" s="98" t="str">
        <f>IF(AZ1340&lt;&gt;0,AZ1339/AZ1340,"")</f>
        <v/>
      </c>
      <c r="BC1338" s="99"/>
      <c r="BD1338" s="99"/>
      <c r="BE1338" s="100"/>
      <c r="BF1338" s="46"/>
      <c r="BH1338" s="43">
        <f>COUNTIFS(BI1341:BI1362,FALSE,BK1341:BK1362,"&gt;0")</f>
        <v>0</v>
      </c>
      <c r="BI1338" s="44">
        <f>SUMIF(BI1341:BI1362,FALSE,BK1341:BK1362)</f>
        <v>0</v>
      </c>
      <c r="BJ1338" s="45"/>
      <c r="BK1338" s="98" t="str">
        <f>IF(BI1340&lt;&gt;0,BI1339/BI1340,"")</f>
        <v/>
      </c>
      <c r="BL1338" s="99"/>
      <c r="BM1338" s="99"/>
      <c r="BN1338" s="100"/>
      <c r="BO1338" s="46"/>
      <c r="BQ1338" s="43">
        <f>COUNTIFS(BR1341:BR1362,FALSE,BT1341:BT1362,"&gt;0")</f>
        <v>0</v>
      </c>
      <c r="BR1338" s="44">
        <f>SUMIF(BR1341:BR1362,FALSE,BT1341:BT1362)</f>
        <v>0</v>
      </c>
      <c r="BS1338" s="45"/>
      <c r="BT1338" s="98" t="str">
        <f>IF(BR1340&lt;&gt;0,BR1339/BR1340,"")</f>
        <v/>
      </c>
      <c r="BU1338" s="99"/>
      <c r="BV1338" s="99"/>
      <c r="BW1338" s="100"/>
      <c r="BX1338" s="46"/>
    </row>
    <row r="1339" spans="2:78" s="42" customFormat="1" ht="9" customHeight="1" x14ac:dyDescent="0.25">
      <c r="B1339" s="47"/>
      <c r="C1339" s="79"/>
      <c r="D1339" s="49" t="s">
        <v>20</v>
      </c>
      <c r="E1339" s="43">
        <f>COUNTIFS(J1341:J1362,"&gt;0",L1341:L1362,"")</f>
        <v>0</v>
      </c>
      <c r="F1339" s="43"/>
      <c r="G1339" s="43"/>
      <c r="H1339" s="44">
        <f>SUMIFS(J1341:J1362,L1341:L1362,"")</f>
        <v>0</v>
      </c>
      <c r="I1339" s="45"/>
      <c r="J1339" s="50" t="str">
        <f>IF(H1340=0,"",_xlfn.CONCAT("(",E1339,")    ",TEXT(H1339,"R$ #.##0,00")))</f>
        <v/>
      </c>
      <c r="K1339" s="51" t="str">
        <f>IF(H1340&lt;&gt;0,"/","")</f>
        <v/>
      </c>
      <c r="L1339" s="94" t="str">
        <f>IF(H1340=0,"",_xlfn.CONCAT(TEXT(H1340,"R$ #.##0,00"),"    (",E1340,")"))</f>
        <v/>
      </c>
      <c r="M1339" s="94"/>
      <c r="N1339" s="46"/>
      <c r="P1339" s="43">
        <f>COUNTIFS(U1341:U1362,"&gt;0",W1341:W1362,"")</f>
        <v>0</v>
      </c>
      <c r="Q1339" s="43"/>
      <c r="R1339" s="43"/>
      <c r="S1339" s="44">
        <f>SUMIFS(U1341:U1362,W1341:W1362,"")</f>
        <v>0</v>
      </c>
      <c r="T1339" s="45"/>
      <c r="U1339" s="50" t="str">
        <f>IF(S1340=0,"",_xlfn.CONCAT("(",P1339,")    ",TEXT(S1339,"R$ #.##0,00")))</f>
        <v/>
      </c>
      <c r="V1339" s="51" t="str">
        <f>IF(S1340&lt;&gt;0,"/","")</f>
        <v/>
      </c>
      <c r="W1339" s="94" t="str">
        <f>IF(S1340=0,"",_xlfn.CONCAT(TEXT(S1340,"R$ #.##0,00"),"    (",P1340,")"))</f>
        <v/>
      </c>
      <c r="X1339" s="94"/>
      <c r="Y1339" s="46"/>
      <c r="AA1339" s="43">
        <f>COUNTIFS(AF1341:AF1362,"&gt;0",AH1341:AH1362,"")</f>
        <v>0</v>
      </c>
      <c r="AB1339" s="43"/>
      <c r="AC1339" s="43"/>
      <c r="AD1339" s="44">
        <f>SUMIFS(AF1341:AF1362,AH1341:AH1362,"")</f>
        <v>0</v>
      </c>
      <c r="AE1339" s="45"/>
      <c r="AF1339" s="50" t="str">
        <f>IF(AD1340=0,"",_xlfn.CONCAT("(",AA1339,")    ",TEXT(AD1339,"R$ #.##0,00")))</f>
        <v/>
      </c>
      <c r="AG1339" s="51" t="str">
        <f>IF(AD1340&lt;&gt;0,"/","")</f>
        <v/>
      </c>
      <c r="AH1339" s="94" t="str">
        <f>IF(AD1340=0,"",_xlfn.CONCAT(TEXT(AD1340,"R$ #.##0,00"),"    (",AA1340,")"))</f>
        <v/>
      </c>
      <c r="AI1339" s="94"/>
      <c r="AJ1339" s="46"/>
      <c r="AL1339" s="43">
        <f>COUNTIFS(AQ1341:AQ1362,"&gt;0",AS1341:AS1362,"")</f>
        <v>0</v>
      </c>
      <c r="AM1339" s="43"/>
      <c r="AN1339" s="43"/>
      <c r="AO1339" s="44">
        <f>SUMIFS(AQ1341:AQ1362,AS1341:AS1362,"")</f>
        <v>0</v>
      </c>
      <c r="AP1339" s="45"/>
      <c r="AQ1339" s="50" t="str">
        <f>IF(AO1340=0,"",_xlfn.CONCAT("(",AL1339,")    ",TEXT(AO1339,"R$ #.##0,00")))</f>
        <v/>
      </c>
      <c r="AR1339" s="51" t="str">
        <f>IF(AO1340&lt;&gt;0,"/","")</f>
        <v/>
      </c>
      <c r="AS1339" s="94" t="str">
        <f>IF(AO1340=0,"",_xlfn.CONCAT(TEXT(AO1340,"R$ #.##0,00"),"    (",AL1340,")"))</f>
        <v/>
      </c>
      <c r="AT1339" s="94"/>
      <c r="AU1339" s="46"/>
      <c r="AW1339" s="43">
        <f>COUNTIFS(BB1341:BB1362,"&gt;0",BD1341:BD1362,"")</f>
        <v>0</v>
      </c>
      <c r="AX1339" s="43"/>
      <c r="AY1339" s="43"/>
      <c r="AZ1339" s="44">
        <f>SUMIFS(BB1341:BB1362,BD1341:BD1362,"")</f>
        <v>0</v>
      </c>
      <c r="BA1339" s="45"/>
      <c r="BB1339" s="50" t="str">
        <f>IF(AZ1340=0,"",_xlfn.CONCAT("(",AW1339,")    ",TEXT(AZ1339,"R$ #.##0,00")))</f>
        <v/>
      </c>
      <c r="BC1339" s="51" t="str">
        <f>IF(AZ1340&lt;&gt;0,"/","")</f>
        <v/>
      </c>
      <c r="BD1339" s="94" t="str">
        <f>IF(AZ1340=0,"",_xlfn.CONCAT(TEXT(AZ1340,"R$ #.##0,00"),"    (",AW1340,")"))</f>
        <v/>
      </c>
      <c r="BE1339" s="94"/>
      <c r="BF1339" s="46"/>
      <c r="BH1339" s="43">
        <f>COUNTIFS(BK1341:BK1362,"&gt;0",BM1341:BM1362,"")</f>
        <v>0</v>
      </c>
      <c r="BI1339" s="44">
        <f>SUMIFS(BK1341:BK1362,BM1341:BM1362,"")</f>
        <v>0</v>
      </c>
      <c r="BJ1339" s="45"/>
      <c r="BK1339" s="50" t="str">
        <f>IF(BI1340=0,"",_xlfn.CONCAT("(",BH1339,")    ",TEXT(BI1339,"R$ #.##0,00")))</f>
        <v/>
      </c>
      <c r="BL1339" s="51" t="str">
        <f>IF(BI1340&lt;&gt;0,"/","")</f>
        <v/>
      </c>
      <c r="BM1339" s="94" t="str">
        <f>IF(BI1340=0,"",_xlfn.CONCAT(TEXT(BI1340,"R$ #.##0,00"),"    (",BH1340,")"))</f>
        <v/>
      </c>
      <c r="BN1339" s="94"/>
      <c r="BO1339" s="46"/>
      <c r="BQ1339" s="43">
        <f>COUNTIFS(BT1341:BT1362,"&gt;0",BV1341:BV1362,"")</f>
        <v>0</v>
      </c>
      <c r="BR1339" s="44">
        <f>SUMIFS(BT1341:BT1362,BV1341:BV1362,"")</f>
        <v>0</v>
      </c>
      <c r="BS1339" s="45"/>
      <c r="BT1339" s="50" t="str">
        <f>IF(BR1340=0,"",_xlfn.CONCAT("(",BQ1339,")    ",TEXT(BR1339,"R$ #.##0,00")))</f>
        <v/>
      </c>
      <c r="BU1339" s="51" t="str">
        <f>IF(BR1340&lt;&gt;0,"/","")</f>
        <v/>
      </c>
      <c r="BV1339" s="94" t="str">
        <f>IF(BR1340=0,"",_xlfn.CONCAT(TEXT(BR1340,"R$ #.##0,00"),"    (",BQ1340,")"))</f>
        <v/>
      </c>
      <c r="BW1339" s="94"/>
      <c r="BX1339" s="46"/>
    </row>
    <row r="1340" spans="2:78" x14ac:dyDescent="0.25">
      <c r="B1340" s="52"/>
      <c r="C1340" s="80"/>
      <c r="D1340" s="54" t="s">
        <v>19</v>
      </c>
      <c r="E1340" s="34">
        <f>COUNTIF(J1341:J1362,"&gt;0")</f>
        <v>0</v>
      </c>
      <c r="F1340" s="34"/>
      <c r="G1340" s="34"/>
      <c r="H1340" s="35">
        <f>SUM(J1341:J1362)</f>
        <v>0</v>
      </c>
      <c r="I1340" s="55"/>
      <c r="J1340" s="56" t="s">
        <v>0</v>
      </c>
      <c r="K1340" s="57"/>
      <c r="L1340" s="56" t="s">
        <v>1</v>
      </c>
      <c r="M1340" s="56" t="s">
        <v>17</v>
      </c>
      <c r="N1340" s="58"/>
      <c r="P1340" s="34">
        <f>COUNTIF(U1341:U1362,"&gt;0")</f>
        <v>0</v>
      </c>
      <c r="Q1340" s="34"/>
      <c r="R1340" s="34"/>
      <c r="S1340" s="35">
        <f>SUM(U1341:U1362)</f>
        <v>0</v>
      </c>
      <c r="T1340" s="55"/>
      <c r="U1340" s="56" t="s">
        <v>0</v>
      </c>
      <c r="V1340" s="57"/>
      <c r="W1340" s="56" t="s">
        <v>1</v>
      </c>
      <c r="X1340" s="56" t="s">
        <v>17</v>
      </c>
      <c r="Y1340" s="58"/>
      <c r="AA1340" s="34">
        <f>COUNTIF(AF1341:AF1362,"&gt;0")</f>
        <v>0</v>
      </c>
      <c r="AB1340" s="34"/>
      <c r="AC1340" s="34"/>
      <c r="AD1340" s="35">
        <f>SUM(AF1341:AF1362)</f>
        <v>0</v>
      </c>
      <c r="AE1340" s="55"/>
      <c r="AF1340" s="56" t="s">
        <v>0</v>
      </c>
      <c r="AG1340" s="57"/>
      <c r="AH1340" s="56" t="s">
        <v>1</v>
      </c>
      <c r="AI1340" s="56" t="s">
        <v>17</v>
      </c>
      <c r="AJ1340" s="58"/>
      <c r="AL1340" s="34">
        <f>COUNTIF(AQ1341:AQ1362,"&gt;0")</f>
        <v>0</v>
      </c>
      <c r="AM1340" s="34"/>
      <c r="AN1340" s="34"/>
      <c r="AO1340" s="35">
        <f>SUM(AQ1341:AQ1362)</f>
        <v>0</v>
      </c>
      <c r="AP1340" s="55"/>
      <c r="AQ1340" s="56" t="s">
        <v>0</v>
      </c>
      <c r="AR1340" s="57"/>
      <c r="AS1340" s="56" t="s">
        <v>1</v>
      </c>
      <c r="AT1340" s="56" t="s">
        <v>17</v>
      </c>
      <c r="AU1340" s="58"/>
      <c r="AW1340" s="34">
        <f>COUNTIF(BB1341:BB1362,"&gt;0")</f>
        <v>0</v>
      </c>
      <c r="AX1340" s="34"/>
      <c r="AY1340" s="34"/>
      <c r="AZ1340" s="35">
        <f>SUM(BB1341:BB1362)</f>
        <v>0</v>
      </c>
      <c r="BA1340" s="55"/>
      <c r="BB1340" s="56" t="s">
        <v>0</v>
      </c>
      <c r="BC1340" s="57"/>
      <c r="BD1340" s="56" t="s">
        <v>1</v>
      </c>
      <c r="BE1340" s="56" t="s">
        <v>17</v>
      </c>
      <c r="BF1340" s="58"/>
      <c r="BH1340" s="34">
        <f>COUNTIF(BK1341:BK1362,"&gt;0")</f>
        <v>0</v>
      </c>
      <c r="BI1340" s="35">
        <f>SUM(BK1341:BK1362)</f>
        <v>0</v>
      </c>
      <c r="BJ1340" s="55"/>
      <c r="BK1340" s="56" t="s">
        <v>0</v>
      </c>
      <c r="BL1340" s="57"/>
      <c r="BM1340" s="56" t="s">
        <v>1</v>
      </c>
      <c r="BN1340" s="56" t="s">
        <v>17</v>
      </c>
      <c r="BO1340" s="58"/>
      <c r="BQ1340" s="34">
        <f>COUNTIF(BT1341:BT1362,"&gt;0")</f>
        <v>0</v>
      </c>
      <c r="BR1340" s="35">
        <f>SUM(BT1341:BT1362)</f>
        <v>0</v>
      </c>
      <c r="BS1340" s="55"/>
      <c r="BT1340" s="56" t="s">
        <v>0</v>
      </c>
      <c r="BU1340" s="57"/>
      <c r="BV1340" s="56" t="s">
        <v>1</v>
      </c>
      <c r="BW1340" s="56" t="s">
        <v>17</v>
      </c>
      <c r="BX1340" s="58"/>
      <c r="BY1340" s="59"/>
      <c r="BZ1340" s="60"/>
    </row>
    <row r="1341" spans="2:78" x14ac:dyDescent="0.25">
      <c r="B1341" s="32" t="s">
        <v>23</v>
      </c>
      <c r="C1341" s="33">
        <f>SUM(E1340,P1340,AA1340,AL1340,AW1340,BH1340,BQ1340)</f>
        <v>0</v>
      </c>
      <c r="D1341" s="63"/>
      <c r="E1341" s="64"/>
      <c r="F1341" s="64"/>
      <c r="G1341" s="64"/>
      <c r="H1341" s="34" t="b">
        <f>AND(L1341&lt;&gt;"",M1341&lt;&gt;"")</f>
        <v>0</v>
      </c>
      <c r="I1341" s="55"/>
      <c r="J1341" s="65"/>
      <c r="K1341" s="57"/>
      <c r="L1341" s="66"/>
      <c r="M1341" s="67"/>
      <c r="N1341" s="58"/>
      <c r="P1341" s="68"/>
      <c r="Q1341" s="68"/>
      <c r="R1341" s="68"/>
      <c r="S1341" s="34" t="b">
        <f>AND(W1341&lt;&gt;"",X1341&lt;&gt;"")</f>
        <v>0</v>
      </c>
      <c r="T1341" s="55"/>
      <c r="U1341" s="65"/>
      <c r="V1341" s="57"/>
      <c r="W1341" s="66"/>
      <c r="X1341" s="67"/>
      <c r="Y1341" s="58"/>
      <c r="AA1341" s="68"/>
      <c r="AB1341" s="68"/>
      <c r="AC1341" s="68"/>
      <c r="AD1341" s="34" t="b">
        <f>AND(AH1341&lt;&gt;"",AI1341&lt;&gt;"")</f>
        <v>0</v>
      </c>
      <c r="AE1341" s="55"/>
      <c r="AF1341" s="65"/>
      <c r="AG1341" s="57"/>
      <c r="AH1341" s="66"/>
      <c r="AI1341" s="67"/>
      <c r="AJ1341" s="58"/>
      <c r="AL1341" s="68"/>
      <c r="AM1341" s="68"/>
      <c r="AN1341" s="68"/>
      <c r="AO1341" s="34" t="b">
        <f>AND(AS1341&lt;&gt;"",AT1341&lt;&gt;"")</f>
        <v>0</v>
      </c>
      <c r="AP1341" s="55"/>
      <c r="AQ1341" s="65"/>
      <c r="AR1341" s="57"/>
      <c r="AS1341" s="66"/>
      <c r="AT1341" s="67"/>
      <c r="AU1341" s="58"/>
      <c r="AW1341" s="68"/>
      <c r="AX1341" s="68"/>
      <c r="AY1341" s="68"/>
      <c r="AZ1341" s="34" t="b">
        <f>AND(BD1341&lt;&gt;"",BE1341&lt;&gt;"")</f>
        <v>0</v>
      </c>
      <c r="BA1341" s="55"/>
      <c r="BB1341" s="65"/>
      <c r="BC1341" s="57"/>
      <c r="BD1341" s="66"/>
      <c r="BE1341" s="67"/>
      <c r="BF1341" s="58"/>
      <c r="BH1341" s="68"/>
      <c r="BI1341" s="34" t="b">
        <f>AND(BM1341&lt;&gt;"",BN1341&lt;&gt;"")</f>
        <v>0</v>
      </c>
      <c r="BJ1341" s="55"/>
      <c r="BK1341" s="65"/>
      <c r="BL1341" s="57"/>
      <c r="BM1341" s="66"/>
      <c r="BN1341" s="67"/>
      <c r="BO1341" s="58"/>
      <c r="BQ1341" s="68"/>
      <c r="BR1341" s="34" t="b">
        <f>AND(BV1341&lt;&gt;"",BW1341&lt;&gt;"")</f>
        <v>0</v>
      </c>
      <c r="BS1341" s="55"/>
      <c r="BT1341" s="65"/>
      <c r="BU1341" s="57"/>
      <c r="BV1341" s="66"/>
      <c r="BW1341" s="67"/>
      <c r="BX1341" s="58"/>
      <c r="BY1341" s="59"/>
    </row>
    <row r="1342" spans="2:78" x14ac:dyDescent="0.25">
      <c r="B1342" s="61" t="s">
        <v>24</v>
      </c>
      <c r="C1342" s="48">
        <f>SUM(H1340,S1340,AD1340,AO1340,AZ1340,BI1340,BR1340)</f>
        <v>0</v>
      </c>
      <c r="D1342" s="69"/>
      <c r="E1342" s="70"/>
      <c r="F1342" s="70"/>
      <c r="G1342" s="70"/>
      <c r="H1342" s="34" t="b">
        <f t="shared" ref="H1342:H1362" si="323">AND(L1342&lt;&gt;"",M1342&lt;&gt;"")</f>
        <v>0</v>
      </c>
      <c r="I1342" s="55"/>
      <c r="J1342" s="71"/>
      <c r="K1342" s="57"/>
      <c r="L1342" s="72"/>
      <c r="M1342" s="73"/>
      <c r="N1342" s="58"/>
      <c r="P1342" s="68"/>
      <c r="Q1342" s="68"/>
      <c r="R1342" s="68"/>
      <c r="S1342" s="34" t="b">
        <f t="shared" ref="S1342:S1362" si="324">AND(W1342&lt;&gt;"",X1342&lt;&gt;"")</f>
        <v>0</v>
      </c>
      <c r="T1342" s="55"/>
      <c r="U1342" s="71"/>
      <c r="V1342" s="57"/>
      <c r="W1342" s="72"/>
      <c r="X1342" s="73"/>
      <c r="Y1342" s="58"/>
      <c r="AA1342" s="68"/>
      <c r="AB1342" s="68"/>
      <c r="AC1342" s="68"/>
      <c r="AD1342" s="34" t="b">
        <f t="shared" ref="AD1342:AD1362" si="325">AND(AH1342&lt;&gt;"",AI1342&lt;&gt;"")</f>
        <v>0</v>
      </c>
      <c r="AE1342" s="55"/>
      <c r="AF1342" s="71"/>
      <c r="AG1342" s="57"/>
      <c r="AH1342" s="72"/>
      <c r="AI1342" s="73"/>
      <c r="AJ1342" s="58"/>
      <c r="AL1342" s="68"/>
      <c r="AM1342" s="68"/>
      <c r="AN1342" s="68"/>
      <c r="AO1342" s="34" t="b">
        <f t="shared" ref="AO1342:AO1362" si="326">AND(AS1342&lt;&gt;"",AT1342&lt;&gt;"")</f>
        <v>0</v>
      </c>
      <c r="AP1342" s="55"/>
      <c r="AQ1342" s="71"/>
      <c r="AR1342" s="57">
        <v>0</v>
      </c>
      <c r="AS1342" s="72"/>
      <c r="AT1342" s="73"/>
      <c r="AU1342" s="58"/>
      <c r="AW1342" s="68"/>
      <c r="AX1342" s="68"/>
      <c r="AY1342" s="68"/>
      <c r="AZ1342" s="34" t="b">
        <f t="shared" ref="AZ1342:AZ1362" si="327">AND(BD1342&lt;&gt;"",BE1342&lt;&gt;"")</f>
        <v>0</v>
      </c>
      <c r="BA1342" s="55"/>
      <c r="BB1342" s="71"/>
      <c r="BC1342" s="57"/>
      <c r="BD1342" s="72"/>
      <c r="BE1342" s="73"/>
      <c r="BF1342" s="58"/>
      <c r="BH1342" s="68"/>
      <c r="BI1342" s="34" t="b">
        <f t="shared" ref="BI1342:BI1362" si="328">AND(BM1342&lt;&gt;"",BN1342&lt;&gt;"")</f>
        <v>0</v>
      </c>
      <c r="BJ1342" s="55"/>
      <c r="BK1342" s="71"/>
      <c r="BL1342" s="57"/>
      <c r="BM1342" s="72"/>
      <c r="BN1342" s="73"/>
      <c r="BO1342" s="58"/>
      <c r="BQ1342" s="68"/>
      <c r="BR1342" s="34" t="b">
        <f t="shared" ref="BR1342:BR1362" si="329">AND(BV1342&lt;&gt;"",BW1342&lt;&gt;"")</f>
        <v>0</v>
      </c>
      <c r="BS1342" s="55"/>
      <c r="BT1342" s="71"/>
      <c r="BU1342" s="57"/>
      <c r="BV1342" s="72"/>
      <c r="BW1342" s="73"/>
      <c r="BX1342" s="58"/>
      <c r="BY1342" s="59"/>
      <c r="BZ1342" s="60"/>
    </row>
    <row r="1343" spans="2:78" x14ac:dyDescent="0.25">
      <c r="B1343" s="61" t="s">
        <v>25</v>
      </c>
      <c r="C1343" s="62">
        <f>SUM(E1339,P1339,AA1339,AL1339,AW1339,BH1339,BQ1339)</f>
        <v>0</v>
      </c>
      <c r="D1343" s="74"/>
      <c r="E1343" s="75"/>
      <c r="F1343" s="75"/>
      <c r="G1343" s="75"/>
      <c r="H1343" s="34" t="b">
        <f t="shared" si="323"/>
        <v>0</v>
      </c>
      <c r="I1343" s="55"/>
      <c r="J1343" s="65"/>
      <c r="K1343" s="57"/>
      <c r="L1343" s="66"/>
      <c r="M1343" s="67"/>
      <c r="N1343" s="58"/>
      <c r="P1343" s="68"/>
      <c r="Q1343" s="68"/>
      <c r="R1343" s="68"/>
      <c r="S1343" s="34" t="b">
        <f t="shared" si="324"/>
        <v>0</v>
      </c>
      <c r="T1343" s="55"/>
      <c r="U1343" s="65"/>
      <c r="V1343" s="57"/>
      <c r="W1343" s="66"/>
      <c r="X1343" s="67"/>
      <c r="Y1343" s="58"/>
      <c r="AA1343" s="68"/>
      <c r="AB1343" s="68"/>
      <c r="AC1343" s="68"/>
      <c r="AD1343" s="34" t="b">
        <f t="shared" si="325"/>
        <v>0</v>
      </c>
      <c r="AE1343" s="55"/>
      <c r="AF1343" s="65"/>
      <c r="AG1343" s="57"/>
      <c r="AH1343" s="66"/>
      <c r="AI1343" s="67"/>
      <c r="AJ1343" s="58"/>
      <c r="AL1343" s="68"/>
      <c r="AM1343" s="68"/>
      <c r="AN1343" s="68"/>
      <c r="AO1343" s="34" t="b">
        <f t="shared" si="326"/>
        <v>0</v>
      </c>
      <c r="AP1343" s="55"/>
      <c r="AQ1343" s="65"/>
      <c r="AR1343" s="57"/>
      <c r="AS1343" s="66"/>
      <c r="AT1343" s="67"/>
      <c r="AU1343" s="58"/>
      <c r="AW1343" s="68"/>
      <c r="AX1343" s="68"/>
      <c r="AY1343" s="68"/>
      <c r="AZ1343" s="34" t="b">
        <f t="shared" si="327"/>
        <v>0</v>
      </c>
      <c r="BA1343" s="55"/>
      <c r="BB1343" s="65"/>
      <c r="BC1343" s="57"/>
      <c r="BD1343" s="66"/>
      <c r="BE1343" s="67"/>
      <c r="BF1343" s="58"/>
      <c r="BH1343" s="68"/>
      <c r="BI1343" s="34" t="b">
        <f t="shared" si="328"/>
        <v>0</v>
      </c>
      <c r="BJ1343" s="55"/>
      <c r="BK1343" s="65"/>
      <c r="BL1343" s="57"/>
      <c r="BM1343" s="66"/>
      <c r="BN1343" s="67"/>
      <c r="BO1343" s="58"/>
      <c r="BQ1343" s="68"/>
      <c r="BR1343" s="34" t="b">
        <f t="shared" si="329"/>
        <v>0</v>
      </c>
      <c r="BS1343" s="55"/>
      <c r="BT1343" s="65"/>
      <c r="BU1343" s="57"/>
      <c r="BV1343" s="66"/>
      <c r="BW1343" s="67"/>
      <c r="BX1343" s="58"/>
      <c r="BY1343" s="59"/>
    </row>
    <row r="1344" spans="2:78" x14ac:dyDescent="0.25">
      <c r="B1344" s="61" t="s">
        <v>26</v>
      </c>
      <c r="C1344" s="48">
        <f>SUM(H1339,S1339,AD1339,AO1339,AZ1339,BI1339,BR1339)</f>
        <v>0</v>
      </c>
      <c r="D1344" s="69"/>
      <c r="E1344" s="70"/>
      <c r="F1344" s="70"/>
      <c r="G1344" s="70"/>
      <c r="H1344" s="34" t="b">
        <f t="shared" si="323"/>
        <v>0</v>
      </c>
      <c r="I1344" s="55"/>
      <c r="J1344" s="71"/>
      <c r="K1344" s="57"/>
      <c r="L1344" s="72"/>
      <c r="M1344" s="73"/>
      <c r="N1344" s="58"/>
      <c r="P1344" s="68"/>
      <c r="Q1344" s="68"/>
      <c r="R1344" s="68"/>
      <c r="S1344" s="34" t="b">
        <f t="shared" si="324"/>
        <v>0</v>
      </c>
      <c r="T1344" s="55"/>
      <c r="U1344" s="71"/>
      <c r="V1344" s="57"/>
      <c r="W1344" s="72"/>
      <c r="X1344" s="73"/>
      <c r="Y1344" s="58"/>
      <c r="AA1344" s="68"/>
      <c r="AB1344" s="68"/>
      <c r="AC1344" s="68"/>
      <c r="AD1344" s="34" t="b">
        <f t="shared" si="325"/>
        <v>0</v>
      </c>
      <c r="AE1344" s="55"/>
      <c r="AF1344" s="71"/>
      <c r="AG1344" s="57"/>
      <c r="AH1344" s="72"/>
      <c r="AI1344" s="73"/>
      <c r="AJ1344" s="58"/>
      <c r="AL1344" s="68"/>
      <c r="AM1344" s="68"/>
      <c r="AN1344" s="68"/>
      <c r="AO1344" s="34" t="b">
        <f t="shared" si="326"/>
        <v>0</v>
      </c>
      <c r="AP1344" s="55"/>
      <c r="AQ1344" s="71"/>
      <c r="AR1344" s="57"/>
      <c r="AS1344" s="72"/>
      <c r="AT1344" s="73"/>
      <c r="AU1344" s="58"/>
      <c r="AW1344" s="68"/>
      <c r="AX1344" s="68"/>
      <c r="AY1344" s="68"/>
      <c r="AZ1344" s="34" t="b">
        <f t="shared" si="327"/>
        <v>0</v>
      </c>
      <c r="BA1344" s="55"/>
      <c r="BB1344" s="71"/>
      <c r="BC1344" s="57"/>
      <c r="BD1344" s="72"/>
      <c r="BE1344" s="73"/>
      <c r="BF1344" s="58"/>
      <c r="BH1344" s="68"/>
      <c r="BI1344" s="34" t="b">
        <f t="shared" si="328"/>
        <v>0</v>
      </c>
      <c r="BJ1344" s="55"/>
      <c r="BK1344" s="71"/>
      <c r="BL1344" s="57"/>
      <c r="BM1344" s="72"/>
      <c r="BN1344" s="73"/>
      <c r="BO1344" s="58"/>
      <c r="BQ1344" s="68"/>
      <c r="BR1344" s="34" t="b">
        <f t="shared" si="329"/>
        <v>0</v>
      </c>
      <c r="BS1344" s="55"/>
      <c r="BT1344" s="71"/>
      <c r="BU1344" s="57"/>
      <c r="BV1344" s="72"/>
      <c r="BW1344" s="73"/>
      <c r="BX1344" s="58"/>
    </row>
    <row r="1345" spans="2:76" x14ac:dyDescent="0.25">
      <c r="B1345" s="61" t="s">
        <v>27</v>
      </c>
      <c r="C1345" s="62">
        <f>SUM(E1338,P1338,AA1338,AL1338,AW1338,BH1338,BQ1338)</f>
        <v>0</v>
      </c>
      <c r="E1345" s="68"/>
      <c r="F1345" s="68"/>
      <c r="G1345" s="68"/>
      <c r="H1345" s="34" t="b">
        <f t="shared" si="323"/>
        <v>0</v>
      </c>
      <c r="I1345" s="55"/>
      <c r="J1345" s="65"/>
      <c r="K1345" s="57"/>
      <c r="L1345" s="66"/>
      <c r="M1345" s="67"/>
      <c r="N1345" s="58"/>
      <c r="P1345" s="68"/>
      <c r="Q1345" s="68"/>
      <c r="R1345" s="68"/>
      <c r="S1345" s="34" t="b">
        <f t="shared" si="324"/>
        <v>0</v>
      </c>
      <c r="T1345" s="55"/>
      <c r="U1345" s="65"/>
      <c r="V1345" s="57"/>
      <c r="W1345" s="66"/>
      <c r="X1345" s="67"/>
      <c r="Y1345" s="58"/>
      <c r="AA1345" s="68"/>
      <c r="AB1345" s="68"/>
      <c r="AC1345" s="68"/>
      <c r="AD1345" s="34" t="b">
        <f t="shared" si="325"/>
        <v>0</v>
      </c>
      <c r="AE1345" s="55"/>
      <c r="AF1345" s="65"/>
      <c r="AG1345" s="57"/>
      <c r="AH1345" s="66"/>
      <c r="AI1345" s="67"/>
      <c r="AJ1345" s="58"/>
      <c r="AL1345" s="68"/>
      <c r="AM1345" s="68"/>
      <c r="AN1345" s="68"/>
      <c r="AO1345" s="34" t="b">
        <f t="shared" si="326"/>
        <v>0</v>
      </c>
      <c r="AP1345" s="55"/>
      <c r="AQ1345" s="65"/>
      <c r="AR1345" s="57"/>
      <c r="AS1345" s="66"/>
      <c r="AT1345" s="67"/>
      <c r="AU1345" s="58"/>
      <c r="AW1345" s="68"/>
      <c r="AX1345" s="68"/>
      <c r="AY1345" s="68"/>
      <c r="AZ1345" s="34" t="b">
        <f t="shared" si="327"/>
        <v>0</v>
      </c>
      <c r="BA1345" s="55"/>
      <c r="BB1345" s="65"/>
      <c r="BC1345" s="57"/>
      <c r="BD1345" s="66"/>
      <c r="BE1345" s="67"/>
      <c r="BF1345" s="58"/>
      <c r="BH1345" s="68"/>
      <c r="BI1345" s="34" t="b">
        <f t="shared" si="328"/>
        <v>0</v>
      </c>
      <c r="BJ1345" s="55"/>
      <c r="BK1345" s="65"/>
      <c r="BL1345" s="57"/>
      <c r="BM1345" s="66"/>
      <c r="BN1345" s="67"/>
      <c r="BO1345" s="58"/>
      <c r="BQ1345" s="68"/>
      <c r="BR1345" s="34" t="b">
        <f t="shared" si="329"/>
        <v>0</v>
      </c>
      <c r="BS1345" s="55"/>
      <c r="BT1345" s="65"/>
      <c r="BU1345" s="57"/>
      <c r="BV1345" s="66"/>
      <c r="BW1345" s="67"/>
      <c r="BX1345" s="58"/>
    </row>
    <row r="1346" spans="2:76" x14ac:dyDescent="0.25">
      <c r="B1346" s="61" t="s">
        <v>28</v>
      </c>
      <c r="C1346" s="48">
        <f>SUM(H1338,S1338,AD1338,AO1338,AZ1338,BI1338,BR1338)</f>
        <v>0</v>
      </c>
      <c r="E1346" s="68"/>
      <c r="F1346" s="68"/>
      <c r="G1346" s="68"/>
      <c r="H1346" s="34" t="b">
        <f t="shared" si="323"/>
        <v>0</v>
      </c>
      <c r="I1346" s="55"/>
      <c r="J1346" s="71"/>
      <c r="K1346" s="57"/>
      <c r="L1346" s="72"/>
      <c r="M1346" s="73"/>
      <c r="N1346" s="58"/>
      <c r="P1346" s="68"/>
      <c r="Q1346" s="68"/>
      <c r="R1346" s="68"/>
      <c r="S1346" s="34" t="b">
        <f t="shared" si="324"/>
        <v>0</v>
      </c>
      <c r="T1346" s="55"/>
      <c r="U1346" s="71"/>
      <c r="V1346" s="57"/>
      <c r="W1346" s="72"/>
      <c r="X1346" s="73"/>
      <c r="Y1346" s="58"/>
      <c r="AA1346" s="68"/>
      <c r="AB1346" s="68"/>
      <c r="AC1346" s="68"/>
      <c r="AD1346" s="34" t="b">
        <f t="shared" si="325"/>
        <v>0</v>
      </c>
      <c r="AE1346" s="55"/>
      <c r="AF1346" s="71"/>
      <c r="AG1346" s="57"/>
      <c r="AH1346" s="72"/>
      <c r="AI1346" s="73"/>
      <c r="AJ1346" s="58"/>
      <c r="AL1346" s="68"/>
      <c r="AM1346" s="68"/>
      <c r="AN1346" s="68"/>
      <c r="AO1346" s="34" t="b">
        <f t="shared" si="326"/>
        <v>0</v>
      </c>
      <c r="AP1346" s="55"/>
      <c r="AQ1346" s="71"/>
      <c r="AR1346" s="57"/>
      <c r="AS1346" s="72"/>
      <c r="AT1346" s="73"/>
      <c r="AU1346" s="58"/>
      <c r="AW1346" s="68"/>
      <c r="AX1346" s="68"/>
      <c r="AY1346" s="68"/>
      <c r="AZ1346" s="34" t="b">
        <f t="shared" si="327"/>
        <v>0</v>
      </c>
      <c r="BA1346" s="55"/>
      <c r="BB1346" s="71"/>
      <c r="BC1346" s="57"/>
      <c r="BD1346" s="72"/>
      <c r="BE1346" s="73"/>
      <c r="BF1346" s="58"/>
      <c r="BH1346" s="68"/>
      <c r="BI1346" s="34" t="b">
        <f t="shared" si="328"/>
        <v>0</v>
      </c>
      <c r="BJ1346" s="55"/>
      <c r="BK1346" s="71"/>
      <c r="BL1346" s="57"/>
      <c r="BM1346" s="72"/>
      <c r="BN1346" s="73"/>
      <c r="BO1346" s="58"/>
      <c r="BQ1346" s="68"/>
      <c r="BR1346" s="34" t="b">
        <f t="shared" si="329"/>
        <v>0</v>
      </c>
      <c r="BS1346" s="55"/>
      <c r="BT1346" s="71"/>
      <c r="BU1346" s="57"/>
      <c r="BV1346" s="72"/>
      <c r="BW1346" s="73"/>
      <c r="BX1346" s="58"/>
    </row>
    <row r="1347" spans="2:76" x14ac:dyDescent="0.25">
      <c r="B1347" s="61"/>
      <c r="C1347" s="62"/>
      <c r="E1347" s="68"/>
      <c r="F1347" s="68"/>
      <c r="G1347" s="68"/>
      <c r="H1347" s="34" t="b">
        <f t="shared" si="323"/>
        <v>0</v>
      </c>
      <c r="I1347" s="55"/>
      <c r="J1347" s="65"/>
      <c r="K1347" s="57"/>
      <c r="L1347" s="66"/>
      <c r="M1347" s="67"/>
      <c r="N1347" s="58"/>
      <c r="P1347" s="68"/>
      <c r="Q1347" s="68"/>
      <c r="R1347" s="68"/>
      <c r="S1347" s="34" t="b">
        <f t="shared" si="324"/>
        <v>0</v>
      </c>
      <c r="T1347" s="55"/>
      <c r="U1347" s="65"/>
      <c r="V1347" s="57"/>
      <c r="W1347" s="66"/>
      <c r="X1347" s="67"/>
      <c r="Y1347" s="58"/>
      <c r="AA1347" s="68"/>
      <c r="AB1347" s="68"/>
      <c r="AC1347" s="68"/>
      <c r="AD1347" s="34" t="b">
        <f t="shared" si="325"/>
        <v>0</v>
      </c>
      <c r="AE1347" s="55"/>
      <c r="AF1347" s="65"/>
      <c r="AG1347" s="57"/>
      <c r="AH1347" s="66"/>
      <c r="AI1347" s="67"/>
      <c r="AJ1347" s="58"/>
      <c r="AL1347" s="68"/>
      <c r="AM1347" s="68"/>
      <c r="AN1347" s="68"/>
      <c r="AO1347" s="34" t="b">
        <f t="shared" si="326"/>
        <v>0</v>
      </c>
      <c r="AP1347" s="55"/>
      <c r="AQ1347" s="65"/>
      <c r="AR1347" s="57"/>
      <c r="AS1347" s="66"/>
      <c r="AT1347" s="67"/>
      <c r="AU1347" s="58"/>
      <c r="AW1347" s="68"/>
      <c r="AX1347" s="68"/>
      <c r="AY1347" s="68"/>
      <c r="AZ1347" s="34" t="b">
        <f t="shared" si="327"/>
        <v>0</v>
      </c>
      <c r="BA1347" s="55"/>
      <c r="BB1347" s="65"/>
      <c r="BC1347" s="57"/>
      <c r="BD1347" s="66"/>
      <c r="BE1347" s="67"/>
      <c r="BF1347" s="58"/>
      <c r="BH1347" s="68"/>
      <c r="BI1347" s="34" t="b">
        <f t="shared" si="328"/>
        <v>0</v>
      </c>
      <c r="BJ1347" s="55"/>
      <c r="BK1347" s="65"/>
      <c r="BL1347" s="57"/>
      <c r="BM1347" s="66"/>
      <c r="BN1347" s="67"/>
      <c r="BO1347" s="58"/>
      <c r="BQ1347" s="68"/>
      <c r="BR1347" s="34" t="b">
        <f t="shared" si="329"/>
        <v>0</v>
      </c>
      <c r="BS1347" s="55"/>
      <c r="BT1347" s="65"/>
      <c r="BU1347" s="57"/>
      <c r="BV1347" s="66"/>
      <c r="BW1347" s="67"/>
      <c r="BX1347" s="58"/>
    </row>
    <row r="1348" spans="2:76" x14ac:dyDescent="0.25">
      <c r="B1348" s="61"/>
      <c r="C1348" s="62"/>
      <c r="E1348" s="68"/>
      <c r="F1348" s="68"/>
      <c r="G1348" s="68"/>
      <c r="H1348" s="34" t="b">
        <f t="shared" si="323"/>
        <v>0</v>
      </c>
      <c r="I1348" s="55"/>
      <c r="J1348" s="71"/>
      <c r="K1348" s="57"/>
      <c r="L1348" s="72"/>
      <c r="M1348" s="73"/>
      <c r="N1348" s="58"/>
      <c r="P1348" s="68"/>
      <c r="Q1348" s="68"/>
      <c r="R1348" s="68"/>
      <c r="S1348" s="34" t="b">
        <f t="shared" si="324"/>
        <v>0</v>
      </c>
      <c r="T1348" s="55"/>
      <c r="U1348" s="71"/>
      <c r="V1348" s="57"/>
      <c r="W1348" s="72"/>
      <c r="X1348" s="73"/>
      <c r="Y1348" s="58"/>
      <c r="AA1348" s="68"/>
      <c r="AB1348" s="68"/>
      <c r="AC1348" s="68"/>
      <c r="AD1348" s="34" t="b">
        <f t="shared" si="325"/>
        <v>0</v>
      </c>
      <c r="AE1348" s="55"/>
      <c r="AF1348" s="71"/>
      <c r="AG1348" s="57"/>
      <c r="AH1348" s="72"/>
      <c r="AI1348" s="73"/>
      <c r="AJ1348" s="58"/>
      <c r="AL1348" s="68"/>
      <c r="AM1348" s="68"/>
      <c r="AN1348" s="68"/>
      <c r="AO1348" s="34" t="b">
        <f t="shared" si="326"/>
        <v>0</v>
      </c>
      <c r="AP1348" s="55"/>
      <c r="AQ1348" s="71"/>
      <c r="AR1348" s="57"/>
      <c r="AS1348" s="72"/>
      <c r="AT1348" s="73"/>
      <c r="AU1348" s="58"/>
      <c r="AW1348" s="68"/>
      <c r="AX1348" s="68"/>
      <c r="AY1348" s="68"/>
      <c r="AZ1348" s="34" t="b">
        <f t="shared" si="327"/>
        <v>0</v>
      </c>
      <c r="BA1348" s="55"/>
      <c r="BB1348" s="71"/>
      <c r="BC1348" s="57"/>
      <c r="BD1348" s="72"/>
      <c r="BE1348" s="73"/>
      <c r="BF1348" s="58"/>
      <c r="BH1348" s="68"/>
      <c r="BI1348" s="34" t="b">
        <f t="shared" si="328"/>
        <v>0</v>
      </c>
      <c r="BJ1348" s="55"/>
      <c r="BK1348" s="71"/>
      <c r="BL1348" s="57"/>
      <c r="BM1348" s="72"/>
      <c r="BN1348" s="73"/>
      <c r="BO1348" s="58"/>
      <c r="BQ1348" s="68"/>
      <c r="BR1348" s="34" t="b">
        <f t="shared" si="329"/>
        <v>0</v>
      </c>
      <c r="BS1348" s="55"/>
      <c r="BT1348" s="71"/>
      <c r="BU1348" s="57"/>
      <c r="BV1348" s="72"/>
      <c r="BW1348" s="73"/>
      <c r="BX1348" s="58"/>
    </row>
    <row r="1349" spans="2:76" x14ac:dyDescent="0.25">
      <c r="B1349" s="61"/>
      <c r="C1349" s="62"/>
      <c r="E1349" s="68"/>
      <c r="F1349" s="68"/>
      <c r="G1349" s="68"/>
      <c r="H1349" s="34" t="b">
        <f t="shared" si="323"/>
        <v>0</v>
      </c>
      <c r="I1349" s="55"/>
      <c r="J1349" s="65"/>
      <c r="K1349" s="57"/>
      <c r="L1349" s="66"/>
      <c r="M1349" s="67"/>
      <c r="N1349" s="58"/>
      <c r="P1349" s="68"/>
      <c r="Q1349" s="68"/>
      <c r="R1349" s="68"/>
      <c r="S1349" s="34" t="b">
        <f t="shared" si="324"/>
        <v>0</v>
      </c>
      <c r="T1349" s="55"/>
      <c r="U1349" s="65"/>
      <c r="V1349" s="57"/>
      <c r="W1349" s="66"/>
      <c r="X1349" s="67"/>
      <c r="Y1349" s="58"/>
      <c r="AA1349" s="68"/>
      <c r="AB1349" s="68"/>
      <c r="AC1349" s="68"/>
      <c r="AD1349" s="34" t="b">
        <f t="shared" si="325"/>
        <v>0</v>
      </c>
      <c r="AE1349" s="55"/>
      <c r="AF1349" s="65"/>
      <c r="AG1349" s="57"/>
      <c r="AH1349" s="66"/>
      <c r="AI1349" s="67"/>
      <c r="AJ1349" s="58"/>
      <c r="AL1349" s="68"/>
      <c r="AM1349" s="68"/>
      <c r="AN1349" s="68"/>
      <c r="AO1349" s="34" t="b">
        <f t="shared" si="326"/>
        <v>0</v>
      </c>
      <c r="AP1349" s="55"/>
      <c r="AQ1349" s="65"/>
      <c r="AR1349" s="57"/>
      <c r="AS1349" s="66"/>
      <c r="AT1349" s="67"/>
      <c r="AU1349" s="58"/>
      <c r="AW1349" s="68"/>
      <c r="AX1349" s="68"/>
      <c r="AY1349" s="68"/>
      <c r="AZ1349" s="34" t="b">
        <f t="shared" si="327"/>
        <v>0</v>
      </c>
      <c r="BA1349" s="55"/>
      <c r="BB1349" s="65"/>
      <c r="BC1349" s="57"/>
      <c r="BD1349" s="66"/>
      <c r="BE1349" s="67"/>
      <c r="BF1349" s="58"/>
      <c r="BH1349" s="68"/>
      <c r="BI1349" s="34" t="b">
        <f t="shared" si="328"/>
        <v>0</v>
      </c>
      <c r="BJ1349" s="55"/>
      <c r="BK1349" s="65"/>
      <c r="BL1349" s="57"/>
      <c r="BM1349" s="66"/>
      <c r="BN1349" s="67"/>
      <c r="BO1349" s="58"/>
      <c r="BQ1349" s="68"/>
      <c r="BR1349" s="34" t="b">
        <f t="shared" si="329"/>
        <v>0</v>
      </c>
      <c r="BS1349" s="55"/>
      <c r="BT1349" s="65"/>
      <c r="BU1349" s="57"/>
      <c r="BV1349" s="66"/>
      <c r="BW1349" s="67"/>
      <c r="BX1349" s="58"/>
    </row>
    <row r="1350" spans="2:76" x14ac:dyDescent="0.25">
      <c r="B1350" s="61"/>
      <c r="C1350" s="62"/>
      <c r="E1350" s="68"/>
      <c r="F1350" s="68"/>
      <c r="G1350" s="68"/>
      <c r="H1350" s="34" t="b">
        <f t="shared" si="323"/>
        <v>0</v>
      </c>
      <c r="I1350" s="55"/>
      <c r="J1350" s="71"/>
      <c r="K1350" s="57"/>
      <c r="L1350" s="72"/>
      <c r="M1350" s="73"/>
      <c r="N1350" s="58"/>
      <c r="P1350" s="68"/>
      <c r="Q1350" s="68"/>
      <c r="R1350" s="68"/>
      <c r="S1350" s="34" t="b">
        <f t="shared" si="324"/>
        <v>0</v>
      </c>
      <c r="T1350" s="55"/>
      <c r="U1350" s="71"/>
      <c r="V1350" s="57"/>
      <c r="W1350" s="72"/>
      <c r="X1350" s="73"/>
      <c r="Y1350" s="58"/>
      <c r="AA1350" s="68"/>
      <c r="AB1350" s="68"/>
      <c r="AC1350" s="68"/>
      <c r="AD1350" s="34" t="b">
        <f t="shared" si="325"/>
        <v>0</v>
      </c>
      <c r="AE1350" s="55"/>
      <c r="AF1350" s="71"/>
      <c r="AG1350" s="57"/>
      <c r="AH1350" s="72"/>
      <c r="AI1350" s="73"/>
      <c r="AJ1350" s="58"/>
      <c r="AL1350" s="68"/>
      <c r="AM1350" s="68"/>
      <c r="AN1350" s="68"/>
      <c r="AO1350" s="34" t="b">
        <f t="shared" si="326"/>
        <v>0</v>
      </c>
      <c r="AP1350" s="55"/>
      <c r="AQ1350" s="71"/>
      <c r="AR1350" s="57"/>
      <c r="AS1350" s="72"/>
      <c r="AT1350" s="73"/>
      <c r="AU1350" s="58"/>
      <c r="AW1350" s="68"/>
      <c r="AX1350" s="68"/>
      <c r="AY1350" s="68"/>
      <c r="AZ1350" s="34" t="b">
        <f t="shared" si="327"/>
        <v>0</v>
      </c>
      <c r="BA1350" s="55"/>
      <c r="BB1350" s="71"/>
      <c r="BC1350" s="57"/>
      <c r="BD1350" s="72"/>
      <c r="BE1350" s="73"/>
      <c r="BF1350" s="58"/>
      <c r="BH1350" s="68"/>
      <c r="BI1350" s="34" t="b">
        <f t="shared" si="328"/>
        <v>0</v>
      </c>
      <c r="BJ1350" s="55"/>
      <c r="BK1350" s="71"/>
      <c r="BL1350" s="57"/>
      <c r="BM1350" s="72"/>
      <c r="BN1350" s="73"/>
      <c r="BO1350" s="58"/>
      <c r="BQ1350" s="68"/>
      <c r="BR1350" s="34" t="b">
        <f t="shared" si="329"/>
        <v>0</v>
      </c>
      <c r="BS1350" s="55"/>
      <c r="BT1350" s="71"/>
      <c r="BU1350" s="57"/>
      <c r="BV1350" s="72"/>
      <c r="BW1350" s="73"/>
      <c r="BX1350" s="58"/>
    </row>
    <row r="1351" spans="2:76" x14ac:dyDescent="0.25">
      <c r="B1351" s="61"/>
      <c r="C1351" s="62"/>
      <c r="E1351" s="68"/>
      <c r="F1351" s="68"/>
      <c r="G1351" s="68"/>
      <c r="H1351" s="34" t="b">
        <f t="shared" si="323"/>
        <v>0</v>
      </c>
      <c r="I1351" s="55"/>
      <c r="J1351" s="65"/>
      <c r="K1351" s="57"/>
      <c r="L1351" s="66"/>
      <c r="M1351" s="67"/>
      <c r="N1351" s="58"/>
      <c r="P1351" s="68"/>
      <c r="Q1351" s="68"/>
      <c r="R1351" s="68"/>
      <c r="S1351" s="34" t="b">
        <f t="shared" si="324"/>
        <v>0</v>
      </c>
      <c r="T1351" s="55"/>
      <c r="U1351" s="65"/>
      <c r="V1351" s="57"/>
      <c r="W1351" s="66"/>
      <c r="X1351" s="67"/>
      <c r="Y1351" s="58"/>
      <c r="AA1351" s="68"/>
      <c r="AB1351" s="68"/>
      <c r="AC1351" s="68"/>
      <c r="AD1351" s="34" t="b">
        <f t="shared" si="325"/>
        <v>0</v>
      </c>
      <c r="AE1351" s="55"/>
      <c r="AF1351" s="65"/>
      <c r="AG1351" s="57"/>
      <c r="AH1351" s="66"/>
      <c r="AI1351" s="67"/>
      <c r="AJ1351" s="58"/>
      <c r="AL1351" s="68"/>
      <c r="AM1351" s="68"/>
      <c r="AN1351" s="68"/>
      <c r="AO1351" s="34" t="b">
        <f t="shared" si="326"/>
        <v>0</v>
      </c>
      <c r="AP1351" s="55"/>
      <c r="AQ1351" s="65"/>
      <c r="AR1351" s="57"/>
      <c r="AS1351" s="66"/>
      <c r="AT1351" s="67"/>
      <c r="AU1351" s="58"/>
      <c r="AW1351" s="68"/>
      <c r="AX1351" s="68"/>
      <c r="AY1351" s="68"/>
      <c r="AZ1351" s="34" t="b">
        <f t="shared" si="327"/>
        <v>0</v>
      </c>
      <c r="BA1351" s="55"/>
      <c r="BB1351" s="65"/>
      <c r="BC1351" s="57"/>
      <c r="BD1351" s="66"/>
      <c r="BE1351" s="67"/>
      <c r="BF1351" s="58"/>
      <c r="BH1351" s="68"/>
      <c r="BI1351" s="34" t="b">
        <f t="shared" si="328"/>
        <v>0</v>
      </c>
      <c r="BJ1351" s="55"/>
      <c r="BK1351" s="65"/>
      <c r="BL1351" s="57"/>
      <c r="BM1351" s="66"/>
      <c r="BN1351" s="67"/>
      <c r="BO1351" s="58"/>
      <c r="BQ1351" s="68"/>
      <c r="BR1351" s="34" t="b">
        <f t="shared" si="329"/>
        <v>0</v>
      </c>
      <c r="BS1351" s="55"/>
      <c r="BT1351" s="65"/>
      <c r="BU1351" s="57"/>
      <c r="BV1351" s="66"/>
      <c r="BW1351" s="67"/>
      <c r="BX1351" s="58"/>
    </row>
    <row r="1352" spans="2:76" x14ac:dyDescent="0.25">
      <c r="B1352" s="61"/>
      <c r="C1352" s="62"/>
      <c r="E1352" s="68"/>
      <c r="F1352" s="68"/>
      <c r="G1352" s="68"/>
      <c r="H1352" s="34" t="b">
        <f t="shared" si="323"/>
        <v>0</v>
      </c>
      <c r="I1352" s="55"/>
      <c r="J1352" s="71"/>
      <c r="K1352" s="57"/>
      <c r="L1352" s="72"/>
      <c r="M1352" s="73"/>
      <c r="N1352" s="58"/>
      <c r="P1352" s="68"/>
      <c r="Q1352" s="68"/>
      <c r="R1352" s="68"/>
      <c r="S1352" s="34" t="b">
        <f t="shared" si="324"/>
        <v>0</v>
      </c>
      <c r="T1352" s="55"/>
      <c r="U1352" s="71"/>
      <c r="V1352" s="57"/>
      <c r="W1352" s="72"/>
      <c r="X1352" s="73"/>
      <c r="Y1352" s="58"/>
      <c r="AA1352" s="68"/>
      <c r="AB1352" s="68"/>
      <c r="AC1352" s="68"/>
      <c r="AD1352" s="34" t="b">
        <f t="shared" si="325"/>
        <v>0</v>
      </c>
      <c r="AE1352" s="55"/>
      <c r="AF1352" s="71"/>
      <c r="AG1352" s="57"/>
      <c r="AH1352" s="72"/>
      <c r="AI1352" s="73"/>
      <c r="AJ1352" s="58"/>
      <c r="AL1352" s="68"/>
      <c r="AM1352" s="68"/>
      <c r="AN1352" s="68"/>
      <c r="AO1352" s="34" t="b">
        <f t="shared" si="326"/>
        <v>0</v>
      </c>
      <c r="AP1352" s="55"/>
      <c r="AQ1352" s="71"/>
      <c r="AR1352" s="57"/>
      <c r="AS1352" s="72"/>
      <c r="AT1352" s="73"/>
      <c r="AU1352" s="58"/>
      <c r="AW1352" s="68"/>
      <c r="AX1352" s="68"/>
      <c r="AY1352" s="68"/>
      <c r="AZ1352" s="34" t="b">
        <f t="shared" si="327"/>
        <v>0</v>
      </c>
      <c r="BA1352" s="55"/>
      <c r="BB1352" s="71"/>
      <c r="BC1352" s="57"/>
      <c r="BD1352" s="72"/>
      <c r="BE1352" s="73"/>
      <c r="BF1352" s="58"/>
      <c r="BH1352" s="68"/>
      <c r="BI1352" s="34" t="b">
        <f t="shared" si="328"/>
        <v>0</v>
      </c>
      <c r="BJ1352" s="55"/>
      <c r="BK1352" s="71"/>
      <c r="BL1352" s="57"/>
      <c r="BM1352" s="72"/>
      <c r="BN1352" s="73"/>
      <c r="BO1352" s="58"/>
      <c r="BQ1352" s="68"/>
      <c r="BR1352" s="34" t="b">
        <f t="shared" si="329"/>
        <v>0</v>
      </c>
      <c r="BS1352" s="55"/>
      <c r="BT1352" s="71"/>
      <c r="BU1352" s="57"/>
      <c r="BV1352" s="72"/>
      <c r="BW1352" s="73"/>
      <c r="BX1352" s="58"/>
    </row>
    <row r="1353" spans="2:76" x14ac:dyDescent="0.25">
      <c r="B1353" s="61"/>
      <c r="C1353" s="62"/>
      <c r="E1353" s="68"/>
      <c r="F1353" s="68"/>
      <c r="G1353" s="68"/>
      <c r="H1353" s="34" t="b">
        <f t="shared" si="323"/>
        <v>0</v>
      </c>
      <c r="I1353" s="55"/>
      <c r="J1353" s="65"/>
      <c r="K1353" s="57"/>
      <c r="L1353" s="66"/>
      <c r="M1353" s="67"/>
      <c r="N1353" s="58"/>
      <c r="P1353" s="68"/>
      <c r="Q1353" s="68"/>
      <c r="R1353" s="68"/>
      <c r="S1353" s="34" t="b">
        <f t="shared" si="324"/>
        <v>0</v>
      </c>
      <c r="T1353" s="55"/>
      <c r="U1353" s="65"/>
      <c r="V1353" s="57"/>
      <c r="W1353" s="66"/>
      <c r="X1353" s="67"/>
      <c r="Y1353" s="58"/>
      <c r="AA1353" s="68"/>
      <c r="AB1353" s="68"/>
      <c r="AC1353" s="68"/>
      <c r="AD1353" s="34" t="b">
        <f t="shared" si="325"/>
        <v>0</v>
      </c>
      <c r="AE1353" s="55"/>
      <c r="AF1353" s="65"/>
      <c r="AG1353" s="57"/>
      <c r="AH1353" s="66"/>
      <c r="AI1353" s="67"/>
      <c r="AJ1353" s="58"/>
      <c r="AL1353" s="68"/>
      <c r="AM1353" s="68"/>
      <c r="AN1353" s="68"/>
      <c r="AO1353" s="34" t="b">
        <f t="shared" si="326"/>
        <v>0</v>
      </c>
      <c r="AP1353" s="55"/>
      <c r="AQ1353" s="65"/>
      <c r="AR1353" s="57"/>
      <c r="AS1353" s="66"/>
      <c r="AT1353" s="67"/>
      <c r="AU1353" s="58"/>
      <c r="AW1353" s="68"/>
      <c r="AX1353" s="68"/>
      <c r="AY1353" s="68"/>
      <c r="AZ1353" s="34" t="b">
        <f t="shared" si="327"/>
        <v>0</v>
      </c>
      <c r="BA1353" s="55"/>
      <c r="BB1353" s="65"/>
      <c r="BC1353" s="57"/>
      <c r="BD1353" s="66"/>
      <c r="BE1353" s="67"/>
      <c r="BF1353" s="58"/>
      <c r="BH1353" s="68"/>
      <c r="BI1353" s="34" t="b">
        <f t="shared" si="328"/>
        <v>0</v>
      </c>
      <c r="BJ1353" s="55"/>
      <c r="BK1353" s="65"/>
      <c r="BL1353" s="57"/>
      <c r="BM1353" s="66"/>
      <c r="BN1353" s="67"/>
      <c r="BO1353" s="58"/>
      <c r="BQ1353" s="68"/>
      <c r="BR1353" s="34" t="b">
        <f t="shared" si="329"/>
        <v>0</v>
      </c>
      <c r="BS1353" s="55"/>
      <c r="BT1353" s="65"/>
      <c r="BU1353" s="57"/>
      <c r="BV1353" s="66"/>
      <c r="BW1353" s="67"/>
      <c r="BX1353" s="58"/>
    </row>
    <row r="1354" spans="2:76" x14ac:dyDescent="0.25">
      <c r="B1354" s="61"/>
      <c r="C1354" s="62"/>
      <c r="E1354" s="68"/>
      <c r="F1354" s="68"/>
      <c r="G1354" s="68"/>
      <c r="H1354" s="34" t="b">
        <f t="shared" si="323"/>
        <v>0</v>
      </c>
      <c r="I1354" s="55"/>
      <c r="J1354" s="71"/>
      <c r="K1354" s="57"/>
      <c r="L1354" s="72"/>
      <c r="M1354" s="73"/>
      <c r="N1354" s="58"/>
      <c r="P1354" s="68"/>
      <c r="Q1354" s="68"/>
      <c r="R1354" s="68"/>
      <c r="S1354" s="34" t="b">
        <f t="shared" si="324"/>
        <v>0</v>
      </c>
      <c r="T1354" s="55"/>
      <c r="U1354" s="71"/>
      <c r="V1354" s="57"/>
      <c r="W1354" s="72"/>
      <c r="X1354" s="73"/>
      <c r="Y1354" s="58"/>
      <c r="AA1354" s="68"/>
      <c r="AB1354" s="68"/>
      <c r="AC1354" s="68"/>
      <c r="AD1354" s="34" t="b">
        <f t="shared" si="325"/>
        <v>0</v>
      </c>
      <c r="AE1354" s="55"/>
      <c r="AF1354" s="71"/>
      <c r="AG1354" s="57"/>
      <c r="AH1354" s="72"/>
      <c r="AI1354" s="73"/>
      <c r="AJ1354" s="58"/>
      <c r="AL1354" s="68"/>
      <c r="AM1354" s="68"/>
      <c r="AN1354" s="68"/>
      <c r="AO1354" s="34" t="b">
        <f t="shared" si="326"/>
        <v>0</v>
      </c>
      <c r="AP1354" s="55"/>
      <c r="AQ1354" s="71"/>
      <c r="AR1354" s="57"/>
      <c r="AS1354" s="72"/>
      <c r="AT1354" s="73"/>
      <c r="AU1354" s="58"/>
      <c r="AW1354" s="68"/>
      <c r="AX1354" s="68"/>
      <c r="AY1354" s="68"/>
      <c r="AZ1354" s="34" t="b">
        <f t="shared" si="327"/>
        <v>0</v>
      </c>
      <c r="BA1354" s="55"/>
      <c r="BB1354" s="71"/>
      <c r="BC1354" s="57"/>
      <c r="BD1354" s="72"/>
      <c r="BE1354" s="73"/>
      <c r="BF1354" s="58"/>
      <c r="BH1354" s="68"/>
      <c r="BI1354" s="34" t="b">
        <f t="shared" si="328"/>
        <v>0</v>
      </c>
      <c r="BJ1354" s="55"/>
      <c r="BK1354" s="71"/>
      <c r="BL1354" s="57"/>
      <c r="BM1354" s="72"/>
      <c r="BN1354" s="73"/>
      <c r="BO1354" s="58"/>
      <c r="BQ1354" s="68"/>
      <c r="BR1354" s="34" t="b">
        <f t="shared" si="329"/>
        <v>0</v>
      </c>
      <c r="BS1354" s="55"/>
      <c r="BT1354" s="71"/>
      <c r="BU1354" s="57"/>
      <c r="BV1354" s="72"/>
      <c r="BW1354" s="73"/>
      <c r="BX1354" s="58"/>
    </row>
    <row r="1355" spans="2:76" x14ac:dyDescent="0.25">
      <c r="B1355" s="61"/>
      <c r="C1355" s="62"/>
      <c r="E1355" s="68"/>
      <c r="F1355" s="68"/>
      <c r="G1355" s="68"/>
      <c r="H1355" s="34" t="b">
        <f t="shared" si="323"/>
        <v>0</v>
      </c>
      <c r="I1355" s="55"/>
      <c r="J1355" s="65"/>
      <c r="K1355" s="57"/>
      <c r="L1355" s="66"/>
      <c r="M1355" s="67"/>
      <c r="N1355" s="58"/>
      <c r="P1355" s="68"/>
      <c r="Q1355" s="68"/>
      <c r="R1355" s="68"/>
      <c r="S1355" s="34" t="b">
        <f t="shared" si="324"/>
        <v>0</v>
      </c>
      <c r="T1355" s="55"/>
      <c r="U1355" s="65"/>
      <c r="V1355" s="57"/>
      <c r="W1355" s="66"/>
      <c r="X1355" s="67"/>
      <c r="Y1355" s="58"/>
      <c r="AA1355" s="68"/>
      <c r="AB1355" s="68"/>
      <c r="AC1355" s="68"/>
      <c r="AD1355" s="34" t="b">
        <f t="shared" si="325"/>
        <v>0</v>
      </c>
      <c r="AE1355" s="55"/>
      <c r="AF1355" s="65"/>
      <c r="AG1355" s="57"/>
      <c r="AH1355" s="66"/>
      <c r="AI1355" s="67"/>
      <c r="AJ1355" s="58"/>
      <c r="AL1355" s="68"/>
      <c r="AM1355" s="68"/>
      <c r="AN1355" s="68"/>
      <c r="AO1355" s="34" t="b">
        <f t="shared" si="326"/>
        <v>0</v>
      </c>
      <c r="AP1355" s="55"/>
      <c r="AQ1355" s="65"/>
      <c r="AR1355" s="57"/>
      <c r="AS1355" s="66"/>
      <c r="AT1355" s="67"/>
      <c r="AU1355" s="58"/>
      <c r="AW1355" s="68"/>
      <c r="AX1355" s="68"/>
      <c r="AY1355" s="68"/>
      <c r="AZ1355" s="34" t="b">
        <f t="shared" si="327"/>
        <v>0</v>
      </c>
      <c r="BA1355" s="55"/>
      <c r="BB1355" s="65"/>
      <c r="BC1355" s="57"/>
      <c r="BD1355" s="66"/>
      <c r="BE1355" s="67"/>
      <c r="BF1355" s="58"/>
      <c r="BH1355" s="68"/>
      <c r="BI1355" s="34" t="b">
        <f t="shared" si="328"/>
        <v>0</v>
      </c>
      <c r="BJ1355" s="55"/>
      <c r="BK1355" s="65"/>
      <c r="BL1355" s="57"/>
      <c r="BM1355" s="66"/>
      <c r="BN1355" s="67"/>
      <c r="BO1355" s="58"/>
      <c r="BQ1355" s="68"/>
      <c r="BR1355" s="34" t="b">
        <f t="shared" si="329"/>
        <v>0</v>
      </c>
      <c r="BS1355" s="55"/>
      <c r="BT1355" s="65"/>
      <c r="BU1355" s="57"/>
      <c r="BV1355" s="66"/>
      <c r="BW1355" s="67"/>
      <c r="BX1355" s="58"/>
    </row>
    <row r="1356" spans="2:76" x14ac:dyDescent="0.25">
      <c r="B1356" s="61"/>
      <c r="C1356" s="62"/>
      <c r="E1356" s="68"/>
      <c r="F1356" s="68"/>
      <c r="G1356" s="68"/>
      <c r="H1356" s="34" t="b">
        <f t="shared" si="323"/>
        <v>0</v>
      </c>
      <c r="I1356" s="55"/>
      <c r="J1356" s="71"/>
      <c r="K1356" s="57"/>
      <c r="L1356" s="72"/>
      <c r="M1356" s="73"/>
      <c r="N1356" s="58"/>
      <c r="P1356" s="68"/>
      <c r="Q1356" s="68"/>
      <c r="R1356" s="68"/>
      <c r="S1356" s="34" t="b">
        <f t="shared" si="324"/>
        <v>0</v>
      </c>
      <c r="T1356" s="55"/>
      <c r="U1356" s="71"/>
      <c r="V1356" s="57"/>
      <c r="W1356" s="72"/>
      <c r="X1356" s="73"/>
      <c r="Y1356" s="58"/>
      <c r="AA1356" s="68"/>
      <c r="AB1356" s="68"/>
      <c r="AC1356" s="68"/>
      <c r="AD1356" s="34" t="b">
        <f t="shared" si="325"/>
        <v>0</v>
      </c>
      <c r="AE1356" s="55"/>
      <c r="AF1356" s="71"/>
      <c r="AG1356" s="57"/>
      <c r="AH1356" s="72"/>
      <c r="AI1356" s="73"/>
      <c r="AJ1356" s="58"/>
      <c r="AL1356" s="68"/>
      <c r="AM1356" s="68"/>
      <c r="AN1356" s="68"/>
      <c r="AO1356" s="34" t="b">
        <f t="shared" si="326"/>
        <v>0</v>
      </c>
      <c r="AP1356" s="55"/>
      <c r="AQ1356" s="71"/>
      <c r="AR1356" s="57"/>
      <c r="AS1356" s="72"/>
      <c r="AT1356" s="73"/>
      <c r="AU1356" s="58"/>
      <c r="AW1356" s="68"/>
      <c r="AX1356" s="68"/>
      <c r="AY1356" s="68"/>
      <c r="AZ1356" s="34" t="b">
        <f t="shared" si="327"/>
        <v>0</v>
      </c>
      <c r="BA1356" s="55"/>
      <c r="BB1356" s="71"/>
      <c r="BC1356" s="57"/>
      <c r="BD1356" s="72"/>
      <c r="BE1356" s="73"/>
      <c r="BF1356" s="58"/>
      <c r="BH1356" s="68"/>
      <c r="BI1356" s="34" t="b">
        <f t="shared" si="328"/>
        <v>0</v>
      </c>
      <c r="BJ1356" s="55"/>
      <c r="BK1356" s="71"/>
      <c r="BL1356" s="57"/>
      <c r="BM1356" s="72"/>
      <c r="BN1356" s="73"/>
      <c r="BO1356" s="58"/>
      <c r="BQ1356" s="68"/>
      <c r="BR1356" s="34" t="b">
        <f t="shared" si="329"/>
        <v>0</v>
      </c>
      <c r="BS1356" s="55"/>
      <c r="BT1356" s="71"/>
      <c r="BU1356" s="57"/>
      <c r="BV1356" s="72"/>
      <c r="BW1356" s="73"/>
      <c r="BX1356" s="58"/>
    </row>
    <row r="1357" spans="2:76" x14ac:dyDescent="0.25">
      <c r="B1357" s="61"/>
      <c r="C1357" s="62"/>
      <c r="E1357" s="68"/>
      <c r="F1357" s="68"/>
      <c r="G1357" s="68"/>
      <c r="H1357" s="34" t="b">
        <f t="shared" si="323"/>
        <v>0</v>
      </c>
      <c r="I1357" s="55"/>
      <c r="J1357" s="65"/>
      <c r="K1357" s="57"/>
      <c r="L1357" s="66"/>
      <c r="M1357" s="67"/>
      <c r="N1357" s="58"/>
      <c r="P1357" s="68"/>
      <c r="Q1357" s="68"/>
      <c r="R1357" s="68"/>
      <c r="S1357" s="34" t="b">
        <f t="shared" si="324"/>
        <v>0</v>
      </c>
      <c r="T1357" s="55"/>
      <c r="U1357" s="65"/>
      <c r="V1357" s="57"/>
      <c r="W1357" s="66"/>
      <c r="X1357" s="67"/>
      <c r="Y1357" s="58"/>
      <c r="AA1357" s="68"/>
      <c r="AB1357" s="68"/>
      <c r="AC1357" s="68"/>
      <c r="AD1357" s="34" t="b">
        <f t="shared" si="325"/>
        <v>0</v>
      </c>
      <c r="AE1357" s="55"/>
      <c r="AF1357" s="65"/>
      <c r="AG1357" s="57"/>
      <c r="AH1357" s="66"/>
      <c r="AI1357" s="67"/>
      <c r="AJ1357" s="58"/>
      <c r="AL1357" s="68"/>
      <c r="AM1357" s="68"/>
      <c r="AN1357" s="68"/>
      <c r="AO1357" s="34" t="b">
        <f t="shared" si="326"/>
        <v>0</v>
      </c>
      <c r="AP1357" s="55"/>
      <c r="AQ1357" s="65"/>
      <c r="AR1357" s="57"/>
      <c r="AS1357" s="66"/>
      <c r="AT1357" s="67"/>
      <c r="AU1357" s="58"/>
      <c r="AW1357" s="68"/>
      <c r="AX1357" s="68"/>
      <c r="AY1357" s="68"/>
      <c r="AZ1357" s="34" t="b">
        <f t="shared" si="327"/>
        <v>0</v>
      </c>
      <c r="BA1357" s="55"/>
      <c r="BB1357" s="65"/>
      <c r="BC1357" s="57"/>
      <c r="BD1357" s="66"/>
      <c r="BE1357" s="67"/>
      <c r="BF1357" s="58"/>
      <c r="BH1357" s="68"/>
      <c r="BI1357" s="34" t="b">
        <f t="shared" si="328"/>
        <v>0</v>
      </c>
      <c r="BJ1357" s="55"/>
      <c r="BK1357" s="65"/>
      <c r="BL1357" s="57"/>
      <c r="BM1357" s="66"/>
      <c r="BN1357" s="67"/>
      <c r="BO1357" s="58"/>
      <c r="BQ1357" s="68"/>
      <c r="BR1357" s="34" t="b">
        <f t="shared" si="329"/>
        <v>0</v>
      </c>
      <c r="BS1357" s="55"/>
      <c r="BT1357" s="65"/>
      <c r="BU1357" s="57"/>
      <c r="BV1357" s="66"/>
      <c r="BW1357" s="67"/>
      <c r="BX1357" s="58"/>
    </row>
    <row r="1358" spans="2:76" x14ac:dyDescent="0.25">
      <c r="B1358" s="61"/>
      <c r="C1358" s="62"/>
      <c r="E1358" s="68"/>
      <c r="F1358" s="68"/>
      <c r="G1358" s="68"/>
      <c r="H1358" s="34" t="b">
        <f t="shared" si="323"/>
        <v>0</v>
      </c>
      <c r="I1358" s="55"/>
      <c r="J1358" s="71"/>
      <c r="K1358" s="57"/>
      <c r="L1358" s="72"/>
      <c r="M1358" s="73"/>
      <c r="N1358" s="58"/>
      <c r="P1358" s="68"/>
      <c r="Q1358" s="68"/>
      <c r="R1358" s="68"/>
      <c r="S1358" s="34" t="b">
        <f t="shared" si="324"/>
        <v>0</v>
      </c>
      <c r="T1358" s="55"/>
      <c r="U1358" s="71"/>
      <c r="V1358" s="57"/>
      <c r="W1358" s="72"/>
      <c r="X1358" s="73"/>
      <c r="Y1358" s="58"/>
      <c r="AA1358" s="68"/>
      <c r="AB1358" s="68"/>
      <c r="AC1358" s="68"/>
      <c r="AD1358" s="34" t="b">
        <f t="shared" si="325"/>
        <v>0</v>
      </c>
      <c r="AE1358" s="55"/>
      <c r="AF1358" s="71"/>
      <c r="AG1358" s="57"/>
      <c r="AH1358" s="72"/>
      <c r="AI1358" s="73"/>
      <c r="AJ1358" s="58"/>
      <c r="AL1358" s="68"/>
      <c r="AM1358" s="68"/>
      <c r="AN1358" s="68"/>
      <c r="AO1358" s="34" t="b">
        <f t="shared" si="326"/>
        <v>0</v>
      </c>
      <c r="AP1358" s="55"/>
      <c r="AQ1358" s="71"/>
      <c r="AR1358" s="57"/>
      <c r="AS1358" s="72"/>
      <c r="AT1358" s="73"/>
      <c r="AU1358" s="58"/>
      <c r="AW1358" s="68"/>
      <c r="AX1358" s="68"/>
      <c r="AY1358" s="68"/>
      <c r="AZ1358" s="34" t="b">
        <f t="shared" si="327"/>
        <v>0</v>
      </c>
      <c r="BA1358" s="55"/>
      <c r="BB1358" s="71"/>
      <c r="BC1358" s="57"/>
      <c r="BD1358" s="72"/>
      <c r="BE1358" s="73"/>
      <c r="BF1358" s="58"/>
      <c r="BH1358" s="68"/>
      <c r="BI1358" s="34" t="b">
        <f t="shared" si="328"/>
        <v>0</v>
      </c>
      <c r="BJ1358" s="55"/>
      <c r="BK1358" s="71"/>
      <c r="BL1358" s="57"/>
      <c r="BM1358" s="72"/>
      <c r="BN1358" s="73"/>
      <c r="BO1358" s="58"/>
      <c r="BQ1358" s="68"/>
      <c r="BR1358" s="34" t="b">
        <f t="shared" si="329"/>
        <v>0</v>
      </c>
      <c r="BS1358" s="55"/>
      <c r="BT1358" s="71"/>
      <c r="BU1358" s="57"/>
      <c r="BV1358" s="72"/>
      <c r="BW1358" s="73"/>
      <c r="BX1358" s="58"/>
    </row>
    <row r="1359" spans="2:76" x14ac:dyDescent="0.25">
      <c r="B1359" s="61"/>
      <c r="C1359" s="62"/>
      <c r="E1359" s="68"/>
      <c r="F1359" s="68"/>
      <c r="G1359" s="68"/>
      <c r="H1359" s="34" t="b">
        <f t="shared" si="323"/>
        <v>0</v>
      </c>
      <c r="I1359" s="55"/>
      <c r="J1359" s="65"/>
      <c r="K1359" s="57"/>
      <c r="L1359" s="66"/>
      <c r="M1359" s="67"/>
      <c r="N1359" s="58"/>
      <c r="P1359" s="68"/>
      <c r="Q1359" s="68"/>
      <c r="R1359" s="68"/>
      <c r="S1359" s="34" t="b">
        <f t="shared" si="324"/>
        <v>0</v>
      </c>
      <c r="T1359" s="55"/>
      <c r="U1359" s="65"/>
      <c r="V1359" s="57"/>
      <c r="W1359" s="66"/>
      <c r="X1359" s="67"/>
      <c r="Y1359" s="58"/>
      <c r="AA1359" s="68"/>
      <c r="AB1359" s="68"/>
      <c r="AC1359" s="68"/>
      <c r="AD1359" s="34" t="b">
        <f t="shared" si="325"/>
        <v>0</v>
      </c>
      <c r="AE1359" s="55"/>
      <c r="AF1359" s="65"/>
      <c r="AG1359" s="57"/>
      <c r="AH1359" s="66"/>
      <c r="AI1359" s="67"/>
      <c r="AJ1359" s="58"/>
      <c r="AL1359" s="68"/>
      <c r="AM1359" s="68"/>
      <c r="AN1359" s="68"/>
      <c r="AO1359" s="34" t="b">
        <f t="shared" si="326"/>
        <v>0</v>
      </c>
      <c r="AP1359" s="55"/>
      <c r="AQ1359" s="65"/>
      <c r="AR1359" s="57"/>
      <c r="AS1359" s="66"/>
      <c r="AT1359" s="67"/>
      <c r="AU1359" s="58"/>
      <c r="AW1359" s="68"/>
      <c r="AX1359" s="68"/>
      <c r="AY1359" s="68"/>
      <c r="AZ1359" s="34" t="b">
        <f t="shared" si="327"/>
        <v>0</v>
      </c>
      <c r="BA1359" s="55"/>
      <c r="BB1359" s="65"/>
      <c r="BC1359" s="57"/>
      <c r="BD1359" s="66"/>
      <c r="BE1359" s="67"/>
      <c r="BF1359" s="58"/>
      <c r="BH1359" s="68"/>
      <c r="BI1359" s="34" t="b">
        <f t="shared" si="328"/>
        <v>0</v>
      </c>
      <c r="BJ1359" s="55"/>
      <c r="BK1359" s="65"/>
      <c r="BL1359" s="57"/>
      <c r="BM1359" s="66"/>
      <c r="BN1359" s="67"/>
      <c r="BO1359" s="58"/>
      <c r="BQ1359" s="68"/>
      <c r="BR1359" s="34" t="b">
        <f t="shared" si="329"/>
        <v>0</v>
      </c>
      <c r="BS1359" s="55"/>
      <c r="BT1359" s="65"/>
      <c r="BU1359" s="57"/>
      <c r="BV1359" s="66"/>
      <c r="BW1359" s="67"/>
      <c r="BX1359" s="58"/>
    </row>
    <row r="1360" spans="2:76" x14ac:dyDescent="0.25">
      <c r="B1360" s="61"/>
      <c r="C1360" s="62"/>
      <c r="E1360" s="68"/>
      <c r="F1360" s="68"/>
      <c r="G1360" s="68"/>
      <c r="H1360" s="34" t="b">
        <f t="shared" si="323"/>
        <v>0</v>
      </c>
      <c r="I1360" s="55"/>
      <c r="J1360" s="71"/>
      <c r="K1360" s="57"/>
      <c r="L1360" s="72"/>
      <c r="M1360" s="73"/>
      <c r="N1360" s="58"/>
      <c r="P1360" s="68"/>
      <c r="Q1360" s="68"/>
      <c r="R1360" s="68"/>
      <c r="S1360" s="34" t="b">
        <f t="shared" si="324"/>
        <v>0</v>
      </c>
      <c r="T1360" s="55"/>
      <c r="U1360" s="71"/>
      <c r="V1360" s="57"/>
      <c r="W1360" s="72"/>
      <c r="X1360" s="73"/>
      <c r="Y1360" s="58"/>
      <c r="AA1360" s="68"/>
      <c r="AB1360" s="68"/>
      <c r="AC1360" s="68"/>
      <c r="AD1360" s="34" t="b">
        <f t="shared" si="325"/>
        <v>0</v>
      </c>
      <c r="AE1360" s="55"/>
      <c r="AF1360" s="71"/>
      <c r="AG1360" s="57"/>
      <c r="AH1360" s="72"/>
      <c r="AI1360" s="73"/>
      <c r="AJ1360" s="58"/>
      <c r="AL1360" s="68"/>
      <c r="AM1360" s="68"/>
      <c r="AN1360" s="68"/>
      <c r="AO1360" s="34" t="b">
        <f t="shared" si="326"/>
        <v>0</v>
      </c>
      <c r="AP1360" s="55"/>
      <c r="AQ1360" s="71"/>
      <c r="AR1360" s="57"/>
      <c r="AS1360" s="72"/>
      <c r="AT1360" s="73"/>
      <c r="AU1360" s="58"/>
      <c r="AW1360" s="68"/>
      <c r="AX1360" s="68"/>
      <c r="AY1360" s="68"/>
      <c r="AZ1360" s="34" t="b">
        <f t="shared" si="327"/>
        <v>0</v>
      </c>
      <c r="BA1360" s="55"/>
      <c r="BB1360" s="71"/>
      <c r="BC1360" s="57"/>
      <c r="BD1360" s="72"/>
      <c r="BE1360" s="73"/>
      <c r="BF1360" s="58"/>
      <c r="BH1360" s="68"/>
      <c r="BI1360" s="34" t="b">
        <f t="shared" si="328"/>
        <v>0</v>
      </c>
      <c r="BJ1360" s="55"/>
      <c r="BK1360" s="71"/>
      <c r="BL1360" s="57"/>
      <c r="BM1360" s="72"/>
      <c r="BN1360" s="73"/>
      <c r="BO1360" s="58"/>
      <c r="BQ1360" s="68"/>
      <c r="BR1360" s="34" t="b">
        <f t="shared" si="329"/>
        <v>0</v>
      </c>
      <c r="BS1360" s="55"/>
      <c r="BT1360" s="71"/>
      <c r="BU1360" s="57"/>
      <c r="BV1360" s="72"/>
      <c r="BW1360" s="73"/>
      <c r="BX1360" s="58"/>
    </row>
    <row r="1361" spans="2:78" x14ac:dyDescent="0.25">
      <c r="B1361" s="61"/>
      <c r="C1361" s="62"/>
      <c r="E1361" s="68"/>
      <c r="F1361" s="68"/>
      <c r="G1361" s="68"/>
      <c r="H1361" s="34" t="b">
        <f t="shared" si="323"/>
        <v>0</v>
      </c>
      <c r="I1361" s="55"/>
      <c r="J1361" s="65"/>
      <c r="K1361" s="57"/>
      <c r="L1361" s="66"/>
      <c r="M1361" s="67"/>
      <c r="N1361" s="58"/>
      <c r="P1361" s="68"/>
      <c r="Q1361" s="68"/>
      <c r="R1361" s="68"/>
      <c r="S1361" s="34" t="b">
        <f t="shared" si="324"/>
        <v>0</v>
      </c>
      <c r="T1361" s="55"/>
      <c r="U1361" s="65"/>
      <c r="V1361" s="57"/>
      <c r="W1361" s="66"/>
      <c r="X1361" s="67"/>
      <c r="Y1361" s="58"/>
      <c r="AA1361" s="68"/>
      <c r="AB1361" s="68"/>
      <c r="AC1361" s="68"/>
      <c r="AD1361" s="34" t="b">
        <f t="shared" si="325"/>
        <v>0</v>
      </c>
      <c r="AE1361" s="55"/>
      <c r="AF1361" s="65"/>
      <c r="AG1361" s="57"/>
      <c r="AH1361" s="66"/>
      <c r="AI1361" s="67"/>
      <c r="AJ1361" s="58"/>
      <c r="AL1361" s="68"/>
      <c r="AM1361" s="68"/>
      <c r="AN1361" s="68"/>
      <c r="AO1361" s="34" t="b">
        <f t="shared" si="326"/>
        <v>0</v>
      </c>
      <c r="AP1361" s="55"/>
      <c r="AQ1361" s="65"/>
      <c r="AR1361" s="57"/>
      <c r="AS1361" s="66"/>
      <c r="AT1361" s="67"/>
      <c r="AU1361" s="58"/>
      <c r="AW1361" s="68"/>
      <c r="AX1361" s="68"/>
      <c r="AY1361" s="68"/>
      <c r="AZ1361" s="34" t="b">
        <f t="shared" si="327"/>
        <v>0</v>
      </c>
      <c r="BA1361" s="55"/>
      <c r="BB1361" s="65"/>
      <c r="BC1361" s="57"/>
      <c r="BD1361" s="66"/>
      <c r="BE1361" s="67"/>
      <c r="BF1361" s="58"/>
      <c r="BH1361" s="68"/>
      <c r="BI1361" s="34" t="b">
        <f t="shared" si="328"/>
        <v>0</v>
      </c>
      <c r="BJ1361" s="55"/>
      <c r="BK1361" s="65"/>
      <c r="BL1361" s="57"/>
      <c r="BM1361" s="66"/>
      <c r="BN1361" s="67"/>
      <c r="BO1361" s="58"/>
      <c r="BQ1361" s="68"/>
      <c r="BR1361" s="34" t="b">
        <f t="shared" si="329"/>
        <v>0</v>
      </c>
      <c r="BS1361" s="55"/>
      <c r="BT1361" s="65"/>
      <c r="BU1361" s="57"/>
      <c r="BV1361" s="66"/>
      <c r="BW1361" s="67"/>
      <c r="BX1361" s="58"/>
    </row>
    <row r="1362" spans="2:78" x14ac:dyDescent="0.25">
      <c r="B1362" s="52"/>
      <c r="C1362" s="53"/>
      <c r="D1362" s="63"/>
      <c r="E1362" s="64"/>
      <c r="F1362" s="64"/>
      <c r="G1362" s="64"/>
      <c r="H1362" s="34" t="b">
        <f t="shared" si="323"/>
        <v>0</v>
      </c>
      <c r="I1362" s="55"/>
      <c r="J1362" s="71"/>
      <c r="K1362" s="57"/>
      <c r="L1362" s="72"/>
      <c r="M1362" s="73"/>
      <c r="N1362" s="58"/>
      <c r="P1362" s="68"/>
      <c r="Q1362" s="68"/>
      <c r="R1362" s="68"/>
      <c r="S1362" s="34" t="b">
        <f t="shared" si="324"/>
        <v>0</v>
      </c>
      <c r="T1362" s="55"/>
      <c r="U1362" s="71"/>
      <c r="V1362" s="57"/>
      <c r="W1362" s="72"/>
      <c r="X1362" s="73"/>
      <c r="Y1362" s="58"/>
      <c r="AA1362" s="68"/>
      <c r="AB1362" s="68"/>
      <c r="AC1362" s="68"/>
      <c r="AD1362" s="34" t="b">
        <f t="shared" si="325"/>
        <v>0</v>
      </c>
      <c r="AE1362" s="55"/>
      <c r="AF1362" s="71"/>
      <c r="AG1362" s="57"/>
      <c r="AH1362" s="72"/>
      <c r="AI1362" s="73"/>
      <c r="AJ1362" s="58"/>
      <c r="AL1362" s="68"/>
      <c r="AM1362" s="68"/>
      <c r="AN1362" s="68"/>
      <c r="AO1362" s="34" t="b">
        <f t="shared" si="326"/>
        <v>0</v>
      </c>
      <c r="AP1362" s="55"/>
      <c r="AQ1362" s="71"/>
      <c r="AR1362" s="57"/>
      <c r="AS1362" s="72"/>
      <c r="AT1362" s="73"/>
      <c r="AU1362" s="58"/>
      <c r="AW1362" s="68"/>
      <c r="AX1362" s="68"/>
      <c r="AY1362" s="68"/>
      <c r="AZ1362" s="34" t="b">
        <f t="shared" si="327"/>
        <v>0</v>
      </c>
      <c r="BA1362" s="55"/>
      <c r="BB1362" s="71"/>
      <c r="BC1362" s="57"/>
      <c r="BD1362" s="72"/>
      <c r="BE1362" s="73"/>
      <c r="BF1362" s="58"/>
      <c r="BH1362" s="68"/>
      <c r="BI1362" s="34" t="b">
        <f t="shared" si="328"/>
        <v>0</v>
      </c>
      <c r="BJ1362" s="55"/>
      <c r="BK1362" s="71"/>
      <c r="BL1362" s="57"/>
      <c r="BM1362" s="72"/>
      <c r="BN1362" s="73"/>
      <c r="BO1362" s="58"/>
      <c r="BQ1362" s="68"/>
      <c r="BR1362" s="34" t="b">
        <f t="shared" si="329"/>
        <v>0</v>
      </c>
      <c r="BS1362" s="55"/>
      <c r="BT1362" s="71"/>
      <c r="BU1362" s="57"/>
      <c r="BV1362" s="72"/>
      <c r="BW1362" s="73"/>
      <c r="BX1362" s="58"/>
    </row>
    <row r="1363" spans="2:78" ht="6" customHeight="1" x14ac:dyDescent="0.25">
      <c r="H1363" s="30"/>
      <c r="I1363" s="76"/>
      <c r="J1363" s="77"/>
      <c r="K1363" s="77"/>
      <c r="L1363" s="77"/>
      <c r="M1363" s="77"/>
      <c r="N1363" s="78"/>
      <c r="S1363" s="30"/>
      <c r="T1363" s="76"/>
      <c r="U1363" s="77"/>
      <c r="V1363" s="77"/>
      <c r="W1363" s="77"/>
      <c r="X1363" s="77"/>
      <c r="Y1363" s="78"/>
      <c r="AD1363" s="30"/>
      <c r="AE1363" s="76"/>
      <c r="AF1363" s="77"/>
      <c r="AG1363" s="77"/>
      <c r="AH1363" s="77"/>
      <c r="AI1363" s="77"/>
      <c r="AJ1363" s="78"/>
      <c r="AO1363" s="30"/>
      <c r="AP1363" s="76"/>
      <c r="AQ1363" s="77"/>
      <c r="AR1363" s="77"/>
      <c r="AS1363" s="77"/>
      <c r="AT1363" s="77"/>
      <c r="AU1363" s="78"/>
      <c r="AZ1363" s="30"/>
      <c r="BA1363" s="76"/>
      <c r="BB1363" s="77"/>
      <c r="BC1363" s="77"/>
      <c r="BD1363" s="77"/>
      <c r="BE1363" s="77"/>
      <c r="BF1363" s="78"/>
      <c r="BI1363" s="30"/>
      <c r="BJ1363" s="76"/>
      <c r="BK1363" s="77"/>
      <c r="BL1363" s="77"/>
      <c r="BM1363" s="77"/>
      <c r="BN1363" s="77"/>
      <c r="BO1363" s="78"/>
      <c r="BR1363" s="30"/>
      <c r="BS1363" s="76"/>
      <c r="BT1363" s="77"/>
      <c r="BU1363" s="77"/>
      <c r="BV1363" s="77"/>
      <c r="BW1363" s="77"/>
      <c r="BX1363" s="78"/>
    </row>
    <row r="1364" spans="2:78" ht="6" customHeight="1" x14ac:dyDescent="0.25">
      <c r="H1364" s="30"/>
      <c r="I1364" s="27"/>
      <c r="J1364" s="27"/>
      <c r="K1364" s="27"/>
      <c r="L1364" s="31"/>
      <c r="M1364" s="31"/>
      <c r="N1364" s="27"/>
      <c r="S1364" s="30"/>
      <c r="T1364" s="27"/>
      <c r="U1364" s="27"/>
      <c r="V1364" s="27"/>
      <c r="W1364" s="31"/>
      <c r="X1364" s="31"/>
      <c r="Y1364" s="27"/>
      <c r="AD1364" s="30"/>
      <c r="AE1364" s="27"/>
      <c r="AF1364" s="27"/>
      <c r="AG1364" s="27"/>
      <c r="AH1364" s="31"/>
      <c r="AI1364" s="31"/>
      <c r="AJ1364" s="27"/>
      <c r="AO1364" s="30"/>
      <c r="AP1364" s="27"/>
      <c r="AQ1364" s="27"/>
      <c r="AR1364" s="27"/>
      <c r="AS1364" s="31"/>
      <c r="AT1364" s="31"/>
      <c r="AU1364" s="27"/>
      <c r="AZ1364" s="30"/>
      <c r="BA1364" s="27"/>
      <c r="BB1364" s="27"/>
      <c r="BC1364" s="27"/>
      <c r="BD1364" s="31"/>
      <c r="BE1364" s="31"/>
      <c r="BF1364" s="27"/>
      <c r="BI1364" s="30"/>
      <c r="BJ1364" s="27"/>
      <c r="BK1364" s="27"/>
      <c r="BL1364" s="27"/>
      <c r="BM1364" s="31"/>
      <c r="BN1364" s="31"/>
      <c r="BO1364" s="27"/>
      <c r="BR1364" s="30"/>
      <c r="BS1364" s="27"/>
      <c r="BT1364" s="27"/>
      <c r="BU1364" s="27"/>
      <c r="BV1364" s="31"/>
      <c r="BW1364" s="31"/>
      <c r="BX1364" s="27"/>
    </row>
    <row r="1365" spans="2:78" x14ac:dyDescent="0.25">
      <c r="B1365" s="32" t="s">
        <v>22</v>
      </c>
      <c r="C1365" s="33">
        <f>WEEKNUM(J1365)</f>
        <v>48</v>
      </c>
      <c r="D1365" s="30"/>
      <c r="E1365" s="34"/>
      <c r="F1365" s="34"/>
      <c r="G1365" s="34"/>
      <c r="H1365" s="35"/>
      <c r="I1365" s="36"/>
      <c r="J1365" s="37">
        <f>BT1337+1</f>
        <v>45621</v>
      </c>
      <c r="K1365" s="38"/>
      <c r="L1365" s="39" t="str">
        <f>VLOOKUP(WEEKDAY(J1365,1),meta!$D$2:$F$8,2,FALSE)</f>
        <v>Segunda-Feira</v>
      </c>
      <c r="M1365" s="40"/>
      <c r="N1365" s="41"/>
      <c r="P1365" s="34"/>
      <c r="Q1365" s="34"/>
      <c r="R1365" s="34"/>
      <c r="S1365" s="35"/>
      <c r="T1365" s="36"/>
      <c r="U1365" s="37">
        <f>J1365+1</f>
        <v>45622</v>
      </c>
      <c r="V1365" s="38"/>
      <c r="W1365" s="39" t="str">
        <f>VLOOKUP(WEEKDAY(U1365,1),meta!$D$2:$F$8,2,FALSE)</f>
        <v>Terça-Feira</v>
      </c>
      <c r="X1365" s="40"/>
      <c r="Y1365" s="41"/>
      <c r="AA1365" s="34"/>
      <c r="AB1365" s="34"/>
      <c r="AC1365" s="34"/>
      <c r="AD1365" s="35"/>
      <c r="AE1365" s="36"/>
      <c r="AF1365" s="37">
        <f>U1365+1</f>
        <v>45623</v>
      </c>
      <c r="AG1365" s="38"/>
      <c r="AH1365" s="39" t="str">
        <f>VLOOKUP(WEEKDAY(AF1365,1),meta!$D$2:$F$8,2,FALSE)</f>
        <v>Quarta-Feira</v>
      </c>
      <c r="AI1365" s="40"/>
      <c r="AJ1365" s="41"/>
      <c r="AL1365" s="34"/>
      <c r="AM1365" s="34"/>
      <c r="AN1365" s="34"/>
      <c r="AO1365" s="35"/>
      <c r="AP1365" s="36"/>
      <c r="AQ1365" s="37">
        <f>AF1365+1</f>
        <v>45624</v>
      </c>
      <c r="AR1365" s="38"/>
      <c r="AS1365" s="39" t="str">
        <f>VLOOKUP(WEEKDAY(AQ1365,1),meta!$D$2:$F$8,2,FALSE)</f>
        <v>Quinta-Feira</v>
      </c>
      <c r="AT1365" s="40"/>
      <c r="AU1365" s="41"/>
      <c r="AW1365" s="34"/>
      <c r="AX1365" s="34"/>
      <c r="AY1365" s="34"/>
      <c r="AZ1365" s="35"/>
      <c r="BA1365" s="36"/>
      <c r="BB1365" s="37">
        <f>AQ1365+1</f>
        <v>45625</v>
      </c>
      <c r="BC1365" s="38"/>
      <c r="BD1365" s="39" t="str">
        <f>VLOOKUP(WEEKDAY(BB1365,1),meta!$D$2:$F$8,2,FALSE)</f>
        <v>Sexta-Feira</v>
      </c>
      <c r="BE1365" s="40"/>
      <c r="BF1365" s="41"/>
      <c r="BH1365" s="34"/>
      <c r="BI1365" s="35"/>
      <c r="BJ1365" s="36"/>
      <c r="BK1365" s="37">
        <f>BB1365+1</f>
        <v>45626</v>
      </c>
      <c r="BL1365" s="38"/>
      <c r="BM1365" s="39" t="str">
        <f>VLOOKUP(WEEKDAY(BK1365,1),meta!$D$2:$F$8,2,FALSE)</f>
        <v>Sábado</v>
      </c>
      <c r="BN1365" s="40"/>
      <c r="BO1365" s="41"/>
      <c r="BQ1365" s="34"/>
      <c r="BR1365" s="35"/>
      <c r="BS1365" s="36"/>
      <c r="BT1365" s="37">
        <f>BK1365+1</f>
        <v>45627</v>
      </c>
      <c r="BU1365" s="38"/>
      <c r="BV1365" s="39" t="str">
        <f>VLOOKUP(WEEKDAY(BT1365,1),meta!$D$2:$F$8,2,FALSE)</f>
        <v>Domingo</v>
      </c>
      <c r="BW1365" s="40"/>
      <c r="BX1365" s="41"/>
    </row>
    <row r="1366" spans="2:78" s="42" customFormat="1" ht="6" customHeight="1" x14ac:dyDescent="0.15">
      <c r="B1366" s="101" t="str">
        <f>IF(C1370&lt;&gt;0,C1372/C1370,"")</f>
        <v/>
      </c>
      <c r="C1366" s="102"/>
      <c r="D1366" s="30" t="s">
        <v>21</v>
      </c>
      <c r="E1366" s="43">
        <f>COUNTIFS(H1369:H1390,FALSE,J1369:J1390,"&gt;0")</f>
        <v>0</v>
      </c>
      <c r="F1366" s="43"/>
      <c r="G1366" s="43"/>
      <c r="H1366" s="44">
        <f>SUMIF(H1369:H1390,FALSE,J1369:J1390)</f>
        <v>0</v>
      </c>
      <c r="I1366" s="45"/>
      <c r="J1366" s="98" t="str">
        <f>IF(H1368&lt;&gt;0,H1367/H1368,"")</f>
        <v/>
      </c>
      <c r="K1366" s="99"/>
      <c r="L1366" s="99"/>
      <c r="M1366" s="100"/>
      <c r="N1366" s="46"/>
      <c r="P1366" s="43">
        <f>COUNTIFS(S1369:S1390,FALSE,U1369:U1390,"&gt;0")</f>
        <v>0</v>
      </c>
      <c r="Q1366" s="43"/>
      <c r="R1366" s="43"/>
      <c r="S1366" s="44">
        <f>SUMIF(S1369:S1390,FALSE,U1369:U1390)</f>
        <v>0</v>
      </c>
      <c r="T1366" s="45"/>
      <c r="U1366" s="98" t="str">
        <f>IF(S1368&lt;&gt;0,S1367/S1368,"")</f>
        <v/>
      </c>
      <c r="V1366" s="99"/>
      <c r="W1366" s="99"/>
      <c r="X1366" s="100"/>
      <c r="Y1366" s="46"/>
      <c r="AA1366" s="43">
        <f>COUNTIFS(AD1369:AD1390,FALSE,AF1369:AF1390,"&gt;0")</f>
        <v>0</v>
      </c>
      <c r="AB1366" s="43"/>
      <c r="AC1366" s="43"/>
      <c r="AD1366" s="44">
        <f>SUMIF(AD1369:AD1390,FALSE,AF1369:AF1390)</f>
        <v>0</v>
      </c>
      <c r="AE1366" s="45"/>
      <c r="AF1366" s="98" t="str">
        <f>IF(AD1368&lt;&gt;0,AD1367/AD1368,"")</f>
        <v/>
      </c>
      <c r="AG1366" s="99"/>
      <c r="AH1366" s="99"/>
      <c r="AI1366" s="100"/>
      <c r="AJ1366" s="46"/>
      <c r="AL1366" s="43">
        <f>COUNTIFS(AO1369:AO1390,FALSE,AQ1369:AQ1390,"&gt;0")</f>
        <v>0</v>
      </c>
      <c r="AM1366" s="43"/>
      <c r="AN1366" s="43"/>
      <c r="AO1366" s="44">
        <f>SUMIF(AO1369:AO1390,FALSE,AQ1369:AQ1390)</f>
        <v>0</v>
      </c>
      <c r="AP1366" s="45"/>
      <c r="AQ1366" s="98" t="str">
        <f>IF(AO1368&lt;&gt;0,AO1367/AO1368,"")</f>
        <v/>
      </c>
      <c r="AR1366" s="99"/>
      <c r="AS1366" s="99"/>
      <c r="AT1366" s="100"/>
      <c r="AU1366" s="46"/>
      <c r="AW1366" s="43">
        <f>COUNTIFS(AZ1369:AZ1390,FALSE,BB1369:BB1390,"&gt;0")</f>
        <v>0</v>
      </c>
      <c r="AX1366" s="43"/>
      <c r="AY1366" s="43"/>
      <c r="AZ1366" s="44">
        <f>SUMIF(AZ1369:AZ1390,FALSE,BB1369:BB1390)</f>
        <v>0</v>
      </c>
      <c r="BA1366" s="45"/>
      <c r="BB1366" s="98" t="str">
        <f>IF(AZ1368&lt;&gt;0,AZ1367/AZ1368,"")</f>
        <v/>
      </c>
      <c r="BC1366" s="99"/>
      <c r="BD1366" s="99"/>
      <c r="BE1366" s="100"/>
      <c r="BF1366" s="46"/>
      <c r="BH1366" s="43">
        <f>COUNTIFS(BI1369:BI1390,FALSE,BK1369:BK1390,"&gt;0")</f>
        <v>0</v>
      </c>
      <c r="BI1366" s="44">
        <f>SUMIF(BI1369:BI1390,FALSE,BK1369:BK1390)</f>
        <v>0</v>
      </c>
      <c r="BJ1366" s="45"/>
      <c r="BK1366" s="98" t="str">
        <f>IF(BI1368&lt;&gt;0,BI1367/BI1368,"")</f>
        <v/>
      </c>
      <c r="BL1366" s="99"/>
      <c r="BM1366" s="99"/>
      <c r="BN1366" s="100"/>
      <c r="BO1366" s="46"/>
      <c r="BQ1366" s="43">
        <f>COUNTIFS(BR1369:BR1390,FALSE,BT1369:BT1390,"&gt;0")</f>
        <v>0</v>
      </c>
      <c r="BR1366" s="44">
        <f>SUMIF(BR1369:BR1390,FALSE,BT1369:BT1390)</f>
        <v>0</v>
      </c>
      <c r="BS1366" s="45"/>
      <c r="BT1366" s="98" t="str">
        <f>IF(BR1368&lt;&gt;0,BR1367/BR1368,"")</f>
        <v/>
      </c>
      <c r="BU1366" s="99"/>
      <c r="BV1366" s="99"/>
      <c r="BW1366" s="100"/>
      <c r="BX1366" s="46"/>
    </row>
    <row r="1367" spans="2:78" s="42" customFormat="1" ht="9" customHeight="1" x14ac:dyDescent="0.25">
      <c r="B1367" s="47"/>
      <c r="C1367" s="79"/>
      <c r="D1367" s="49" t="s">
        <v>20</v>
      </c>
      <c r="E1367" s="43">
        <f>COUNTIFS(J1369:J1390,"&gt;0",L1369:L1390,"")</f>
        <v>0</v>
      </c>
      <c r="F1367" s="43"/>
      <c r="G1367" s="43"/>
      <c r="H1367" s="44">
        <f>SUMIFS(J1369:J1390,L1369:L1390,"")</f>
        <v>0</v>
      </c>
      <c r="I1367" s="45"/>
      <c r="J1367" s="50" t="str">
        <f>IF(H1368=0,"",_xlfn.CONCAT("(",E1367,")    ",TEXT(H1367,"R$ #.##0,00")))</f>
        <v/>
      </c>
      <c r="K1367" s="51" t="str">
        <f>IF(H1368&lt;&gt;0,"/","")</f>
        <v/>
      </c>
      <c r="L1367" s="94" t="str">
        <f>IF(H1368=0,"",_xlfn.CONCAT(TEXT(H1368,"R$ #.##0,00"),"    (",E1368,")"))</f>
        <v/>
      </c>
      <c r="M1367" s="94"/>
      <c r="N1367" s="46"/>
      <c r="P1367" s="43">
        <f>COUNTIFS(U1369:U1390,"&gt;0",W1369:W1390,"")</f>
        <v>0</v>
      </c>
      <c r="Q1367" s="43"/>
      <c r="R1367" s="43"/>
      <c r="S1367" s="44">
        <f>SUMIFS(U1369:U1390,W1369:W1390,"")</f>
        <v>0</v>
      </c>
      <c r="T1367" s="45"/>
      <c r="U1367" s="50" t="str">
        <f>IF(S1368=0,"",_xlfn.CONCAT("(",P1367,")    ",TEXT(S1367,"R$ #.##0,00")))</f>
        <v/>
      </c>
      <c r="V1367" s="51" t="str">
        <f>IF(S1368&lt;&gt;0,"/","")</f>
        <v/>
      </c>
      <c r="W1367" s="94" t="str">
        <f>IF(S1368=0,"",_xlfn.CONCAT(TEXT(S1368,"R$ #.##0,00"),"    (",P1368,")"))</f>
        <v/>
      </c>
      <c r="X1367" s="94"/>
      <c r="Y1367" s="46"/>
      <c r="AA1367" s="43">
        <f>COUNTIFS(AF1369:AF1390,"&gt;0",AH1369:AH1390,"")</f>
        <v>0</v>
      </c>
      <c r="AB1367" s="43"/>
      <c r="AC1367" s="43"/>
      <c r="AD1367" s="44">
        <f>SUMIFS(AF1369:AF1390,AH1369:AH1390,"")</f>
        <v>0</v>
      </c>
      <c r="AE1367" s="45"/>
      <c r="AF1367" s="50" t="str">
        <f>IF(AD1368=0,"",_xlfn.CONCAT("(",AA1367,")    ",TEXT(AD1367,"R$ #.##0,00")))</f>
        <v/>
      </c>
      <c r="AG1367" s="51" t="str">
        <f>IF(AD1368&lt;&gt;0,"/","")</f>
        <v/>
      </c>
      <c r="AH1367" s="94" t="str">
        <f>IF(AD1368=0,"",_xlfn.CONCAT(TEXT(AD1368,"R$ #.##0,00"),"    (",AA1368,")"))</f>
        <v/>
      </c>
      <c r="AI1367" s="94"/>
      <c r="AJ1367" s="46"/>
      <c r="AL1367" s="43">
        <f>COUNTIFS(AQ1369:AQ1390,"&gt;0",AS1369:AS1390,"")</f>
        <v>0</v>
      </c>
      <c r="AM1367" s="43"/>
      <c r="AN1367" s="43"/>
      <c r="AO1367" s="44">
        <f>SUMIFS(AQ1369:AQ1390,AS1369:AS1390,"")</f>
        <v>0</v>
      </c>
      <c r="AP1367" s="45"/>
      <c r="AQ1367" s="50" t="str">
        <f>IF(AO1368=0,"",_xlfn.CONCAT("(",AL1367,")    ",TEXT(AO1367,"R$ #.##0,00")))</f>
        <v/>
      </c>
      <c r="AR1367" s="51" t="str">
        <f>IF(AO1368&lt;&gt;0,"/","")</f>
        <v/>
      </c>
      <c r="AS1367" s="94" t="str">
        <f>IF(AO1368=0,"",_xlfn.CONCAT(TEXT(AO1368,"R$ #.##0,00"),"    (",AL1368,")"))</f>
        <v/>
      </c>
      <c r="AT1367" s="94"/>
      <c r="AU1367" s="46"/>
      <c r="AW1367" s="43">
        <f>COUNTIFS(BB1369:BB1390,"&gt;0",BD1369:BD1390,"")</f>
        <v>0</v>
      </c>
      <c r="AX1367" s="43"/>
      <c r="AY1367" s="43"/>
      <c r="AZ1367" s="44">
        <f>SUMIFS(BB1369:BB1390,BD1369:BD1390,"")</f>
        <v>0</v>
      </c>
      <c r="BA1367" s="45"/>
      <c r="BB1367" s="50" t="str">
        <f>IF(AZ1368=0,"",_xlfn.CONCAT("(",AW1367,")    ",TEXT(AZ1367,"R$ #.##0,00")))</f>
        <v/>
      </c>
      <c r="BC1367" s="51" t="str">
        <f>IF(AZ1368&lt;&gt;0,"/","")</f>
        <v/>
      </c>
      <c r="BD1367" s="94" t="str">
        <f>IF(AZ1368=0,"",_xlfn.CONCAT(TEXT(AZ1368,"R$ #.##0,00"),"    (",AW1368,")"))</f>
        <v/>
      </c>
      <c r="BE1367" s="94"/>
      <c r="BF1367" s="46"/>
      <c r="BH1367" s="43">
        <f>COUNTIFS(BK1369:BK1390,"&gt;0",BM1369:BM1390,"")</f>
        <v>0</v>
      </c>
      <c r="BI1367" s="44">
        <f>SUMIFS(BK1369:BK1390,BM1369:BM1390,"")</f>
        <v>0</v>
      </c>
      <c r="BJ1367" s="45"/>
      <c r="BK1367" s="50" t="str">
        <f>IF(BI1368=0,"",_xlfn.CONCAT("(",BH1367,")    ",TEXT(BI1367,"R$ #.##0,00")))</f>
        <v/>
      </c>
      <c r="BL1367" s="51" t="str">
        <f>IF(BI1368&lt;&gt;0,"/","")</f>
        <v/>
      </c>
      <c r="BM1367" s="94" t="str">
        <f>IF(BI1368=0,"",_xlfn.CONCAT(TEXT(BI1368,"R$ #.##0,00"),"    (",BH1368,")"))</f>
        <v/>
      </c>
      <c r="BN1367" s="94"/>
      <c r="BO1367" s="46"/>
      <c r="BQ1367" s="43">
        <f>COUNTIFS(BT1369:BT1390,"&gt;0",BV1369:BV1390,"")</f>
        <v>0</v>
      </c>
      <c r="BR1367" s="44">
        <f>SUMIFS(BT1369:BT1390,BV1369:BV1390,"")</f>
        <v>0</v>
      </c>
      <c r="BS1367" s="45"/>
      <c r="BT1367" s="50" t="str">
        <f>IF(BR1368=0,"",_xlfn.CONCAT("(",BQ1367,")    ",TEXT(BR1367,"R$ #.##0,00")))</f>
        <v/>
      </c>
      <c r="BU1367" s="51" t="str">
        <f>IF(BR1368&lt;&gt;0,"/","")</f>
        <v/>
      </c>
      <c r="BV1367" s="94" t="str">
        <f>IF(BR1368=0,"",_xlfn.CONCAT(TEXT(BR1368,"R$ #.##0,00"),"    (",BQ1368,")"))</f>
        <v/>
      </c>
      <c r="BW1367" s="94"/>
      <c r="BX1367" s="46"/>
    </row>
    <row r="1368" spans="2:78" x14ac:dyDescent="0.25">
      <c r="B1368" s="52"/>
      <c r="C1368" s="80"/>
      <c r="D1368" s="54" t="s">
        <v>19</v>
      </c>
      <c r="E1368" s="34">
        <f>COUNTIF(J1369:J1390,"&gt;0")</f>
        <v>0</v>
      </c>
      <c r="F1368" s="34"/>
      <c r="G1368" s="34"/>
      <c r="H1368" s="35">
        <f>SUM(J1369:J1390)</f>
        <v>0</v>
      </c>
      <c r="I1368" s="55"/>
      <c r="J1368" s="56" t="s">
        <v>0</v>
      </c>
      <c r="K1368" s="57"/>
      <c r="L1368" s="56" t="s">
        <v>1</v>
      </c>
      <c r="M1368" s="56" t="s">
        <v>17</v>
      </c>
      <c r="N1368" s="58"/>
      <c r="P1368" s="34">
        <f>COUNTIF(U1369:U1390,"&gt;0")</f>
        <v>0</v>
      </c>
      <c r="Q1368" s="34"/>
      <c r="R1368" s="34"/>
      <c r="S1368" s="35">
        <f>SUM(U1369:U1390)</f>
        <v>0</v>
      </c>
      <c r="T1368" s="55"/>
      <c r="U1368" s="56" t="s">
        <v>0</v>
      </c>
      <c r="V1368" s="57"/>
      <c r="W1368" s="56" t="s">
        <v>1</v>
      </c>
      <c r="X1368" s="56" t="s">
        <v>17</v>
      </c>
      <c r="Y1368" s="58"/>
      <c r="AA1368" s="34">
        <f>COUNTIF(AF1369:AF1390,"&gt;0")</f>
        <v>0</v>
      </c>
      <c r="AB1368" s="34"/>
      <c r="AC1368" s="34"/>
      <c r="AD1368" s="35">
        <f>SUM(AF1369:AF1390)</f>
        <v>0</v>
      </c>
      <c r="AE1368" s="55"/>
      <c r="AF1368" s="56" t="s">
        <v>0</v>
      </c>
      <c r="AG1368" s="57"/>
      <c r="AH1368" s="56" t="s">
        <v>1</v>
      </c>
      <c r="AI1368" s="56" t="s">
        <v>17</v>
      </c>
      <c r="AJ1368" s="58"/>
      <c r="AL1368" s="34">
        <f>COUNTIF(AQ1369:AQ1390,"&gt;0")</f>
        <v>0</v>
      </c>
      <c r="AM1368" s="34"/>
      <c r="AN1368" s="34"/>
      <c r="AO1368" s="35">
        <f>SUM(AQ1369:AQ1390)</f>
        <v>0</v>
      </c>
      <c r="AP1368" s="55"/>
      <c r="AQ1368" s="56" t="s">
        <v>0</v>
      </c>
      <c r="AR1368" s="57"/>
      <c r="AS1368" s="56" t="s">
        <v>1</v>
      </c>
      <c r="AT1368" s="56" t="s">
        <v>17</v>
      </c>
      <c r="AU1368" s="58"/>
      <c r="AW1368" s="34">
        <f>COUNTIF(BB1369:BB1390,"&gt;0")</f>
        <v>0</v>
      </c>
      <c r="AX1368" s="34"/>
      <c r="AY1368" s="34"/>
      <c r="AZ1368" s="35">
        <f>SUM(BB1369:BB1390)</f>
        <v>0</v>
      </c>
      <c r="BA1368" s="55"/>
      <c r="BB1368" s="56" t="s">
        <v>0</v>
      </c>
      <c r="BC1368" s="57"/>
      <c r="BD1368" s="56" t="s">
        <v>1</v>
      </c>
      <c r="BE1368" s="56" t="s">
        <v>17</v>
      </c>
      <c r="BF1368" s="58"/>
      <c r="BH1368" s="34">
        <f>COUNTIF(BK1369:BK1390,"&gt;0")</f>
        <v>0</v>
      </c>
      <c r="BI1368" s="35">
        <f>SUM(BK1369:BK1390)</f>
        <v>0</v>
      </c>
      <c r="BJ1368" s="55"/>
      <c r="BK1368" s="56" t="s">
        <v>0</v>
      </c>
      <c r="BL1368" s="57"/>
      <c r="BM1368" s="56" t="s">
        <v>1</v>
      </c>
      <c r="BN1368" s="56" t="s">
        <v>17</v>
      </c>
      <c r="BO1368" s="58"/>
      <c r="BQ1368" s="34">
        <f>COUNTIF(BT1369:BT1390,"&gt;0")</f>
        <v>0</v>
      </c>
      <c r="BR1368" s="35">
        <f>SUM(BT1369:BT1390)</f>
        <v>0</v>
      </c>
      <c r="BS1368" s="55"/>
      <c r="BT1368" s="56" t="s">
        <v>0</v>
      </c>
      <c r="BU1368" s="57"/>
      <c r="BV1368" s="56" t="s">
        <v>1</v>
      </c>
      <c r="BW1368" s="56" t="s">
        <v>17</v>
      </c>
      <c r="BX1368" s="58"/>
      <c r="BY1368" s="59"/>
      <c r="BZ1368" s="60"/>
    </row>
    <row r="1369" spans="2:78" x14ac:dyDescent="0.25">
      <c r="B1369" s="32" t="s">
        <v>23</v>
      </c>
      <c r="C1369" s="33">
        <f>SUM(E1368,P1368,AA1368,AL1368,AW1368,BH1368,BQ1368)</f>
        <v>0</v>
      </c>
      <c r="D1369" s="63"/>
      <c r="E1369" s="64"/>
      <c r="F1369" s="64"/>
      <c r="G1369" s="64"/>
      <c r="H1369" s="34" t="b">
        <f>AND(L1369&lt;&gt;"",M1369&lt;&gt;"")</f>
        <v>0</v>
      </c>
      <c r="I1369" s="55"/>
      <c r="J1369" s="65"/>
      <c r="K1369" s="57"/>
      <c r="L1369" s="66"/>
      <c r="M1369" s="67"/>
      <c r="N1369" s="58"/>
      <c r="P1369" s="68"/>
      <c r="Q1369" s="68"/>
      <c r="R1369" s="68"/>
      <c r="S1369" s="34" t="b">
        <f>AND(W1369&lt;&gt;"",X1369&lt;&gt;"")</f>
        <v>0</v>
      </c>
      <c r="T1369" s="55"/>
      <c r="U1369" s="65"/>
      <c r="V1369" s="57"/>
      <c r="W1369" s="66"/>
      <c r="X1369" s="67"/>
      <c r="Y1369" s="58"/>
      <c r="AA1369" s="68"/>
      <c r="AB1369" s="68"/>
      <c r="AC1369" s="68"/>
      <c r="AD1369" s="34" t="b">
        <f>AND(AH1369&lt;&gt;"",AI1369&lt;&gt;"")</f>
        <v>0</v>
      </c>
      <c r="AE1369" s="55"/>
      <c r="AF1369" s="65"/>
      <c r="AG1369" s="57"/>
      <c r="AH1369" s="66"/>
      <c r="AI1369" s="67"/>
      <c r="AJ1369" s="58"/>
      <c r="AL1369" s="68"/>
      <c r="AM1369" s="68"/>
      <c r="AN1369" s="68"/>
      <c r="AO1369" s="34" t="b">
        <f>AND(AS1369&lt;&gt;"",AT1369&lt;&gt;"")</f>
        <v>0</v>
      </c>
      <c r="AP1369" s="55"/>
      <c r="AQ1369" s="65"/>
      <c r="AR1369" s="57"/>
      <c r="AS1369" s="66"/>
      <c r="AT1369" s="67"/>
      <c r="AU1369" s="58"/>
      <c r="AW1369" s="68"/>
      <c r="AX1369" s="68"/>
      <c r="AY1369" s="68"/>
      <c r="AZ1369" s="34" t="b">
        <f>AND(BD1369&lt;&gt;"",BE1369&lt;&gt;"")</f>
        <v>0</v>
      </c>
      <c r="BA1369" s="55"/>
      <c r="BB1369" s="65"/>
      <c r="BC1369" s="57"/>
      <c r="BD1369" s="66"/>
      <c r="BE1369" s="67"/>
      <c r="BF1369" s="58"/>
      <c r="BH1369" s="68"/>
      <c r="BI1369" s="34" t="b">
        <f>AND(BM1369&lt;&gt;"",BN1369&lt;&gt;"")</f>
        <v>0</v>
      </c>
      <c r="BJ1369" s="55"/>
      <c r="BK1369" s="65"/>
      <c r="BL1369" s="57"/>
      <c r="BM1369" s="66"/>
      <c r="BN1369" s="67"/>
      <c r="BO1369" s="58"/>
      <c r="BQ1369" s="68"/>
      <c r="BR1369" s="34" t="b">
        <f>AND(BV1369&lt;&gt;"",BW1369&lt;&gt;"")</f>
        <v>0</v>
      </c>
      <c r="BS1369" s="55"/>
      <c r="BT1369" s="65"/>
      <c r="BU1369" s="57"/>
      <c r="BV1369" s="66"/>
      <c r="BW1369" s="67"/>
      <c r="BX1369" s="58"/>
      <c r="BY1369" s="59"/>
    </row>
    <row r="1370" spans="2:78" x14ac:dyDescent="0.25">
      <c r="B1370" s="61" t="s">
        <v>24</v>
      </c>
      <c r="C1370" s="48">
        <f>SUM(H1368,S1368,AD1368,AO1368,AZ1368,BI1368,BR1368)</f>
        <v>0</v>
      </c>
      <c r="D1370" s="69"/>
      <c r="E1370" s="70"/>
      <c r="F1370" s="70"/>
      <c r="G1370" s="70"/>
      <c r="H1370" s="34" t="b">
        <f t="shared" ref="H1370:H1390" si="330">AND(L1370&lt;&gt;"",M1370&lt;&gt;"")</f>
        <v>0</v>
      </c>
      <c r="I1370" s="55"/>
      <c r="J1370" s="71"/>
      <c r="K1370" s="57"/>
      <c r="L1370" s="72"/>
      <c r="M1370" s="73"/>
      <c r="N1370" s="58"/>
      <c r="P1370" s="68"/>
      <c r="Q1370" s="68"/>
      <c r="R1370" s="68"/>
      <c r="S1370" s="34" t="b">
        <f t="shared" ref="S1370:S1390" si="331">AND(W1370&lt;&gt;"",X1370&lt;&gt;"")</f>
        <v>0</v>
      </c>
      <c r="T1370" s="55"/>
      <c r="U1370" s="71"/>
      <c r="V1370" s="57"/>
      <c r="W1370" s="72"/>
      <c r="X1370" s="73"/>
      <c r="Y1370" s="58"/>
      <c r="AA1370" s="68"/>
      <c r="AB1370" s="68"/>
      <c r="AC1370" s="68"/>
      <c r="AD1370" s="34" t="b">
        <f t="shared" ref="AD1370:AD1390" si="332">AND(AH1370&lt;&gt;"",AI1370&lt;&gt;"")</f>
        <v>0</v>
      </c>
      <c r="AE1370" s="55"/>
      <c r="AF1370" s="71"/>
      <c r="AG1370" s="57"/>
      <c r="AH1370" s="72"/>
      <c r="AI1370" s="73"/>
      <c r="AJ1370" s="58"/>
      <c r="AL1370" s="68"/>
      <c r="AM1370" s="68"/>
      <c r="AN1370" s="68"/>
      <c r="AO1370" s="34" t="b">
        <f t="shared" ref="AO1370:AO1390" si="333">AND(AS1370&lt;&gt;"",AT1370&lt;&gt;"")</f>
        <v>0</v>
      </c>
      <c r="AP1370" s="55"/>
      <c r="AQ1370" s="71"/>
      <c r="AR1370" s="57">
        <v>0</v>
      </c>
      <c r="AS1370" s="72"/>
      <c r="AT1370" s="73"/>
      <c r="AU1370" s="58"/>
      <c r="AW1370" s="68"/>
      <c r="AX1370" s="68"/>
      <c r="AY1370" s="68"/>
      <c r="AZ1370" s="34" t="b">
        <f t="shared" ref="AZ1370:AZ1390" si="334">AND(BD1370&lt;&gt;"",BE1370&lt;&gt;"")</f>
        <v>0</v>
      </c>
      <c r="BA1370" s="55"/>
      <c r="BB1370" s="71"/>
      <c r="BC1370" s="57"/>
      <c r="BD1370" s="72"/>
      <c r="BE1370" s="73"/>
      <c r="BF1370" s="58"/>
      <c r="BH1370" s="68"/>
      <c r="BI1370" s="34" t="b">
        <f t="shared" ref="BI1370:BI1390" si="335">AND(BM1370&lt;&gt;"",BN1370&lt;&gt;"")</f>
        <v>0</v>
      </c>
      <c r="BJ1370" s="55"/>
      <c r="BK1370" s="71"/>
      <c r="BL1370" s="57"/>
      <c r="BM1370" s="72"/>
      <c r="BN1370" s="73"/>
      <c r="BO1370" s="58"/>
      <c r="BQ1370" s="68"/>
      <c r="BR1370" s="34" t="b">
        <f t="shared" ref="BR1370:BR1390" si="336">AND(BV1370&lt;&gt;"",BW1370&lt;&gt;"")</f>
        <v>0</v>
      </c>
      <c r="BS1370" s="55"/>
      <c r="BT1370" s="71"/>
      <c r="BU1370" s="57"/>
      <c r="BV1370" s="72"/>
      <c r="BW1370" s="73"/>
      <c r="BX1370" s="58"/>
      <c r="BY1370" s="59"/>
      <c r="BZ1370" s="60"/>
    </row>
    <row r="1371" spans="2:78" x14ac:dyDescent="0.25">
      <c r="B1371" s="61" t="s">
        <v>25</v>
      </c>
      <c r="C1371" s="62">
        <f>SUM(E1367,P1367,AA1367,AL1367,AW1367,BH1367,BQ1367)</f>
        <v>0</v>
      </c>
      <c r="D1371" s="74"/>
      <c r="E1371" s="75"/>
      <c r="F1371" s="75"/>
      <c r="G1371" s="75"/>
      <c r="H1371" s="34" t="b">
        <f t="shared" si="330"/>
        <v>0</v>
      </c>
      <c r="I1371" s="55"/>
      <c r="J1371" s="65"/>
      <c r="K1371" s="57"/>
      <c r="L1371" s="66"/>
      <c r="M1371" s="67"/>
      <c r="N1371" s="58"/>
      <c r="P1371" s="68"/>
      <c r="Q1371" s="68"/>
      <c r="R1371" s="68"/>
      <c r="S1371" s="34" t="b">
        <f t="shared" si="331"/>
        <v>0</v>
      </c>
      <c r="T1371" s="55"/>
      <c r="U1371" s="65"/>
      <c r="V1371" s="57"/>
      <c r="W1371" s="66"/>
      <c r="X1371" s="67"/>
      <c r="Y1371" s="58"/>
      <c r="AA1371" s="68"/>
      <c r="AB1371" s="68"/>
      <c r="AC1371" s="68"/>
      <c r="AD1371" s="34" t="b">
        <f t="shared" si="332"/>
        <v>0</v>
      </c>
      <c r="AE1371" s="55"/>
      <c r="AF1371" s="65"/>
      <c r="AG1371" s="57"/>
      <c r="AH1371" s="66"/>
      <c r="AI1371" s="67"/>
      <c r="AJ1371" s="58"/>
      <c r="AL1371" s="68"/>
      <c r="AM1371" s="68"/>
      <c r="AN1371" s="68"/>
      <c r="AO1371" s="34" t="b">
        <f t="shared" si="333"/>
        <v>0</v>
      </c>
      <c r="AP1371" s="55"/>
      <c r="AQ1371" s="65"/>
      <c r="AR1371" s="57"/>
      <c r="AS1371" s="66"/>
      <c r="AT1371" s="67"/>
      <c r="AU1371" s="58"/>
      <c r="AW1371" s="68"/>
      <c r="AX1371" s="68"/>
      <c r="AY1371" s="68"/>
      <c r="AZ1371" s="34" t="b">
        <f t="shared" si="334"/>
        <v>0</v>
      </c>
      <c r="BA1371" s="55"/>
      <c r="BB1371" s="65"/>
      <c r="BC1371" s="57"/>
      <c r="BD1371" s="66"/>
      <c r="BE1371" s="67"/>
      <c r="BF1371" s="58"/>
      <c r="BH1371" s="68"/>
      <c r="BI1371" s="34" t="b">
        <f t="shared" si="335"/>
        <v>0</v>
      </c>
      <c r="BJ1371" s="55"/>
      <c r="BK1371" s="65"/>
      <c r="BL1371" s="57"/>
      <c r="BM1371" s="66"/>
      <c r="BN1371" s="67"/>
      <c r="BO1371" s="58"/>
      <c r="BQ1371" s="68"/>
      <c r="BR1371" s="34" t="b">
        <f t="shared" si="336"/>
        <v>0</v>
      </c>
      <c r="BS1371" s="55"/>
      <c r="BT1371" s="65"/>
      <c r="BU1371" s="57"/>
      <c r="BV1371" s="66"/>
      <c r="BW1371" s="67"/>
      <c r="BX1371" s="58"/>
      <c r="BY1371" s="59"/>
    </row>
    <row r="1372" spans="2:78" x14ac:dyDescent="0.25">
      <c r="B1372" s="61" t="s">
        <v>26</v>
      </c>
      <c r="C1372" s="48">
        <f>SUM(H1367,S1367,AD1367,AO1367,AZ1367,BI1367,BR1367)</f>
        <v>0</v>
      </c>
      <c r="D1372" s="69"/>
      <c r="E1372" s="70"/>
      <c r="F1372" s="70"/>
      <c r="G1372" s="70"/>
      <c r="H1372" s="34" t="b">
        <f t="shared" si="330"/>
        <v>0</v>
      </c>
      <c r="I1372" s="55"/>
      <c r="J1372" s="71"/>
      <c r="K1372" s="57"/>
      <c r="L1372" s="72"/>
      <c r="M1372" s="73"/>
      <c r="N1372" s="58"/>
      <c r="P1372" s="68"/>
      <c r="Q1372" s="68"/>
      <c r="R1372" s="68"/>
      <c r="S1372" s="34" t="b">
        <f t="shared" si="331"/>
        <v>0</v>
      </c>
      <c r="T1372" s="55"/>
      <c r="U1372" s="71"/>
      <c r="V1372" s="57"/>
      <c r="W1372" s="72"/>
      <c r="X1372" s="73"/>
      <c r="Y1372" s="58"/>
      <c r="AA1372" s="68"/>
      <c r="AB1372" s="68"/>
      <c r="AC1372" s="68"/>
      <c r="AD1372" s="34" t="b">
        <f t="shared" si="332"/>
        <v>0</v>
      </c>
      <c r="AE1372" s="55"/>
      <c r="AF1372" s="71"/>
      <c r="AG1372" s="57"/>
      <c r="AH1372" s="72"/>
      <c r="AI1372" s="73"/>
      <c r="AJ1372" s="58"/>
      <c r="AL1372" s="68"/>
      <c r="AM1372" s="68"/>
      <c r="AN1372" s="68"/>
      <c r="AO1372" s="34" t="b">
        <f t="shared" si="333"/>
        <v>0</v>
      </c>
      <c r="AP1372" s="55"/>
      <c r="AQ1372" s="71"/>
      <c r="AR1372" s="57"/>
      <c r="AS1372" s="72"/>
      <c r="AT1372" s="73"/>
      <c r="AU1372" s="58"/>
      <c r="AW1372" s="68"/>
      <c r="AX1372" s="68"/>
      <c r="AY1372" s="68"/>
      <c r="AZ1372" s="34" t="b">
        <f t="shared" si="334"/>
        <v>0</v>
      </c>
      <c r="BA1372" s="55"/>
      <c r="BB1372" s="71"/>
      <c r="BC1372" s="57"/>
      <c r="BD1372" s="72"/>
      <c r="BE1372" s="73"/>
      <c r="BF1372" s="58"/>
      <c r="BH1372" s="68"/>
      <c r="BI1372" s="34" t="b">
        <f t="shared" si="335"/>
        <v>0</v>
      </c>
      <c r="BJ1372" s="55"/>
      <c r="BK1372" s="71"/>
      <c r="BL1372" s="57"/>
      <c r="BM1372" s="72"/>
      <c r="BN1372" s="73"/>
      <c r="BO1372" s="58"/>
      <c r="BQ1372" s="68"/>
      <c r="BR1372" s="34" t="b">
        <f t="shared" si="336"/>
        <v>0</v>
      </c>
      <c r="BS1372" s="55"/>
      <c r="BT1372" s="71"/>
      <c r="BU1372" s="57"/>
      <c r="BV1372" s="72"/>
      <c r="BW1372" s="73"/>
      <c r="BX1372" s="58"/>
    </row>
    <row r="1373" spans="2:78" x14ac:dyDescent="0.25">
      <c r="B1373" s="61" t="s">
        <v>27</v>
      </c>
      <c r="C1373" s="62">
        <f>SUM(E1366,P1366,AA1366,AL1366,AW1366,BH1366,BQ1366)</f>
        <v>0</v>
      </c>
      <c r="E1373" s="68"/>
      <c r="F1373" s="68"/>
      <c r="G1373" s="68"/>
      <c r="H1373" s="34" t="b">
        <f t="shared" si="330"/>
        <v>0</v>
      </c>
      <c r="I1373" s="55"/>
      <c r="J1373" s="65"/>
      <c r="K1373" s="57"/>
      <c r="L1373" s="66"/>
      <c r="M1373" s="67"/>
      <c r="N1373" s="58"/>
      <c r="P1373" s="68"/>
      <c r="Q1373" s="68"/>
      <c r="R1373" s="68"/>
      <c r="S1373" s="34" t="b">
        <f t="shared" si="331"/>
        <v>0</v>
      </c>
      <c r="T1373" s="55"/>
      <c r="U1373" s="65"/>
      <c r="V1373" s="57"/>
      <c r="W1373" s="66"/>
      <c r="X1373" s="67"/>
      <c r="Y1373" s="58"/>
      <c r="AA1373" s="68"/>
      <c r="AB1373" s="68"/>
      <c r="AC1373" s="68"/>
      <c r="AD1373" s="34" t="b">
        <f t="shared" si="332"/>
        <v>0</v>
      </c>
      <c r="AE1373" s="55"/>
      <c r="AF1373" s="65"/>
      <c r="AG1373" s="57"/>
      <c r="AH1373" s="66"/>
      <c r="AI1373" s="67"/>
      <c r="AJ1373" s="58"/>
      <c r="AL1373" s="68"/>
      <c r="AM1373" s="68"/>
      <c r="AN1373" s="68"/>
      <c r="AO1373" s="34" t="b">
        <f t="shared" si="333"/>
        <v>0</v>
      </c>
      <c r="AP1373" s="55"/>
      <c r="AQ1373" s="65"/>
      <c r="AR1373" s="57"/>
      <c r="AS1373" s="66"/>
      <c r="AT1373" s="67"/>
      <c r="AU1373" s="58"/>
      <c r="AW1373" s="68"/>
      <c r="AX1373" s="68"/>
      <c r="AY1373" s="68"/>
      <c r="AZ1373" s="34" t="b">
        <f t="shared" si="334"/>
        <v>0</v>
      </c>
      <c r="BA1373" s="55"/>
      <c r="BB1373" s="65"/>
      <c r="BC1373" s="57"/>
      <c r="BD1373" s="66"/>
      <c r="BE1373" s="67"/>
      <c r="BF1373" s="58"/>
      <c r="BH1373" s="68"/>
      <c r="BI1373" s="34" t="b">
        <f t="shared" si="335"/>
        <v>0</v>
      </c>
      <c r="BJ1373" s="55"/>
      <c r="BK1373" s="65"/>
      <c r="BL1373" s="57"/>
      <c r="BM1373" s="66"/>
      <c r="BN1373" s="67"/>
      <c r="BO1373" s="58"/>
      <c r="BQ1373" s="68"/>
      <c r="BR1373" s="34" t="b">
        <f t="shared" si="336"/>
        <v>0</v>
      </c>
      <c r="BS1373" s="55"/>
      <c r="BT1373" s="65"/>
      <c r="BU1373" s="57"/>
      <c r="BV1373" s="66"/>
      <c r="BW1373" s="67"/>
      <c r="BX1373" s="58"/>
    </row>
    <row r="1374" spans="2:78" x14ac:dyDescent="0.25">
      <c r="B1374" s="61" t="s">
        <v>28</v>
      </c>
      <c r="C1374" s="48">
        <f>SUM(H1366,S1366,AD1366,AO1366,AZ1366,BI1366,BR1366)</f>
        <v>0</v>
      </c>
      <c r="E1374" s="68"/>
      <c r="F1374" s="68"/>
      <c r="G1374" s="68"/>
      <c r="H1374" s="34" t="b">
        <f t="shared" si="330"/>
        <v>0</v>
      </c>
      <c r="I1374" s="55"/>
      <c r="J1374" s="71"/>
      <c r="K1374" s="57"/>
      <c r="L1374" s="72"/>
      <c r="M1374" s="73"/>
      <c r="N1374" s="58"/>
      <c r="P1374" s="68"/>
      <c r="Q1374" s="68"/>
      <c r="R1374" s="68"/>
      <c r="S1374" s="34" t="b">
        <f t="shared" si="331"/>
        <v>0</v>
      </c>
      <c r="T1374" s="55"/>
      <c r="U1374" s="71"/>
      <c r="V1374" s="57"/>
      <c r="W1374" s="72"/>
      <c r="X1374" s="73"/>
      <c r="Y1374" s="58"/>
      <c r="AA1374" s="68"/>
      <c r="AB1374" s="68"/>
      <c r="AC1374" s="68"/>
      <c r="AD1374" s="34" t="b">
        <f t="shared" si="332"/>
        <v>0</v>
      </c>
      <c r="AE1374" s="55"/>
      <c r="AF1374" s="71"/>
      <c r="AG1374" s="57"/>
      <c r="AH1374" s="72"/>
      <c r="AI1374" s="73"/>
      <c r="AJ1374" s="58"/>
      <c r="AL1374" s="68"/>
      <c r="AM1374" s="68"/>
      <c r="AN1374" s="68"/>
      <c r="AO1374" s="34" t="b">
        <f t="shared" si="333"/>
        <v>0</v>
      </c>
      <c r="AP1374" s="55"/>
      <c r="AQ1374" s="71"/>
      <c r="AR1374" s="57"/>
      <c r="AS1374" s="72"/>
      <c r="AT1374" s="73"/>
      <c r="AU1374" s="58"/>
      <c r="AW1374" s="68"/>
      <c r="AX1374" s="68"/>
      <c r="AY1374" s="68"/>
      <c r="AZ1374" s="34" t="b">
        <f t="shared" si="334"/>
        <v>0</v>
      </c>
      <c r="BA1374" s="55"/>
      <c r="BB1374" s="71"/>
      <c r="BC1374" s="57"/>
      <c r="BD1374" s="72"/>
      <c r="BE1374" s="73"/>
      <c r="BF1374" s="58"/>
      <c r="BH1374" s="68"/>
      <c r="BI1374" s="34" t="b">
        <f t="shared" si="335"/>
        <v>0</v>
      </c>
      <c r="BJ1374" s="55"/>
      <c r="BK1374" s="71"/>
      <c r="BL1374" s="57"/>
      <c r="BM1374" s="72"/>
      <c r="BN1374" s="73"/>
      <c r="BO1374" s="58"/>
      <c r="BQ1374" s="68"/>
      <c r="BR1374" s="34" t="b">
        <f t="shared" si="336"/>
        <v>0</v>
      </c>
      <c r="BS1374" s="55"/>
      <c r="BT1374" s="71"/>
      <c r="BU1374" s="57"/>
      <c r="BV1374" s="72"/>
      <c r="BW1374" s="73"/>
      <c r="BX1374" s="58"/>
    </row>
    <row r="1375" spans="2:78" x14ac:dyDescent="0.25">
      <c r="B1375" s="61"/>
      <c r="C1375" s="62"/>
      <c r="E1375" s="68"/>
      <c r="F1375" s="68"/>
      <c r="G1375" s="68"/>
      <c r="H1375" s="34" t="b">
        <f t="shared" si="330"/>
        <v>0</v>
      </c>
      <c r="I1375" s="55"/>
      <c r="J1375" s="65"/>
      <c r="K1375" s="57"/>
      <c r="L1375" s="66"/>
      <c r="M1375" s="67"/>
      <c r="N1375" s="58"/>
      <c r="P1375" s="68"/>
      <c r="Q1375" s="68"/>
      <c r="R1375" s="68"/>
      <c r="S1375" s="34" t="b">
        <f t="shared" si="331"/>
        <v>0</v>
      </c>
      <c r="T1375" s="55"/>
      <c r="U1375" s="65"/>
      <c r="V1375" s="57"/>
      <c r="W1375" s="66"/>
      <c r="X1375" s="67"/>
      <c r="Y1375" s="58"/>
      <c r="AA1375" s="68"/>
      <c r="AB1375" s="68"/>
      <c r="AC1375" s="68"/>
      <c r="AD1375" s="34" t="b">
        <f t="shared" si="332"/>
        <v>0</v>
      </c>
      <c r="AE1375" s="55"/>
      <c r="AF1375" s="65"/>
      <c r="AG1375" s="57"/>
      <c r="AH1375" s="66"/>
      <c r="AI1375" s="67"/>
      <c r="AJ1375" s="58"/>
      <c r="AL1375" s="68"/>
      <c r="AM1375" s="68"/>
      <c r="AN1375" s="68"/>
      <c r="AO1375" s="34" t="b">
        <f t="shared" si="333"/>
        <v>0</v>
      </c>
      <c r="AP1375" s="55"/>
      <c r="AQ1375" s="65"/>
      <c r="AR1375" s="57"/>
      <c r="AS1375" s="66"/>
      <c r="AT1375" s="67"/>
      <c r="AU1375" s="58"/>
      <c r="AW1375" s="68"/>
      <c r="AX1375" s="68"/>
      <c r="AY1375" s="68"/>
      <c r="AZ1375" s="34" t="b">
        <f t="shared" si="334"/>
        <v>0</v>
      </c>
      <c r="BA1375" s="55"/>
      <c r="BB1375" s="65"/>
      <c r="BC1375" s="57"/>
      <c r="BD1375" s="66"/>
      <c r="BE1375" s="67"/>
      <c r="BF1375" s="58"/>
      <c r="BH1375" s="68"/>
      <c r="BI1375" s="34" t="b">
        <f t="shared" si="335"/>
        <v>0</v>
      </c>
      <c r="BJ1375" s="55"/>
      <c r="BK1375" s="65"/>
      <c r="BL1375" s="57"/>
      <c r="BM1375" s="66"/>
      <c r="BN1375" s="67"/>
      <c r="BO1375" s="58"/>
      <c r="BQ1375" s="68"/>
      <c r="BR1375" s="34" t="b">
        <f t="shared" si="336"/>
        <v>0</v>
      </c>
      <c r="BS1375" s="55"/>
      <c r="BT1375" s="65"/>
      <c r="BU1375" s="57"/>
      <c r="BV1375" s="66"/>
      <c r="BW1375" s="67"/>
      <c r="BX1375" s="58"/>
    </row>
    <row r="1376" spans="2:78" x14ac:dyDescent="0.25">
      <c r="B1376" s="61"/>
      <c r="C1376" s="62"/>
      <c r="E1376" s="68"/>
      <c r="F1376" s="68"/>
      <c r="G1376" s="68"/>
      <c r="H1376" s="34" t="b">
        <f t="shared" si="330"/>
        <v>0</v>
      </c>
      <c r="I1376" s="55"/>
      <c r="J1376" s="71"/>
      <c r="K1376" s="57"/>
      <c r="L1376" s="72"/>
      <c r="M1376" s="73"/>
      <c r="N1376" s="58"/>
      <c r="P1376" s="68"/>
      <c r="Q1376" s="68"/>
      <c r="R1376" s="68"/>
      <c r="S1376" s="34" t="b">
        <f t="shared" si="331"/>
        <v>0</v>
      </c>
      <c r="T1376" s="55"/>
      <c r="U1376" s="71"/>
      <c r="V1376" s="57"/>
      <c r="W1376" s="72"/>
      <c r="X1376" s="73"/>
      <c r="Y1376" s="58"/>
      <c r="AA1376" s="68"/>
      <c r="AB1376" s="68"/>
      <c r="AC1376" s="68"/>
      <c r="AD1376" s="34" t="b">
        <f t="shared" si="332"/>
        <v>0</v>
      </c>
      <c r="AE1376" s="55"/>
      <c r="AF1376" s="71"/>
      <c r="AG1376" s="57"/>
      <c r="AH1376" s="72"/>
      <c r="AI1376" s="73"/>
      <c r="AJ1376" s="58"/>
      <c r="AL1376" s="68"/>
      <c r="AM1376" s="68"/>
      <c r="AN1376" s="68"/>
      <c r="AO1376" s="34" t="b">
        <f t="shared" si="333"/>
        <v>0</v>
      </c>
      <c r="AP1376" s="55"/>
      <c r="AQ1376" s="71"/>
      <c r="AR1376" s="57"/>
      <c r="AS1376" s="72"/>
      <c r="AT1376" s="73"/>
      <c r="AU1376" s="58"/>
      <c r="AW1376" s="68"/>
      <c r="AX1376" s="68"/>
      <c r="AY1376" s="68"/>
      <c r="AZ1376" s="34" t="b">
        <f t="shared" si="334"/>
        <v>0</v>
      </c>
      <c r="BA1376" s="55"/>
      <c r="BB1376" s="71"/>
      <c r="BC1376" s="57"/>
      <c r="BD1376" s="72"/>
      <c r="BE1376" s="73"/>
      <c r="BF1376" s="58"/>
      <c r="BH1376" s="68"/>
      <c r="BI1376" s="34" t="b">
        <f t="shared" si="335"/>
        <v>0</v>
      </c>
      <c r="BJ1376" s="55"/>
      <c r="BK1376" s="71"/>
      <c r="BL1376" s="57"/>
      <c r="BM1376" s="72"/>
      <c r="BN1376" s="73"/>
      <c r="BO1376" s="58"/>
      <c r="BQ1376" s="68"/>
      <c r="BR1376" s="34" t="b">
        <f t="shared" si="336"/>
        <v>0</v>
      </c>
      <c r="BS1376" s="55"/>
      <c r="BT1376" s="71"/>
      <c r="BU1376" s="57"/>
      <c r="BV1376" s="72"/>
      <c r="BW1376" s="73"/>
      <c r="BX1376" s="58"/>
    </row>
    <row r="1377" spans="2:76" x14ac:dyDescent="0.25">
      <c r="B1377" s="61"/>
      <c r="C1377" s="62"/>
      <c r="E1377" s="68"/>
      <c r="F1377" s="68"/>
      <c r="G1377" s="68"/>
      <c r="H1377" s="34" t="b">
        <f t="shared" si="330"/>
        <v>0</v>
      </c>
      <c r="I1377" s="55"/>
      <c r="J1377" s="65"/>
      <c r="K1377" s="57"/>
      <c r="L1377" s="66"/>
      <c r="M1377" s="67"/>
      <c r="N1377" s="58"/>
      <c r="P1377" s="68"/>
      <c r="Q1377" s="68"/>
      <c r="R1377" s="68"/>
      <c r="S1377" s="34" t="b">
        <f t="shared" si="331"/>
        <v>0</v>
      </c>
      <c r="T1377" s="55"/>
      <c r="U1377" s="65"/>
      <c r="V1377" s="57"/>
      <c r="W1377" s="66"/>
      <c r="X1377" s="67"/>
      <c r="Y1377" s="58"/>
      <c r="AA1377" s="68"/>
      <c r="AB1377" s="68"/>
      <c r="AC1377" s="68"/>
      <c r="AD1377" s="34" t="b">
        <f t="shared" si="332"/>
        <v>0</v>
      </c>
      <c r="AE1377" s="55"/>
      <c r="AF1377" s="65"/>
      <c r="AG1377" s="57"/>
      <c r="AH1377" s="66"/>
      <c r="AI1377" s="67"/>
      <c r="AJ1377" s="58"/>
      <c r="AL1377" s="68"/>
      <c r="AM1377" s="68"/>
      <c r="AN1377" s="68"/>
      <c r="AO1377" s="34" t="b">
        <f t="shared" si="333"/>
        <v>0</v>
      </c>
      <c r="AP1377" s="55"/>
      <c r="AQ1377" s="65"/>
      <c r="AR1377" s="57"/>
      <c r="AS1377" s="66"/>
      <c r="AT1377" s="67"/>
      <c r="AU1377" s="58"/>
      <c r="AW1377" s="68"/>
      <c r="AX1377" s="68"/>
      <c r="AY1377" s="68"/>
      <c r="AZ1377" s="34" t="b">
        <f t="shared" si="334"/>
        <v>0</v>
      </c>
      <c r="BA1377" s="55"/>
      <c r="BB1377" s="65"/>
      <c r="BC1377" s="57"/>
      <c r="BD1377" s="66"/>
      <c r="BE1377" s="67"/>
      <c r="BF1377" s="58"/>
      <c r="BH1377" s="68"/>
      <c r="BI1377" s="34" t="b">
        <f t="shared" si="335"/>
        <v>0</v>
      </c>
      <c r="BJ1377" s="55"/>
      <c r="BK1377" s="65"/>
      <c r="BL1377" s="57"/>
      <c r="BM1377" s="66"/>
      <c r="BN1377" s="67"/>
      <c r="BO1377" s="58"/>
      <c r="BQ1377" s="68"/>
      <c r="BR1377" s="34" t="b">
        <f t="shared" si="336"/>
        <v>0</v>
      </c>
      <c r="BS1377" s="55"/>
      <c r="BT1377" s="65"/>
      <c r="BU1377" s="57"/>
      <c r="BV1377" s="66"/>
      <c r="BW1377" s="67"/>
      <c r="BX1377" s="58"/>
    </row>
    <row r="1378" spans="2:76" x14ac:dyDescent="0.25">
      <c r="B1378" s="61"/>
      <c r="C1378" s="62"/>
      <c r="E1378" s="68"/>
      <c r="F1378" s="68"/>
      <c r="G1378" s="68"/>
      <c r="H1378" s="34" t="b">
        <f t="shared" si="330"/>
        <v>0</v>
      </c>
      <c r="I1378" s="55"/>
      <c r="J1378" s="71"/>
      <c r="K1378" s="57"/>
      <c r="L1378" s="72"/>
      <c r="M1378" s="73"/>
      <c r="N1378" s="58"/>
      <c r="P1378" s="68"/>
      <c r="Q1378" s="68"/>
      <c r="R1378" s="68"/>
      <c r="S1378" s="34" t="b">
        <f t="shared" si="331"/>
        <v>0</v>
      </c>
      <c r="T1378" s="55"/>
      <c r="U1378" s="71"/>
      <c r="V1378" s="57"/>
      <c r="W1378" s="72"/>
      <c r="X1378" s="73"/>
      <c r="Y1378" s="58"/>
      <c r="AA1378" s="68"/>
      <c r="AB1378" s="68"/>
      <c r="AC1378" s="68"/>
      <c r="AD1378" s="34" t="b">
        <f t="shared" si="332"/>
        <v>0</v>
      </c>
      <c r="AE1378" s="55"/>
      <c r="AF1378" s="71"/>
      <c r="AG1378" s="57"/>
      <c r="AH1378" s="72"/>
      <c r="AI1378" s="73"/>
      <c r="AJ1378" s="58"/>
      <c r="AL1378" s="68"/>
      <c r="AM1378" s="68"/>
      <c r="AN1378" s="68"/>
      <c r="AO1378" s="34" t="b">
        <f t="shared" si="333"/>
        <v>0</v>
      </c>
      <c r="AP1378" s="55"/>
      <c r="AQ1378" s="71"/>
      <c r="AR1378" s="57"/>
      <c r="AS1378" s="72"/>
      <c r="AT1378" s="73"/>
      <c r="AU1378" s="58"/>
      <c r="AW1378" s="68"/>
      <c r="AX1378" s="68"/>
      <c r="AY1378" s="68"/>
      <c r="AZ1378" s="34" t="b">
        <f t="shared" si="334"/>
        <v>0</v>
      </c>
      <c r="BA1378" s="55"/>
      <c r="BB1378" s="71"/>
      <c r="BC1378" s="57"/>
      <c r="BD1378" s="72"/>
      <c r="BE1378" s="73"/>
      <c r="BF1378" s="58"/>
      <c r="BH1378" s="68"/>
      <c r="BI1378" s="34" t="b">
        <f t="shared" si="335"/>
        <v>0</v>
      </c>
      <c r="BJ1378" s="55"/>
      <c r="BK1378" s="71"/>
      <c r="BL1378" s="57"/>
      <c r="BM1378" s="72"/>
      <c r="BN1378" s="73"/>
      <c r="BO1378" s="58"/>
      <c r="BQ1378" s="68"/>
      <c r="BR1378" s="34" t="b">
        <f t="shared" si="336"/>
        <v>0</v>
      </c>
      <c r="BS1378" s="55"/>
      <c r="BT1378" s="71"/>
      <c r="BU1378" s="57"/>
      <c r="BV1378" s="72"/>
      <c r="BW1378" s="73"/>
      <c r="BX1378" s="58"/>
    </row>
    <row r="1379" spans="2:76" x14ac:dyDescent="0.25">
      <c r="B1379" s="61"/>
      <c r="C1379" s="62"/>
      <c r="E1379" s="68"/>
      <c r="F1379" s="68"/>
      <c r="G1379" s="68"/>
      <c r="H1379" s="34" t="b">
        <f t="shared" si="330"/>
        <v>0</v>
      </c>
      <c r="I1379" s="55"/>
      <c r="J1379" s="65"/>
      <c r="K1379" s="57"/>
      <c r="L1379" s="66"/>
      <c r="M1379" s="67"/>
      <c r="N1379" s="58"/>
      <c r="P1379" s="68"/>
      <c r="Q1379" s="68"/>
      <c r="R1379" s="68"/>
      <c r="S1379" s="34" t="b">
        <f t="shared" si="331"/>
        <v>0</v>
      </c>
      <c r="T1379" s="55"/>
      <c r="U1379" s="65"/>
      <c r="V1379" s="57"/>
      <c r="W1379" s="66"/>
      <c r="X1379" s="67"/>
      <c r="Y1379" s="58"/>
      <c r="AA1379" s="68"/>
      <c r="AB1379" s="68"/>
      <c r="AC1379" s="68"/>
      <c r="AD1379" s="34" t="b">
        <f t="shared" si="332"/>
        <v>0</v>
      </c>
      <c r="AE1379" s="55"/>
      <c r="AF1379" s="65"/>
      <c r="AG1379" s="57"/>
      <c r="AH1379" s="66"/>
      <c r="AI1379" s="67"/>
      <c r="AJ1379" s="58"/>
      <c r="AL1379" s="68"/>
      <c r="AM1379" s="68"/>
      <c r="AN1379" s="68"/>
      <c r="AO1379" s="34" t="b">
        <f t="shared" si="333"/>
        <v>0</v>
      </c>
      <c r="AP1379" s="55"/>
      <c r="AQ1379" s="65"/>
      <c r="AR1379" s="57"/>
      <c r="AS1379" s="66"/>
      <c r="AT1379" s="67"/>
      <c r="AU1379" s="58"/>
      <c r="AW1379" s="68"/>
      <c r="AX1379" s="68"/>
      <c r="AY1379" s="68"/>
      <c r="AZ1379" s="34" t="b">
        <f t="shared" si="334"/>
        <v>0</v>
      </c>
      <c r="BA1379" s="55"/>
      <c r="BB1379" s="65"/>
      <c r="BC1379" s="57"/>
      <c r="BD1379" s="66"/>
      <c r="BE1379" s="67"/>
      <c r="BF1379" s="58"/>
      <c r="BH1379" s="68"/>
      <c r="BI1379" s="34" t="b">
        <f t="shared" si="335"/>
        <v>0</v>
      </c>
      <c r="BJ1379" s="55"/>
      <c r="BK1379" s="65"/>
      <c r="BL1379" s="57"/>
      <c r="BM1379" s="66"/>
      <c r="BN1379" s="67"/>
      <c r="BO1379" s="58"/>
      <c r="BQ1379" s="68"/>
      <c r="BR1379" s="34" t="b">
        <f t="shared" si="336"/>
        <v>0</v>
      </c>
      <c r="BS1379" s="55"/>
      <c r="BT1379" s="65"/>
      <c r="BU1379" s="57"/>
      <c r="BV1379" s="66"/>
      <c r="BW1379" s="67"/>
      <c r="BX1379" s="58"/>
    </row>
    <row r="1380" spans="2:76" x14ac:dyDescent="0.25">
      <c r="B1380" s="61"/>
      <c r="C1380" s="62"/>
      <c r="E1380" s="68"/>
      <c r="F1380" s="68"/>
      <c r="G1380" s="68"/>
      <c r="H1380" s="34" t="b">
        <f t="shared" si="330"/>
        <v>0</v>
      </c>
      <c r="I1380" s="55"/>
      <c r="J1380" s="71"/>
      <c r="K1380" s="57"/>
      <c r="L1380" s="72"/>
      <c r="M1380" s="73"/>
      <c r="N1380" s="58"/>
      <c r="P1380" s="68"/>
      <c r="Q1380" s="68"/>
      <c r="R1380" s="68"/>
      <c r="S1380" s="34" t="b">
        <f t="shared" si="331"/>
        <v>0</v>
      </c>
      <c r="T1380" s="55"/>
      <c r="U1380" s="71"/>
      <c r="V1380" s="57"/>
      <c r="W1380" s="72"/>
      <c r="X1380" s="73"/>
      <c r="Y1380" s="58"/>
      <c r="AA1380" s="68"/>
      <c r="AB1380" s="68"/>
      <c r="AC1380" s="68"/>
      <c r="AD1380" s="34" t="b">
        <f t="shared" si="332"/>
        <v>0</v>
      </c>
      <c r="AE1380" s="55"/>
      <c r="AF1380" s="71"/>
      <c r="AG1380" s="57"/>
      <c r="AH1380" s="72"/>
      <c r="AI1380" s="73"/>
      <c r="AJ1380" s="58"/>
      <c r="AL1380" s="68"/>
      <c r="AM1380" s="68"/>
      <c r="AN1380" s="68"/>
      <c r="AO1380" s="34" t="b">
        <f t="shared" si="333"/>
        <v>0</v>
      </c>
      <c r="AP1380" s="55"/>
      <c r="AQ1380" s="71"/>
      <c r="AR1380" s="57"/>
      <c r="AS1380" s="72"/>
      <c r="AT1380" s="73"/>
      <c r="AU1380" s="58"/>
      <c r="AW1380" s="68"/>
      <c r="AX1380" s="68"/>
      <c r="AY1380" s="68"/>
      <c r="AZ1380" s="34" t="b">
        <f t="shared" si="334"/>
        <v>0</v>
      </c>
      <c r="BA1380" s="55"/>
      <c r="BB1380" s="71"/>
      <c r="BC1380" s="57"/>
      <c r="BD1380" s="72"/>
      <c r="BE1380" s="73"/>
      <c r="BF1380" s="58"/>
      <c r="BH1380" s="68"/>
      <c r="BI1380" s="34" t="b">
        <f t="shared" si="335"/>
        <v>0</v>
      </c>
      <c r="BJ1380" s="55"/>
      <c r="BK1380" s="71"/>
      <c r="BL1380" s="57"/>
      <c r="BM1380" s="72"/>
      <c r="BN1380" s="73"/>
      <c r="BO1380" s="58"/>
      <c r="BQ1380" s="68"/>
      <c r="BR1380" s="34" t="b">
        <f t="shared" si="336"/>
        <v>0</v>
      </c>
      <c r="BS1380" s="55"/>
      <c r="BT1380" s="71"/>
      <c r="BU1380" s="57"/>
      <c r="BV1380" s="72"/>
      <c r="BW1380" s="73"/>
      <c r="BX1380" s="58"/>
    </row>
    <row r="1381" spans="2:76" x14ac:dyDescent="0.25">
      <c r="B1381" s="61"/>
      <c r="C1381" s="62"/>
      <c r="E1381" s="68"/>
      <c r="F1381" s="68"/>
      <c r="G1381" s="68"/>
      <c r="H1381" s="34" t="b">
        <f t="shared" si="330"/>
        <v>0</v>
      </c>
      <c r="I1381" s="55"/>
      <c r="J1381" s="65"/>
      <c r="K1381" s="57"/>
      <c r="L1381" s="66"/>
      <c r="M1381" s="67"/>
      <c r="N1381" s="58"/>
      <c r="P1381" s="68"/>
      <c r="Q1381" s="68"/>
      <c r="R1381" s="68"/>
      <c r="S1381" s="34" t="b">
        <f t="shared" si="331"/>
        <v>0</v>
      </c>
      <c r="T1381" s="55"/>
      <c r="U1381" s="65"/>
      <c r="V1381" s="57"/>
      <c r="W1381" s="66"/>
      <c r="X1381" s="67"/>
      <c r="Y1381" s="58"/>
      <c r="AA1381" s="68"/>
      <c r="AB1381" s="68"/>
      <c r="AC1381" s="68"/>
      <c r="AD1381" s="34" t="b">
        <f t="shared" si="332"/>
        <v>0</v>
      </c>
      <c r="AE1381" s="55"/>
      <c r="AF1381" s="65"/>
      <c r="AG1381" s="57"/>
      <c r="AH1381" s="66"/>
      <c r="AI1381" s="67"/>
      <c r="AJ1381" s="58"/>
      <c r="AL1381" s="68"/>
      <c r="AM1381" s="68"/>
      <c r="AN1381" s="68"/>
      <c r="AO1381" s="34" t="b">
        <f t="shared" si="333"/>
        <v>0</v>
      </c>
      <c r="AP1381" s="55"/>
      <c r="AQ1381" s="65"/>
      <c r="AR1381" s="57"/>
      <c r="AS1381" s="66"/>
      <c r="AT1381" s="67"/>
      <c r="AU1381" s="58"/>
      <c r="AW1381" s="68"/>
      <c r="AX1381" s="68"/>
      <c r="AY1381" s="68"/>
      <c r="AZ1381" s="34" t="b">
        <f t="shared" si="334"/>
        <v>0</v>
      </c>
      <c r="BA1381" s="55"/>
      <c r="BB1381" s="65"/>
      <c r="BC1381" s="57"/>
      <c r="BD1381" s="66"/>
      <c r="BE1381" s="67"/>
      <c r="BF1381" s="58"/>
      <c r="BH1381" s="68"/>
      <c r="BI1381" s="34" t="b">
        <f t="shared" si="335"/>
        <v>0</v>
      </c>
      <c r="BJ1381" s="55"/>
      <c r="BK1381" s="65"/>
      <c r="BL1381" s="57"/>
      <c r="BM1381" s="66"/>
      <c r="BN1381" s="67"/>
      <c r="BO1381" s="58"/>
      <c r="BQ1381" s="68"/>
      <c r="BR1381" s="34" t="b">
        <f t="shared" si="336"/>
        <v>0</v>
      </c>
      <c r="BS1381" s="55"/>
      <c r="BT1381" s="65"/>
      <c r="BU1381" s="57"/>
      <c r="BV1381" s="66"/>
      <c r="BW1381" s="67"/>
      <c r="BX1381" s="58"/>
    </row>
    <row r="1382" spans="2:76" x14ac:dyDescent="0.25">
      <c r="B1382" s="61"/>
      <c r="C1382" s="62"/>
      <c r="E1382" s="68"/>
      <c r="F1382" s="68"/>
      <c r="G1382" s="68"/>
      <c r="H1382" s="34" t="b">
        <f t="shared" si="330"/>
        <v>0</v>
      </c>
      <c r="I1382" s="55"/>
      <c r="J1382" s="71"/>
      <c r="K1382" s="57"/>
      <c r="L1382" s="72"/>
      <c r="M1382" s="73"/>
      <c r="N1382" s="58"/>
      <c r="P1382" s="68"/>
      <c r="Q1382" s="68"/>
      <c r="R1382" s="68"/>
      <c r="S1382" s="34" t="b">
        <f t="shared" si="331"/>
        <v>0</v>
      </c>
      <c r="T1382" s="55"/>
      <c r="U1382" s="71"/>
      <c r="V1382" s="57"/>
      <c r="W1382" s="72"/>
      <c r="X1382" s="73"/>
      <c r="Y1382" s="58"/>
      <c r="AA1382" s="68"/>
      <c r="AB1382" s="68"/>
      <c r="AC1382" s="68"/>
      <c r="AD1382" s="34" t="b">
        <f t="shared" si="332"/>
        <v>0</v>
      </c>
      <c r="AE1382" s="55"/>
      <c r="AF1382" s="71"/>
      <c r="AG1382" s="57"/>
      <c r="AH1382" s="72"/>
      <c r="AI1382" s="73"/>
      <c r="AJ1382" s="58"/>
      <c r="AL1382" s="68"/>
      <c r="AM1382" s="68"/>
      <c r="AN1382" s="68"/>
      <c r="AO1382" s="34" t="b">
        <f t="shared" si="333"/>
        <v>0</v>
      </c>
      <c r="AP1382" s="55"/>
      <c r="AQ1382" s="71"/>
      <c r="AR1382" s="57"/>
      <c r="AS1382" s="72"/>
      <c r="AT1382" s="73"/>
      <c r="AU1382" s="58"/>
      <c r="AW1382" s="68"/>
      <c r="AX1382" s="68"/>
      <c r="AY1382" s="68"/>
      <c r="AZ1382" s="34" t="b">
        <f t="shared" si="334"/>
        <v>0</v>
      </c>
      <c r="BA1382" s="55"/>
      <c r="BB1382" s="71"/>
      <c r="BC1382" s="57"/>
      <c r="BD1382" s="72"/>
      <c r="BE1382" s="73"/>
      <c r="BF1382" s="58"/>
      <c r="BH1382" s="68"/>
      <c r="BI1382" s="34" t="b">
        <f t="shared" si="335"/>
        <v>0</v>
      </c>
      <c r="BJ1382" s="55"/>
      <c r="BK1382" s="71"/>
      <c r="BL1382" s="57"/>
      <c r="BM1382" s="72"/>
      <c r="BN1382" s="73"/>
      <c r="BO1382" s="58"/>
      <c r="BQ1382" s="68"/>
      <c r="BR1382" s="34" t="b">
        <f t="shared" si="336"/>
        <v>0</v>
      </c>
      <c r="BS1382" s="55"/>
      <c r="BT1382" s="71"/>
      <c r="BU1382" s="57"/>
      <c r="BV1382" s="72"/>
      <c r="BW1382" s="73"/>
      <c r="BX1382" s="58"/>
    </row>
    <row r="1383" spans="2:76" x14ac:dyDescent="0.25">
      <c r="B1383" s="61"/>
      <c r="C1383" s="62"/>
      <c r="E1383" s="68"/>
      <c r="F1383" s="68"/>
      <c r="G1383" s="68"/>
      <c r="H1383" s="34" t="b">
        <f t="shared" si="330"/>
        <v>0</v>
      </c>
      <c r="I1383" s="55"/>
      <c r="J1383" s="65"/>
      <c r="K1383" s="57"/>
      <c r="L1383" s="66"/>
      <c r="M1383" s="67"/>
      <c r="N1383" s="58"/>
      <c r="P1383" s="68"/>
      <c r="Q1383" s="68"/>
      <c r="R1383" s="68"/>
      <c r="S1383" s="34" t="b">
        <f t="shared" si="331"/>
        <v>0</v>
      </c>
      <c r="T1383" s="55"/>
      <c r="U1383" s="65"/>
      <c r="V1383" s="57"/>
      <c r="W1383" s="66"/>
      <c r="X1383" s="67"/>
      <c r="Y1383" s="58"/>
      <c r="AA1383" s="68"/>
      <c r="AB1383" s="68"/>
      <c r="AC1383" s="68"/>
      <c r="AD1383" s="34" t="b">
        <f t="shared" si="332"/>
        <v>0</v>
      </c>
      <c r="AE1383" s="55"/>
      <c r="AF1383" s="65"/>
      <c r="AG1383" s="57"/>
      <c r="AH1383" s="66"/>
      <c r="AI1383" s="67"/>
      <c r="AJ1383" s="58"/>
      <c r="AL1383" s="68"/>
      <c r="AM1383" s="68"/>
      <c r="AN1383" s="68"/>
      <c r="AO1383" s="34" t="b">
        <f t="shared" si="333"/>
        <v>0</v>
      </c>
      <c r="AP1383" s="55"/>
      <c r="AQ1383" s="65"/>
      <c r="AR1383" s="57"/>
      <c r="AS1383" s="66"/>
      <c r="AT1383" s="67"/>
      <c r="AU1383" s="58"/>
      <c r="AW1383" s="68"/>
      <c r="AX1383" s="68"/>
      <c r="AY1383" s="68"/>
      <c r="AZ1383" s="34" t="b">
        <f t="shared" si="334"/>
        <v>0</v>
      </c>
      <c r="BA1383" s="55"/>
      <c r="BB1383" s="65"/>
      <c r="BC1383" s="57"/>
      <c r="BD1383" s="66"/>
      <c r="BE1383" s="67"/>
      <c r="BF1383" s="58"/>
      <c r="BH1383" s="68"/>
      <c r="BI1383" s="34" t="b">
        <f t="shared" si="335"/>
        <v>0</v>
      </c>
      <c r="BJ1383" s="55"/>
      <c r="BK1383" s="65"/>
      <c r="BL1383" s="57"/>
      <c r="BM1383" s="66"/>
      <c r="BN1383" s="67"/>
      <c r="BO1383" s="58"/>
      <c r="BQ1383" s="68"/>
      <c r="BR1383" s="34" t="b">
        <f t="shared" si="336"/>
        <v>0</v>
      </c>
      <c r="BS1383" s="55"/>
      <c r="BT1383" s="65"/>
      <c r="BU1383" s="57"/>
      <c r="BV1383" s="66"/>
      <c r="BW1383" s="67"/>
      <c r="BX1383" s="58"/>
    </row>
    <row r="1384" spans="2:76" x14ac:dyDescent="0.25">
      <c r="B1384" s="61"/>
      <c r="C1384" s="62"/>
      <c r="E1384" s="68"/>
      <c r="F1384" s="68"/>
      <c r="G1384" s="68"/>
      <c r="H1384" s="34" t="b">
        <f t="shared" si="330"/>
        <v>0</v>
      </c>
      <c r="I1384" s="55"/>
      <c r="J1384" s="71"/>
      <c r="K1384" s="57"/>
      <c r="L1384" s="72"/>
      <c r="M1384" s="73"/>
      <c r="N1384" s="58"/>
      <c r="P1384" s="68"/>
      <c r="Q1384" s="68"/>
      <c r="R1384" s="68"/>
      <c r="S1384" s="34" t="b">
        <f t="shared" si="331"/>
        <v>0</v>
      </c>
      <c r="T1384" s="55"/>
      <c r="U1384" s="71"/>
      <c r="V1384" s="57"/>
      <c r="W1384" s="72"/>
      <c r="X1384" s="73"/>
      <c r="Y1384" s="58"/>
      <c r="AA1384" s="68"/>
      <c r="AB1384" s="68"/>
      <c r="AC1384" s="68"/>
      <c r="AD1384" s="34" t="b">
        <f t="shared" si="332"/>
        <v>0</v>
      </c>
      <c r="AE1384" s="55"/>
      <c r="AF1384" s="71"/>
      <c r="AG1384" s="57"/>
      <c r="AH1384" s="72"/>
      <c r="AI1384" s="73"/>
      <c r="AJ1384" s="58"/>
      <c r="AL1384" s="68"/>
      <c r="AM1384" s="68"/>
      <c r="AN1384" s="68"/>
      <c r="AO1384" s="34" t="b">
        <f t="shared" si="333"/>
        <v>0</v>
      </c>
      <c r="AP1384" s="55"/>
      <c r="AQ1384" s="71"/>
      <c r="AR1384" s="57"/>
      <c r="AS1384" s="72"/>
      <c r="AT1384" s="73"/>
      <c r="AU1384" s="58"/>
      <c r="AW1384" s="68"/>
      <c r="AX1384" s="68"/>
      <c r="AY1384" s="68"/>
      <c r="AZ1384" s="34" t="b">
        <f t="shared" si="334"/>
        <v>0</v>
      </c>
      <c r="BA1384" s="55"/>
      <c r="BB1384" s="71"/>
      <c r="BC1384" s="57"/>
      <c r="BD1384" s="72"/>
      <c r="BE1384" s="73"/>
      <c r="BF1384" s="58"/>
      <c r="BH1384" s="68"/>
      <c r="BI1384" s="34" t="b">
        <f t="shared" si="335"/>
        <v>0</v>
      </c>
      <c r="BJ1384" s="55"/>
      <c r="BK1384" s="71"/>
      <c r="BL1384" s="57"/>
      <c r="BM1384" s="72"/>
      <c r="BN1384" s="73"/>
      <c r="BO1384" s="58"/>
      <c r="BQ1384" s="68"/>
      <c r="BR1384" s="34" t="b">
        <f t="shared" si="336"/>
        <v>0</v>
      </c>
      <c r="BS1384" s="55"/>
      <c r="BT1384" s="71"/>
      <c r="BU1384" s="57"/>
      <c r="BV1384" s="72"/>
      <c r="BW1384" s="73"/>
      <c r="BX1384" s="58"/>
    </row>
    <row r="1385" spans="2:76" x14ac:dyDescent="0.25">
      <c r="B1385" s="61"/>
      <c r="C1385" s="62"/>
      <c r="E1385" s="68"/>
      <c r="F1385" s="68"/>
      <c r="G1385" s="68"/>
      <c r="H1385" s="34" t="b">
        <f t="shared" si="330"/>
        <v>0</v>
      </c>
      <c r="I1385" s="55"/>
      <c r="J1385" s="65"/>
      <c r="K1385" s="57"/>
      <c r="L1385" s="66"/>
      <c r="M1385" s="67"/>
      <c r="N1385" s="58"/>
      <c r="P1385" s="68"/>
      <c r="Q1385" s="68"/>
      <c r="R1385" s="68"/>
      <c r="S1385" s="34" t="b">
        <f t="shared" si="331"/>
        <v>0</v>
      </c>
      <c r="T1385" s="55"/>
      <c r="U1385" s="65"/>
      <c r="V1385" s="57"/>
      <c r="W1385" s="66"/>
      <c r="X1385" s="67"/>
      <c r="Y1385" s="58"/>
      <c r="AA1385" s="68"/>
      <c r="AB1385" s="68"/>
      <c r="AC1385" s="68"/>
      <c r="AD1385" s="34" t="b">
        <f t="shared" si="332"/>
        <v>0</v>
      </c>
      <c r="AE1385" s="55"/>
      <c r="AF1385" s="65"/>
      <c r="AG1385" s="57"/>
      <c r="AH1385" s="66"/>
      <c r="AI1385" s="67"/>
      <c r="AJ1385" s="58"/>
      <c r="AL1385" s="68"/>
      <c r="AM1385" s="68"/>
      <c r="AN1385" s="68"/>
      <c r="AO1385" s="34" t="b">
        <f t="shared" si="333"/>
        <v>0</v>
      </c>
      <c r="AP1385" s="55"/>
      <c r="AQ1385" s="65"/>
      <c r="AR1385" s="57"/>
      <c r="AS1385" s="66"/>
      <c r="AT1385" s="67"/>
      <c r="AU1385" s="58"/>
      <c r="AW1385" s="68"/>
      <c r="AX1385" s="68"/>
      <c r="AY1385" s="68"/>
      <c r="AZ1385" s="34" t="b">
        <f t="shared" si="334"/>
        <v>0</v>
      </c>
      <c r="BA1385" s="55"/>
      <c r="BB1385" s="65"/>
      <c r="BC1385" s="57"/>
      <c r="BD1385" s="66"/>
      <c r="BE1385" s="67"/>
      <c r="BF1385" s="58"/>
      <c r="BH1385" s="68"/>
      <c r="BI1385" s="34" t="b">
        <f t="shared" si="335"/>
        <v>0</v>
      </c>
      <c r="BJ1385" s="55"/>
      <c r="BK1385" s="65"/>
      <c r="BL1385" s="57"/>
      <c r="BM1385" s="66"/>
      <c r="BN1385" s="67"/>
      <c r="BO1385" s="58"/>
      <c r="BQ1385" s="68"/>
      <c r="BR1385" s="34" t="b">
        <f t="shared" si="336"/>
        <v>0</v>
      </c>
      <c r="BS1385" s="55"/>
      <c r="BT1385" s="65"/>
      <c r="BU1385" s="57"/>
      <c r="BV1385" s="66"/>
      <c r="BW1385" s="67"/>
      <c r="BX1385" s="58"/>
    </row>
    <row r="1386" spans="2:76" x14ac:dyDescent="0.25">
      <c r="B1386" s="61"/>
      <c r="C1386" s="62"/>
      <c r="E1386" s="68"/>
      <c r="F1386" s="68"/>
      <c r="G1386" s="68"/>
      <c r="H1386" s="34" t="b">
        <f t="shared" si="330"/>
        <v>0</v>
      </c>
      <c r="I1386" s="55"/>
      <c r="J1386" s="71"/>
      <c r="K1386" s="57"/>
      <c r="L1386" s="72"/>
      <c r="M1386" s="73"/>
      <c r="N1386" s="58"/>
      <c r="P1386" s="68"/>
      <c r="Q1386" s="68"/>
      <c r="R1386" s="68"/>
      <c r="S1386" s="34" t="b">
        <f t="shared" si="331"/>
        <v>0</v>
      </c>
      <c r="T1386" s="55"/>
      <c r="U1386" s="71"/>
      <c r="V1386" s="57"/>
      <c r="W1386" s="72"/>
      <c r="X1386" s="73"/>
      <c r="Y1386" s="58"/>
      <c r="AA1386" s="68"/>
      <c r="AB1386" s="68"/>
      <c r="AC1386" s="68"/>
      <c r="AD1386" s="34" t="b">
        <f t="shared" si="332"/>
        <v>0</v>
      </c>
      <c r="AE1386" s="55"/>
      <c r="AF1386" s="71"/>
      <c r="AG1386" s="57"/>
      <c r="AH1386" s="72"/>
      <c r="AI1386" s="73"/>
      <c r="AJ1386" s="58"/>
      <c r="AL1386" s="68"/>
      <c r="AM1386" s="68"/>
      <c r="AN1386" s="68"/>
      <c r="AO1386" s="34" t="b">
        <f t="shared" si="333"/>
        <v>0</v>
      </c>
      <c r="AP1386" s="55"/>
      <c r="AQ1386" s="71"/>
      <c r="AR1386" s="57"/>
      <c r="AS1386" s="72"/>
      <c r="AT1386" s="73"/>
      <c r="AU1386" s="58"/>
      <c r="AW1386" s="68"/>
      <c r="AX1386" s="68"/>
      <c r="AY1386" s="68"/>
      <c r="AZ1386" s="34" t="b">
        <f t="shared" si="334"/>
        <v>0</v>
      </c>
      <c r="BA1386" s="55"/>
      <c r="BB1386" s="71"/>
      <c r="BC1386" s="57"/>
      <c r="BD1386" s="72"/>
      <c r="BE1386" s="73"/>
      <c r="BF1386" s="58"/>
      <c r="BH1386" s="68"/>
      <c r="BI1386" s="34" t="b">
        <f t="shared" si="335"/>
        <v>0</v>
      </c>
      <c r="BJ1386" s="55"/>
      <c r="BK1386" s="71"/>
      <c r="BL1386" s="57"/>
      <c r="BM1386" s="72"/>
      <c r="BN1386" s="73"/>
      <c r="BO1386" s="58"/>
      <c r="BQ1386" s="68"/>
      <c r="BR1386" s="34" t="b">
        <f t="shared" si="336"/>
        <v>0</v>
      </c>
      <c r="BS1386" s="55"/>
      <c r="BT1386" s="71"/>
      <c r="BU1386" s="57"/>
      <c r="BV1386" s="72"/>
      <c r="BW1386" s="73"/>
      <c r="BX1386" s="58"/>
    </row>
    <row r="1387" spans="2:76" x14ac:dyDescent="0.25">
      <c r="B1387" s="61"/>
      <c r="C1387" s="62"/>
      <c r="E1387" s="68"/>
      <c r="F1387" s="68"/>
      <c r="G1387" s="68"/>
      <c r="H1387" s="34" t="b">
        <f t="shared" si="330"/>
        <v>0</v>
      </c>
      <c r="I1387" s="55"/>
      <c r="J1387" s="65"/>
      <c r="K1387" s="57"/>
      <c r="L1387" s="66"/>
      <c r="M1387" s="67"/>
      <c r="N1387" s="58"/>
      <c r="P1387" s="68"/>
      <c r="Q1387" s="68"/>
      <c r="R1387" s="68"/>
      <c r="S1387" s="34" t="b">
        <f t="shared" si="331"/>
        <v>0</v>
      </c>
      <c r="T1387" s="55"/>
      <c r="U1387" s="65"/>
      <c r="V1387" s="57"/>
      <c r="W1387" s="66"/>
      <c r="X1387" s="67"/>
      <c r="Y1387" s="58"/>
      <c r="AA1387" s="68"/>
      <c r="AB1387" s="68"/>
      <c r="AC1387" s="68"/>
      <c r="AD1387" s="34" t="b">
        <f t="shared" si="332"/>
        <v>0</v>
      </c>
      <c r="AE1387" s="55"/>
      <c r="AF1387" s="65"/>
      <c r="AG1387" s="57"/>
      <c r="AH1387" s="66"/>
      <c r="AI1387" s="67"/>
      <c r="AJ1387" s="58"/>
      <c r="AL1387" s="68"/>
      <c r="AM1387" s="68"/>
      <c r="AN1387" s="68"/>
      <c r="AO1387" s="34" t="b">
        <f t="shared" si="333"/>
        <v>0</v>
      </c>
      <c r="AP1387" s="55"/>
      <c r="AQ1387" s="65"/>
      <c r="AR1387" s="57"/>
      <c r="AS1387" s="66"/>
      <c r="AT1387" s="67"/>
      <c r="AU1387" s="58"/>
      <c r="AW1387" s="68"/>
      <c r="AX1387" s="68"/>
      <c r="AY1387" s="68"/>
      <c r="AZ1387" s="34" t="b">
        <f t="shared" si="334"/>
        <v>0</v>
      </c>
      <c r="BA1387" s="55"/>
      <c r="BB1387" s="65"/>
      <c r="BC1387" s="57"/>
      <c r="BD1387" s="66"/>
      <c r="BE1387" s="67"/>
      <c r="BF1387" s="58"/>
      <c r="BH1387" s="68"/>
      <c r="BI1387" s="34" t="b">
        <f t="shared" si="335"/>
        <v>0</v>
      </c>
      <c r="BJ1387" s="55"/>
      <c r="BK1387" s="65"/>
      <c r="BL1387" s="57"/>
      <c r="BM1387" s="66"/>
      <c r="BN1387" s="67"/>
      <c r="BO1387" s="58"/>
      <c r="BQ1387" s="68"/>
      <c r="BR1387" s="34" t="b">
        <f t="shared" si="336"/>
        <v>0</v>
      </c>
      <c r="BS1387" s="55"/>
      <c r="BT1387" s="65"/>
      <c r="BU1387" s="57"/>
      <c r="BV1387" s="66"/>
      <c r="BW1387" s="67"/>
      <c r="BX1387" s="58"/>
    </row>
    <row r="1388" spans="2:76" x14ac:dyDescent="0.25">
      <c r="B1388" s="61"/>
      <c r="C1388" s="62"/>
      <c r="E1388" s="68"/>
      <c r="F1388" s="68"/>
      <c r="G1388" s="68"/>
      <c r="H1388" s="34" t="b">
        <f t="shared" si="330"/>
        <v>0</v>
      </c>
      <c r="I1388" s="55"/>
      <c r="J1388" s="71"/>
      <c r="K1388" s="57"/>
      <c r="L1388" s="72"/>
      <c r="M1388" s="73"/>
      <c r="N1388" s="58"/>
      <c r="P1388" s="68"/>
      <c r="Q1388" s="68"/>
      <c r="R1388" s="68"/>
      <c r="S1388" s="34" t="b">
        <f t="shared" si="331"/>
        <v>0</v>
      </c>
      <c r="T1388" s="55"/>
      <c r="U1388" s="71"/>
      <c r="V1388" s="57"/>
      <c r="W1388" s="72"/>
      <c r="X1388" s="73"/>
      <c r="Y1388" s="58"/>
      <c r="AA1388" s="68"/>
      <c r="AB1388" s="68"/>
      <c r="AC1388" s="68"/>
      <c r="AD1388" s="34" t="b">
        <f t="shared" si="332"/>
        <v>0</v>
      </c>
      <c r="AE1388" s="55"/>
      <c r="AF1388" s="71"/>
      <c r="AG1388" s="57"/>
      <c r="AH1388" s="72"/>
      <c r="AI1388" s="73"/>
      <c r="AJ1388" s="58"/>
      <c r="AL1388" s="68"/>
      <c r="AM1388" s="68"/>
      <c r="AN1388" s="68"/>
      <c r="AO1388" s="34" t="b">
        <f t="shared" si="333"/>
        <v>0</v>
      </c>
      <c r="AP1388" s="55"/>
      <c r="AQ1388" s="71"/>
      <c r="AR1388" s="57"/>
      <c r="AS1388" s="72"/>
      <c r="AT1388" s="73"/>
      <c r="AU1388" s="58"/>
      <c r="AW1388" s="68"/>
      <c r="AX1388" s="68"/>
      <c r="AY1388" s="68"/>
      <c r="AZ1388" s="34" t="b">
        <f t="shared" si="334"/>
        <v>0</v>
      </c>
      <c r="BA1388" s="55"/>
      <c r="BB1388" s="71"/>
      <c r="BC1388" s="57"/>
      <c r="BD1388" s="72"/>
      <c r="BE1388" s="73"/>
      <c r="BF1388" s="58"/>
      <c r="BH1388" s="68"/>
      <c r="BI1388" s="34" t="b">
        <f t="shared" si="335"/>
        <v>0</v>
      </c>
      <c r="BJ1388" s="55"/>
      <c r="BK1388" s="71"/>
      <c r="BL1388" s="57"/>
      <c r="BM1388" s="72"/>
      <c r="BN1388" s="73"/>
      <c r="BO1388" s="58"/>
      <c r="BQ1388" s="68"/>
      <c r="BR1388" s="34" t="b">
        <f t="shared" si="336"/>
        <v>0</v>
      </c>
      <c r="BS1388" s="55"/>
      <c r="BT1388" s="71"/>
      <c r="BU1388" s="57"/>
      <c r="BV1388" s="72"/>
      <c r="BW1388" s="73"/>
      <c r="BX1388" s="58"/>
    </row>
    <row r="1389" spans="2:76" x14ac:dyDescent="0.25">
      <c r="B1389" s="61"/>
      <c r="C1389" s="62"/>
      <c r="E1389" s="68"/>
      <c r="F1389" s="68"/>
      <c r="G1389" s="68"/>
      <c r="H1389" s="34" t="b">
        <f t="shared" si="330"/>
        <v>0</v>
      </c>
      <c r="I1389" s="55"/>
      <c r="J1389" s="65"/>
      <c r="K1389" s="57"/>
      <c r="L1389" s="66"/>
      <c r="M1389" s="67"/>
      <c r="N1389" s="58"/>
      <c r="P1389" s="68"/>
      <c r="Q1389" s="68"/>
      <c r="R1389" s="68"/>
      <c r="S1389" s="34" t="b">
        <f t="shared" si="331"/>
        <v>0</v>
      </c>
      <c r="T1389" s="55"/>
      <c r="U1389" s="65"/>
      <c r="V1389" s="57"/>
      <c r="W1389" s="66"/>
      <c r="X1389" s="67"/>
      <c r="Y1389" s="58"/>
      <c r="AA1389" s="68"/>
      <c r="AB1389" s="68"/>
      <c r="AC1389" s="68"/>
      <c r="AD1389" s="34" t="b">
        <f t="shared" si="332"/>
        <v>0</v>
      </c>
      <c r="AE1389" s="55"/>
      <c r="AF1389" s="65"/>
      <c r="AG1389" s="57"/>
      <c r="AH1389" s="66"/>
      <c r="AI1389" s="67"/>
      <c r="AJ1389" s="58"/>
      <c r="AL1389" s="68"/>
      <c r="AM1389" s="68"/>
      <c r="AN1389" s="68"/>
      <c r="AO1389" s="34" t="b">
        <f t="shared" si="333"/>
        <v>0</v>
      </c>
      <c r="AP1389" s="55"/>
      <c r="AQ1389" s="65"/>
      <c r="AR1389" s="57"/>
      <c r="AS1389" s="66"/>
      <c r="AT1389" s="67"/>
      <c r="AU1389" s="58"/>
      <c r="AW1389" s="68"/>
      <c r="AX1389" s="68"/>
      <c r="AY1389" s="68"/>
      <c r="AZ1389" s="34" t="b">
        <f t="shared" si="334"/>
        <v>0</v>
      </c>
      <c r="BA1389" s="55"/>
      <c r="BB1389" s="65"/>
      <c r="BC1389" s="57"/>
      <c r="BD1389" s="66"/>
      <c r="BE1389" s="67"/>
      <c r="BF1389" s="58"/>
      <c r="BH1389" s="68"/>
      <c r="BI1389" s="34" t="b">
        <f t="shared" si="335"/>
        <v>0</v>
      </c>
      <c r="BJ1389" s="55"/>
      <c r="BK1389" s="65"/>
      <c r="BL1389" s="57"/>
      <c r="BM1389" s="66"/>
      <c r="BN1389" s="67"/>
      <c r="BO1389" s="58"/>
      <c r="BQ1389" s="68"/>
      <c r="BR1389" s="34" t="b">
        <f t="shared" si="336"/>
        <v>0</v>
      </c>
      <c r="BS1389" s="55"/>
      <c r="BT1389" s="65"/>
      <c r="BU1389" s="57"/>
      <c r="BV1389" s="66"/>
      <c r="BW1389" s="67"/>
      <c r="BX1389" s="58"/>
    </row>
    <row r="1390" spans="2:76" x14ac:dyDescent="0.25">
      <c r="B1390" s="52"/>
      <c r="C1390" s="53"/>
      <c r="D1390" s="63"/>
      <c r="E1390" s="64"/>
      <c r="F1390" s="64"/>
      <c r="G1390" s="64"/>
      <c r="H1390" s="34" t="b">
        <f t="shared" si="330"/>
        <v>0</v>
      </c>
      <c r="I1390" s="55"/>
      <c r="J1390" s="71"/>
      <c r="K1390" s="57"/>
      <c r="L1390" s="72"/>
      <c r="M1390" s="73"/>
      <c r="N1390" s="58"/>
      <c r="P1390" s="68"/>
      <c r="Q1390" s="68"/>
      <c r="R1390" s="68"/>
      <c r="S1390" s="34" t="b">
        <f t="shared" si="331"/>
        <v>0</v>
      </c>
      <c r="T1390" s="55"/>
      <c r="U1390" s="71"/>
      <c r="V1390" s="57"/>
      <c r="W1390" s="72"/>
      <c r="X1390" s="73"/>
      <c r="Y1390" s="58"/>
      <c r="AA1390" s="68"/>
      <c r="AB1390" s="68"/>
      <c r="AC1390" s="68"/>
      <c r="AD1390" s="34" t="b">
        <f t="shared" si="332"/>
        <v>0</v>
      </c>
      <c r="AE1390" s="55"/>
      <c r="AF1390" s="71"/>
      <c r="AG1390" s="57"/>
      <c r="AH1390" s="72"/>
      <c r="AI1390" s="73"/>
      <c r="AJ1390" s="58"/>
      <c r="AL1390" s="68"/>
      <c r="AM1390" s="68"/>
      <c r="AN1390" s="68"/>
      <c r="AO1390" s="34" t="b">
        <f t="shared" si="333"/>
        <v>0</v>
      </c>
      <c r="AP1390" s="55"/>
      <c r="AQ1390" s="71"/>
      <c r="AR1390" s="57"/>
      <c r="AS1390" s="72"/>
      <c r="AT1390" s="73"/>
      <c r="AU1390" s="58"/>
      <c r="AW1390" s="68"/>
      <c r="AX1390" s="68"/>
      <c r="AY1390" s="68"/>
      <c r="AZ1390" s="34" t="b">
        <f t="shared" si="334"/>
        <v>0</v>
      </c>
      <c r="BA1390" s="55"/>
      <c r="BB1390" s="71"/>
      <c r="BC1390" s="57"/>
      <c r="BD1390" s="72"/>
      <c r="BE1390" s="73"/>
      <c r="BF1390" s="58"/>
      <c r="BH1390" s="68"/>
      <c r="BI1390" s="34" t="b">
        <f t="shared" si="335"/>
        <v>0</v>
      </c>
      <c r="BJ1390" s="55"/>
      <c r="BK1390" s="71"/>
      <c r="BL1390" s="57"/>
      <c r="BM1390" s="72"/>
      <c r="BN1390" s="73"/>
      <c r="BO1390" s="58"/>
      <c r="BQ1390" s="68"/>
      <c r="BR1390" s="34" t="b">
        <f t="shared" si="336"/>
        <v>0</v>
      </c>
      <c r="BS1390" s="55"/>
      <c r="BT1390" s="71"/>
      <c r="BU1390" s="57"/>
      <c r="BV1390" s="72"/>
      <c r="BW1390" s="73"/>
      <c r="BX1390" s="58"/>
    </row>
    <row r="1391" spans="2:76" ht="6" customHeight="1" x14ac:dyDescent="0.25">
      <c r="H1391" s="30"/>
      <c r="I1391" s="76"/>
      <c r="J1391" s="77"/>
      <c r="K1391" s="77"/>
      <c r="L1391" s="77"/>
      <c r="M1391" s="77"/>
      <c r="N1391" s="78"/>
      <c r="S1391" s="30"/>
      <c r="T1391" s="76"/>
      <c r="U1391" s="77"/>
      <c r="V1391" s="77"/>
      <c r="W1391" s="77"/>
      <c r="X1391" s="77"/>
      <c r="Y1391" s="78"/>
      <c r="AD1391" s="30"/>
      <c r="AE1391" s="76"/>
      <c r="AF1391" s="77"/>
      <c r="AG1391" s="77"/>
      <c r="AH1391" s="77"/>
      <c r="AI1391" s="77"/>
      <c r="AJ1391" s="78"/>
      <c r="AO1391" s="30"/>
      <c r="AP1391" s="76"/>
      <c r="AQ1391" s="77"/>
      <c r="AR1391" s="77"/>
      <c r="AS1391" s="77"/>
      <c r="AT1391" s="77"/>
      <c r="AU1391" s="78"/>
      <c r="AZ1391" s="30"/>
      <c r="BA1391" s="76"/>
      <c r="BB1391" s="77"/>
      <c r="BC1391" s="77"/>
      <c r="BD1391" s="77"/>
      <c r="BE1391" s="77"/>
      <c r="BF1391" s="78"/>
      <c r="BI1391" s="30"/>
      <c r="BJ1391" s="76"/>
      <c r="BK1391" s="77"/>
      <c r="BL1391" s="77"/>
      <c r="BM1391" s="77"/>
      <c r="BN1391" s="77"/>
      <c r="BO1391" s="78"/>
      <c r="BR1391" s="30"/>
      <c r="BS1391" s="76"/>
      <c r="BT1391" s="77"/>
      <c r="BU1391" s="77"/>
      <c r="BV1391" s="77"/>
      <c r="BW1391" s="77"/>
      <c r="BX1391" s="78"/>
    </row>
    <row r="1392" spans="2:76" ht="6" customHeight="1" x14ac:dyDescent="0.25">
      <c r="H1392" s="30"/>
      <c r="I1392" s="27"/>
      <c r="J1392" s="27"/>
      <c r="K1392" s="27"/>
      <c r="L1392" s="31"/>
      <c r="M1392" s="31"/>
      <c r="N1392" s="27"/>
      <c r="S1392" s="30"/>
      <c r="T1392" s="27"/>
      <c r="U1392" s="27"/>
      <c r="V1392" s="27"/>
      <c r="W1392" s="31"/>
      <c r="X1392" s="31"/>
      <c r="Y1392" s="27"/>
      <c r="AD1392" s="30"/>
      <c r="AE1392" s="27"/>
      <c r="AF1392" s="27"/>
      <c r="AG1392" s="27"/>
      <c r="AH1392" s="31"/>
      <c r="AI1392" s="31"/>
      <c r="AJ1392" s="27"/>
      <c r="AO1392" s="30"/>
      <c r="AP1392" s="27"/>
      <c r="AQ1392" s="27"/>
      <c r="AR1392" s="27"/>
      <c r="AS1392" s="31"/>
      <c r="AT1392" s="31"/>
      <c r="AU1392" s="27"/>
      <c r="AZ1392" s="30"/>
      <c r="BA1392" s="27"/>
      <c r="BB1392" s="27"/>
      <c r="BC1392" s="27"/>
      <c r="BD1392" s="31"/>
      <c r="BE1392" s="31"/>
      <c r="BF1392" s="27"/>
      <c r="BI1392" s="30"/>
      <c r="BJ1392" s="27"/>
      <c r="BK1392" s="27"/>
      <c r="BL1392" s="27"/>
      <c r="BM1392" s="31"/>
      <c r="BN1392" s="31"/>
      <c r="BO1392" s="27"/>
      <c r="BR1392" s="30"/>
      <c r="BS1392" s="27"/>
      <c r="BT1392" s="27"/>
      <c r="BU1392" s="27"/>
      <c r="BV1392" s="31"/>
      <c r="BW1392" s="31"/>
      <c r="BX1392" s="27"/>
    </row>
    <row r="1393" spans="2:78" x14ac:dyDescent="0.25">
      <c r="B1393" s="32" t="s">
        <v>22</v>
      </c>
      <c r="C1393" s="33">
        <f>WEEKNUM(J1393)</f>
        <v>49</v>
      </c>
      <c r="D1393" s="30"/>
      <c r="E1393" s="34"/>
      <c r="F1393" s="34"/>
      <c r="G1393" s="34"/>
      <c r="H1393" s="35"/>
      <c r="I1393" s="36"/>
      <c r="J1393" s="37">
        <f>BT1365+1</f>
        <v>45628</v>
      </c>
      <c r="K1393" s="38"/>
      <c r="L1393" s="39" t="str">
        <f>VLOOKUP(WEEKDAY(J1393,1),meta!$D$2:$F$8,2,FALSE)</f>
        <v>Segunda-Feira</v>
      </c>
      <c r="M1393" s="40"/>
      <c r="N1393" s="41"/>
      <c r="P1393" s="34"/>
      <c r="Q1393" s="34"/>
      <c r="R1393" s="34"/>
      <c r="S1393" s="35"/>
      <c r="T1393" s="36"/>
      <c r="U1393" s="37">
        <f>J1393+1</f>
        <v>45629</v>
      </c>
      <c r="V1393" s="38"/>
      <c r="W1393" s="39" t="str">
        <f>VLOOKUP(WEEKDAY(U1393,1),meta!$D$2:$F$8,2,FALSE)</f>
        <v>Terça-Feira</v>
      </c>
      <c r="X1393" s="40"/>
      <c r="Y1393" s="41"/>
      <c r="AA1393" s="34"/>
      <c r="AB1393" s="34"/>
      <c r="AC1393" s="34"/>
      <c r="AD1393" s="35"/>
      <c r="AE1393" s="36"/>
      <c r="AF1393" s="37">
        <f>U1393+1</f>
        <v>45630</v>
      </c>
      <c r="AG1393" s="38"/>
      <c r="AH1393" s="39" t="str">
        <f>VLOOKUP(WEEKDAY(AF1393,1),meta!$D$2:$F$8,2,FALSE)</f>
        <v>Quarta-Feira</v>
      </c>
      <c r="AI1393" s="40"/>
      <c r="AJ1393" s="41"/>
      <c r="AL1393" s="34"/>
      <c r="AM1393" s="34"/>
      <c r="AN1393" s="34"/>
      <c r="AO1393" s="35"/>
      <c r="AP1393" s="36"/>
      <c r="AQ1393" s="37">
        <f>AF1393+1</f>
        <v>45631</v>
      </c>
      <c r="AR1393" s="38"/>
      <c r="AS1393" s="39" t="str">
        <f>VLOOKUP(WEEKDAY(AQ1393,1),meta!$D$2:$F$8,2,FALSE)</f>
        <v>Quinta-Feira</v>
      </c>
      <c r="AT1393" s="40"/>
      <c r="AU1393" s="41"/>
      <c r="AW1393" s="34"/>
      <c r="AX1393" s="34"/>
      <c r="AY1393" s="34"/>
      <c r="AZ1393" s="35"/>
      <c r="BA1393" s="36"/>
      <c r="BB1393" s="37">
        <f>AQ1393+1</f>
        <v>45632</v>
      </c>
      <c r="BC1393" s="38"/>
      <c r="BD1393" s="39" t="str">
        <f>VLOOKUP(WEEKDAY(BB1393,1),meta!$D$2:$F$8,2,FALSE)</f>
        <v>Sexta-Feira</v>
      </c>
      <c r="BE1393" s="40"/>
      <c r="BF1393" s="41"/>
      <c r="BH1393" s="34"/>
      <c r="BI1393" s="35"/>
      <c r="BJ1393" s="36"/>
      <c r="BK1393" s="37">
        <f>BB1393+1</f>
        <v>45633</v>
      </c>
      <c r="BL1393" s="38"/>
      <c r="BM1393" s="39" t="str">
        <f>VLOOKUP(WEEKDAY(BK1393,1),meta!$D$2:$F$8,2,FALSE)</f>
        <v>Sábado</v>
      </c>
      <c r="BN1393" s="40"/>
      <c r="BO1393" s="41"/>
      <c r="BQ1393" s="34"/>
      <c r="BR1393" s="35"/>
      <c r="BS1393" s="36"/>
      <c r="BT1393" s="37">
        <f>BK1393+1</f>
        <v>45634</v>
      </c>
      <c r="BU1393" s="38"/>
      <c r="BV1393" s="39" t="str">
        <f>VLOOKUP(WEEKDAY(BT1393,1),meta!$D$2:$F$8,2,FALSE)</f>
        <v>Domingo</v>
      </c>
      <c r="BW1393" s="40"/>
      <c r="BX1393" s="41"/>
    </row>
    <row r="1394" spans="2:78" s="42" customFormat="1" ht="6" customHeight="1" x14ac:dyDescent="0.15">
      <c r="B1394" s="101" t="str">
        <f>IF(C1398&lt;&gt;0,C1400/C1398,"")</f>
        <v/>
      </c>
      <c r="C1394" s="102"/>
      <c r="D1394" s="30" t="s">
        <v>21</v>
      </c>
      <c r="E1394" s="43">
        <f>COUNTIFS(H1397:H1418,FALSE,J1397:J1418,"&gt;0")</f>
        <v>0</v>
      </c>
      <c r="F1394" s="43"/>
      <c r="G1394" s="43"/>
      <c r="H1394" s="44">
        <f>SUMIF(H1397:H1418,FALSE,J1397:J1418)</f>
        <v>0</v>
      </c>
      <c r="I1394" s="45"/>
      <c r="J1394" s="98" t="str">
        <f>IF(H1396&lt;&gt;0,H1395/H1396,"")</f>
        <v/>
      </c>
      <c r="K1394" s="99"/>
      <c r="L1394" s="99"/>
      <c r="M1394" s="100"/>
      <c r="N1394" s="46"/>
      <c r="P1394" s="43">
        <f>COUNTIFS(S1397:S1418,FALSE,U1397:U1418,"&gt;0")</f>
        <v>0</v>
      </c>
      <c r="Q1394" s="43"/>
      <c r="R1394" s="43"/>
      <c r="S1394" s="44">
        <f>SUMIF(S1397:S1418,FALSE,U1397:U1418)</f>
        <v>0</v>
      </c>
      <c r="T1394" s="45"/>
      <c r="U1394" s="98" t="str">
        <f>IF(S1396&lt;&gt;0,S1395/S1396,"")</f>
        <v/>
      </c>
      <c r="V1394" s="99"/>
      <c r="W1394" s="99"/>
      <c r="X1394" s="100"/>
      <c r="Y1394" s="46"/>
      <c r="AA1394" s="43">
        <f>COUNTIFS(AD1397:AD1418,FALSE,AF1397:AF1418,"&gt;0")</f>
        <v>0</v>
      </c>
      <c r="AB1394" s="43"/>
      <c r="AC1394" s="43"/>
      <c r="AD1394" s="44">
        <f>SUMIF(AD1397:AD1418,FALSE,AF1397:AF1418)</f>
        <v>0</v>
      </c>
      <c r="AE1394" s="45"/>
      <c r="AF1394" s="98" t="str">
        <f>IF(AD1396&lt;&gt;0,AD1395/AD1396,"")</f>
        <v/>
      </c>
      <c r="AG1394" s="99"/>
      <c r="AH1394" s="99"/>
      <c r="AI1394" s="100"/>
      <c r="AJ1394" s="46"/>
      <c r="AL1394" s="43">
        <f>COUNTIFS(AO1397:AO1418,FALSE,AQ1397:AQ1418,"&gt;0")</f>
        <v>0</v>
      </c>
      <c r="AM1394" s="43"/>
      <c r="AN1394" s="43"/>
      <c r="AO1394" s="44">
        <f>SUMIF(AO1397:AO1418,FALSE,AQ1397:AQ1418)</f>
        <v>0</v>
      </c>
      <c r="AP1394" s="45"/>
      <c r="AQ1394" s="98" t="str">
        <f>IF(AO1396&lt;&gt;0,AO1395/AO1396,"")</f>
        <v/>
      </c>
      <c r="AR1394" s="99"/>
      <c r="AS1394" s="99"/>
      <c r="AT1394" s="100"/>
      <c r="AU1394" s="46"/>
      <c r="AW1394" s="43">
        <f>COUNTIFS(AZ1397:AZ1418,FALSE,BB1397:BB1418,"&gt;0")</f>
        <v>0</v>
      </c>
      <c r="AX1394" s="43"/>
      <c r="AY1394" s="43"/>
      <c r="AZ1394" s="44">
        <f>SUMIF(AZ1397:AZ1418,FALSE,BB1397:BB1418)</f>
        <v>0</v>
      </c>
      <c r="BA1394" s="45"/>
      <c r="BB1394" s="98" t="str">
        <f>IF(AZ1396&lt;&gt;0,AZ1395/AZ1396,"")</f>
        <v/>
      </c>
      <c r="BC1394" s="99"/>
      <c r="BD1394" s="99"/>
      <c r="BE1394" s="100"/>
      <c r="BF1394" s="46"/>
      <c r="BH1394" s="43">
        <f>COUNTIFS(BI1397:BI1418,FALSE,BK1397:BK1418,"&gt;0")</f>
        <v>0</v>
      </c>
      <c r="BI1394" s="44">
        <f>SUMIF(BI1397:BI1418,FALSE,BK1397:BK1418)</f>
        <v>0</v>
      </c>
      <c r="BJ1394" s="45"/>
      <c r="BK1394" s="98" t="str">
        <f>IF(BI1396&lt;&gt;0,BI1395/BI1396,"")</f>
        <v/>
      </c>
      <c r="BL1394" s="99"/>
      <c r="BM1394" s="99"/>
      <c r="BN1394" s="100"/>
      <c r="BO1394" s="46"/>
      <c r="BQ1394" s="43">
        <f>COUNTIFS(BR1397:BR1418,FALSE,BT1397:BT1418,"&gt;0")</f>
        <v>0</v>
      </c>
      <c r="BR1394" s="44">
        <f>SUMIF(BR1397:BR1418,FALSE,BT1397:BT1418)</f>
        <v>0</v>
      </c>
      <c r="BS1394" s="45"/>
      <c r="BT1394" s="98" t="str">
        <f>IF(BR1396&lt;&gt;0,BR1395/BR1396,"")</f>
        <v/>
      </c>
      <c r="BU1394" s="99"/>
      <c r="BV1394" s="99"/>
      <c r="BW1394" s="100"/>
      <c r="BX1394" s="46"/>
    </row>
    <row r="1395" spans="2:78" s="42" customFormat="1" ht="9" customHeight="1" x14ac:dyDescent="0.25">
      <c r="B1395" s="47"/>
      <c r="C1395" s="79"/>
      <c r="D1395" s="49" t="s">
        <v>20</v>
      </c>
      <c r="E1395" s="43">
        <f>COUNTIFS(J1397:J1418,"&gt;0",L1397:L1418,"")</f>
        <v>0</v>
      </c>
      <c r="F1395" s="43"/>
      <c r="G1395" s="43"/>
      <c r="H1395" s="44">
        <f>SUMIFS(J1397:J1418,L1397:L1418,"")</f>
        <v>0</v>
      </c>
      <c r="I1395" s="45"/>
      <c r="J1395" s="50" t="str">
        <f>IF(H1396=0,"",_xlfn.CONCAT("(",E1395,")    ",TEXT(H1395,"R$ #.##0,00")))</f>
        <v/>
      </c>
      <c r="K1395" s="51" t="str">
        <f>IF(H1396&lt;&gt;0,"/","")</f>
        <v/>
      </c>
      <c r="L1395" s="94" t="str">
        <f>IF(H1396=0,"",_xlfn.CONCAT(TEXT(H1396,"R$ #.##0,00"),"    (",E1396,")"))</f>
        <v/>
      </c>
      <c r="M1395" s="94"/>
      <c r="N1395" s="46"/>
      <c r="P1395" s="43">
        <f>COUNTIFS(U1397:U1418,"&gt;0",W1397:W1418,"")</f>
        <v>0</v>
      </c>
      <c r="Q1395" s="43"/>
      <c r="R1395" s="43"/>
      <c r="S1395" s="44">
        <f>SUMIFS(U1397:U1418,W1397:W1418,"")</f>
        <v>0</v>
      </c>
      <c r="T1395" s="45"/>
      <c r="U1395" s="50" t="str">
        <f>IF(S1396=0,"",_xlfn.CONCAT("(",P1395,")    ",TEXT(S1395,"R$ #.##0,00")))</f>
        <v/>
      </c>
      <c r="V1395" s="51" t="str">
        <f>IF(S1396&lt;&gt;0,"/","")</f>
        <v/>
      </c>
      <c r="W1395" s="94" t="str">
        <f>IF(S1396=0,"",_xlfn.CONCAT(TEXT(S1396,"R$ #.##0,00"),"    (",P1396,")"))</f>
        <v/>
      </c>
      <c r="X1395" s="94"/>
      <c r="Y1395" s="46"/>
      <c r="AA1395" s="43">
        <f>COUNTIFS(AF1397:AF1418,"&gt;0",AH1397:AH1418,"")</f>
        <v>0</v>
      </c>
      <c r="AB1395" s="43"/>
      <c r="AC1395" s="43"/>
      <c r="AD1395" s="44">
        <f>SUMIFS(AF1397:AF1418,AH1397:AH1418,"")</f>
        <v>0</v>
      </c>
      <c r="AE1395" s="45"/>
      <c r="AF1395" s="50" t="str">
        <f>IF(AD1396=0,"",_xlfn.CONCAT("(",AA1395,")    ",TEXT(AD1395,"R$ #.##0,00")))</f>
        <v/>
      </c>
      <c r="AG1395" s="51" t="str">
        <f>IF(AD1396&lt;&gt;0,"/","")</f>
        <v/>
      </c>
      <c r="AH1395" s="94" t="str">
        <f>IF(AD1396=0,"",_xlfn.CONCAT(TEXT(AD1396,"R$ #.##0,00"),"    (",AA1396,")"))</f>
        <v/>
      </c>
      <c r="AI1395" s="94"/>
      <c r="AJ1395" s="46"/>
      <c r="AL1395" s="43">
        <f>COUNTIFS(AQ1397:AQ1418,"&gt;0",AS1397:AS1418,"")</f>
        <v>0</v>
      </c>
      <c r="AM1395" s="43"/>
      <c r="AN1395" s="43"/>
      <c r="AO1395" s="44">
        <f>SUMIFS(AQ1397:AQ1418,AS1397:AS1418,"")</f>
        <v>0</v>
      </c>
      <c r="AP1395" s="45"/>
      <c r="AQ1395" s="50" t="str">
        <f>IF(AO1396=0,"",_xlfn.CONCAT("(",AL1395,")    ",TEXT(AO1395,"R$ #.##0,00")))</f>
        <v/>
      </c>
      <c r="AR1395" s="51" t="str">
        <f>IF(AO1396&lt;&gt;0,"/","")</f>
        <v/>
      </c>
      <c r="AS1395" s="94" t="str">
        <f>IF(AO1396=0,"",_xlfn.CONCAT(TEXT(AO1396,"R$ #.##0,00"),"    (",AL1396,")"))</f>
        <v/>
      </c>
      <c r="AT1395" s="94"/>
      <c r="AU1395" s="46"/>
      <c r="AW1395" s="43">
        <f>COUNTIFS(BB1397:BB1418,"&gt;0",BD1397:BD1418,"")</f>
        <v>0</v>
      </c>
      <c r="AX1395" s="43"/>
      <c r="AY1395" s="43"/>
      <c r="AZ1395" s="44">
        <f>SUMIFS(BB1397:BB1418,BD1397:BD1418,"")</f>
        <v>0</v>
      </c>
      <c r="BA1395" s="45"/>
      <c r="BB1395" s="50" t="str">
        <f>IF(AZ1396=0,"",_xlfn.CONCAT("(",AW1395,")    ",TEXT(AZ1395,"R$ #.##0,00")))</f>
        <v/>
      </c>
      <c r="BC1395" s="51" t="str">
        <f>IF(AZ1396&lt;&gt;0,"/","")</f>
        <v/>
      </c>
      <c r="BD1395" s="94" t="str">
        <f>IF(AZ1396=0,"",_xlfn.CONCAT(TEXT(AZ1396,"R$ #.##0,00"),"    (",AW1396,")"))</f>
        <v/>
      </c>
      <c r="BE1395" s="94"/>
      <c r="BF1395" s="46"/>
      <c r="BH1395" s="43">
        <f>COUNTIFS(BK1397:BK1418,"&gt;0",BM1397:BM1418,"")</f>
        <v>0</v>
      </c>
      <c r="BI1395" s="44">
        <f>SUMIFS(BK1397:BK1418,BM1397:BM1418,"")</f>
        <v>0</v>
      </c>
      <c r="BJ1395" s="45"/>
      <c r="BK1395" s="50" t="str">
        <f>IF(BI1396=0,"",_xlfn.CONCAT("(",BH1395,")    ",TEXT(BI1395,"R$ #.##0,00")))</f>
        <v/>
      </c>
      <c r="BL1395" s="51" t="str">
        <f>IF(BI1396&lt;&gt;0,"/","")</f>
        <v/>
      </c>
      <c r="BM1395" s="94" t="str">
        <f>IF(BI1396=0,"",_xlfn.CONCAT(TEXT(BI1396,"R$ #.##0,00"),"    (",BH1396,")"))</f>
        <v/>
      </c>
      <c r="BN1395" s="94"/>
      <c r="BO1395" s="46"/>
      <c r="BQ1395" s="43">
        <f>COUNTIFS(BT1397:BT1418,"&gt;0",BV1397:BV1418,"")</f>
        <v>0</v>
      </c>
      <c r="BR1395" s="44">
        <f>SUMIFS(BT1397:BT1418,BV1397:BV1418,"")</f>
        <v>0</v>
      </c>
      <c r="BS1395" s="45"/>
      <c r="BT1395" s="50" t="str">
        <f>IF(BR1396=0,"",_xlfn.CONCAT("(",BQ1395,")    ",TEXT(BR1395,"R$ #.##0,00")))</f>
        <v/>
      </c>
      <c r="BU1395" s="51" t="str">
        <f>IF(BR1396&lt;&gt;0,"/","")</f>
        <v/>
      </c>
      <c r="BV1395" s="94" t="str">
        <f>IF(BR1396=0,"",_xlfn.CONCAT(TEXT(BR1396,"R$ #.##0,00"),"    (",BQ1396,")"))</f>
        <v/>
      </c>
      <c r="BW1395" s="94"/>
      <c r="BX1395" s="46"/>
    </row>
    <row r="1396" spans="2:78" x14ac:dyDescent="0.25">
      <c r="B1396" s="52"/>
      <c r="C1396" s="80"/>
      <c r="D1396" s="54" t="s">
        <v>19</v>
      </c>
      <c r="E1396" s="34">
        <f>COUNTIF(J1397:J1418,"&gt;0")</f>
        <v>0</v>
      </c>
      <c r="F1396" s="34"/>
      <c r="G1396" s="34"/>
      <c r="H1396" s="35">
        <f>SUM(J1397:J1418)</f>
        <v>0</v>
      </c>
      <c r="I1396" s="55"/>
      <c r="J1396" s="56" t="s">
        <v>0</v>
      </c>
      <c r="K1396" s="57"/>
      <c r="L1396" s="56" t="s">
        <v>1</v>
      </c>
      <c r="M1396" s="56" t="s">
        <v>17</v>
      </c>
      <c r="N1396" s="58"/>
      <c r="P1396" s="34">
        <f>COUNTIF(U1397:U1418,"&gt;0")</f>
        <v>0</v>
      </c>
      <c r="Q1396" s="34"/>
      <c r="R1396" s="34"/>
      <c r="S1396" s="35">
        <f>SUM(U1397:U1418)</f>
        <v>0</v>
      </c>
      <c r="T1396" s="55"/>
      <c r="U1396" s="56" t="s">
        <v>0</v>
      </c>
      <c r="V1396" s="57"/>
      <c r="W1396" s="56" t="s">
        <v>1</v>
      </c>
      <c r="X1396" s="56" t="s">
        <v>17</v>
      </c>
      <c r="Y1396" s="58"/>
      <c r="AA1396" s="34">
        <f>COUNTIF(AF1397:AF1418,"&gt;0")</f>
        <v>0</v>
      </c>
      <c r="AB1396" s="34"/>
      <c r="AC1396" s="34"/>
      <c r="AD1396" s="35">
        <f>SUM(AF1397:AF1418)</f>
        <v>0</v>
      </c>
      <c r="AE1396" s="55"/>
      <c r="AF1396" s="56" t="s">
        <v>0</v>
      </c>
      <c r="AG1396" s="57"/>
      <c r="AH1396" s="56" t="s">
        <v>1</v>
      </c>
      <c r="AI1396" s="56" t="s">
        <v>17</v>
      </c>
      <c r="AJ1396" s="58"/>
      <c r="AL1396" s="34">
        <f>COUNTIF(AQ1397:AQ1418,"&gt;0")</f>
        <v>0</v>
      </c>
      <c r="AM1396" s="34"/>
      <c r="AN1396" s="34"/>
      <c r="AO1396" s="35">
        <f>SUM(AQ1397:AQ1418)</f>
        <v>0</v>
      </c>
      <c r="AP1396" s="55"/>
      <c r="AQ1396" s="56" t="s">
        <v>0</v>
      </c>
      <c r="AR1396" s="57"/>
      <c r="AS1396" s="56" t="s">
        <v>1</v>
      </c>
      <c r="AT1396" s="56" t="s">
        <v>17</v>
      </c>
      <c r="AU1396" s="58"/>
      <c r="AW1396" s="34">
        <f>COUNTIF(BB1397:BB1418,"&gt;0")</f>
        <v>0</v>
      </c>
      <c r="AX1396" s="34"/>
      <c r="AY1396" s="34"/>
      <c r="AZ1396" s="35">
        <f>SUM(BB1397:BB1418)</f>
        <v>0</v>
      </c>
      <c r="BA1396" s="55"/>
      <c r="BB1396" s="56" t="s">
        <v>0</v>
      </c>
      <c r="BC1396" s="57"/>
      <c r="BD1396" s="56" t="s">
        <v>1</v>
      </c>
      <c r="BE1396" s="56" t="s">
        <v>17</v>
      </c>
      <c r="BF1396" s="58"/>
      <c r="BH1396" s="34">
        <f>COUNTIF(BK1397:BK1418,"&gt;0")</f>
        <v>0</v>
      </c>
      <c r="BI1396" s="35">
        <f>SUM(BK1397:BK1418)</f>
        <v>0</v>
      </c>
      <c r="BJ1396" s="55"/>
      <c r="BK1396" s="56" t="s">
        <v>0</v>
      </c>
      <c r="BL1396" s="57"/>
      <c r="BM1396" s="56" t="s">
        <v>1</v>
      </c>
      <c r="BN1396" s="56" t="s">
        <v>17</v>
      </c>
      <c r="BO1396" s="58"/>
      <c r="BQ1396" s="34">
        <f>COUNTIF(BT1397:BT1418,"&gt;0")</f>
        <v>0</v>
      </c>
      <c r="BR1396" s="35">
        <f>SUM(BT1397:BT1418)</f>
        <v>0</v>
      </c>
      <c r="BS1396" s="55"/>
      <c r="BT1396" s="56" t="s">
        <v>0</v>
      </c>
      <c r="BU1396" s="57"/>
      <c r="BV1396" s="56" t="s">
        <v>1</v>
      </c>
      <c r="BW1396" s="56" t="s">
        <v>17</v>
      </c>
      <c r="BX1396" s="58"/>
      <c r="BY1396" s="59"/>
      <c r="BZ1396" s="60"/>
    </row>
    <row r="1397" spans="2:78" x14ac:dyDescent="0.25">
      <c r="B1397" s="32" t="s">
        <v>23</v>
      </c>
      <c r="C1397" s="33">
        <f>SUM(E1396,P1396,AA1396,AL1396,AW1396,BH1396,BQ1396)</f>
        <v>0</v>
      </c>
      <c r="D1397" s="63"/>
      <c r="E1397" s="64"/>
      <c r="F1397" s="64"/>
      <c r="G1397" s="64"/>
      <c r="H1397" s="34" t="b">
        <f>AND(L1397&lt;&gt;"",M1397&lt;&gt;"")</f>
        <v>0</v>
      </c>
      <c r="I1397" s="55"/>
      <c r="J1397" s="65"/>
      <c r="K1397" s="57"/>
      <c r="L1397" s="66"/>
      <c r="M1397" s="67"/>
      <c r="N1397" s="58"/>
      <c r="P1397" s="68"/>
      <c r="Q1397" s="68"/>
      <c r="R1397" s="68"/>
      <c r="S1397" s="34" t="b">
        <f>AND(W1397&lt;&gt;"",X1397&lt;&gt;"")</f>
        <v>0</v>
      </c>
      <c r="T1397" s="55"/>
      <c r="U1397" s="65"/>
      <c r="V1397" s="57"/>
      <c r="W1397" s="66"/>
      <c r="X1397" s="67"/>
      <c r="Y1397" s="58"/>
      <c r="AA1397" s="68"/>
      <c r="AB1397" s="68"/>
      <c r="AC1397" s="68"/>
      <c r="AD1397" s="34" t="b">
        <f>AND(AH1397&lt;&gt;"",AI1397&lt;&gt;"")</f>
        <v>0</v>
      </c>
      <c r="AE1397" s="55"/>
      <c r="AF1397" s="65"/>
      <c r="AG1397" s="57"/>
      <c r="AH1397" s="66"/>
      <c r="AI1397" s="67"/>
      <c r="AJ1397" s="58"/>
      <c r="AL1397" s="68"/>
      <c r="AM1397" s="68"/>
      <c r="AN1397" s="68"/>
      <c r="AO1397" s="34" t="b">
        <f>AND(AS1397&lt;&gt;"",AT1397&lt;&gt;"")</f>
        <v>0</v>
      </c>
      <c r="AP1397" s="55"/>
      <c r="AQ1397" s="65"/>
      <c r="AR1397" s="57"/>
      <c r="AS1397" s="66"/>
      <c r="AT1397" s="67"/>
      <c r="AU1397" s="58"/>
      <c r="AW1397" s="68"/>
      <c r="AX1397" s="68"/>
      <c r="AY1397" s="68"/>
      <c r="AZ1397" s="34" t="b">
        <f>AND(BD1397&lt;&gt;"",BE1397&lt;&gt;"")</f>
        <v>0</v>
      </c>
      <c r="BA1397" s="55"/>
      <c r="BB1397" s="65"/>
      <c r="BC1397" s="57"/>
      <c r="BD1397" s="66"/>
      <c r="BE1397" s="67"/>
      <c r="BF1397" s="58"/>
      <c r="BH1397" s="68"/>
      <c r="BI1397" s="34" t="b">
        <f>AND(BM1397&lt;&gt;"",BN1397&lt;&gt;"")</f>
        <v>0</v>
      </c>
      <c r="BJ1397" s="55"/>
      <c r="BK1397" s="65"/>
      <c r="BL1397" s="57"/>
      <c r="BM1397" s="66"/>
      <c r="BN1397" s="67"/>
      <c r="BO1397" s="58"/>
      <c r="BQ1397" s="68"/>
      <c r="BR1397" s="34" t="b">
        <f>AND(BV1397&lt;&gt;"",BW1397&lt;&gt;"")</f>
        <v>0</v>
      </c>
      <c r="BS1397" s="55"/>
      <c r="BT1397" s="65"/>
      <c r="BU1397" s="57"/>
      <c r="BV1397" s="66"/>
      <c r="BW1397" s="67"/>
      <c r="BX1397" s="58"/>
      <c r="BY1397" s="59"/>
    </row>
    <row r="1398" spans="2:78" x14ac:dyDescent="0.25">
      <c r="B1398" s="61" t="s">
        <v>24</v>
      </c>
      <c r="C1398" s="48">
        <f>SUM(H1396,S1396,AD1396,AO1396,AZ1396,BI1396,BR1396)</f>
        <v>0</v>
      </c>
      <c r="D1398" s="69"/>
      <c r="E1398" s="70"/>
      <c r="F1398" s="70"/>
      <c r="G1398" s="70"/>
      <c r="H1398" s="34" t="b">
        <f t="shared" ref="H1398:H1418" si="337">AND(L1398&lt;&gt;"",M1398&lt;&gt;"")</f>
        <v>0</v>
      </c>
      <c r="I1398" s="55"/>
      <c r="J1398" s="71"/>
      <c r="K1398" s="57"/>
      <c r="L1398" s="72"/>
      <c r="M1398" s="73"/>
      <c r="N1398" s="58"/>
      <c r="P1398" s="68"/>
      <c r="Q1398" s="68"/>
      <c r="R1398" s="68"/>
      <c r="S1398" s="34" t="b">
        <f t="shared" ref="S1398:S1418" si="338">AND(W1398&lt;&gt;"",X1398&lt;&gt;"")</f>
        <v>0</v>
      </c>
      <c r="T1398" s="55"/>
      <c r="U1398" s="71"/>
      <c r="V1398" s="57"/>
      <c r="W1398" s="72"/>
      <c r="X1398" s="73"/>
      <c r="Y1398" s="58"/>
      <c r="AA1398" s="68"/>
      <c r="AB1398" s="68"/>
      <c r="AC1398" s="68"/>
      <c r="AD1398" s="34" t="b">
        <f t="shared" ref="AD1398:AD1418" si="339">AND(AH1398&lt;&gt;"",AI1398&lt;&gt;"")</f>
        <v>0</v>
      </c>
      <c r="AE1398" s="55"/>
      <c r="AF1398" s="71"/>
      <c r="AG1398" s="57"/>
      <c r="AH1398" s="72"/>
      <c r="AI1398" s="73"/>
      <c r="AJ1398" s="58"/>
      <c r="AL1398" s="68"/>
      <c r="AM1398" s="68"/>
      <c r="AN1398" s="68"/>
      <c r="AO1398" s="34" t="b">
        <f t="shared" ref="AO1398:AO1418" si="340">AND(AS1398&lt;&gt;"",AT1398&lt;&gt;"")</f>
        <v>0</v>
      </c>
      <c r="AP1398" s="55"/>
      <c r="AQ1398" s="71"/>
      <c r="AR1398" s="57">
        <v>0</v>
      </c>
      <c r="AS1398" s="72"/>
      <c r="AT1398" s="73"/>
      <c r="AU1398" s="58"/>
      <c r="AW1398" s="68"/>
      <c r="AX1398" s="68"/>
      <c r="AY1398" s="68"/>
      <c r="AZ1398" s="34" t="b">
        <f t="shared" ref="AZ1398:AZ1418" si="341">AND(BD1398&lt;&gt;"",BE1398&lt;&gt;"")</f>
        <v>0</v>
      </c>
      <c r="BA1398" s="55"/>
      <c r="BB1398" s="71"/>
      <c r="BC1398" s="57"/>
      <c r="BD1398" s="72"/>
      <c r="BE1398" s="73"/>
      <c r="BF1398" s="58"/>
      <c r="BH1398" s="68"/>
      <c r="BI1398" s="34" t="b">
        <f t="shared" ref="BI1398:BI1418" si="342">AND(BM1398&lt;&gt;"",BN1398&lt;&gt;"")</f>
        <v>0</v>
      </c>
      <c r="BJ1398" s="55"/>
      <c r="BK1398" s="71"/>
      <c r="BL1398" s="57"/>
      <c r="BM1398" s="72"/>
      <c r="BN1398" s="73"/>
      <c r="BO1398" s="58"/>
      <c r="BQ1398" s="68"/>
      <c r="BR1398" s="34" t="b">
        <f t="shared" ref="BR1398:BR1418" si="343">AND(BV1398&lt;&gt;"",BW1398&lt;&gt;"")</f>
        <v>0</v>
      </c>
      <c r="BS1398" s="55"/>
      <c r="BT1398" s="71"/>
      <c r="BU1398" s="57"/>
      <c r="BV1398" s="72"/>
      <c r="BW1398" s="73"/>
      <c r="BX1398" s="58"/>
      <c r="BY1398" s="59"/>
      <c r="BZ1398" s="60"/>
    </row>
    <row r="1399" spans="2:78" x14ac:dyDescent="0.25">
      <c r="B1399" s="61" t="s">
        <v>25</v>
      </c>
      <c r="C1399" s="62">
        <f>SUM(E1395,P1395,AA1395,AL1395,AW1395,BH1395,BQ1395)</f>
        <v>0</v>
      </c>
      <c r="D1399" s="74"/>
      <c r="E1399" s="75"/>
      <c r="F1399" s="75"/>
      <c r="G1399" s="75"/>
      <c r="H1399" s="34" t="b">
        <f t="shared" si="337"/>
        <v>0</v>
      </c>
      <c r="I1399" s="55"/>
      <c r="J1399" s="65"/>
      <c r="K1399" s="57"/>
      <c r="L1399" s="66"/>
      <c r="M1399" s="67"/>
      <c r="N1399" s="58"/>
      <c r="P1399" s="68"/>
      <c r="Q1399" s="68"/>
      <c r="R1399" s="68"/>
      <c r="S1399" s="34" t="b">
        <f t="shared" si="338"/>
        <v>0</v>
      </c>
      <c r="T1399" s="55"/>
      <c r="U1399" s="65"/>
      <c r="V1399" s="57"/>
      <c r="W1399" s="66"/>
      <c r="X1399" s="67"/>
      <c r="Y1399" s="58"/>
      <c r="AA1399" s="68"/>
      <c r="AB1399" s="68"/>
      <c r="AC1399" s="68"/>
      <c r="AD1399" s="34" t="b">
        <f t="shared" si="339"/>
        <v>0</v>
      </c>
      <c r="AE1399" s="55"/>
      <c r="AF1399" s="65"/>
      <c r="AG1399" s="57"/>
      <c r="AH1399" s="66"/>
      <c r="AI1399" s="67"/>
      <c r="AJ1399" s="58"/>
      <c r="AL1399" s="68"/>
      <c r="AM1399" s="68"/>
      <c r="AN1399" s="68"/>
      <c r="AO1399" s="34" t="b">
        <f t="shared" si="340"/>
        <v>0</v>
      </c>
      <c r="AP1399" s="55"/>
      <c r="AQ1399" s="65"/>
      <c r="AR1399" s="57"/>
      <c r="AS1399" s="66"/>
      <c r="AT1399" s="67"/>
      <c r="AU1399" s="58"/>
      <c r="AW1399" s="68"/>
      <c r="AX1399" s="68"/>
      <c r="AY1399" s="68"/>
      <c r="AZ1399" s="34" t="b">
        <f t="shared" si="341"/>
        <v>0</v>
      </c>
      <c r="BA1399" s="55"/>
      <c r="BB1399" s="65"/>
      <c r="BC1399" s="57"/>
      <c r="BD1399" s="66"/>
      <c r="BE1399" s="67"/>
      <c r="BF1399" s="58"/>
      <c r="BH1399" s="68"/>
      <c r="BI1399" s="34" t="b">
        <f t="shared" si="342"/>
        <v>0</v>
      </c>
      <c r="BJ1399" s="55"/>
      <c r="BK1399" s="65"/>
      <c r="BL1399" s="57"/>
      <c r="BM1399" s="66"/>
      <c r="BN1399" s="67"/>
      <c r="BO1399" s="58"/>
      <c r="BQ1399" s="68"/>
      <c r="BR1399" s="34" t="b">
        <f t="shared" si="343"/>
        <v>0</v>
      </c>
      <c r="BS1399" s="55"/>
      <c r="BT1399" s="65"/>
      <c r="BU1399" s="57"/>
      <c r="BV1399" s="66"/>
      <c r="BW1399" s="67"/>
      <c r="BX1399" s="58"/>
      <c r="BY1399" s="59"/>
    </row>
    <row r="1400" spans="2:78" x14ac:dyDescent="0.25">
      <c r="B1400" s="61" t="s">
        <v>26</v>
      </c>
      <c r="C1400" s="48">
        <f>SUM(H1395,S1395,AD1395,AO1395,AZ1395,BI1395,BR1395)</f>
        <v>0</v>
      </c>
      <c r="D1400" s="69"/>
      <c r="E1400" s="70"/>
      <c r="F1400" s="70"/>
      <c r="G1400" s="70"/>
      <c r="H1400" s="34" t="b">
        <f t="shared" si="337"/>
        <v>0</v>
      </c>
      <c r="I1400" s="55"/>
      <c r="J1400" s="71"/>
      <c r="K1400" s="57"/>
      <c r="L1400" s="72"/>
      <c r="M1400" s="73"/>
      <c r="N1400" s="58"/>
      <c r="P1400" s="68"/>
      <c r="Q1400" s="68"/>
      <c r="R1400" s="68"/>
      <c r="S1400" s="34" t="b">
        <f t="shared" si="338"/>
        <v>0</v>
      </c>
      <c r="T1400" s="55"/>
      <c r="U1400" s="71"/>
      <c r="V1400" s="57"/>
      <c r="W1400" s="72"/>
      <c r="X1400" s="73"/>
      <c r="Y1400" s="58"/>
      <c r="AA1400" s="68"/>
      <c r="AB1400" s="68"/>
      <c r="AC1400" s="68"/>
      <c r="AD1400" s="34" t="b">
        <f t="shared" si="339"/>
        <v>0</v>
      </c>
      <c r="AE1400" s="55"/>
      <c r="AF1400" s="71"/>
      <c r="AG1400" s="57"/>
      <c r="AH1400" s="72"/>
      <c r="AI1400" s="73"/>
      <c r="AJ1400" s="58"/>
      <c r="AL1400" s="68"/>
      <c r="AM1400" s="68"/>
      <c r="AN1400" s="68"/>
      <c r="AO1400" s="34" t="b">
        <f t="shared" si="340"/>
        <v>0</v>
      </c>
      <c r="AP1400" s="55"/>
      <c r="AQ1400" s="71"/>
      <c r="AR1400" s="57"/>
      <c r="AS1400" s="72"/>
      <c r="AT1400" s="73"/>
      <c r="AU1400" s="58"/>
      <c r="AW1400" s="68"/>
      <c r="AX1400" s="68"/>
      <c r="AY1400" s="68"/>
      <c r="AZ1400" s="34" t="b">
        <f t="shared" si="341"/>
        <v>0</v>
      </c>
      <c r="BA1400" s="55"/>
      <c r="BB1400" s="71"/>
      <c r="BC1400" s="57"/>
      <c r="BD1400" s="72"/>
      <c r="BE1400" s="73"/>
      <c r="BF1400" s="58"/>
      <c r="BH1400" s="68"/>
      <c r="BI1400" s="34" t="b">
        <f t="shared" si="342"/>
        <v>0</v>
      </c>
      <c r="BJ1400" s="55"/>
      <c r="BK1400" s="71"/>
      <c r="BL1400" s="57"/>
      <c r="BM1400" s="72"/>
      <c r="BN1400" s="73"/>
      <c r="BO1400" s="58"/>
      <c r="BQ1400" s="68"/>
      <c r="BR1400" s="34" t="b">
        <f t="shared" si="343"/>
        <v>0</v>
      </c>
      <c r="BS1400" s="55"/>
      <c r="BT1400" s="71"/>
      <c r="BU1400" s="57"/>
      <c r="BV1400" s="72"/>
      <c r="BW1400" s="73"/>
      <c r="BX1400" s="58"/>
    </row>
    <row r="1401" spans="2:78" x14ac:dyDescent="0.25">
      <c r="B1401" s="61" t="s">
        <v>27</v>
      </c>
      <c r="C1401" s="62">
        <f>SUM(E1394,P1394,AA1394,AL1394,AW1394,BH1394,BQ1394)</f>
        <v>0</v>
      </c>
      <c r="E1401" s="68"/>
      <c r="F1401" s="68"/>
      <c r="G1401" s="68"/>
      <c r="H1401" s="34" t="b">
        <f t="shared" si="337"/>
        <v>0</v>
      </c>
      <c r="I1401" s="55"/>
      <c r="J1401" s="65"/>
      <c r="K1401" s="57"/>
      <c r="L1401" s="66"/>
      <c r="M1401" s="67"/>
      <c r="N1401" s="58"/>
      <c r="P1401" s="68"/>
      <c r="Q1401" s="68"/>
      <c r="R1401" s="68"/>
      <c r="S1401" s="34" t="b">
        <f t="shared" si="338"/>
        <v>0</v>
      </c>
      <c r="T1401" s="55"/>
      <c r="U1401" s="65"/>
      <c r="V1401" s="57"/>
      <c r="W1401" s="66"/>
      <c r="X1401" s="67"/>
      <c r="Y1401" s="58"/>
      <c r="AA1401" s="68"/>
      <c r="AB1401" s="68"/>
      <c r="AC1401" s="68"/>
      <c r="AD1401" s="34" t="b">
        <f t="shared" si="339"/>
        <v>0</v>
      </c>
      <c r="AE1401" s="55"/>
      <c r="AF1401" s="65"/>
      <c r="AG1401" s="57"/>
      <c r="AH1401" s="66"/>
      <c r="AI1401" s="67"/>
      <c r="AJ1401" s="58"/>
      <c r="AL1401" s="68"/>
      <c r="AM1401" s="68"/>
      <c r="AN1401" s="68"/>
      <c r="AO1401" s="34" t="b">
        <f t="shared" si="340"/>
        <v>0</v>
      </c>
      <c r="AP1401" s="55"/>
      <c r="AQ1401" s="65"/>
      <c r="AR1401" s="57"/>
      <c r="AS1401" s="66"/>
      <c r="AT1401" s="67"/>
      <c r="AU1401" s="58"/>
      <c r="AW1401" s="68"/>
      <c r="AX1401" s="68"/>
      <c r="AY1401" s="68"/>
      <c r="AZ1401" s="34" t="b">
        <f t="shared" si="341"/>
        <v>0</v>
      </c>
      <c r="BA1401" s="55"/>
      <c r="BB1401" s="65"/>
      <c r="BC1401" s="57"/>
      <c r="BD1401" s="66"/>
      <c r="BE1401" s="67"/>
      <c r="BF1401" s="58"/>
      <c r="BH1401" s="68"/>
      <c r="BI1401" s="34" t="b">
        <f t="shared" si="342"/>
        <v>0</v>
      </c>
      <c r="BJ1401" s="55"/>
      <c r="BK1401" s="65"/>
      <c r="BL1401" s="57"/>
      <c r="BM1401" s="66"/>
      <c r="BN1401" s="67"/>
      <c r="BO1401" s="58"/>
      <c r="BQ1401" s="68"/>
      <c r="BR1401" s="34" t="b">
        <f t="shared" si="343"/>
        <v>0</v>
      </c>
      <c r="BS1401" s="55"/>
      <c r="BT1401" s="65"/>
      <c r="BU1401" s="57"/>
      <c r="BV1401" s="66"/>
      <c r="BW1401" s="67"/>
      <c r="BX1401" s="58"/>
    </row>
    <row r="1402" spans="2:78" x14ac:dyDescent="0.25">
      <c r="B1402" s="61" t="s">
        <v>28</v>
      </c>
      <c r="C1402" s="48">
        <f>SUM(H1394,S1394,AD1394,AO1394,AZ1394,BI1394,BR1394)</f>
        <v>0</v>
      </c>
      <c r="E1402" s="68"/>
      <c r="F1402" s="68"/>
      <c r="G1402" s="68"/>
      <c r="H1402" s="34" t="b">
        <f t="shared" si="337"/>
        <v>0</v>
      </c>
      <c r="I1402" s="55"/>
      <c r="J1402" s="71"/>
      <c r="K1402" s="57"/>
      <c r="L1402" s="72"/>
      <c r="M1402" s="73"/>
      <c r="N1402" s="58"/>
      <c r="P1402" s="68"/>
      <c r="Q1402" s="68"/>
      <c r="R1402" s="68"/>
      <c r="S1402" s="34" t="b">
        <f t="shared" si="338"/>
        <v>0</v>
      </c>
      <c r="T1402" s="55"/>
      <c r="U1402" s="71"/>
      <c r="V1402" s="57"/>
      <c r="W1402" s="72"/>
      <c r="X1402" s="73"/>
      <c r="Y1402" s="58"/>
      <c r="AA1402" s="68"/>
      <c r="AB1402" s="68"/>
      <c r="AC1402" s="68"/>
      <c r="AD1402" s="34" t="b">
        <f t="shared" si="339"/>
        <v>0</v>
      </c>
      <c r="AE1402" s="55"/>
      <c r="AF1402" s="71"/>
      <c r="AG1402" s="57"/>
      <c r="AH1402" s="72"/>
      <c r="AI1402" s="73"/>
      <c r="AJ1402" s="58"/>
      <c r="AL1402" s="68"/>
      <c r="AM1402" s="68"/>
      <c r="AN1402" s="68"/>
      <c r="AO1402" s="34" t="b">
        <f t="shared" si="340"/>
        <v>0</v>
      </c>
      <c r="AP1402" s="55"/>
      <c r="AQ1402" s="71"/>
      <c r="AR1402" s="57"/>
      <c r="AS1402" s="72"/>
      <c r="AT1402" s="73"/>
      <c r="AU1402" s="58"/>
      <c r="AW1402" s="68"/>
      <c r="AX1402" s="68"/>
      <c r="AY1402" s="68"/>
      <c r="AZ1402" s="34" t="b">
        <f t="shared" si="341"/>
        <v>0</v>
      </c>
      <c r="BA1402" s="55"/>
      <c r="BB1402" s="71"/>
      <c r="BC1402" s="57"/>
      <c r="BD1402" s="72"/>
      <c r="BE1402" s="73"/>
      <c r="BF1402" s="58"/>
      <c r="BH1402" s="68"/>
      <c r="BI1402" s="34" t="b">
        <f t="shared" si="342"/>
        <v>0</v>
      </c>
      <c r="BJ1402" s="55"/>
      <c r="BK1402" s="71"/>
      <c r="BL1402" s="57"/>
      <c r="BM1402" s="72"/>
      <c r="BN1402" s="73"/>
      <c r="BO1402" s="58"/>
      <c r="BQ1402" s="68"/>
      <c r="BR1402" s="34" t="b">
        <f t="shared" si="343"/>
        <v>0</v>
      </c>
      <c r="BS1402" s="55"/>
      <c r="BT1402" s="71"/>
      <c r="BU1402" s="57"/>
      <c r="BV1402" s="72"/>
      <c r="BW1402" s="73"/>
      <c r="BX1402" s="58"/>
    </row>
    <row r="1403" spans="2:78" x14ac:dyDescent="0.25">
      <c r="B1403" s="61"/>
      <c r="C1403" s="62"/>
      <c r="E1403" s="68"/>
      <c r="F1403" s="68"/>
      <c r="G1403" s="68"/>
      <c r="H1403" s="34" t="b">
        <f t="shared" si="337"/>
        <v>0</v>
      </c>
      <c r="I1403" s="55"/>
      <c r="J1403" s="65"/>
      <c r="K1403" s="57"/>
      <c r="L1403" s="66"/>
      <c r="M1403" s="67"/>
      <c r="N1403" s="58"/>
      <c r="P1403" s="68"/>
      <c r="Q1403" s="68"/>
      <c r="R1403" s="68"/>
      <c r="S1403" s="34" t="b">
        <f t="shared" si="338"/>
        <v>0</v>
      </c>
      <c r="T1403" s="55"/>
      <c r="U1403" s="65"/>
      <c r="V1403" s="57"/>
      <c r="W1403" s="66"/>
      <c r="X1403" s="67"/>
      <c r="Y1403" s="58"/>
      <c r="AA1403" s="68"/>
      <c r="AB1403" s="68"/>
      <c r="AC1403" s="68"/>
      <c r="AD1403" s="34" t="b">
        <f t="shared" si="339"/>
        <v>0</v>
      </c>
      <c r="AE1403" s="55"/>
      <c r="AF1403" s="65"/>
      <c r="AG1403" s="57"/>
      <c r="AH1403" s="66"/>
      <c r="AI1403" s="67"/>
      <c r="AJ1403" s="58"/>
      <c r="AL1403" s="68"/>
      <c r="AM1403" s="68"/>
      <c r="AN1403" s="68"/>
      <c r="AO1403" s="34" t="b">
        <f t="shared" si="340"/>
        <v>0</v>
      </c>
      <c r="AP1403" s="55"/>
      <c r="AQ1403" s="65"/>
      <c r="AR1403" s="57"/>
      <c r="AS1403" s="66"/>
      <c r="AT1403" s="67"/>
      <c r="AU1403" s="58"/>
      <c r="AW1403" s="68"/>
      <c r="AX1403" s="68"/>
      <c r="AY1403" s="68"/>
      <c r="AZ1403" s="34" t="b">
        <f t="shared" si="341"/>
        <v>0</v>
      </c>
      <c r="BA1403" s="55"/>
      <c r="BB1403" s="65"/>
      <c r="BC1403" s="57"/>
      <c r="BD1403" s="66"/>
      <c r="BE1403" s="67"/>
      <c r="BF1403" s="58"/>
      <c r="BH1403" s="68"/>
      <c r="BI1403" s="34" t="b">
        <f t="shared" si="342"/>
        <v>0</v>
      </c>
      <c r="BJ1403" s="55"/>
      <c r="BK1403" s="65"/>
      <c r="BL1403" s="57"/>
      <c r="BM1403" s="66"/>
      <c r="BN1403" s="67"/>
      <c r="BO1403" s="58"/>
      <c r="BQ1403" s="68"/>
      <c r="BR1403" s="34" t="b">
        <f t="shared" si="343"/>
        <v>0</v>
      </c>
      <c r="BS1403" s="55"/>
      <c r="BT1403" s="65"/>
      <c r="BU1403" s="57"/>
      <c r="BV1403" s="66"/>
      <c r="BW1403" s="67"/>
      <c r="BX1403" s="58"/>
    </row>
    <row r="1404" spans="2:78" x14ac:dyDescent="0.25">
      <c r="B1404" s="61"/>
      <c r="C1404" s="62"/>
      <c r="E1404" s="68"/>
      <c r="F1404" s="68"/>
      <c r="G1404" s="68"/>
      <c r="H1404" s="34" t="b">
        <f t="shared" si="337"/>
        <v>0</v>
      </c>
      <c r="I1404" s="55"/>
      <c r="J1404" s="71"/>
      <c r="K1404" s="57"/>
      <c r="L1404" s="72"/>
      <c r="M1404" s="73"/>
      <c r="N1404" s="58"/>
      <c r="P1404" s="68"/>
      <c r="Q1404" s="68"/>
      <c r="R1404" s="68"/>
      <c r="S1404" s="34" t="b">
        <f t="shared" si="338"/>
        <v>0</v>
      </c>
      <c r="T1404" s="55"/>
      <c r="U1404" s="71"/>
      <c r="V1404" s="57"/>
      <c r="W1404" s="72"/>
      <c r="X1404" s="73"/>
      <c r="Y1404" s="58"/>
      <c r="AA1404" s="68"/>
      <c r="AB1404" s="68"/>
      <c r="AC1404" s="68"/>
      <c r="AD1404" s="34" t="b">
        <f t="shared" si="339"/>
        <v>0</v>
      </c>
      <c r="AE1404" s="55"/>
      <c r="AF1404" s="71"/>
      <c r="AG1404" s="57"/>
      <c r="AH1404" s="72"/>
      <c r="AI1404" s="73"/>
      <c r="AJ1404" s="58"/>
      <c r="AL1404" s="68"/>
      <c r="AM1404" s="68"/>
      <c r="AN1404" s="68"/>
      <c r="AO1404" s="34" t="b">
        <f t="shared" si="340"/>
        <v>0</v>
      </c>
      <c r="AP1404" s="55"/>
      <c r="AQ1404" s="71"/>
      <c r="AR1404" s="57"/>
      <c r="AS1404" s="72"/>
      <c r="AT1404" s="73"/>
      <c r="AU1404" s="58"/>
      <c r="AW1404" s="68"/>
      <c r="AX1404" s="68"/>
      <c r="AY1404" s="68"/>
      <c r="AZ1404" s="34" t="b">
        <f t="shared" si="341"/>
        <v>0</v>
      </c>
      <c r="BA1404" s="55"/>
      <c r="BB1404" s="71"/>
      <c r="BC1404" s="57"/>
      <c r="BD1404" s="72"/>
      <c r="BE1404" s="73"/>
      <c r="BF1404" s="58"/>
      <c r="BH1404" s="68"/>
      <c r="BI1404" s="34" t="b">
        <f t="shared" si="342"/>
        <v>0</v>
      </c>
      <c r="BJ1404" s="55"/>
      <c r="BK1404" s="71"/>
      <c r="BL1404" s="57"/>
      <c r="BM1404" s="72"/>
      <c r="BN1404" s="73"/>
      <c r="BO1404" s="58"/>
      <c r="BQ1404" s="68"/>
      <c r="BR1404" s="34" t="b">
        <f t="shared" si="343"/>
        <v>0</v>
      </c>
      <c r="BS1404" s="55"/>
      <c r="BT1404" s="71"/>
      <c r="BU1404" s="57"/>
      <c r="BV1404" s="72"/>
      <c r="BW1404" s="73"/>
      <c r="BX1404" s="58"/>
    </row>
    <row r="1405" spans="2:78" x14ac:dyDescent="0.25">
      <c r="B1405" s="61"/>
      <c r="C1405" s="62"/>
      <c r="E1405" s="68"/>
      <c r="F1405" s="68"/>
      <c r="G1405" s="68"/>
      <c r="H1405" s="34" t="b">
        <f t="shared" si="337"/>
        <v>0</v>
      </c>
      <c r="I1405" s="55"/>
      <c r="J1405" s="65"/>
      <c r="K1405" s="57"/>
      <c r="L1405" s="66"/>
      <c r="M1405" s="67"/>
      <c r="N1405" s="58"/>
      <c r="P1405" s="68"/>
      <c r="Q1405" s="68"/>
      <c r="R1405" s="68"/>
      <c r="S1405" s="34" t="b">
        <f t="shared" si="338"/>
        <v>0</v>
      </c>
      <c r="T1405" s="55"/>
      <c r="U1405" s="65"/>
      <c r="V1405" s="57"/>
      <c r="W1405" s="66"/>
      <c r="X1405" s="67"/>
      <c r="Y1405" s="58"/>
      <c r="AA1405" s="68"/>
      <c r="AB1405" s="68"/>
      <c r="AC1405" s="68"/>
      <c r="AD1405" s="34" t="b">
        <f t="shared" si="339"/>
        <v>0</v>
      </c>
      <c r="AE1405" s="55"/>
      <c r="AF1405" s="65"/>
      <c r="AG1405" s="57"/>
      <c r="AH1405" s="66"/>
      <c r="AI1405" s="67"/>
      <c r="AJ1405" s="58"/>
      <c r="AL1405" s="68"/>
      <c r="AM1405" s="68"/>
      <c r="AN1405" s="68"/>
      <c r="AO1405" s="34" t="b">
        <f t="shared" si="340"/>
        <v>0</v>
      </c>
      <c r="AP1405" s="55"/>
      <c r="AQ1405" s="65"/>
      <c r="AR1405" s="57"/>
      <c r="AS1405" s="66"/>
      <c r="AT1405" s="67"/>
      <c r="AU1405" s="58"/>
      <c r="AW1405" s="68"/>
      <c r="AX1405" s="68"/>
      <c r="AY1405" s="68"/>
      <c r="AZ1405" s="34" t="b">
        <f t="shared" si="341"/>
        <v>0</v>
      </c>
      <c r="BA1405" s="55"/>
      <c r="BB1405" s="65"/>
      <c r="BC1405" s="57"/>
      <c r="BD1405" s="66"/>
      <c r="BE1405" s="67"/>
      <c r="BF1405" s="58"/>
      <c r="BH1405" s="68"/>
      <c r="BI1405" s="34" t="b">
        <f t="shared" si="342"/>
        <v>0</v>
      </c>
      <c r="BJ1405" s="55"/>
      <c r="BK1405" s="65"/>
      <c r="BL1405" s="57"/>
      <c r="BM1405" s="66"/>
      <c r="BN1405" s="67"/>
      <c r="BO1405" s="58"/>
      <c r="BQ1405" s="68"/>
      <c r="BR1405" s="34" t="b">
        <f t="shared" si="343"/>
        <v>0</v>
      </c>
      <c r="BS1405" s="55"/>
      <c r="BT1405" s="65"/>
      <c r="BU1405" s="57"/>
      <c r="BV1405" s="66"/>
      <c r="BW1405" s="67"/>
      <c r="BX1405" s="58"/>
    </row>
    <row r="1406" spans="2:78" x14ac:dyDescent="0.25">
      <c r="B1406" s="61"/>
      <c r="C1406" s="62"/>
      <c r="E1406" s="68"/>
      <c r="F1406" s="68"/>
      <c r="G1406" s="68"/>
      <c r="H1406" s="34" t="b">
        <f t="shared" si="337"/>
        <v>0</v>
      </c>
      <c r="I1406" s="55"/>
      <c r="J1406" s="71"/>
      <c r="K1406" s="57"/>
      <c r="L1406" s="72"/>
      <c r="M1406" s="73"/>
      <c r="N1406" s="58"/>
      <c r="P1406" s="68"/>
      <c r="Q1406" s="68"/>
      <c r="R1406" s="68"/>
      <c r="S1406" s="34" t="b">
        <f t="shared" si="338"/>
        <v>0</v>
      </c>
      <c r="T1406" s="55"/>
      <c r="U1406" s="71"/>
      <c r="V1406" s="57"/>
      <c r="W1406" s="72"/>
      <c r="X1406" s="73"/>
      <c r="Y1406" s="58"/>
      <c r="AA1406" s="68"/>
      <c r="AB1406" s="68"/>
      <c r="AC1406" s="68"/>
      <c r="AD1406" s="34" t="b">
        <f t="shared" si="339"/>
        <v>0</v>
      </c>
      <c r="AE1406" s="55"/>
      <c r="AF1406" s="71"/>
      <c r="AG1406" s="57"/>
      <c r="AH1406" s="72"/>
      <c r="AI1406" s="73"/>
      <c r="AJ1406" s="58"/>
      <c r="AL1406" s="68"/>
      <c r="AM1406" s="68"/>
      <c r="AN1406" s="68"/>
      <c r="AO1406" s="34" t="b">
        <f t="shared" si="340"/>
        <v>0</v>
      </c>
      <c r="AP1406" s="55"/>
      <c r="AQ1406" s="71"/>
      <c r="AR1406" s="57"/>
      <c r="AS1406" s="72"/>
      <c r="AT1406" s="73"/>
      <c r="AU1406" s="58"/>
      <c r="AW1406" s="68"/>
      <c r="AX1406" s="68"/>
      <c r="AY1406" s="68"/>
      <c r="AZ1406" s="34" t="b">
        <f t="shared" si="341"/>
        <v>0</v>
      </c>
      <c r="BA1406" s="55"/>
      <c r="BB1406" s="71"/>
      <c r="BC1406" s="57"/>
      <c r="BD1406" s="72"/>
      <c r="BE1406" s="73"/>
      <c r="BF1406" s="58"/>
      <c r="BH1406" s="68"/>
      <c r="BI1406" s="34" t="b">
        <f t="shared" si="342"/>
        <v>0</v>
      </c>
      <c r="BJ1406" s="55"/>
      <c r="BK1406" s="71"/>
      <c r="BL1406" s="57"/>
      <c r="BM1406" s="72"/>
      <c r="BN1406" s="73"/>
      <c r="BO1406" s="58"/>
      <c r="BQ1406" s="68"/>
      <c r="BR1406" s="34" t="b">
        <f t="shared" si="343"/>
        <v>0</v>
      </c>
      <c r="BS1406" s="55"/>
      <c r="BT1406" s="71"/>
      <c r="BU1406" s="57"/>
      <c r="BV1406" s="72"/>
      <c r="BW1406" s="73"/>
      <c r="BX1406" s="58"/>
    </row>
    <row r="1407" spans="2:78" x14ac:dyDescent="0.25">
      <c r="B1407" s="61"/>
      <c r="C1407" s="62"/>
      <c r="E1407" s="68"/>
      <c r="F1407" s="68"/>
      <c r="G1407" s="68"/>
      <c r="H1407" s="34" t="b">
        <f t="shared" si="337"/>
        <v>0</v>
      </c>
      <c r="I1407" s="55"/>
      <c r="J1407" s="65"/>
      <c r="K1407" s="57"/>
      <c r="L1407" s="66"/>
      <c r="M1407" s="67"/>
      <c r="N1407" s="58"/>
      <c r="P1407" s="68"/>
      <c r="Q1407" s="68"/>
      <c r="R1407" s="68"/>
      <c r="S1407" s="34" t="b">
        <f t="shared" si="338"/>
        <v>0</v>
      </c>
      <c r="T1407" s="55"/>
      <c r="U1407" s="65"/>
      <c r="V1407" s="57"/>
      <c r="W1407" s="66"/>
      <c r="X1407" s="67"/>
      <c r="Y1407" s="58"/>
      <c r="AA1407" s="68"/>
      <c r="AB1407" s="68"/>
      <c r="AC1407" s="68"/>
      <c r="AD1407" s="34" t="b">
        <f t="shared" si="339"/>
        <v>0</v>
      </c>
      <c r="AE1407" s="55"/>
      <c r="AF1407" s="65"/>
      <c r="AG1407" s="57"/>
      <c r="AH1407" s="66"/>
      <c r="AI1407" s="67"/>
      <c r="AJ1407" s="58"/>
      <c r="AL1407" s="68"/>
      <c r="AM1407" s="68"/>
      <c r="AN1407" s="68"/>
      <c r="AO1407" s="34" t="b">
        <f t="shared" si="340"/>
        <v>0</v>
      </c>
      <c r="AP1407" s="55"/>
      <c r="AQ1407" s="65"/>
      <c r="AR1407" s="57"/>
      <c r="AS1407" s="66"/>
      <c r="AT1407" s="67"/>
      <c r="AU1407" s="58"/>
      <c r="AW1407" s="68"/>
      <c r="AX1407" s="68"/>
      <c r="AY1407" s="68"/>
      <c r="AZ1407" s="34" t="b">
        <f t="shared" si="341"/>
        <v>0</v>
      </c>
      <c r="BA1407" s="55"/>
      <c r="BB1407" s="65"/>
      <c r="BC1407" s="57"/>
      <c r="BD1407" s="66"/>
      <c r="BE1407" s="67"/>
      <c r="BF1407" s="58"/>
      <c r="BH1407" s="68"/>
      <c r="BI1407" s="34" t="b">
        <f t="shared" si="342"/>
        <v>0</v>
      </c>
      <c r="BJ1407" s="55"/>
      <c r="BK1407" s="65"/>
      <c r="BL1407" s="57"/>
      <c r="BM1407" s="66"/>
      <c r="BN1407" s="67"/>
      <c r="BO1407" s="58"/>
      <c r="BQ1407" s="68"/>
      <c r="BR1407" s="34" t="b">
        <f t="shared" si="343"/>
        <v>0</v>
      </c>
      <c r="BS1407" s="55"/>
      <c r="BT1407" s="65"/>
      <c r="BU1407" s="57"/>
      <c r="BV1407" s="66"/>
      <c r="BW1407" s="67"/>
      <c r="BX1407" s="58"/>
    </row>
    <row r="1408" spans="2:78" x14ac:dyDescent="0.25">
      <c r="B1408" s="61"/>
      <c r="C1408" s="62"/>
      <c r="E1408" s="68"/>
      <c r="F1408" s="68"/>
      <c r="G1408" s="68"/>
      <c r="H1408" s="34" t="b">
        <f t="shared" si="337"/>
        <v>0</v>
      </c>
      <c r="I1408" s="55"/>
      <c r="J1408" s="71"/>
      <c r="K1408" s="57"/>
      <c r="L1408" s="72"/>
      <c r="M1408" s="73"/>
      <c r="N1408" s="58"/>
      <c r="P1408" s="68"/>
      <c r="Q1408" s="68"/>
      <c r="R1408" s="68"/>
      <c r="S1408" s="34" t="b">
        <f t="shared" si="338"/>
        <v>0</v>
      </c>
      <c r="T1408" s="55"/>
      <c r="U1408" s="71"/>
      <c r="V1408" s="57"/>
      <c r="W1408" s="72"/>
      <c r="X1408" s="73"/>
      <c r="Y1408" s="58"/>
      <c r="AA1408" s="68"/>
      <c r="AB1408" s="68"/>
      <c r="AC1408" s="68"/>
      <c r="AD1408" s="34" t="b">
        <f t="shared" si="339"/>
        <v>0</v>
      </c>
      <c r="AE1408" s="55"/>
      <c r="AF1408" s="71"/>
      <c r="AG1408" s="57"/>
      <c r="AH1408" s="72"/>
      <c r="AI1408" s="73"/>
      <c r="AJ1408" s="58"/>
      <c r="AL1408" s="68"/>
      <c r="AM1408" s="68"/>
      <c r="AN1408" s="68"/>
      <c r="AO1408" s="34" t="b">
        <f t="shared" si="340"/>
        <v>0</v>
      </c>
      <c r="AP1408" s="55"/>
      <c r="AQ1408" s="71"/>
      <c r="AR1408" s="57"/>
      <c r="AS1408" s="72"/>
      <c r="AT1408" s="73"/>
      <c r="AU1408" s="58"/>
      <c r="AW1408" s="68"/>
      <c r="AX1408" s="68"/>
      <c r="AY1408" s="68"/>
      <c r="AZ1408" s="34" t="b">
        <f t="shared" si="341"/>
        <v>0</v>
      </c>
      <c r="BA1408" s="55"/>
      <c r="BB1408" s="71"/>
      <c r="BC1408" s="57"/>
      <c r="BD1408" s="72"/>
      <c r="BE1408" s="73"/>
      <c r="BF1408" s="58"/>
      <c r="BH1408" s="68"/>
      <c r="BI1408" s="34" t="b">
        <f t="shared" si="342"/>
        <v>0</v>
      </c>
      <c r="BJ1408" s="55"/>
      <c r="BK1408" s="71"/>
      <c r="BL1408" s="57"/>
      <c r="BM1408" s="72"/>
      <c r="BN1408" s="73"/>
      <c r="BO1408" s="58"/>
      <c r="BQ1408" s="68"/>
      <c r="BR1408" s="34" t="b">
        <f t="shared" si="343"/>
        <v>0</v>
      </c>
      <c r="BS1408" s="55"/>
      <c r="BT1408" s="71"/>
      <c r="BU1408" s="57"/>
      <c r="BV1408" s="72"/>
      <c r="BW1408" s="73"/>
      <c r="BX1408" s="58"/>
    </row>
    <row r="1409" spans="2:78" x14ac:dyDescent="0.25">
      <c r="B1409" s="61"/>
      <c r="C1409" s="62"/>
      <c r="E1409" s="68"/>
      <c r="F1409" s="68"/>
      <c r="G1409" s="68"/>
      <c r="H1409" s="34" t="b">
        <f t="shared" si="337"/>
        <v>0</v>
      </c>
      <c r="I1409" s="55"/>
      <c r="J1409" s="65"/>
      <c r="K1409" s="57"/>
      <c r="L1409" s="66"/>
      <c r="M1409" s="67"/>
      <c r="N1409" s="58"/>
      <c r="P1409" s="68"/>
      <c r="Q1409" s="68"/>
      <c r="R1409" s="68"/>
      <c r="S1409" s="34" t="b">
        <f t="shared" si="338"/>
        <v>0</v>
      </c>
      <c r="T1409" s="55"/>
      <c r="U1409" s="65"/>
      <c r="V1409" s="57"/>
      <c r="W1409" s="66"/>
      <c r="X1409" s="67"/>
      <c r="Y1409" s="58"/>
      <c r="AA1409" s="68"/>
      <c r="AB1409" s="68"/>
      <c r="AC1409" s="68"/>
      <c r="AD1409" s="34" t="b">
        <f t="shared" si="339"/>
        <v>0</v>
      </c>
      <c r="AE1409" s="55"/>
      <c r="AF1409" s="65"/>
      <c r="AG1409" s="57"/>
      <c r="AH1409" s="66"/>
      <c r="AI1409" s="67"/>
      <c r="AJ1409" s="58"/>
      <c r="AL1409" s="68"/>
      <c r="AM1409" s="68"/>
      <c r="AN1409" s="68"/>
      <c r="AO1409" s="34" t="b">
        <f t="shared" si="340"/>
        <v>0</v>
      </c>
      <c r="AP1409" s="55"/>
      <c r="AQ1409" s="65"/>
      <c r="AR1409" s="57"/>
      <c r="AS1409" s="66"/>
      <c r="AT1409" s="67"/>
      <c r="AU1409" s="58"/>
      <c r="AW1409" s="68"/>
      <c r="AX1409" s="68"/>
      <c r="AY1409" s="68"/>
      <c r="AZ1409" s="34" t="b">
        <f t="shared" si="341"/>
        <v>0</v>
      </c>
      <c r="BA1409" s="55"/>
      <c r="BB1409" s="65"/>
      <c r="BC1409" s="57"/>
      <c r="BD1409" s="66"/>
      <c r="BE1409" s="67"/>
      <c r="BF1409" s="58"/>
      <c r="BH1409" s="68"/>
      <c r="BI1409" s="34" t="b">
        <f t="shared" si="342"/>
        <v>0</v>
      </c>
      <c r="BJ1409" s="55"/>
      <c r="BK1409" s="65"/>
      <c r="BL1409" s="57"/>
      <c r="BM1409" s="66"/>
      <c r="BN1409" s="67"/>
      <c r="BO1409" s="58"/>
      <c r="BQ1409" s="68"/>
      <c r="BR1409" s="34" t="b">
        <f t="shared" si="343"/>
        <v>0</v>
      </c>
      <c r="BS1409" s="55"/>
      <c r="BT1409" s="65"/>
      <c r="BU1409" s="57"/>
      <c r="BV1409" s="66"/>
      <c r="BW1409" s="67"/>
      <c r="BX1409" s="58"/>
    </row>
    <row r="1410" spans="2:78" x14ac:dyDescent="0.25">
      <c r="B1410" s="61"/>
      <c r="C1410" s="62"/>
      <c r="E1410" s="68"/>
      <c r="F1410" s="68"/>
      <c r="G1410" s="68"/>
      <c r="H1410" s="34" t="b">
        <f t="shared" si="337"/>
        <v>0</v>
      </c>
      <c r="I1410" s="55"/>
      <c r="J1410" s="71"/>
      <c r="K1410" s="57"/>
      <c r="L1410" s="72"/>
      <c r="M1410" s="73"/>
      <c r="N1410" s="58"/>
      <c r="P1410" s="68"/>
      <c r="Q1410" s="68"/>
      <c r="R1410" s="68"/>
      <c r="S1410" s="34" t="b">
        <f t="shared" si="338"/>
        <v>0</v>
      </c>
      <c r="T1410" s="55"/>
      <c r="U1410" s="71"/>
      <c r="V1410" s="57"/>
      <c r="W1410" s="72"/>
      <c r="X1410" s="73"/>
      <c r="Y1410" s="58"/>
      <c r="AA1410" s="68"/>
      <c r="AB1410" s="68"/>
      <c r="AC1410" s="68"/>
      <c r="AD1410" s="34" t="b">
        <f t="shared" si="339"/>
        <v>0</v>
      </c>
      <c r="AE1410" s="55"/>
      <c r="AF1410" s="71"/>
      <c r="AG1410" s="57"/>
      <c r="AH1410" s="72"/>
      <c r="AI1410" s="73"/>
      <c r="AJ1410" s="58"/>
      <c r="AL1410" s="68"/>
      <c r="AM1410" s="68"/>
      <c r="AN1410" s="68"/>
      <c r="AO1410" s="34" t="b">
        <f t="shared" si="340"/>
        <v>0</v>
      </c>
      <c r="AP1410" s="55"/>
      <c r="AQ1410" s="71"/>
      <c r="AR1410" s="57"/>
      <c r="AS1410" s="72"/>
      <c r="AT1410" s="73"/>
      <c r="AU1410" s="58"/>
      <c r="AW1410" s="68"/>
      <c r="AX1410" s="68"/>
      <c r="AY1410" s="68"/>
      <c r="AZ1410" s="34" t="b">
        <f t="shared" si="341"/>
        <v>0</v>
      </c>
      <c r="BA1410" s="55"/>
      <c r="BB1410" s="71"/>
      <c r="BC1410" s="57"/>
      <c r="BD1410" s="72"/>
      <c r="BE1410" s="73"/>
      <c r="BF1410" s="58"/>
      <c r="BH1410" s="68"/>
      <c r="BI1410" s="34" t="b">
        <f t="shared" si="342"/>
        <v>0</v>
      </c>
      <c r="BJ1410" s="55"/>
      <c r="BK1410" s="71"/>
      <c r="BL1410" s="57"/>
      <c r="BM1410" s="72"/>
      <c r="BN1410" s="73"/>
      <c r="BO1410" s="58"/>
      <c r="BQ1410" s="68"/>
      <c r="BR1410" s="34" t="b">
        <f t="shared" si="343"/>
        <v>0</v>
      </c>
      <c r="BS1410" s="55"/>
      <c r="BT1410" s="71"/>
      <c r="BU1410" s="57"/>
      <c r="BV1410" s="72"/>
      <c r="BW1410" s="73"/>
      <c r="BX1410" s="58"/>
    </row>
    <row r="1411" spans="2:78" x14ac:dyDescent="0.25">
      <c r="B1411" s="61"/>
      <c r="C1411" s="62"/>
      <c r="E1411" s="68"/>
      <c r="F1411" s="68"/>
      <c r="G1411" s="68"/>
      <c r="H1411" s="34" t="b">
        <f t="shared" si="337"/>
        <v>0</v>
      </c>
      <c r="I1411" s="55"/>
      <c r="J1411" s="65"/>
      <c r="K1411" s="57"/>
      <c r="L1411" s="66"/>
      <c r="M1411" s="67"/>
      <c r="N1411" s="58"/>
      <c r="P1411" s="68"/>
      <c r="Q1411" s="68"/>
      <c r="R1411" s="68"/>
      <c r="S1411" s="34" t="b">
        <f t="shared" si="338"/>
        <v>0</v>
      </c>
      <c r="T1411" s="55"/>
      <c r="U1411" s="65"/>
      <c r="V1411" s="57"/>
      <c r="W1411" s="66"/>
      <c r="X1411" s="67"/>
      <c r="Y1411" s="58"/>
      <c r="AA1411" s="68"/>
      <c r="AB1411" s="68"/>
      <c r="AC1411" s="68"/>
      <c r="AD1411" s="34" t="b">
        <f t="shared" si="339"/>
        <v>0</v>
      </c>
      <c r="AE1411" s="55"/>
      <c r="AF1411" s="65"/>
      <c r="AG1411" s="57"/>
      <c r="AH1411" s="66"/>
      <c r="AI1411" s="67"/>
      <c r="AJ1411" s="58"/>
      <c r="AL1411" s="68"/>
      <c r="AM1411" s="68"/>
      <c r="AN1411" s="68"/>
      <c r="AO1411" s="34" t="b">
        <f t="shared" si="340"/>
        <v>0</v>
      </c>
      <c r="AP1411" s="55"/>
      <c r="AQ1411" s="65"/>
      <c r="AR1411" s="57"/>
      <c r="AS1411" s="66"/>
      <c r="AT1411" s="67"/>
      <c r="AU1411" s="58"/>
      <c r="AW1411" s="68"/>
      <c r="AX1411" s="68"/>
      <c r="AY1411" s="68"/>
      <c r="AZ1411" s="34" t="b">
        <f t="shared" si="341"/>
        <v>0</v>
      </c>
      <c r="BA1411" s="55"/>
      <c r="BB1411" s="65"/>
      <c r="BC1411" s="57"/>
      <c r="BD1411" s="66"/>
      <c r="BE1411" s="67"/>
      <c r="BF1411" s="58"/>
      <c r="BH1411" s="68"/>
      <c r="BI1411" s="34" t="b">
        <f t="shared" si="342"/>
        <v>0</v>
      </c>
      <c r="BJ1411" s="55"/>
      <c r="BK1411" s="65"/>
      <c r="BL1411" s="57"/>
      <c r="BM1411" s="66"/>
      <c r="BN1411" s="67"/>
      <c r="BO1411" s="58"/>
      <c r="BQ1411" s="68"/>
      <c r="BR1411" s="34" t="b">
        <f t="shared" si="343"/>
        <v>0</v>
      </c>
      <c r="BS1411" s="55"/>
      <c r="BT1411" s="65"/>
      <c r="BU1411" s="57"/>
      <c r="BV1411" s="66"/>
      <c r="BW1411" s="67"/>
      <c r="BX1411" s="58"/>
    </row>
    <row r="1412" spans="2:78" x14ac:dyDescent="0.25">
      <c r="B1412" s="61"/>
      <c r="C1412" s="62"/>
      <c r="E1412" s="68"/>
      <c r="F1412" s="68"/>
      <c r="G1412" s="68"/>
      <c r="H1412" s="34" t="b">
        <f t="shared" si="337"/>
        <v>0</v>
      </c>
      <c r="I1412" s="55"/>
      <c r="J1412" s="71"/>
      <c r="K1412" s="57"/>
      <c r="L1412" s="72"/>
      <c r="M1412" s="73"/>
      <c r="N1412" s="58"/>
      <c r="P1412" s="68"/>
      <c r="Q1412" s="68"/>
      <c r="R1412" s="68"/>
      <c r="S1412" s="34" t="b">
        <f t="shared" si="338"/>
        <v>0</v>
      </c>
      <c r="T1412" s="55"/>
      <c r="U1412" s="71"/>
      <c r="V1412" s="57"/>
      <c r="W1412" s="72"/>
      <c r="X1412" s="73"/>
      <c r="Y1412" s="58"/>
      <c r="AA1412" s="68"/>
      <c r="AB1412" s="68"/>
      <c r="AC1412" s="68"/>
      <c r="AD1412" s="34" t="b">
        <f t="shared" si="339"/>
        <v>0</v>
      </c>
      <c r="AE1412" s="55"/>
      <c r="AF1412" s="71"/>
      <c r="AG1412" s="57"/>
      <c r="AH1412" s="72"/>
      <c r="AI1412" s="73"/>
      <c r="AJ1412" s="58"/>
      <c r="AL1412" s="68"/>
      <c r="AM1412" s="68"/>
      <c r="AN1412" s="68"/>
      <c r="AO1412" s="34" t="b">
        <f t="shared" si="340"/>
        <v>0</v>
      </c>
      <c r="AP1412" s="55"/>
      <c r="AQ1412" s="71"/>
      <c r="AR1412" s="57"/>
      <c r="AS1412" s="72"/>
      <c r="AT1412" s="73"/>
      <c r="AU1412" s="58"/>
      <c r="AW1412" s="68"/>
      <c r="AX1412" s="68"/>
      <c r="AY1412" s="68"/>
      <c r="AZ1412" s="34" t="b">
        <f t="shared" si="341"/>
        <v>0</v>
      </c>
      <c r="BA1412" s="55"/>
      <c r="BB1412" s="71"/>
      <c r="BC1412" s="57"/>
      <c r="BD1412" s="72"/>
      <c r="BE1412" s="73"/>
      <c r="BF1412" s="58"/>
      <c r="BH1412" s="68"/>
      <c r="BI1412" s="34" t="b">
        <f t="shared" si="342"/>
        <v>0</v>
      </c>
      <c r="BJ1412" s="55"/>
      <c r="BK1412" s="71"/>
      <c r="BL1412" s="57"/>
      <c r="BM1412" s="72"/>
      <c r="BN1412" s="73"/>
      <c r="BO1412" s="58"/>
      <c r="BQ1412" s="68"/>
      <c r="BR1412" s="34" t="b">
        <f t="shared" si="343"/>
        <v>0</v>
      </c>
      <c r="BS1412" s="55"/>
      <c r="BT1412" s="71"/>
      <c r="BU1412" s="57"/>
      <c r="BV1412" s="72"/>
      <c r="BW1412" s="73"/>
      <c r="BX1412" s="58"/>
    </row>
    <row r="1413" spans="2:78" x14ac:dyDescent="0.25">
      <c r="B1413" s="61"/>
      <c r="C1413" s="62"/>
      <c r="E1413" s="68"/>
      <c r="F1413" s="68"/>
      <c r="G1413" s="68"/>
      <c r="H1413" s="34" t="b">
        <f t="shared" si="337"/>
        <v>0</v>
      </c>
      <c r="I1413" s="55"/>
      <c r="J1413" s="65"/>
      <c r="K1413" s="57"/>
      <c r="L1413" s="66"/>
      <c r="M1413" s="67"/>
      <c r="N1413" s="58"/>
      <c r="P1413" s="68"/>
      <c r="Q1413" s="68"/>
      <c r="R1413" s="68"/>
      <c r="S1413" s="34" t="b">
        <f t="shared" si="338"/>
        <v>0</v>
      </c>
      <c r="T1413" s="55"/>
      <c r="U1413" s="65"/>
      <c r="V1413" s="57"/>
      <c r="W1413" s="66"/>
      <c r="X1413" s="67"/>
      <c r="Y1413" s="58"/>
      <c r="AA1413" s="68"/>
      <c r="AB1413" s="68"/>
      <c r="AC1413" s="68"/>
      <c r="AD1413" s="34" t="b">
        <f t="shared" si="339"/>
        <v>0</v>
      </c>
      <c r="AE1413" s="55"/>
      <c r="AF1413" s="65"/>
      <c r="AG1413" s="57"/>
      <c r="AH1413" s="66"/>
      <c r="AI1413" s="67"/>
      <c r="AJ1413" s="58"/>
      <c r="AL1413" s="68"/>
      <c r="AM1413" s="68"/>
      <c r="AN1413" s="68"/>
      <c r="AO1413" s="34" t="b">
        <f t="shared" si="340"/>
        <v>0</v>
      </c>
      <c r="AP1413" s="55"/>
      <c r="AQ1413" s="65"/>
      <c r="AR1413" s="57"/>
      <c r="AS1413" s="66"/>
      <c r="AT1413" s="67"/>
      <c r="AU1413" s="58"/>
      <c r="AW1413" s="68"/>
      <c r="AX1413" s="68"/>
      <c r="AY1413" s="68"/>
      <c r="AZ1413" s="34" t="b">
        <f t="shared" si="341"/>
        <v>0</v>
      </c>
      <c r="BA1413" s="55"/>
      <c r="BB1413" s="65"/>
      <c r="BC1413" s="57"/>
      <c r="BD1413" s="66"/>
      <c r="BE1413" s="67"/>
      <c r="BF1413" s="58"/>
      <c r="BH1413" s="68"/>
      <c r="BI1413" s="34" t="b">
        <f t="shared" si="342"/>
        <v>0</v>
      </c>
      <c r="BJ1413" s="55"/>
      <c r="BK1413" s="65"/>
      <c r="BL1413" s="57"/>
      <c r="BM1413" s="66"/>
      <c r="BN1413" s="67"/>
      <c r="BO1413" s="58"/>
      <c r="BQ1413" s="68"/>
      <c r="BR1413" s="34" t="b">
        <f t="shared" si="343"/>
        <v>0</v>
      </c>
      <c r="BS1413" s="55"/>
      <c r="BT1413" s="65"/>
      <c r="BU1413" s="57"/>
      <c r="BV1413" s="66"/>
      <c r="BW1413" s="67"/>
      <c r="BX1413" s="58"/>
    </row>
    <row r="1414" spans="2:78" x14ac:dyDescent="0.25">
      <c r="B1414" s="61"/>
      <c r="C1414" s="62"/>
      <c r="E1414" s="68"/>
      <c r="F1414" s="68"/>
      <c r="G1414" s="68"/>
      <c r="H1414" s="34" t="b">
        <f t="shared" si="337"/>
        <v>0</v>
      </c>
      <c r="I1414" s="55"/>
      <c r="J1414" s="71"/>
      <c r="K1414" s="57"/>
      <c r="L1414" s="72"/>
      <c r="M1414" s="73"/>
      <c r="N1414" s="58"/>
      <c r="P1414" s="68"/>
      <c r="Q1414" s="68"/>
      <c r="R1414" s="68"/>
      <c r="S1414" s="34" t="b">
        <f t="shared" si="338"/>
        <v>0</v>
      </c>
      <c r="T1414" s="55"/>
      <c r="U1414" s="71"/>
      <c r="V1414" s="57"/>
      <c r="W1414" s="72"/>
      <c r="X1414" s="73"/>
      <c r="Y1414" s="58"/>
      <c r="AA1414" s="68"/>
      <c r="AB1414" s="68"/>
      <c r="AC1414" s="68"/>
      <c r="AD1414" s="34" t="b">
        <f t="shared" si="339"/>
        <v>0</v>
      </c>
      <c r="AE1414" s="55"/>
      <c r="AF1414" s="71"/>
      <c r="AG1414" s="57"/>
      <c r="AH1414" s="72"/>
      <c r="AI1414" s="73"/>
      <c r="AJ1414" s="58"/>
      <c r="AL1414" s="68"/>
      <c r="AM1414" s="68"/>
      <c r="AN1414" s="68"/>
      <c r="AO1414" s="34" t="b">
        <f t="shared" si="340"/>
        <v>0</v>
      </c>
      <c r="AP1414" s="55"/>
      <c r="AQ1414" s="71"/>
      <c r="AR1414" s="57"/>
      <c r="AS1414" s="72"/>
      <c r="AT1414" s="73"/>
      <c r="AU1414" s="58"/>
      <c r="AW1414" s="68"/>
      <c r="AX1414" s="68"/>
      <c r="AY1414" s="68"/>
      <c r="AZ1414" s="34" t="b">
        <f t="shared" si="341"/>
        <v>0</v>
      </c>
      <c r="BA1414" s="55"/>
      <c r="BB1414" s="71"/>
      <c r="BC1414" s="57"/>
      <c r="BD1414" s="72"/>
      <c r="BE1414" s="73"/>
      <c r="BF1414" s="58"/>
      <c r="BH1414" s="68"/>
      <c r="BI1414" s="34" t="b">
        <f t="shared" si="342"/>
        <v>0</v>
      </c>
      <c r="BJ1414" s="55"/>
      <c r="BK1414" s="71"/>
      <c r="BL1414" s="57"/>
      <c r="BM1414" s="72"/>
      <c r="BN1414" s="73"/>
      <c r="BO1414" s="58"/>
      <c r="BQ1414" s="68"/>
      <c r="BR1414" s="34" t="b">
        <f t="shared" si="343"/>
        <v>0</v>
      </c>
      <c r="BS1414" s="55"/>
      <c r="BT1414" s="71"/>
      <c r="BU1414" s="57"/>
      <c r="BV1414" s="72"/>
      <c r="BW1414" s="73"/>
      <c r="BX1414" s="58"/>
    </row>
    <row r="1415" spans="2:78" x14ac:dyDescent="0.25">
      <c r="B1415" s="61"/>
      <c r="C1415" s="62"/>
      <c r="E1415" s="68"/>
      <c r="F1415" s="68"/>
      <c r="G1415" s="68"/>
      <c r="H1415" s="34" t="b">
        <f t="shared" si="337"/>
        <v>0</v>
      </c>
      <c r="I1415" s="55"/>
      <c r="J1415" s="65"/>
      <c r="K1415" s="57"/>
      <c r="L1415" s="66"/>
      <c r="M1415" s="67"/>
      <c r="N1415" s="58"/>
      <c r="P1415" s="68"/>
      <c r="Q1415" s="68"/>
      <c r="R1415" s="68"/>
      <c r="S1415" s="34" t="b">
        <f t="shared" si="338"/>
        <v>0</v>
      </c>
      <c r="T1415" s="55"/>
      <c r="U1415" s="65"/>
      <c r="V1415" s="57"/>
      <c r="W1415" s="66"/>
      <c r="X1415" s="67"/>
      <c r="Y1415" s="58"/>
      <c r="AA1415" s="68"/>
      <c r="AB1415" s="68"/>
      <c r="AC1415" s="68"/>
      <c r="AD1415" s="34" t="b">
        <f t="shared" si="339"/>
        <v>0</v>
      </c>
      <c r="AE1415" s="55"/>
      <c r="AF1415" s="65"/>
      <c r="AG1415" s="57"/>
      <c r="AH1415" s="66"/>
      <c r="AI1415" s="67"/>
      <c r="AJ1415" s="58"/>
      <c r="AL1415" s="68"/>
      <c r="AM1415" s="68"/>
      <c r="AN1415" s="68"/>
      <c r="AO1415" s="34" t="b">
        <f t="shared" si="340"/>
        <v>0</v>
      </c>
      <c r="AP1415" s="55"/>
      <c r="AQ1415" s="65"/>
      <c r="AR1415" s="57"/>
      <c r="AS1415" s="66"/>
      <c r="AT1415" s="67"/>
      <c r="AU1415" s="58"/>
      <c r="AW1415" s="68"/>
      <c r="AX1415" s="68"/>
      <c r="AY1415" s="68"/>
      <c r="AZ1415" s="34" t="b">
        <f t="shared" si="341"/>
        <v>0</v>
      </c>
      <c r="BA1415" s="55"/>
      <c r="BB1415" s="65"/>
      <c r="BC1415" s="57"/>
      <c r="BD1415" s="66"/>
      <c r="BE1415" s="67"/>
      <c r="BF1415" s="58"/>
      <c r="BH1415" s="68"/>
      <c r="BI1415" s="34" t="b">
        <f t="shared" si="342"/>
        <v>0</v>
      </c>
      <c r="BJ1415" s="55"/>
      <c r="BK1415" s="65"/>
      <c r="BL1415" s="57"/>
      <c r="BM1415" s="66"/>
      <c r="BN1415" s="67"/>
      <c r="BO1415" s="58"/>
      <c r="BQ1415" s="68"/>
      <c r="BR1415" s="34" t="b">
        <f t="shared" si="343"/>
        <v>0</v>
      </c>
      <c r="BS1415" s="55"/>
      <c r="BT1415" s="65"/>
      <c r="BU1415" s="57"/>
      <c r="BV1415" s="66"/>
      <c r="BW1415" s="67"/>
      <c r="BX1415" s="58"/>
    </row>
    <row r="1416" spans="2:78" x14ac:dyDescent="0.25">
      <c r="B1416" s="61"/>
      <c r="C1416" s="62"/>
      <c r="E1416" s="68"/>
      <c r="F1416" s="68"/>
      <c r="G1416" s="68"/>
      <c r="H1416" s="34" t="b">
        <f t="shared" si="337"/>
        <v>0</v>
      </c>
      <c r="I1416" s="55"/>
      <c r="J1416" s="71"/>
      <c r="K1416" s="57"/>
      <c r="L1416" s="72"/>
      <c r="M1416" s="73"/>
      <c r="N1416" s="58"/>
      <c r="P1416" s="68"/>
      <c r="Q1416" s="68"/>
      <c r="R1416" s="68"/>
      <c r="S1416" s="34" t="b">
        <f t="shared" si="338"/>
        <v>0</v>
      </c>
      <c r="T1416" s="55"/>
      <c r="U1416" s="71"/>
      <c r="V1416" s="57"/>
      <c r="W1416" s="72"/>
      <c r="X1416" s="73"/>
      <c r="Y1416" s="58"/>
      <c r="AA1416" s="68"/>
      <c r="AB1416" s="68"/>
      <c r="AC1416" s="68"/>
      <c r="AD1416" s="34" t="b">
        <f t="shared" si="339"/>
        <v>0</v>
      </c>
      <c r="AE1416" s="55"/>
      <c r="AF1416" s="71"/>
      <c r="AG1416" s="57"/>
      <c r="AH1416" s="72"/>
      <c r="AI1416" s="73"/>
      <c r="AJ1416" s="58"/>
      <c r="AL1416" s="68"/>
      <c r="AM1416" s="68"/>
      <c r="AN1416" s="68"/>
      <c r="AO1416" s="34" t="b">
        <f t="shared" si="340"/>
        <v>0</v>
      </c>
      <c r="AP1416" s="55"/>
      <c r="AQ1416" s="71"/>
      <c r="AR1416" s="57"/>
      <c r="AS1416" s="72"/>
      <c r="AT1416" s="73"/>
      <c r="AU1416" s="58"/>
      <c r="AW1416" s="68"/>
      <c r="AX1416" s="68"/>
      <c r="AY1416" s="68"/>
      <c r="AZ1416" s="34" t="b">
        <f t="shared" si="341"/>
        <v>0</v>
      </c>
      <c r="BA1416" s="55"/>
      <c r="BB1416" s="71"/>
      <c r="BC1416" s="57"/>
      <c r="BD1416" s="72"/>
      <c r="BE1416" s="73"/>
      <c r="BF1416" s="58"/>
      <c r="BH1416" s="68"/>
      <c r="BI1416" s="34" t="b">
        <f t="shared" si="342"/>
        <v>0</v>
      </c>
      <c r="BJ1416" s="55"/>
      <c r="BK1416" s="71"/>
      <c r="BL1416" s="57"/>
      <c r="BM1416" s="72"/>
      <c r="BN1416" s="73"/>
      <c r="BO1416" s="58"/>
      <c r="BQ1416" s="68"/>
      <c r="BR1416" s="34" t="b">
        <f t="shared" si="343"/>
        <v>0</v>
      </c>
      <c r="BS1416" s="55"/>
      <c r="BT1416" s="71"/>
      <c r="BU1416" s="57"/>
      <c r="BV1416" s="72"/>
      <c r="BW1416" s="73"/>
      <c r="BX1416" s="58"/>
    </row>
    <row r="1417" spans="2:78" x14ac:dyDescent="0.25">
      <c r="B1417" s="61"/>
      <c r="C1417" s="62"/>
      <c r="E1417" s="68"/>
      <c r="F1417" s="68"/>
      <c r="G1417" s="68"/>
      <c r="H1417" s="34" t="b">
        <f t="shared" si="337"/>
        <v>0</v>
      </c>
      <c r="I1417" s="55"/>
      <c r="J1417" s="65"/>
      <c r="K1417" s="57"/>
      <c r="L1417" s="66"/>
      <c r="M1417" s="67"/>
      <c r="N1417" s="58"/>
      <c r="P1417" s="68"/>
      <c r="Q1417" s="68"/>
      <c r="R1417" s="68"/>
      <c r="S1417" s="34" t="b">
        <f t="shared" si="338"/>
        <v>0</v>
      </c>
      <c r="T1417" s="55"/>
      <c r="U1417" s="65"/>
      <c r="V1417" s="57"/>
      <c r="W1417" s="66"/>
      <c r="X1417" s="67"/>
      <c r="Y1417" s="58"/>
      <c r="AA1417" s="68"/>
      <c r="AB1417" s="68"/>
      <c r="AC1417" s="68"/>
      <c r="AD1417" s="34" t="b">
        <f t="shared" si="339"/>
        <v>0</v>
      </c>
      <c r="AE1417" s="55"/>
      <c r="AF1417" s="65"/>
      <c r="AG1417" s="57"/>
      <c r="AH1417" s="66"/>
      <c r="AI1417" s="67"/>
      <c r="AJ1417" s="58"/>
      <c r="AL1417" s="68"/>
      <c r="AM1417" s="68"/>
      <c r="AN1417" s="68"/>
      <c r="AO1417" s="34" t="b">
        <f t="shared" si="340"/>
        <v>0</v>
      </c>
      <c r="AP1417" s="55"/>
      <c r="AQ1417" s="65"/>
      <c r="AR1417" s="57"/>
      <c r="AS1417" s="66"/>
      <c r="AT1417" s="67"/>
      <c r="AU1417" s="58"/>
      <c r="AW1417" s="68"/>
      <c r="AX1417" s="68"/>
      <c r="AY1417" s="68"/>
      <c r="AZ1417" s="34" t="b">
        <f t="shared" si="341"/>
        <v>0</v>
      </c>
      <c r="BA1417" s="55"/>
      <c r="BB1417" s="65"/>
      <c r="BC1417" s="57"/>
      <c r="BD1417" s="66"/>
      <c r="BE1417" s="67"/>
      <c r="BF1417" s="58"/>
      <c r="BH1417" s="68"/>
      <c r="BI1417" s="34" t="b">
        <f t="shared" si="342"/>
        <v>0</v>
      </c>
      <c r="BJ1417" s="55"/>
      <c r="BK1417" s="65"/>
      <c r="BL1417" s="57"/>
      <c r="BM1417" s="66"/>
      <c r="BN1417" s="67"/>
      <c r="BO1417" s="58"/>
      <c r="BQ1417" s="68"/>
      <c r="BR1417" s="34" t="b">
        <f t="shared" si="343"/>
        <v>0</v>
      </c>
      <c r="BS1417" s="55"/>
      <c r="BT1417" s="65"/>
      <c r="BU1417" s="57"/>
      <c r="BV1417" s="66"/>
      <c r="BW1417" s="67"/>
      <c r="BX1417" s="58"/>
    </row>
    <row r="1418" spans="2:78" x14ac:dyDescent="0.25">
      <c r="B1418" s="52"/>
      <c r="C1418" s="53"/>
      <c r="D1418" s="63"/>
      <c r="E1418" s="64"/>
      <c r="F1418" s="64"/>
      <c r="G1418" s="64"/>
      <c r="H1418" s="34" t="b">
        <f t="shared" si="337"/>
        <v>0</v>
      </c>
      <c r="I1418" s="55"/>
      <c r="J1418" s="71"/>
      <c r="K1418" s="57"/>
      <c r="L1418" s="72"/>
      <c r="M1418" s="73"/>
      <c r="N1418" s="58"/>
      <c r="P1418" s="68"/>
      <c r="Q1418" s="68"/>
      <c r="R1418" s="68"/>
      <c r="S1418" s="34" t="b">
        <f t="shared" si="338"/>
        <v>0</v>
      </c>
      <c r="T1418" s="55"/>
      <c r="U1418" s="71"/>
      <c r="V1418" s="57"/>
      <c r="W1418" s="72"/>
      <c r="X1418" s="73"/>
      <c r="Y1418" s="58"/>
      <c r="AA1418" s="68"/>
      <c r="AB1418" s="68"/>
      <c r="AC1418" s="68"/>
      <c r="AD1418" s="34" t="b">
        <f t="shared" si="339"/>
        <v>0</v>
      </c>
      <c r="AE1418" s="55"/>
      <c r="AF1418" s="71"/>
      <c r="AG1418" s="57"/>
      <c r="AH1418" s="72"/>
      <c r="AI1418" s="73"/>
      <c r="AJ1418" s="58"/>
      <c r="AL1418" s="68"/>
      <c r="AM1418" s="68"/>
      <c r="AN1418" s="68"/>
      <c r="AO1418" s="34" t="b">
        <f t="shared" si="340"/>
        <v>0</v>
      </c>
      <c r="AP1418" s="55"/>
      <c r="AQ1418" s="71"/>
      <c r="AR1418" s="57"/>
      <c r="AS1418" s="72"/>
      <c r="AT1418" s="73"/>
      <c r="AU1418" s="58"/>
      <c r="AW1418" s="68"/>
      <c r="AX1418" s="68"/>
      <c r="AY1418" s="68"/>
      <c r="AZ1418" s="34" t="b">
        <f t="shared" si="341"/>
        <v>0</v>
      </c>
      <c r="BA1418" s="55"/>
      <c r="BB1418" s="71"/>
      <c r="BC1418" s="57"/>
      <c r="BD1418" s="72"/>
      <c r="BE1418" s="73"/>
      <c r="BF1418" s="58"/>
      <c r="BH1418" s="68"/>
      <c r="BI1418" s="34" t="b">
        <f t="shared" si="342"/>
        <v>0</v>
      </c>
      <c r="BJ1418" s="55"/>
      <c r="BK1418" s="71"/>
      <c r="BL1418" s="57"/>
      <c r="BM1418" s="72"/>
      <c r="BN1418" s="73"/>
      <c r="BO1418" s="58"/>
      <c r="BQ1418" s="68"/>
      <c r="BR1418" s="34" t="b">
        <f t="shared" si="343"/>
        <v>0</v>
      </c>
      <c r="BS1418" s="55"/>
      <c r="BT1418" s="71"/>
      <c r="BU1418" s="57"/>
      <c r="BV1418" s="72"/>
      <c r="BW1418" s="73"/>
      <c r="BX1418" s="58"/>
    </row>
    <row r="1419" spans="2:78" ht="6" customHeight="1" x14ac:dyDescent="0.25">
      <c r="H1419" s="30"/>
      <c r="I1419" s="76"/>
      <c r="J1419" s="77"/>
      <c r="K1419" s="77"/>
      <c r="L1419" s="77"/>
      <c r="M1419" s="77"/>
      <c r="N1419" s="78"/>
      <c r="S1419" s="30"/>
      <c r="T1419" s="76"/>
      <c r="U1419" s="77"/>
      <c r="V1419" s="77"/>
      <c r="W1419" s="77"/>
      <c r="X1419" s="77"/>
      <c r="Y1419" s="78"/>
      <c r="AD1419" s="30"/>
      <c r="AE1419" s="76"/>
      <c r="AF1419" s="77"/>
      <c r="AG1419" s="77"/>
      <c r="AH1419" s="77"/>
      <c r="AI1419" s="77"/>
      <c r="AJ1419" s="78"/>
      <c r="AO1419" s="30"/>
      <c r="AP1419" s="76"/>
      <c r="AQ1419" s="77"/>
      <c r="AR1419" s="77"/>
      <c r="AS1419" s="77"/>
      <c r="AT1419" s="77"/>
      <c r="AU1419" s="78"/>
      <c r="AZ1419" s="30"/>
      <c r="BA1419" s="76"/>
      <c r="BB1419" s="77"/>
      <c r="BC1419" s="77"/>
      <c r="BD1419" s="77"/>
      <c r="BE1419" s="77"/>
      <c r="BF1419" s="78"/>
      <c r="BI1419" s="30"/>
      <c r="BJ1419" s="76"/>
      <c r="BK1419" s="77"/>
      <c r="BL1419" s="77"/>
      <c r="BM1419" s="77"/>
      <c r="BN1419" s="77"/>
      <c r="BO1419" s="78"/>
      <c r="BR1419" s="30"/>
      <c r="BS1419" s="76"/>
      <c r="BT1419" s="77"/>
      <c r="BU1419" s="77"/>
      <c r="BV1419" s="77"/>
      <c r="BW1419" s="77"/>
      <c r="BX1419" s="78"/>
    </row>
    <row r="1420" spans="2:78" ht="6" customHeight="1" x14ac:dyDescent="0.25">
      <c r="H1420" s="30"/>
      <c r="I1420" s="27"/>
      <c r="J1420" s="27"/>
      <c r="K1420" s="27"/>
      <c r="L1420" s="31"/>
      <c r="M1420" s="31"/>
      <c r="N1420" s="27"/>
      <c r="S1420" s="30"/>
      <c r="T1420" s="27"/>
      <c r="U1420" s="27"/>
      <c r="V1420" s="27"/>
      <c r="W1420" s="31"/>
      <c r="X1420" s="31"/>
      <c r="Y1420" s="27"/>
      <c r="AD1420" s="30"/>
      <c r="AE1420" s="27"/>
      <c r="AF1420" s="27"/>
      <c r="AG1420" s="27"/>
      <c r="AH1420" s="31"/>
      <c r="AI1420" s="31"/>
      <c r="AJ1420" s="27"/>
      <c r="AO1420" s="30"/>
      <c r="AP1420" s="27"/>
      <c r="AQ1420" s="27"/>
      <c r="AR1420" s="27"/>
      <c r="AS1420" s="31"/>
      <c r="AT1420" s="31"/>
      <c r="AU1420" s="27"/>
      <c r="AZ1420" s="30"/>
      <c r="BA1420" s="27"/>
      <c r="BB1420" s="27"/>
      <c r="BC1420" s="27"/>
      <c r="BD1420" s="31"/>
      <c r="BE1420" s="31"/>
      <c r="BF1420" s="27"/>
      <c r="BI1420" s="30"/>
      <c r="BJ1420" s="27"/>
      <c r="BK1420" s="27"/>
      <c r="BL1420" s="27"/>
      <c r="BM1420" s="31"/>
      <c r="BN1420" s="31"/>
      <c r="BO1420" s="27"/>
      <c r="BR1420" s="30"/>
      <c r="BS1420" s="27"/>
      <c r="BT1420" s="27"/>
      <c r="BU1420" s="27"/>
      <c r="BV1420" s="31"/>
      <c r="BW1420" s="31"/>
      <c r="BX1420" s="27"/>
    </row>
    <row r="1421" spans="2:78" x14ac:dyDescent="0.25">
      <c r="B1421" s="32" t="s">
        <v>22</v>
      </c>
      <c r="C1421" s="33">
        <f>WEEKNUM(J1421)</f>
        <v>50</v>
      </c>
      <c r="D1421" s="30"/>
      <c r="E1421" s="34"/>
      <c r="F1421" s="34"/>
      <c r="G1421" s="34"/>
      <c r="H1421" s="35"/>
      <c r="I1421" s="36"/>
      <c r="J1421" s="37">
        <f>BT1393+1</f>
        <v>45635</v>
      </c>
      <c r="K1421" s="38"/>
      <c r="L1421" s="39" t="str">
        <f>VLOOKUP(WEEKDAY(J1421,1),meta!$D$2:$F$8,2,FALSE)</f>
        <v>Segunda-Feira</v>
      </c>
      <c r="M1421" s="40"/>
      <c r="N1421" s="41"/>
      <c r="P1421" s="34"/>
      <c r="Q1421" s="34"/>
      <c r="R1421" s="34"/>
      <c r="S1421" s="35"/>
      <c r="T1421" s="36"/>
      <c r="U1421" s="37">
        <f>J1421+1</f>
        <v>45636</v>
      </c>
      <c r="V1421" s="38"/>
      <c r="W1421" s="39" t="str">
        <f>VLOOKUP(WEEKDAY(U1421,1),meta!$D$2:$F$8,2,FALSE)</f>
        <v>Terça-Feira</v>
      </c>
      <c r="X1421" s="40"/>
      <c r="Y1421" s="41"/>
      <c r="AA1421" s="34"/>
      <c r="AB1421" s="34"/>
      <c r="AC1421" s="34"/>
      <c r="AD1421" s="35"/>
      <c r="AE1421" s="36"/>
      <c r="AF1421" s="37">
        <f>U1421+1</f>
        <v>45637</v>
      </c>
      <c r="AG1421" s="38"/>
      <c r="AH1421" s="39" t="str">
        <f>VLOOKUP(WEEKDAY(AF1421,1),meta!$D$2:$F$8,2,FALSE)</f>
        <v>Quarta-Feira</v>
      </c>
      <c r="AI1421" s="40"/>
      <c r="AJ1421" s="41"/>
      <c r="AL1421" s="34"/>
      <c r="AM1421" s="34"/>
      <c r="AN1421" s="34"/>
      <c r="AO1421" s="35"/>
      <c r="AP1421" s="36"/>
      <c r="AQ1421" s="37">
        <f>AF1421+1</f>
        <v>45638</v>
      </c>
      <c r="AR1421" s="38"/>
      <c r="AS1421" s="39" t="str">
        <f>VLOOKUP(WEEKDAY(AQ1421,1),meta!$D$2:$F$8,2,FALSE)</f>
        <v>Quinta-Feira</v>
      </c>
      <c r="AT1421" s="40"/>
      <c r="AU1421" s="41"/>
      <c r="AW1421" s="34"/>
      <c r="AX1421" s="34"/>
      <c r="AY1421" s="34"/>
      <c r="AZ1421" s="35"/>
      <c r="BA1421" s="36"/>
      <c r="BB1421" s="37">
        <f>AQ1421+1</f>
        <v>45639</v>
      </c>
      <c r="BC1421" s="38"/>
      <c r="BD1421" s="39" t="str">
        <f>VLOOKUP(WEEKDAY(BB1421,1),meta!$D$2:$F$8,2,FALSE)</f>
        <v>Sexta-Feira</v>
      </c>
      <c r="BE1421" s="40"/>
      <c r="BF1421" s="41"/>
      <c r="BH1421" s="34"/>
      <c r="BI1421" s="35"/>
      <c r="BJ1421" s="36"/>
      <c r="BK1421" s="37">
        <f>BB1421+1</f>
        <v>45640</v>
      </c>
      <c r="BL1421" s="38"/>
      <c r="BM1421" s="39" t="str">
        <f>VLOOKUP(WEEKDAY(BK1421,1),meta!$D$2:$F$8,2,FALSE)</f>
        <v>Sábado</v>
      </c>
      <c r="BN1421" s="40"/>
      <c r="BO1421" s="41"/>
      <c r="BQ1421" s="34"/>
      <c r="BR1421" s="35"/>
      <c r="BS1421" s="36"/>
      <c r="BT1421" s="37">
        <f>BK1421+1</f>
        <v>45641</v>
      </c>
      <c r="BU1421" s="38"/>
      <c r="BV1421" s="39" t="str">
        <f>VLOOKUP(WEEKDAY(BT1421,1),meta!$D$2:$F$8,2,FALSE)</f>
        <v>Domingo</v>
      </c>
      <c r="BW1421" s="40"/>
      <c r="BX1421" s="41"/>
    </row>
    <row r="1422" spans="2:78" s="42" customFormat="1" ht="6" customHeight="1" x14ac:dyDescent="0.15">
      <c r="B1422" s="101" t="str">
        <f>IF(C1426&lt;&gt;0,C1428/C1426,"")</f>
        <v/>
      </c>
      <c r="C1422" s="102"/>
      <c r="D1422" s="30" t="s">
        <v>21</v>
      </c>
      <c r="E1422" s="43">
        <f>COUNTIFS(H1425:H1446,FALSE,J1425:J1446,"&gt;0")</f>
        <v>0</v>
      </c>
      <c r="F1422" s="43"/>
      <c r="G1422" s="43"/>
      <c r="H1422" s="44">
        <f>SUMIF(H1425:H1446,FALSE,J1425:J1446)</f>
        <v>0</v>
      </c>
      <c r="I1422" s="45"/>
      <c r="J1422" s="98" t="str">
        <f>IF(H1424&lt;&gt;0,H1423/H1424,"")</f>
        <v/>
      </c>
      <c r="K1422" s="99"/>
      <c r="L1422" s="99"/>
      <c r="M1422" s="100"/>
      <c r="N1422" s="46"/>
      <c r="P1422" s="43">
        <f>COUNTIFS(S1425:S1446,FALSE,U1425:U1446,"&gt;0")</f>
        <v>0</v>
      </c>
      <c r="Q1422" s="43"/>
      <c r="R1422" s="43"/>
      <c r="S1422" s="44">
        <f>SUMIF(S1425:S1446,FALSE,U1425:U1446)</f>
        <v>0</v>
      </c>
      <c r="T1422" s="45"/>
      <c r="U1422" s="98" t="str">
        <f>IF(S1424&lt;&gt;0,S1423/S1424,"")</f>
        <v/>
      </c>
      <c r="V1422" s="99"/>
      <c r="W1422" s="99"/>
      <c r="X1422" s="100"/>
      <c r="Y1422" s="46"/>
      <c r="AA1422" s="43">
        <f>COUNTIFS(AD1425:AD1446,FALSE,AF1425:AF1446,"&gt;0")</f>
        <v>0</v>
      </c>
      <c r="AB1422" s="43"/>
      <c r="AC1422" s="43"/>
      <c r="AD1422" s="44">
        <f>SUMIF(AD1425:AD1446,FALSE,AF1425:AF1446)</f>
        <v>0</v>
      </c>
      <c r="AE1422" s="45"/>
      <c r="AF1422" s="98" t="str">
        <f>IF(AD1424&lt;&gt;0,AD1423/AD1424,"")</f>
        <v/>
      </c>
      <c r="AG1422" s="99"/>
      <c r="AH1422" s="99"/>
      <c r="AI1422" s="100"/>
      <c r="AJ1422" s="46"/>
      <c r="AL1422" s="43">
        <f>COUNTIFS(AO1425:AO1446,FALSE,AQ1425:AQ1446,"&gt;0")</f>
        <v>0</v>
      </c>
      <c r="AM1422" s="43"/>
      <c r="AN1422" s="43"/>
      <c r="AO1422" s="44">
        <f>SUMIF(AO1425:AO1446,FALSE,AQ1425:AQ1446)</f>
        <v>0</v>
      </c>
      <c r="AP1422" s="45"/>
      <c r="AQ1422" s="98" t="str">
        <f>IF(AO1424&lt;&gt;0,AO1423/AO1424,"")</f>
        <v/>
      </c>
      <c r="AR1422" s="99"/>
      <c r="AS1422" s="99"/>
      <c r="AT1422" s="100"/>
      <c r="AU1422" s="46"/>
      <c r="AW1422" s="43">
        <f>COUNTIFS(AZ1425:AZ1446,FALSE,BB1425:BB1446,"&gt;0")</f>
        <v>0</v>
      </c>
      <c r="AX1422" s="43"/>
      <c r="AY1422" s="43"/>
      <c r="AZ1422" s="44">
        <f>SUMIF(AZ1425:AZ1446,FALSE,BB1425:BB1446)</f>
        <v>0</v>
      </c>
      <c r="BA1422" s="45"/>
      <c r="BB1422" s="98" t="str">
        <f>IF(AZ1424&lt;&gt;0,AZ1423/AZ1424,"")</f>
        <v/>
      </c>
      <c r="BC1422" s="99"/>
      <c r="BD1422" s="99"/>
      <c r="BE1422" s="100"/>
      <c r="BF1422" s="46"/>
      <c r="BH1422" s="43">
        <f>COUNTIFS(BI1425:BI1446,FALSE,BK1425:BK1446,"&gt;0")</f>
        <v>0</v>
      </c>
      <c r="BI1422" s="44">
        <f>SUMIF(BI1425:BI1446,FALSE,BK1425:BK1446)</f>
        <v>0</v>
      </c>
      <c r="BJ1422" s="45"/>
      <c r="BK1422" s="98" t="str">
        <f>IF(BI1424&lt;&gt;0,BI1423/BI1424,"")</f>
        <v/>
      </c>
      <c r="BL1422" s="99"/>
      <c r="BM1422" s="99"/>
      <c r="BN1422" s="100"/>
      <c r="BO1422" s="46"/>
      <c r="BQ1422" s="43">
        <f>COUNTIFS(BR1425:BR1446,FALSE,BT1425:BT1446,"&gt;0")</f>
        <v>0</v>
      </c>
      <c r="BR1422" s="44">
        <f>SUMIF(BR1425:BR1446,FALSE,BT1425:BT1446)</f>
        <v>0</v>
      </c>
      <c r="BS1422" s="45"/>
      <c r="BT1422" s="98" t="str">
        <f>IF(BR1424&lt;&gt;0,BR1423/BR1424,"")</f>
        <v/>
      </c>
      <c r="BU1422" s="99"/>
      <c r="BV1422" s="99"/>
      <c r="BW1422" s="100"/>
      <c r="BX1422" s="46"/>
    </row>
    <row r="1423" spans="2:78" s="42" customFormat="1" ht="9" customHeight="1" x14ac:dyDescent="0.25">
      <c r="B1423" s="47"/>
      <c r="C1423" s="79"/>
      <c r="D1423" s="49" t="s">
        <v>20</v>
      </c>
      <c r="E1423" s="43">
        <f>COUNTIFS(J1425:J1446,"&gt;0",L1425:L1446,"")</f>
        <v>0</v>
      </c>
      <c r="F1423" s="43"/>
      <c r="G1423" s="43"/>
      <c r="H1423" s="44">
        <f>SUMIFS(J1425:J1446,L1425:L1446,"")</f>
        <v>0</v>
      </c>
      <c r="I1423" s="45"/>
      <c r="J1423" s="50" t="str">
        <f>IF(H1424=0,"",_xlfn.CONCAT("(",E1423,")    ",TEXT(H1423,"R$ #.##0,00")))</f>
        <v/>
      </c>
      <c r="K1423" s="51" t="str">
        <f>IF(H1424&lt;&gt;0,"/","")</f>
        <v/>
      </c>
      <c r="L1423" s="94" t="str">
        <f>IF(H1424=0,"",_xlfn.CONCAT(TEXT(H1424,"R$ #.##0,00"),"    (",E1424,")"))</f>
        <v/>
      </c>
      <c r="M1423" s="94"/>
      <c r="N1423" s="46"/>
      <c r="P1423" s="43">
        <f>COUNTIFS(U1425:U1446,"&gt;0",W1425:W1446,"")</f>
        <v>0</v>
      </c>
      <c r="Q1423" s="43"/>
      <c r="R1423" s="43"/>
      <c r="S1423" s="44">
        <f>SUMIFS(U1425:U1446,W1425:W1446,"")</f>
        <v>0</v>
      </c>
      <c r="T1423" s="45"/>
      <c r="U1423" s="50" t="str">
        <f>IF(S1424=0,"",_xlfn.CONCAT("(",P1423,")    ",TEXT(S1423,"R$ #.##0,00")))</f>
        <v/>
      </c>
      <c r="V1423" s="51" t="str">
        <f>IF(S1424&lt;&gt;0,"/","")</f>
        <v/>
      </c>
      <c r="W1423" s="94" t="str">
        <f>IF(S1424=0,"",_xlfn.CONCAT(TEXT(S1424,"R$ #.##0,00"),"    (",P1424,")"))</f>
        <v/>
      </c>
      <c r="X1423" s="94"/>
      <c r="Y1423" s="46"/>
      <c r="AA1423" s="43">
        <f>COUNTIFS(AF1425:AF1446,"&gt;0",AH1425:AH1446,"")</f>
        <v>0</v>
      </c>
      <c r="AB1423" s="43"/>
      <c r="AC1423" s="43"/>
      <c r="AD1423" s="44">
        <f>SUMIFS(AF1425:AF1446,AH1425:AH1446,"")</f>
        <v>0</v>
      </c>
      <c r="AE1423" s="45"/>
      <c r="AF1423" s="50" t="str">
        <f>IF(AD1424=0,"",_xlfn.CONCAT("(",AA1423,")    ",TEXT(AD1423,"R$ #.##0,00")))</f>
        <v/>
      </c>
      <c r="AG1423" s="51" t="str">
        <f>IF(AD1424&lt;&gt;0,"/","")</f>
        <v/>
      </c>
      <c r="AH1423" s="94" t="str">
        <f>IF(AD1424=0,"",_xlfn.CONCAT(TEXT(AD1424,"R$ #.##0,00"),"    (",AA1424,")"))</f>
        <v/>
      </c>
      <c r="AI1423" s="94"/>
      <c r="AJ1423" s="46"/>
      <c r="AL1423" s="43">
        <f>COUNTIFS(AQ1425:AQ1446,"&gt;0",AS1425:AS1446,"")</f>
        <v>0</v>
      </c>
      <c r="AM1423" s="43"/>
      <c r="AN1423" s="43"/>
      <c r="AO1423" s="44">
        <f>SUMIFS(AQ1425:AQ1446,AS1425:AS1446,"")</f>
        <v>0</v>
      </c>
      <c r="AP1423" s="45"/>
      <c r="AQ1423" s="50" t="str">
        <f>IF(AO1424=0,"",_xlfn.CONCAT("(",AL1423,")    ",TEXT(AO1423,"R$ #.##0,00")))</f>
        <v/>
      </c>
      <c r="AR1423" s="51" t="str">
        <f>IF(AO1424&lt;&gt;0,"/","")</f>
        <v/>
      </c>
      <c r="AS1423" s="94" t="str">
        <f>IF(AO1424=0,"",_xlfn.CONCAT(TEXT(AO1424,"R$ #.##0,00"),"    (",AL1424,")"))</f>
        <v/>
      </c>
      <c r="AT1423" s="94"/>
      <c r="AU1423" s="46"/>
      <c r="AW1423" s="43">
        <f>COUNTIFS(BB1425:BB1446,"&gt;0",BD1425:BD1446,"")</f>
        <v>0</v>
      </c>
      <c r="AX1423" s="43"/>
      <c r="AY1423" s="43"/>
      <c r="AZ1423" s="44">
        <f>SUMIFS(BB1425:BB1446,BD1425:BD1446,"")</f>
        <v>0</v>
      </c>
      <c r="BA1423" s="45"/>
      <c r="BB1423" s="50" t="str">
        <f>IF(AZ1424=0,"",_xlfn.CONCAT("(",AW1423,")    ",TEXT(AZ1423,"R$ #.##0,00")))</f>
        <v/>
      </c>
      <c r="BC1423" s="51" t="str">
        <f>IF(AZ1424&lt;&gt;0,"/","")</f>
        <v/>
      </c>
      <c r="BD1423" s="94" t="str">
        <f>IF(AZ1424=0,"",_xlfn.CONCAT(TEXT(AZ1424,"R$ #.##0,00"),"    (",AW1424,")"))</f>
        <v/>
      </c>
      <c r="BE1423" s="94"/>
      <c r="BF1423" s="46"/>
      <c r="BH1423" s="43">
        <f>COUNTIFS(BK1425:BK1446,"&gt;0",BM1425:BM1446,"")</f>
        <v>0</v>
      </c>
      <c r="BI1423" s="44">
        <f>SUMIFS(BK1425:BK1446,BM1425:BM1446,"")</f>
        <v>0</v>
      </c>
      <c r="BJ1423" s="45"/>
      <c r="BK1423" s="50" t="str">
        <f>IF(BI1424=0,"",_xlfn.CONCAT("(",BH1423,")    ",TEXT(BI1423,"R$ #.##0,00")))</f>
        <v/>
      </c>
      <c r="BL1423" s="51" t="str">
        <f>IF(BI1424&lt;&gt;0,"/","")</f>
        <v/>
      </c>
      <c r="BM1423" s="94" t="str">
        <f>IF(BI1424=0,"",_xlfn.CONCAT(TEXT(BI1424,"R$ #.##0,00"),"    (",BH1424,")"))</f>
        <v/>
      </c>
      <c r="BN1423" s="94"/>
      <c r="BO1423" s="46"/>
      <c r="BQ1423" s="43">
        <f>COUNTIFS(BT1425:BT1446,"&gt;0",BV1425:BV1446,"")</f>
        <v>0</v>
      </c>
      <c r="BR1423" s="44">
        <f>SUMIFS(BT1425:BT1446,BV1425:BV1446,"")</f>
        <v>0</v>
      </c>
      <c r="BS1423" s="45"/>
      <c r="BT1423" s="50" t="str">
        <f>IF(BR1424=0,"",_xlfn.CONCAT("(",BQ1423,")    ",TEXT(BR1423,"R$ #.##0,00")))</f>
        <v/>
      </c>
      <c r="BU1423" s="51" t="str">
        <f>IF(BR1424&lt;&gt;0,"/","")</f>
        <v/>
      </c>
      <c r="BV1423" s="94" t="str">
        <f>IF(BR1424=0,"",_xlfn.CONCAT(TEXT(BR1424,"R$ #.##0,00"),"    (",BQ1424,")"))</f>
        <v/>
      </c>
      <c r="BW1423" s="94"/>
      <c r="BX1423" s="46"/>
    </row>
    <row r="1424" spans="2:78" x14ac:dyDescent="0.25">
      <c r="B1424" s="52"/>
      <c r="C1424" s="80"/>
      <c r="D1424" s="54" t="s">
        <v>19</v>
      </c>
      <c r="E1424" s="34">
        <f>COUNTIF(J1425:J1446,"&gt;0")</f>
        <v>0</v>
      </c>
      <c r="F1424" s="34"/>
      <c r="G1424" s="34"/>
      <c r="H1424" s="35">
        <f>SUM(J1425:J1446)</f>
        <v>0</v>
      </c>
      <c r="I1424" s="55"/>
      <c r="J1424" s="56" t="s">
        <v>0</v>
      </c>
      <c r="K1424" s="57"/>
      <c r="L1424" s="56" t="s">
        <v>1</v>
      </c>
      <c r="M1424" s="56" t="s">
        <v>17</v>
      </c>
      <c r="N1424" s="58"/>
      <c r="P1424" s="34">
        <f>COUNTIF(U1425:U1446,"&gt;0")</f>
        <v>0</v>
      </c>
      <c r="Q1424" s="34"/>
      <c r="R1424" s="34"/>
      <c r="S1424" s="35">
        <f>SUM(U1425:U1446)</f>
        <v>0</v>
      </c>
      <c r="T1424" s="55"/>
      <c r="U1424" s="56" t="s">
        <v>0</v>
      </c>
      <c r="V1424" s="57"/>
      <c r="W1424" s="56" t="s">
        <v>1</v>
      </c>
      <c r="X1424" s="56" t="s">
        <v>17</v>
      </c>
      <c r="Y1424" s="58"/>
      <c r="AA1424" s="34">
        <f>COUNTIF(AF1425:AF1446,"&gt;0")</f>
        <v>0</v>
      </c>
      <c r="AB1424" s="34"/>
      <c r="AC1424" s="34"/>
      <c r="AD1424" s="35">
        <f>SUM(AF1425:AF1446)</f>
        <v>0</v>
      </c>
      <c r="AE1424" s="55"/>
      <c r="AF1424" s="56" t="s">
        <v>0</v>
      </c>
      <c r="AG1424" s="57"/>
      <c r="AH1424" s="56" t="s">
        <v>1</v>
      </c>
      <c r="AI1424" s="56" t="s">
        <v>17</v>
      </c>
      <c r="AJ1424" s="58"/>
      <c r="AL1424" s="34">
        <f>COUNTIF(AQ1425:AQ1446,"&gt;0")</f>
        <v>0</v>
      </c>
      <c r="AM1424" s="34"/>
      <c r="AN1424" s="34"/>
      <c r="AO1424" s="35">
        <f>SUM(AQ1425:AQ1446)</f>
        <v>0</v>
      </c>
      <c r="AP1424" s="55"/>
      <c r="AQ1424" s="56" t="s">
        <v>0</v>
      </c>
      <c r="AR1424" s="57"/>
      <c r="AS1424" s="56" t="s">
        <v>1</v>
      </c>
      <c r="AT1424" s="56" t="s">
        <v>17</v>
      </c>
      <c r="AU1424" s="58"/>
      <c r="AW1424" s="34">
        <f>COUNTIF(BB1425:BB1446,"&gt;0")</f>
        <v>0</v>
      </c>
      <c r="AX1424" s="34"/>
      <c r="AY1424" s="34"/>
      <c r="AZ1424" s="35">
        <f>SUM(BB1425:BB1446)</f>
        <v>0</v>
      </c>
      <c r="BA1424" s="55"/>
      <c r="BB1424" s="56" t="s">
        <v>0</v>
      </c>
      <c r="BC1424" s="57"/>
      <c r="BD1424" s="56" t="s">
        <v>1</v>
      </c>
      <c r="BE1424" s="56" t="s">
        <v>17</v>
      </c>
      <c r="BF1424" s="58"/>
      <c r="BH1424" s="34">
        <f>COUNTIF(BK1425:BK1446,"&gt;0")</f>
        <v>0</v>
      </c>
      <c r="BI1424" s="35">
        <f>SUM(BK1425:BK1446)</f>
        <v>0</v>
      </c>
      <c r="BJ1424" s="55"/>
      <c r="BK1424" s="56" t="s">
        <v>0</v>
      </c>
      <c r="BL1424" s="57"/>
      <c r="BM1424" s="56" t="s">
        <v>1</v>
      </c>
      <c r="BN1424" s="56" t="s">
        <v>17</v>
      </c>
      <c r="BO1424" s="58"/>
      <c r="BQ1424" s="34">
        <f>COUNTIF(BT1425:BT1446,"&gt;0")</f>
        <v>0</v>
      </c>
      <c r="BR1424" s="35">
        <f>SUM(BT1425:BT1446)</f>
        <v>0</v>
      </c>
      <c r="BS1424" s="55"/>
      <c r="BT1424" s="56" t="s">
        <v>0</v>
      </c>
      <c r="BU1424" s="57"/>
      <c r="BV1424" s="56" t="s">
        <v>1</v>
      </c>
      <c r="BW1424" s="56" t="s">
        <v>17</v>
      </c>
      <c r="BX1424" s="58"/>
      <c r="BY1424" s="59"/>
      <c r="BZ1424" s="60"/>
    </row>
    <row r="1425" spans="2:78" x14ac:dyDescent="0.25">
      <c r="B1425" s="32" t="s">
        <v>23</v>
      </c>
      <c r="C1425" s="33">
        <f>SUM(E1424,P1424,AA1424,AL1424,AW1424,BH1424,BQ1424)</f>
        <v>0</v>
      </c>
      <c r="D1425" s="63"/>
      <c r="E1425" s="64"/>
      <c r="F1425" s="64"/>
      <c r="G1425" s="64"/>
      <c r="H1425" s="34" t="b">
        <f>AND(L1425&lt;&gt;"",M1425&lt;&gt;"")</f>
        <v>0</v>
      </c>
      <c r="I1425" s="55"/>
      <c r="J1425" s="65"/>
      <c r="K1425" s="57"/>
      <c r="L1425" s="66"/>
      <c r="M1425" s="67"/>
      <c r="N1425" s="58"/>
      <c r="P1425" s="68"/>
      <c r="Q1425" s="68"/>
      <c r="R1425" s="68"/>
      <c r="S1425" s="34" t="b">
        <f>AND(W1425&lt;&gt;"",X1425&lt;&gt;"")</f>
        <v>0</v>
      </c>
      <c r="T1425" s="55"/>
      <c r="U1425" s="65"/>
      <c r="V1425" s="57"/>
      <c r="W1425" s="66"/>
      <c r="X1425" s="67"/>
      <c r="Y1425" s="58"/>
      <c r="AA1425" s="68"/>
      <c r="AB1425" s="68"/>
      <c r="AC1425" s="68"/>
      <c r="AD1425" s="34" t="b">
        <f>AND(AH1425&lt;&gt;"",AI1425&lt;&gt;"")</f>
        <v>0</v>
      </c>
      <c r="AE1425" s="55"/>
      <c r="AF1425" s="65"/>
      <c r="AG1425" s="57"/>
      <c r="AH1425" s="66"/>
      <c r="AI1425" s="67"/>
      <c r="AJ1425" s="58"/>
      <c r="AL1425" s="68"/>
      <c r="AM1425" s="68"/>
      <c r="AN1425" s="68"/>
      <c r="AO1425" s="34" t="b">
        <f>AND(AS1425&lt;&gt;"",AT1425&lt;&gt;"")</f>
        <v>0</v>
      </c>
      <c r="AP1425" s="55"/>
      <c r="AQ1425" s="65"/>
      <c r="AR1425" s="57"/>
      <c r="AS1425" s="66"/>
      <c r="AT1425" s="67"/>
      <c r="AU1425" s="58"/>
      <c r="AW1425" s="68"/>
      <c r="AX1425" s="68"/>
      <c r="AY1425" s="68"/>
      <c r="AZ1425" s="34" t="b">
        <f>AND(BD1425&lt;&gt;"",BE1425&lt;&gt;"")</f>
        <v>0</v>
      </c>
      <c r="BA1425" s="55"/>
      <c r="BB1425" s="65"/>
      <c r="BC1425" s="57"/>
      <c r="BD1425" s="66"/>
      <c r="BE1425" s="67"/>
      <c r="BF1425" s="58"/>
      <c r="BH1425" s="68"/>
      <c r="BI1425" s="34" t="b">
        <f>AND(BM1425&lt;&gt;"",BN1425&lt;&gt;"")</f>
        <v>0</v>
      </c>
      <c r="BJ1425" s="55"/>
      <c r="BK1425" s="65"/>
      <c r="BL1425" s="57"/>
      <c r="BM1425" s="66"/>
      <c r="BN1425" s="67"/>
      <c r="BO1425" s="58"/>
      <c r="BQ1425" s="68"/>
      <c r="BR1425" s="34" t="b">
        <f>AND(BV1425&lt;&gt;"",BW1425&lt;&gt;"")</f>
        <v>0</v>
      </c>
      <c r="BS1425" s="55"/>
      <c r="BT1425" s="65"/>
      <c r="BU1425" s="57"/>
      <c r="BV1425" s="66"/>
      <c r="BW1425" s="67"/>
      <c r="BX1425" s="58"/>
      <c r="BY1425" s="59"/>
    </row>
    <row r="1426" spans="2:78" x14ac:dyDescent="0.25">
      <c r="B1426" s="61" t="s">
        <v>24</v>
      </c>
      <c r="C1426" s="48">
        <f>SUM(H1424,S1424,AD1424,AO1424,AZ1424,BI1424,BR1424)</f>
        <v>0</v>
      </c>
      <c r="D1426" s="69"/>
      <c r="E1426" s="70"/>
      <c r="F1426" s="70"/>
      <c r="G1426" s="70"/>
      <c r="H1426" s="34" t="b">
        <f t="shared" ref="H1426:H1446" si="344">AND(L1426&lt;&gt;"",M1426&lt;&gt;"")</f>
        <v>0</v>
      </c>
      <c r="I1426" s="55"/>
      <c r="J1426" s="71"/>
      <c r="K1426" s="57"/>
      <c r="L1426" s="72"/>
      <c r="M1426" s="73"/>
      <c r="N1426" s="58"/>
      <c r="P1426" s="68"/>
      <c r="Q1426" s="68"/>
      <c r="R1426" s="68"/>
      <c r="S1426" s="34" t="b">
        <f t="shared" ref="S1426:S1446" si="345">AND(W1426&lt;&gt;"",X1426&lt;&gt;"")</f>
        <v>0</v>
      </c>
      <c r="T1426" s="55"/>
      <c r="U1426" s="71"/>
      <c r="V1426" s="57"/>
      <c r="W1426" s="72"/>
      <c r="X1426" s="73"/>
      <c r="Y1426" s="58"/>
      <c r="AA1426" s="68"/>
      <c r="AB1426" s="68"/>
      <c r="AC1426" s="68"/>
      <c r="AD1426" s="34" t="b">
        <f t="shared" ref="AD1426:AD1446" si="346">AND(AH1426&lt;&gt;"",AI1426&lt;&gt;"")</f>
        <v>0</v>
      </c>
      <c r="AE1426" s="55"/>
      <c r="AF1426" s="71"/>
      <c r="AG1426" s="57"/>
      <c r="AH1426" s="72"/>
      <c r="AI1426" s="73"/>
      <c r="AJ1426" s="58"/>
      <c r="AL1426" s="68"/>
      <c r="AM1426" s="68"/>
      <c r="AN1426" s="68"/>
      <c r="AO1426" s="34" t="b">
        <f t="shared" ref="AO1426:AO1446" si="347">AND(AS1426&lt;&gt;"",AT1426&lt;&gt;"")</f>
        <v>0</v>
      </c>
      <c r="AP1426" s="55"/>
      <c r="AQ1426" s="71"/>
      <c r="AR1426" s="57">
        <v>0</v>
      </c>
      <c r="AS1426" s="72"/>
      <c r="AT1426" s="73"/>
      <c r="AU1426" s="58"/>
      <c r="AW1426" s="68"/>
      <c r="AX1426" s="68"/>
      <c r="AY1426" s="68"/>
      <c r="AZ1426" s="34" t="b">
        <f t="shared" ref="AZ1426:AZ1446" si="348">AND(BD1426&lt;&gt;"",BE1426&lt;&gt;"")</f>
        <v>0</v>
      </c>
      <c r="BA1426" s="55"/>
      <c r="BB1426" s="71"/>
      <c r="BC1426" s="57"/>
      <c r="BD1426" s="72"/>
      <c r="BE1426" s="73"/>
      <c r="BF1426" s="58"/>
      <c r="BH1426" s="68"/>
      <c r="BI1426" s="34" t="b">
        <f t="shared" ref="BI1426:BI1446" si="349">AND(BM1426&lt;&gt;"",BN1426&lt;&gt;"")</f>
        <v>0</v>
      </c>
      <c r="BJ1426" s="55"/>
      <c r="BK1426" s="71"/>
      <c r="BL1426" s="57"/>
      <c r="BM1426" s="72"/>
      <c r="BN1426" s="73"/>
      <c r="BO1426" s="58"/>
      <c r="BQ1426" s="68"/>
      <c r="BR1426" s="34" t="b">
        <f t="shared" ref="BR1426:BR1446" si="350">AND(BV1426&lt;&gt;"",BW1426&lt;&gt;"")</f>
        <v>0</v>
      </c>
      <c r="BS1426" s="55"/>
      <c r="BT1426" s="71"/>
      <c r="BU1426" s="57"/>
      <c r="BV1426" s="72"/>
      <c r="BW1426" s="73"/>
      <c r="BX1426" s="58"/>
      <c r="BY1426" s="59"/>
      <c r="BZ1426" s="60"/>
    </row>
    <row r="1427" spans="2:78" x14ac:dyDescent="0.25">
      <c r="B1427" s="61" t="s">
        <v>25</v>
      </c>
      <c r="C1427" s="62">
        <f>SUM(E1423,P1423,AA1423,AL1423,AW1423,BH1423,BQ1423)</f>
        <v>0</v>
      </c>
      <c r="D1427" s="74"/>
      <c r="E1427" s="75"/>
      <c r="F1427" s="75"/>
      <c r="G1427" s="75"/>
      <c r="H1427" s="34" t="b">
        <f t="shared" si="344"/>
        <v>0</v>
      </c>
      <c r="I1427" s="55"/>
      <c r="J1427" s="65"/>
      <c r="K1427" s="57"/>
      <c r="L1427" s="66"/>
      <c r="M1427" s="67"/>
      <c r="N1427" s="58"/>
      <c r="P1427" s="68"/>
      <c r="Q1427" s="68"/>
      <c r="R1427" s="68"/>
      <c r="S1427" s="34" t="b">
        <f t="shared" si="345"/>
        <v>0</v>
      </c>
      <c r="T1427" s="55"/>
      <c r="U1427" s="65"/>
      <c r="V1427" s="57"/>
      <c r="W1427" s="66"/>
      <c r="X1427" s="67"/>
      <c r="Y1427" s="58"/>
      <c r="AA1427" s="68"/>
      <c r="AB1427" s="68"/>
      <c r="AC1427" s="68"/>
      <c r="AD1427" s="34" t="b">
        <f t="shared" si="346"/>
        <v>0</v>
      </c>
      <c r="AE1427" s="55"/>
      <c r="AF1427" s="65"/>
      <c r="AG1427" s="57"/>
      <c r="AH1427" s="66"/>
      <c r="AI1427" s="67"/>
      <c r="AJ1427" s="58"/>
      <c r="AL1427" s="68"/>
      <c r="AM1427" s="68"/>
      <c r="AN1427" s="68"/>
      <c r="AO1427" s="34" t="b">
        <f t="shared" si="347"/>
        <v>0</v>
      </c>
      <c r="AP1427" s="55"/>
      <c r="AQ1427" s="65"/>
      <c r="AR1427" s="57"/>
      <c r="AS1427" s="66"/>
      <c r="AT1427" s="67"/>
      <c r="AU1427" s="58"/>
      <c r="AW1427" s="68"/>
      <c r="AX1427" s="68"/>
      <c r="AY1427" s="68"/>
      <c r="AZ1427" s="34" t="b">
        <f t="shared" si="348"/>
        <v>0</v>
      </c>
      <c r="BA1427" s="55"/>
      <c r="BB1427" s="65"/>
      <c r="BC1427" s="57"/>
      <c r="BD1427" s="66"/>
      <c r="BE1427" s="67"/>
      <c r="BF1427" s="58"/>
      <c r="BH1427" s="68"/>
      <c r="BI1427" s="34" t="b">
        <f t="shared" si="349"/>
        <v>0</v>
      </c>
      <c r="BJ1427" s="55"/>
      <c r="BK1427" s="65"/>
      <c r="BL1427" s="57"/>
      <c r="BM1427" s="66"/>
      <c r="BN1427" s="67"/>
      <c r="BO1427" s="58"/>
      <c r="BQ1427" s="68"/>
      <c r="BR1427" s="34" t="b">
        <f t="shared" si="350"/>
        <v>0</v>
      </c>
      <c r="BS1427" s="55"/>
      <c r="BT1427" s="65"/>
      <c r="BU1427" s="57"/>
      <c r="BV1427" s="66"/>
      <c r="BW1427" s="67"/>
      <c r="BX1427" s="58"/>
      <c r="BY1427" s="59"/>
    </row>
    <row r="1428" spans="2:78" x14ac:dyDescent="0.25">
      <c r="B1428" s="61" t="s">
        <v>26</v>
      </c>
      <c r="C1428" s="48">
        <f>SUM(H1423,S1423,AD1423,AO1423,AZ1423,BI1423,BR1423)</f>
        <v>0</v>
      </c>
      <c r="D1428" s="69"/>
      <c r="E1428" s="70"/>
      <c r="F1428" s="70"/>
      <c r="G1428" s="70"/>
      <c r="H1428" s="34" t="b">
        <f t="shared" si="344"/>
        <v>0</v>
      </c>
      <c r="I1428" s="55"/>
      <c r="J1428" s="71"/>
      <c r="K1428" s="57"/>
      <c r="L1428" s="72"/>
      <c r="M1428" s="73"/>
      <c r="N1428" s="58"/>
      <c r="P1428" s="68"/>
      <c r="Q1428" s="68"/>
      <c r="R1428" s="68"/>
      <c r="S1428" s="34" t="b">
        <f t="shared" si="345"/>
        <v>0</v>
      </c>
      <c r="T1428" s="55"/>
      <c r="U1428" s="71"/>
      <c r="V1428" s="57"/>
      <c r="W1428" s="72"/>
      <c r="X1428" s="73"/>
      <c r="Y1428" s="58"/>
      <c r="AA1428" s="68"/>
      <c r="AB1428" s="68"/>
      <c r="AC1428" s="68"/>
      <c r="AD1428" s="34" t="b">
        <f t="shared" si="346"/>
        <v>0</v>
      </c>
      <c r="AE1428" s="55"/>
      <c r="AF1428" s="71"/>
      <c r="AG1428" s="57"/>
      <c r="AH1428" s="72"/>
      <c r="AI1428" s="73"/>
      <c r="AJ1428" s="58"/>
      <c r="AL1428" s="68"/>
      <c r="AM1428" s="68"/>
      <c r="AN1428" s="68"/>
      <c r="AO1428" s="34" t="b">
        <f t="shared" si="347"/>
        <v>0</v>
      </c>
      <c r="AP1428" s="55"/>
      <c r="AQ1428" s="71"/>
      <c r="AR1428" s="57"/>
      <c r="AS1428" s="72"/>
      <c r="AT1428" s="73"/>
      <c r="AU1428" s="58"/>
      <c r="AW1428" s="68"/>
      <c r="AX1428" s="68"/>
      <c r="AY1428" s="68"/>
      <c r="AZ1428" s="34" t="b">
        <f t="shared" si="348"/>
        <v>0</v>
      </c>
      <c r="BA1428" s="55"/>
      <c r="BB1428" s="71"/>
      <c r="BC1428" s="57"/>
      <c r="BD1428" s="72"/>
      <c r="BE1428" s="73"/>
      <c r="BF1428" s="58"/>
      <c r="BH1428" s="68"/>
      <c r="BI1428" s="34" t="b">
        <f t="shared" si="349"/>
        <v>0</v>
      </c>
      <c r="BJ1428" s="55"/>
      <c r="BK1428" s="71"/>
      <c r="BL1428" s="57"/>
      <c r="BM1428" s="72"/>
      <c r="BN1428" s="73"/>
      <c r="BO1428" s="58"/>
      <c r="BQ1428" s="68"/>
      <c r="BR1428" s="34" t="b">
        <f t="shared" si="350"/>
        <v>0</v>
      </c>
      <c r="BS1428" s="55"/>
      <c r="BT1428" s="71"/>
      <c r="BU1428" s="57"/>
      <c r="BV1428" s="72"/>
      <c r="BW1428" s="73"/>
      <c r="BX1428" s="58"/>
    </row>
    <row r="1429" spans="2:78" x14ac:dyDescent="0.25">
      <c r="B1429" s="61" t="s">
        <v>27</v>
      </c>
      <c r="C1429" s="62">
        <f>SUM(E1422,P1422,AA1422,AL1422,AW1422,BH1422,BQ1422)</f>
        <v>0</v>
      </c>
      <c r="E1429" s="68"/>
      <c r="F1429" s="68"/>
      <c r="G1429" s="68"/>
      <c r="H1429" s="34" t="b">
        <f t="shared" si="344"/>
        <v>0</v>
      </c>
      <c r="I1429" s="55"/>
      <c r="J1429" s="65"/>
      <c r="K1429" s="57"/>
      <c r="L1429" s="66"/>
      <c r="M1429" s="67"/>
      <c r="N1429" s="58"/>
      <c r="P1429" s="68"/>
      <c r="Q1429" s="68"/>
      <c r="R1429" s="68"/>
      <c r="S1429" s="34" t="b">
        <f t="shared" si="345"/>
        <v>0</v>
      </c>
      <c r="T1429" s="55"/>
      <c r="U1429" s="65"/>
      <c r="V1429" s="57"/>
      <c r="W1429" s="66"/>
      <c r="X1429" s="67"/>
      <c r="Y1429" s="58"/>
      <c r="AA1429" s="68"/>
      <c r="AB1429" s="68"/>
      <c r="AC1429" s="68"/>
      <c r="AD1429" s="34" t="b">
        <f t="shared" si="346"/>
        <v>0</v>
      </c>
      <c r="AE1429" s="55"/>
      <c r="AF1429" s="65"/>
      <c r="AG1429" s="57"/>
      <c r="AH1429" s="66"/>
      <c r="AI1429" s="67"/>
      <c r="AJ1429" s="58"/>
      <c r="AL1429" s="68"/>
      <c r="AM1429" s="68"/>
      <c r="AN1429" s="68"/>
      <c r="AO1429" s="34" t="b">
        <f t="shared" si="347"/>
        <v>0</v>
      </c>
      <c r="AP1429" s="55"/>
      <c r="AQ1429" s="65"/>
      <c r="AR1429" s="57"/>
      <c r="AS1429" s="66"/>
      <c r="AT1429" s="67"/>
      <c r="AU1429" s="58"/>
      <c r="AW1429" s="68"/>
      <c r="AX1429" s="68"/>
      <c r="AY1429" s="68"/>
      <c r="AZ1429" s="34" t="b">
        <f t="shared" si="348"/>
        <v>0</v>
      </c>
      <c r="BA1429" s="55"/>
      <c r="BB1429" s="65"/>
      <c r="BC1429" s="57"/>
      <c r="BD1429" s="66"/>
      <c r="BE1429" s="67"/>
      <c r="BF1429" s="58"/>
      <c r="BH1429" s="68"/>
      <c r="BI1429" s="34" t="b">
        <f t="shared" si="349"/>
        <v>0</v>
      </c>
      <c r="BJ1429" s="55"/>
      <c r="BK1429" s="65"/>
      <c r="BL1429" s="57"/>
      <c r="BM1429" s="66"/>
      <c r="BN1429" s="67"/>
      <c r="BO1429" s="58"/>
      <c r="BQ1429" s="68"/>
      <c r="BR1429" s="34" t="b">
        <f t="shared" si="350"/>
        <v>0</v>
      </c>
      <c r="BS1429" s="55"/>
      <c r="BT1429" s="65"/>
      <c r="BU1429" s="57"/>
      <c r="BV1429" s="66"/>
      <c r="BW1429" s="67"/>
      <c r="BX1429" s="58"/>
    </row>
    <row r="1430" spans="2:78" x14ac:dyDescent="0.25">
      <c r="B1430" s="61" t="s">
        <v>28</v>
      </c>
      <c r="C1430" s="48">
        <f>SUM(H1422,S1422,AD1422,AO1422,AZ1422,BI1422,BR1422)</f>
        <v>0</v>
      </c>
      <c r="E1430" s="68"/>
      <c r="F1430" s="68"/>
      <c r="G1430" s="68"/>
      <c r="H1430" s="34" t="b">
        <f t="shared" si="344"/>
        <v>0</v>
      </c>
      <c r="I1430" s="55"/>
      <c r="J1430" s="71"/>
      <c r="K1430" s="57"/>
      <c r="L1430" s="72"/>
      <c r="M1430" s="73"/>
      <c r="N1430" s="58"/>
      <c r="P1430" s="68"/>
      <c r="Q1430" s="68"/>
      <c r="R1430" s="68"/>
      <c r="S1430" s="34" t="b">
        <f t="shared" si="345"/>
        <v>0</v>
      </c>
      <c r="T1430" s="55"/>
      <c r="U1430" s="71"/>
      <c r="V1430" s="57"/>
      <c r="W1430" s="72"/>
      <c r="X1430" s="73"/>
      <c r="Y1430" s="58"/>
      <c r="AA1430" s="68"/>
      <c r="AB1430" s="68"/>
      <c r="AC1430" s="68"/>
      <c r="AD1430" s="34" t="b">
        <f t="shared" si="346"/>
        <v>0</v>
      </c>
      <c r="AE1430" s="55"/>
      <c r="AF1430" s="71"/>
      <c r="AG1430" s="57"/>
      <c r="AH1430" s="72"/>
      <c r="AI1430" s="73"/>
      <c r="AJ1430" s="58"/>
      <c r="AL1430" s="68"/>
      <c r="AM1430" s="68"/>
      <c r="AN1430" s="68"/>
      <c r="AO1430" s="34" t="b">
        <f t="shared" si="347"/>
        <v>0</v>
      </c>
      <c r="AP1430" s="55"/>
      <c r="AQ1430" s="71"/>
      <c r="AR1430" s="57"/>
      <c r="AS1430" s="72"/>
      <c r="AT1430" s="73"/>
      <c r="AU1430" s="58"/>
      <c r="AW1430" s="68"/>
      <c r="AX1430" s="68"/>
      <c r="AY1430" s="68"/>
      <c r="AZ1430" s="34" t="b">
        <f t="shared" si="348"/>
        <v>0</v>
      </c>
      <c r="BA1430" s="55"/>
      <c r="BB1430" s="71"/>
      <c r="BC1430" s="57"/>
      <c r="BD1430" s="72"/>
      <c r="BE1430" s="73"/>
      <c r="BF1430" s="58"/>
      <c r="BH1430" s="68"/>
      <c r="BI1430" s="34" t="b">
        <f t="shared" si="349"/>
        <v>0</v>
      </c>
      <c r="BJ1430" s="55"/>
      <c r="BK1430" s="71"/>
      <c r="BL1430" s="57"/>
      <c r="BM1430" s="72"/>
      <c r="BN1430" s="73"/>
      <c r="BO1430" s="58"/>
      <c r="BQ1430" s="68"/>
      <c r="BR1430" s="34" t="b">
        <f t="shared" si="350"/>
        <v>0</v>
      </c>
      <c r="BS1430" s="55"/>
      <c r="BT1430" s="71"/>
      <c r="BU1430" s="57"/>
      <c r="BV1430" s="72"/>
      <c r="BW1430" s="73"/>
      <c r="BX1430" s="58"/>
    </row>
    <row r="1431" spans="2:78" x14ac:dyDescent="0.25">
      <c r="B1431" s="61"/>
      <c r="C1431" s="62"/>
      <c r="E1431" s="68"/>
      <c r="F1431" s="68"/>
      <c r="G1431" s="68"/>
      <c r="H1431" s="34" t="b">
        <f t="shared" si="344"/>
        <v>0</v>
      </c>
      <c r="I1431" s="55"/>
      <c r="J1431" s="65"/>
      <c r="K1431" s="57"/>
      <c r="L1431" s="66"/>
      <c r="M1431" s="67"/>
      <c r="N1431" s="58"/>
      <c r="P1431" s="68"/>
      <c r="Q1431" s="68"/>
      <c r="R1431" s="68"/>
      <c r="S1431" s="34" t="b">
        <f t="shared" si="345"/>
        <v>0</v>
      </c>
      <c r="T1431" s="55"/>
      <c r="U1431" s="65"/>
      <c r="V1431" s="57"/>
      <c r="W1431" s="66"/>
      <c r="X1431" s="67"/>
      <c r="Y1431" s="58"/>
      <c r="AA1431" s="68"/>
      <c r="AB1431" s="68"/>
      <c r="AC1431" s="68"/>
      <c r="AD1431" s="34" t="b">
        <f t="shared" si="346"/>
        <v>0</v>
      </c>
      <c r="AE1431" s="55"/>
      <c r="AF1431" s="65"/>
      <c r="AG1431" s="57"/>
      <c r="AH1431" s="66"/>
      <c r="AI1431" s="67"/>
      <c r="AJ1431" s="58"/>
      <c r="AL1431" s="68"/>
      <c r="AM1431" s="68"/>
      <c r="AN1431" s="68"/>
      <c r="AO1431" s="34" t="b">
        <f t="shared" si="347"/>
        <v>0</v>
      </c>
      <c r="AP1431" s="55"/>
      <c r="AQ1431" s="65"/>
      <c r="AR1431" s="57"/>
      <c r="AS1431" s="66"/>
      <c r="AT1431" s="67"/>
      <c r="AU1431" s="58"/>
      <c r="AW1431" s="68"/>
      <c r="AX1431" s="68"/>
      <c r="AY1431" s="68"/>
      <c r="AZ1431" s="34" t="b">
        <f t="shared" si="348"/>
        <v>0</v>
      </c>
      <c r="BA1431" s="55"/>
      <c r="BB1431" s="65"/>
      <c r="BC1431" s="57"/>
      <c r="BD1431" s="66"/>
      <c r="BE1431" s="67"/>
      <c r="BF1431" s="58"/>
      <c r="BH1431" s="68"/>
      <c r="BI1431" s="34" t="b">
        <f t="shared" si="349"/>
        <v>0</v>
      </c>
      <c r="BJ1431" s="55"/>
      <c r="BK1431" s="65"/>
      <c r="BL1431" s="57"/>
      <c r="BM1431" s="66"/>
      <c r="BN1431" s="67"/>
      <c r="BO1431" s="58"/>
      <c r="BQ1431" s="68"/>
      <c r="BR1431" s="34" t="b">
        <f t="shared" si="350"/>
        <v>0</v>
      </c>
      <c r="BS1431" s="55"/>
      <c r="BT1431" s="65"/>
      <c r="BU1431" s="57"/>
      <c r="BV1431" s="66"/>
      <c r="BW1431" s="67"/>
      <c r="BX1431" s="58"/>
    </row>
    <row r="1432" spans="2:78" x14ac:dyDescent="0.25">
      <c r="B1432" s="61"/>
      <c r="C1432" s="62"/>
      <c r="E1432" s="68"/>
      <c r="F1432" s="68"/>
      <c r="G1432" s="68"/>
      <c r="H1432" s="34" t="b">
        <f t="shared" si="344"/>
        <v>0</v>
      </c>
      <c r="I1432" s="55"/>
      <c r="J1432" s="71"/>
      <c r="K1432" s="57"/>
      <c r="L1432" s="72"/>
      <c r="M1432" s="73"/>
      <c r="N1432" s="58"/>
      <c r="P1432" s="68"/>
      <c r="Q1432" s="68"/>
      <c r="R1432" s="68"/>
      <c r="S1432" s="34" t="b">
        <f t="shared" si="345"/>
        <v>0</v>
      </c>
      <c r="T1432" s="55"/>
      <c r="U1432" s="71"/>
      <c r="V1432" s="57"/>
      <c r="W1432" s="72"/>
      <c r="X1432" s="73"/>
      <c r="Y1432" s="58"/>
      <c r="AA1432" s="68"/>
      <c r="AB1432" s="68"/>
      <c r="AC1432" s="68"/>
      <c r="AD1432" s="34" t="b">
        <f t="shared" si="346"/>
        <v>0</v>
      </c>
      <c r="AE1432" s="55"/>
      <c r="AF1432" s="71"/>
      <c r="AG1432" s="57"/>
      <c r="AH1432" s="72"/>
      <c r="AI1432" s="73"/>
      <c r="AJ1432" s="58"/>
      <c r="AL1432" s="68"/>
      <c r="AM1432" s="68"/>
      <c r="AN1432" s="68"/>
      <c r="AO1432" s="34" t="b">
        <f t="shared" si="347"/>
        <v>0</v>
      </c>
      <c r="AP1432" s="55"/>
      <c r="AQ1432" s="71"/>
      <c r="AR1432" s="57"/>
      <c r="AS1432" s="72"/>
      <c r="AT1432" s="73"/>
      <c r="AU1432" s="58"/>
      <c r="AW1432" s="68"/>
      <c r="AX1432" s="68"/>
      <c r="AY1432" s="68"/>
      <c r="AZ1432" s="34" t="b">
        <f t="shared" si="348"/>
        <v>0</v>
      </c>
      <c r="BA1432" s="55"/>
      <c r="BB1432" s="71"/>
      <c r="BC1432" s="57"/>
      <c r="BD1432" s="72"/>
      <c r="BE1432" s="73"/>
      <c r="BF1432" s="58"/>
      <c r="BH1432" s="68"/>
      <c r="BI1432" s="34" t="b">
        <f t="shared" si="349"/>
        <v>0</v>
      </c>
      <c r="BJ1432" s="55"/>
      <c r="BK1432" s="71"/>
      <c r="BL1432" s="57"/>
      <c r="BM1432" s="72"/>
      <c r="BN1432" s="73"/>
      <c r="BO1432" s="58"/>
      <c r="BQ1432" s="68"/>
      <c r="BR1432" s="34" t="b">
        <f t="shared" si="350"/>
        <v>0</v>
      </c>
      <c r="BS1432" s="55"/>
      <c r="BT1432" s="71"/>
      <c r="BU1432" s="57"/>
      <c r="BV1432" s="72"/>
      <c r="BW1432" s="73"/>
      <c r="BX1432" s="58"/>
    </row>
    <row r="1433" spans="2:78" x14ac:dyDescent="0.25">
      <c r="B1433" s="61"/>
      <c r="C1433" s="62"/>
      <c r="E1433" s="68"/>
      <c r="F1433" s="68"/>
      <c r="G1433" s="68"/>
      <c r="H1433" s="34" t="b">
        <f t="shared" si="344"/>
        <v>0</v>
      </c>
      <c r="I1433" s="55"/>
      <c r="J1433" s="65"/>
      <c r="K1433" s="57"/>
      <c r="L1433" s="66"/>
      <c r="M1433" s="67"/>
      <c r="N1433" s="58"/>
      <c r="P1433" s="68"/>
      <c r="Q1433" s="68"/>
      <c r="R1433" s="68"/>
      <c r="S1433" s="34" t="b">
        <f t="shared" si="345"/>
        <v>0</v>
      </c>
      <c r="T1433" s="55"/>
      <c r="U1433" s="65"/>
      <c r="V1433" s="57"/>
      <c r="W1433" s="66"/>
      <c r="X1433" s="67"/>
      <c r="Y1433" s="58"/>
      <c r="AA1433" s="68"/>
      <c r="AB1433" s="68"/>
      <c r="AC1433" s="68"/>
      <c r="AD1433" s="34" t="b">
        <f t="shared" si="346"/>
        <v>0</v>
      </c>
      <c r="AE1433" s="55"/>
      <c r="AF1433" s="65"/>
      <c r="AG1433" s="57"/>
      <c r="AH1433" s="66"/>
      <c r="AI1433" s="67"/>
      <c r="AJ1433" s="58"/>
      <c r="AL1433" s="68"/>
      <c r="AM1433" s="68"/>
      <c r="AN1433" s="68"/>
      <c r="AO1433" s="34" t="b">
        <f t="shared" si="347"/>
        <v>0</v>
      </c>
      <c r="AP1433" s="55"/>
      <c r="AQ1433" s="65"/>
      <c r="AR1433" s="57"/>
      <c r="AS1433" s="66"/>
      <c r="AT1433" s="67"/>
      <c r="AU1433" s="58"/>
      <c r="AW1433" s="68"/>
      <c r="AX1433" s="68"/>
      <c r="AY1433" s="68"/>
      <c r="AZ1433" s="34" t="b">
        <f t="shared" si="348"/>
        <v>0</v>
      </c>
      <c r="BA1433" s="55"/>
      <c r="BB1433" s="65"/>
      <c r="BC1433" s="57"/>
      <c r="BD1433" s="66"/>
      <c r="BE1433" s="67"/>
      <c r="BF1433" s="58"/>
      <c r="BH1433" s="68"/>
      <c r="BI1433" s="34" t="b">
        <f t="shared" si="349"/>
        <v>0</v>
      </c>
      <c r="BJ1433" s="55"/>
      <c r="BK1433" s="65"/>
      <c r="BL1433" s="57"/>
      <c r="BM1433" s="66"/>
      <c r="BN1433" s="67"/>
      <c r="BO1433" s="58"/>
      <c r="BQ1433" s="68"/>
      <c r="BR1433" s="34" t="b">
        <f t="shared" si="350"/>
        <v>0</v>
      </c>
      <c r="BS1433" s="55"/>
      <c r="BT1433" s="65"/>
      <c r="BU1433" s="57"/>
      <c r="BV1433" s="66"/>
      <c r="BW1433" s="67"/>
      <c r="BX1433" s="58"/>
    </row>
    <row r="1434" spans="2:78" x14ac:dyDescent="0.25">
      <c r="B1434" s="61"/>
      <c r="C1434" s="62"/>
      <c r="E1434" s="68"/>
      <c r="F1434" s="68"/>
      <c r="G1434" s="68"/>
      <c r="H1434" s="34" t="b">
        <f t="shared" si="344"/>
        <v>0</v>
      </c>
      <c r="I1434" s="55"/>
      <c r="J1434" s="71"/>
      <c r="K1434" s="57"/>
      <c r="L1434" s="72"/>
      <c r="M1434" s="73"/>
      <c r="N1434" s="58"/>
      <c r="P1434" s="68"/>
      <c r="Q1434" s="68"/>
      <c r="R1434" s="68"/>
      <c r="S1434" s="34" t="b">
        <f t="shared" si="345"/>
        <v>0</v>
      </c>
      <c r="T1434" s="55"/>
      <c r="U1434" s="71"/>
      <c r="V1434" s="57"/>
      <c r="W1434" s="72"/>
      <c r="X1434" s="73"/>
      <c r="Y1434" s="58"/>
      <c r="AA1434" s="68"/>
      <c r="AB1434" s="68"/>
      <c r="AC1434" s="68"/>
      <c r="AD1434" s="34" t="b">
        <f t="shared" si="346"/>
        <v>0</v>
      </c>
      <c r="AE1434" s="55"/>
      <c r="AF1434" s="71"/>
      <c r="AG1434" s="57"/>
      <c r="AH1434" s="72"/>
      <c r="AI1434" s="73"/>
      <c r="AJ1434" s="58"/>
      <c r="AL1434" s="68"/>
      <c r="AM1434" s="68"/>
      <c r="AN1434" s="68"/>
      <c r="AO1434" s="34" t="b">
        <f t="shared" si="347"/>
        <v>0</v>
      </c>
      <c r="AP1434" s="55"/>
      <c r="AQ1434" s="71"/>
      <c r="AR1434" s="57"/>
      <c r="AS1434" s="72"/>
      <c r="AT1434" s="73"/>
      <c r="AU1434" s="58"/>
      <c r="AW1434" s="68"/>
      <c r="AX1434" s="68"/>
      <c r="AY1434" s="68"/>
      <c r="AZ1434" s="34" t="b">
        <f t="shared" si="348"/>
        <v>0</v>
      </c>
      <c r="BA1434" s="55"/>
      <c r="BB1434" s="71"/>
      <c r="BC1434" s="57"/>
      <c r="BD1434" s="72"/>
      <c r="BE1434" s="73"/>
      <c r="BF1434" s="58"/>
      <c r="BH1434" s="68"/>
      <c r="BI1434" s="34" t="b">
        <f t="shared" si="349"/>
        <v>0</v>
      </c>
      <c r="BJ1434" s="55"/>
      <c r="BK1434" s="71"/>
      <c r="BL1434" s="57"/>
      <c r="BM1434" s="72"/>
      <c r="BN1434" s="73"/>
      <c r="BO1434" s="58"/>
      <c r="BQ1434" s="68"/>
      <c r="BR1434" s="34" t="b">
        <f t="shared" si="350"/>
        <v>0</v>
      </c>
      <c r="BS1434" s="55"/>
      <c r="BT1434" s="71"/>
      <c r="BU1434" s="57"/>
      <c r="BV1434" s="72"/>
      <c r="BW1434" s="73"/>
      <c r="BX1434" s="58"/>
    </row>
    <row r="1435" spans="2:78" x14ac:dyDescent="0.25">
      <c r="B1435" s="61"/>
      <c r="C1435" s="62"/>
      <c r="E1435" s="68"/>
      <c r="F1435" s="68"/>
      <c r="G1435" s="68"/>
      <c r="H1435" s="34" t="b">
        <f t="shared" si="344"/>
        <v>0</v>
      </c>
      <c r="I1435" s="55"/>
      <c r="J1435" s="65"/>
      <c r="K1435" s="57"/>
      <c r="L1435" s="66"/>
      <c r="M1435" s="67"/>
      <c r="N1435" s="58"/>
      <c r="P1435" s="68"/>
      <c r="Q1435" s="68"/>
      <c r="R1435" s="68"/>
      <c r="S1435" s="34" t="b">
        <f t="shared" si="345"/>
        <v>0</v>
      </c>
      <c r="T1435" s="55"/>
      <c r="U1435" s="65"/>
      <c r="V1435" s="57"/>
      <c r="W1435" s="66"/>
      <c r="X1435" s="67"/>
      <c r="Y1435" s="58"/>
      <c r="AA1435" s="68"/>
      <c r="AB1435" s="68"/>
      <c r="AC1435" s="68"/>
      <c r="AD1435" s="34" t="b">
        <f t="shared" si="346"/>
        <v>0</v>
      </c>
      <c r="AE1435" s="55"/>
      <c r="AF1435" s="65"/>
      <c r="AG1435" s="57"/>
      <c r="AH1435" s="66"/>
      <c r="AI1435" s="67"/>
      <c r="AJ1435" s="58"/>
      <c r="AL1435" s="68"/>
      <c r="AM1435" s="68"/>
      <c r="AN1435" s="68"/>
      <c r="AO1435" s="34" t="b">
        <f t="shared" si="347"/>
        <v>0</v>
      </c>
      <c r="AP1435" s="55"/>
      <c r="AQ1435" s="65"/>
      <c r="AR1435" s="57"/>
      <c r="AS1435" s="66"/>
      <c r="AT1435" s="67"/>
      <c r="AU1435" s="58"/>
      <c r="AW1435" s="68"/>
      <c r="AX1435" s="68"/>
      <c r="AY1435" s="68"/>
      <c r="AZ1435" s="34" t="b">
        <f t="shared" si="348"/>
        <v>0</v>
      </c>
      <c r="BA1435" s="55"/>
      <c r="BB1435" s="65"/>
      <c r="BC1435" s="57"/>
      <c r="BD1435" s="66"/>
      <c r="BE1435" s="67"/>
      <c r="BF1435" s="58"/>
      <c r="BH1435" s="68"/>
      <c r="BI1435" s="34" t="b">
        <f t="shared" si="349"/>
        <v>0</v>
      </c>
      <c r="BJ1435" s="55"/>
      <c r="BK1435" s="65"/>
      <c r="BL1435" s="57"/>
      <c r="BM1435" s="66"/>
      <c r="BN1435" s="67"/>
      <c r="BO1435" s="58"/>
      <c r="BQ1435" s="68"/>
      <c r="BR1435" s="34" t="b">
        <f t="shared" si="350"/>
        <v>0</v>
      </c>
      <c r="BS1435" s="55"/>
      <c r="BT1435" s="65"/>
      <c r="BU1435" s="57"/>
      <c r="BV1435" s="66"/>
      <c r="BW1435" s="67"/>
      <c r="BX1435" s="58"/>
    </row>
    <row r="1436" spans="2:78" x14ac:dyDescent="0.25">
      <c r="B1436" s="61"/>
      <c r="C1436" s="62"/>
      <c r="E1436" s="68"/>
      <c r="F1436" s="68"/>
      <c r="G1436" s="68"/>
      <c r="H1436" s="34" t="b">
        <f t="shared" si="344"/>
        <v>0</v>
      </c>
      <c r="I1436" s="55"/>
      <c r="J1436" s="71"/>
      <c r="K1436" s="57"/>
      <c r="L1436" s="72"/>
      <c r="M1436" s="73"/>
      <c r="N1436" s="58"/>
      <c r="P1436" s="68"/>
      <c r="Q1436" s="68"/>
      <c r="R1436" s="68"/>
      <c r="S1436" s="34" t="b">
        <f t="shared" si="345"/>
        <v>0</v>
      </c>
      <c r="T1436" s="55"/>
      <c r="U1436" s="71"/>
      <c r="V1436" s="57"/>
      <c r="W1436" s="72"/>
      <c r="X1436" s="73"/>
      <c r="Y1436" s="58"/>
      <c r="AA1436" s="68"/>
      <c r="AB1436" s="68"/>
      <c r="AC1436" s="68"/>
      <c r="AD1436" s="34" t="b">
        <f t="shared" si="346"/>
        <v>0</v>
      </c>
      <c r="AE1436" s="55"/>
      <c r="AF1436" s="71"/>
      <c r="AG1436" s="57"/>
      <c r="AH1436" s="72"/>
      <c r="AI1436" s="73"/>
      <c r="AJ1436" s="58"/>
      <c r="AL1436" s="68"/>
      <c r="AM1436" s="68"/>
      <c r="AN1436" s="68"/>
      <c r="AO1436" s="34" t="b">
        <f t="shared" si="347"/>
        <v>0</v>
      </c>
      <c r="AP1436" s="55"/>
      <c r="AQ1436" s="71"/>
      <c r="AR1436" s="57"/>
      <c r="AS1436" s="72"/>
      <c r="AT1436" s="73"/>
      <c r="AU1436" s="58"/>
      <c r="AW1436" s="68"/>
      <c r="AX1436" s="68"/>
      <c r="AY1436" s="68"/>
      <c r="AZ1436" s="34" t="b">
        <f t="shared" si="348"/>
        <v>0</v>
      </c>
      <c r="BA1436" s="55"/>
      <c r="BB1436" s="71"/>
      <c r="BC1436" s="57"/>
      <c r="BD1436" s="72"/>
      <c r="BE1436" s="73"/>
      <c r="BF1436" s="58"/>
      <c r="BH1436" s="68"/>
      <c r="BI1436" s="34" t="b">
        <f t="shared" si="349"/>
        <v>0</v>
      </c>
      <c r="BJ1436" s="55"/>
      <c r="BK1436" s="71"/>
      <c r="BL1436" s="57"/>
      <c r="BM1436" s="72"/>
      <c r="BN1436" s="73"/>
      <c r="BO1436" s="58"/>
      <c r="BQ1436" s="68"/>
      <c r="BR1436" s="34" t="b">
        <f t="shared" si="350"/>
        <v>0</v>
      </c>
      <c r="BS1436" s="55"/>
      <c r="BT1436" s="71"/>
      <c r="BU1436" s="57"/>
      <c r="BV1436" s="72"/>
      <c r="BW1436" s="73"/>
      <c r="BX1436" s="58"/>
    </row>
    <row r="1437" spans="2:78" x14ac:dyDescent="0.25">
      <c r="B1437" s="61"/>
      <c r="C1437" s="62"/>
      <c r="E1437" s="68"/>
      <c r="F1437" s="68"/>
      <c r="G1437" s="68"/>
      <c r="H1437" s="34" t="b">
        <f t="shared" si="344"/>
        <v>0</v>
      </c>
      <c r="I1437" s="55"/>
      <c r="J1437" s="65"/>
      <c r="K1437" s="57"/>
      <c r="L1437" s="66"/>
      <c r="M1437" s="67"/>
      <c r="N1437" s="58"/>
      <c r="P1437" s="68"/>
      <c r="Q1437" s="68"/>
      <c r="R1437" s="68"/>
      <c r="S1437" s="34" t="b">
        <f t="shared" si="345"/>
        <v>0</v>
      </c>
      <c r="T1437" s="55"/>
      <c r="U1437" s="65"/>
      <c r="V1437" s="57"/>
      <c r="W1437" s="66"/>
      <c r="X1437" s="67"/>
      <c r="Y1437" s="58"/>
      <c r="AA1437" s="68"/>
      <c r="AB1437" s="68"/>
      <c r="AC1437" s="68"/>
      <c r="AD1437" s="34" t="b">
        <f t="shared" si="346"/>
        <v>0</v>
      </c>
      <c r="AE1437" s="55"/>
      <c r="AF1437" s="65"/>
      <c r="AG1437" s="57"/>
      <c r="AH1437" s="66"/>
      <c r="AI1437" s="67"/>
      <c r="AJ1437" s="58"/>
      <c r="AL1437" s="68"/>
      <c r="AM1437" s="68"/>
      <c r="AN1437" s="68"/>
      <c r="AO1437" s="34" t="b">
        <f t="shared" si="347"/>
        <v>0</v>
      </c>
      <c r="AP1437" s="55"/>
      <c r="AQ1437" s="65"/>
      <c r="AR1437" s="57"/>
      <c r="AS1437" s="66"/>
      <c r="AT1437" s="67"/>
      <c r="AU1437" s="58"/>
      <c r="AW1437" s="68"/>
      <c r="AX1437" s="68"/>
      <c r="AY1437" s="68"/>
      <c r="AZ1437" s="34" t="b">
        <f t="shared" si="348"/>
        <v>0</v>
      </c>
      <c r="BA1437" s="55"/>
      <c r="BB1437" s="65"/>
      <c r="BC1437" s="57"/>
      <c r="BD1437" s="66"/>
      <c r="BE1437" s="67"/>
      <c r="BF1437" s="58"/>
      <c r="BH1437" s="68"/>
      <c r="BI1437" s="34" t="b">
        <f t="shared" si="349"/>
        <v>0</v>
      </c>
      <c r="BJ1437" s="55"/>
      <c r="BK1437" s="65"/>
      <c r="BL1437" s="57"/>
      <c r="BM1437" s="66"/>
      <c r="BN1437" s="67"/>
      <c r="BO1437" s="58"/>
      <c r="BQ1437" s="68"/>
      <c r="BR1437" s="34" t="b">
        <f t="shared" si="350"/>
        <v>0</v>
      </c>
      <c r="BS1437" s="55"/>
      <c r="BT1437" s="65"/>
      <c r="BU1437" s="57"/>
      <c r="BV1437" s="66"/>
      <c r="BW1437" s="67"/>
      <c r="BX1437" s="58"/>
    </row>
    <row r="1438" spans="2:78" x14ac:dyDescent="0.25">
      <c r="B1438" s="61"/>
      <c r="C1438" s="62"/>
      <c r="E1438" s="68"/>
      <c r="F1438" s="68"/>
      <c r="G1438" s="68"/>
      <c r="H1438" s="34" t="b">
        <f t="shared" si="344"/>
        <v>0</v>
      </c>
      <c r="I1438" s="55"/>
      <c r="J1438" s="71"/>
      <c r="K1438" s="57"/>
      <c r="L1438" s="72"/>
      <c r="M1438" s="73"/>
      <c r="N1438" s="58"/>
      <c r="P1438" s="68"/>
      <c r="Q1438" s="68"/>
      <c r="R1438" s="68"/>
      <c r="S1438" s="34" t="b">
        <f t="shared" si="345"/>
        <v>0</v>
      </c>
      <c r="T1438" s="55"/>
      <c r="U1438" s="71"/>
      <c r="V1438" s="57"/>
      <c r="W1438" s="72"/>
      <c r="X1438" s="73"/>
      <c r="Y1438" s="58"/>
      <c r="AA1438" s="68"/>
      <c r="AB1438" s="68"/>
      <c r="AC1438" s="68"/>
      <c r="AD1438" s="34" t="b">
        <f t="shared" si="346"/>
        <v>0</v>
      </c>
      <c r="AE1438" s="55"/>
      <c r="AF1438" s="71"/>
      <c r="AG1438" s="57"/>
      <c r="AH1438" s="72"/>
      <c r="AI1438" s="73"/>
      <c r="AJ1438" s="58"/>
      <c r="AL1438" s="68"/>
      <c r="AM1438" s="68"/>
      <c r="AN1438" s="68"/>
      <c r="AO1438" s="34" t="b">
        <f t="shared" si="347"/>
        <v>0</v>
      </c>
      <c r="AP1438" s="55"/>
      <c r="AQ1438" s="71"/>
      <c r="AR1438" s="57"/>
      <c r="AS1438" s="72"/>
      <c r="AT1438" s="73"/>
      <c r="AU1438" s="58"/>
      <c r="AW1438" s="68"/>
      <c r="AX1438" s="68"/>
      <c r="AY1438" s="68"/>
      <c r="AZ1438" s="34" t="b">
        <f t="shared" si="348"/>
        <v>0</v>
      </c>
      <c r="BA1438" s="55"/>
      <c r="BB1438" s="71"/>
      <c r="BC1438" s="57"/>
      <c r="BD1438" s="72"/>
      <c r="BE1438" s="73"/>
      <c r="BF1438" s="58"/>
      <c r="BH1438" s="68"/>
      <c r="BI1438" s="34" t="b">
        <f t="shared" si="349"/>
        <v>0</v>
      </c>
      <c r="BJ1438" s="55"/>
      <c r="BK1438" s="71"/>
      <c r="BL1438" s="57"/>
      <c r="BM1438" s="72"/>
      <c r="BN1438" s="73"/>
      <c r="BO1438" s="58"/>
      <c r="BQ1438" s="68"/>
      <c r="BR1438" s="34" t="b">
        <f t="shared" si="350"/>
        <v>0</v>
      </c>
      <c r="BS1438" s="55"/>
      <c r="BT1438" s="71"/>
      <c r="BU1438" s="57"/>
      <c r="BV1438" s="72"/>
      <c r="BW1438" s="73"/>
      <c r="BX1438" s="58"/>
    </row>
    <row r="1439" spans="2:78" x14ac:dyDescent="0.25">
      <c r="B1439" s="61"/>
      <c r="C1439" s="62"/>
      <c r="E1439" s="68"/>
      <c r="F1439" s="68"/>
      <c r="G1439" s="68"/>
      <c r="H1439" s="34" t="b">
        <f t="shared" si="344"/>
        <v>0</v>
      </c>
      <c r="I1439" s="55"/>
      <c r="J1439" s="65"/>
      <c r="K1439" s="57"/>
      <c r="L1439" s="66"/>
      <c r="M1439" s="67"/>
      <c r="N1439" s="58"/>
      <c r="P1439" s="68"/>
      <c r="Q1439" s="68"/>
      <c r="R1439" s="68"/>
      <c r="S1439" s="34" t="b">
        <f t="shared" si="345"/>
        <v>0</v>
      </c>
      <c r="T1439" s="55"/>
      <c r="U1439" s="65"/>
      <c r="V1439" s="57"/>
      <c r="W1439" s="66"/>
      <c r="X1439" s="67"/>
      <c r="Y1439" s="58"/>
      <c r="AA1439" s="68"/>
      <c r="AB1439" s="68"/>
      <c r="AC1439" s="68"/>
      <c r="AD1439" s="34" t="b">
        <f t="shared" si="346"/>
        <v>0</v>
      </c>
      <c r="AE1439" s="55"/>
      <c r="AF1439" s="65"/>
      <c r="AG1439" s="57"/>
      <c r="AH1439" s="66"/>
      <c r="AI1439" s="67"/>
      <c r="AJ1439" s="58"/>
      <c r="AL1439" s="68"/>
      <c r="AM1439" s="68"/>
      <c r="AN1439" s="68"/>
      <c r="AO1439" s="34" t="b">
        <f t="shared" si="347"/>
        <v>0</v>
      </c>
      <c r="AP1439" s="55"/>
      <c r="AQ1439" s="65"/>
      <c r="AR1439" s="57"/>
      <c r="AS1439" s="66"/>
      <c r="AT1439" s="67"/>
      <c r="AU1439" s="58"/>
      <c r="AW1439" s="68"/>
      <c r="AX1439" s="68"/>
      <c r="AY1439" s="68"/>
      <c r="AZ1439" s="34" t="b">
        <f t="shared" si="348"/>
        <v>0</v>
      </c>
      <c r="BA1439" s="55"/>
      <c r="BB1439" s="65"/>
      <c r="BC1439" s="57"/>
      <c r="BD1439" s="66"/>
      <c r="BE1439" s="67"/>
      <c r="BF1439" s="58"/>
      <c r="BH1439" s="68"/>
      <c r="BI1439" s="34" t="b">
        <f t="shared" si="349"/>
        <v>0</v>
      </c>
      <c r="BJ1439" s="55"/>
      <c r="BK1439" s="65"/>
      <c r="BL1439" s="57"/>
      <c r="BM1439" s="66"/>
      <c r="BN1439" s="67"/>
      <c r="BO1439" s="58"/>
      <c r="BQ1439" s="68"/>
      <c r="BR1439" s="34" t="b">
        <f t="shared" si="350"/>
        <v>0</v>
      </c>
      <c r="BS1439" s="55"/>
      <c r="BT1439" s="65"/>
      <c r="BU1439" s="57"/>
      <c r="BV1439" s="66"/>
      <c r="BW1439" s="67"/>
      <c r="BX1439" s="58"/>
    </row>
    <row r="1440" spans="2:78" x14ac:dyDescent="0.25">
      <c r="B1440" s="61"/>
      <c r="C1440" s="62"/>
      <c r="E1440" s="68"/>
      <c r="F1440" s="68"/>
      <c r="G1440" s="68"/>
      <c r="H1440" s="34" t="b">
        <f t="shared" si="344"/>
        <v>0</v>
      </c>
      <c r="I1440" s="55"/>
      <c r="J1440" s="71"/>
      <c r="K1440" s="57"/>
      <c r="L1440" s="72"/>
      <c r="M1440" s="73"/>
      <c r="N1440" s="58"/>
      <c r="P1440" s="68"/>
      <c r="Q1440" s="68"/>
      <c r="R1440" s="68"/>
      <c r="S1440" s="34" t="b">
        <f t="shared" si="345"/>
        <v>0</v>
      </c>
      <c r="T1440" s="55"/>
      <c r="U1440" s="71"/>
      <c r="V1440" s="57"/>
      <c r="W1440" s="72"/>
      <c r="X1440" s="73"/>
      <c r="Y1440" s="58"/>
      <c r="AA1440" s="68"/>
      <c r="AB1440" s="68"/>
      <c r="AC1440" s="68"/>
      <c r="AD1440" s="34" t="b">
        <f t="shared" si="346"/>
        <v>0</v>
      </c>
      <c r="AE1440" s="55"/>
      <c r="AF1440" s="71"/>
      <c r="AG1440" s="57"/>
      <c r="AH1440" s="72"/>
      <c r="AI1440" s="73"/>
      <c r="AJ1440" s="58"/>
      <c r="AL1440" s="68"/>
      <c r="AM1440" s="68"/>
      <c r="AN1440" s="68"/>
      <c r="AO1440" s="34" t="b">
        <f t="shared" si="347"/>
        <v>0</v>
      </c>
      <c r="AP1440" s="55"/>
      <c r="AQ1440" s="71"/>
      <c r="AR1440" s="57"/>
      <c r="AS1440" s="72"/>
      <c r="AT1440" s="73"/>
      <c r="AU1440" s="58"/>
      <c r="AW1440" s="68"/>
      <c r="AX1440" s="68"/>
      <c r="AY1440" s="68"/>
      <c r="AZ1440" s="34" t="b">
        <f t="shared" si="348"/>
        <v>0</v>
      </c>
      <c r="BA1440" s="55"/>
      <c r="BB1440" s="71"/>
      <c r="BC1440" s="57"/>
      <c r="BD1440" s="72"/>
      <c r="BE1440" s="73"/>
      <c r="BF1440" s="58"/>
      <c r="BH1440" s="68"/>
      <c r="BI1440" s="34" t="b">
        <f t="shared" si="349"/>
        <v>0</v>
      </c>
      <c r="BJ1440" s="55"/>
      <c r="BK1440" s="71"/>
      <c r="BL1440" s="57"/>
      <c r="BM1440" s="72"/>
      <c r="BN1440" s="73"/>
      <c r="BO1440" s="58"/>
      <c r="BQ1440" s="68"/>
      <c r="BR1440" s="34" t="b">
        <f t="shared" si="350"/>
        <v>0</v>
      </c>
      <c r="BS1440" s="55"/>
      <c r="BT1440" s="71"/>
      <c r="BU1440" s="57"/>
      <c r="BV1440" s="72"/>
      <c r="BW1440" s="73"/>
      <c r="BX1440" s="58"/>
    </row>
    <row r="1441" spans="2:78" x14ac:dyDescent="0.25">
      <c r="B1441" s="61"/>
      <c r="C1441" s="62"/>
      <c r="E1441" s="68"/>
      <c r="F1441" s="68"/>
      <c r="G1441" s="68"/>
      <c r="H1441" s="34" t="b">
        <f t="shared" si="344"/>
        <v>0</v>
      </c>
      <c r="I1441" s="55"/>
      <c r="J1441" s="65"/>
      <c r="K1441" s="57"/>
      <c r="L1441" s="66"/>
      <c r="M1441" s="67"/>
      <c r="N1441" s="58"/>
      <c r="P1441" s="68"/>
      <c r="Q1441" s="68"/>
      <c r="R1441" s="68"/>
      <c r="S1441" s="34" t="b">
        <f t="shared" si="345"/>
        <v>0</v>
      </c>
      <c r="T1441" s="55"/>
      <c r="U1441" s="65"/>
      <c r="V1441" s="57"/>
      <c r="W1441" s="66"/>
      <c r="X1441" s="67"/>
      <c r="Y1441" s="58"/>
      <c r="AA1441" s="68"/>
      <c r="AB1441" s="68"/>
      <c r="AC1441" s="68"/>
      <c r="AD1441" s="34" t="b">
        <f t="shared" si="346"/>
        <v>0</v>
      </c>
      <c r="AE1441" s="55"/>
      <c r="AF1441" s="65"/>
      <c r="AG1441" s="57"/>
      <c r="AH1441" s="66"/>
      <c r="AI1441" s="67"/>
      <c r="AJ1441" s="58"/>
      <c r="AL1441" s="68"/>
      <c r="AM1441" s="68"/>
      <c r="AN1441" s="68"/>
      <c r="AO1441" s="34" t="b">
        <f t="shared" si="347"/>
        <v>0</v>
      </c>
      <c r="AP1441" s="55"/>
      <c r="AQ1441" s="65"/>
      <c r="AR1441" s="57"/>
      <c r="AS1441" s="66"/>
      <c r="AT1441" s="67"/>
      <c r="AU1441" s="58"/>
      <c r="AW1441" s="68"/>
      <c r="AX1441" s="68"/>
      <c r="AY1441" s="68"/>
      <c r="AZ1441" s="34" t="b">
        <f t="shared" si="348"/>
        <v>0</v>
      </c>
      <c r="BA1441" s="55"/>
      <c r="BB1441" s="65"/>
      <c r="BC1441" s="57"/>
      <c r="BD1441" s="66"/>
      <c r="BE1441" s="67"/>
      <c r="BF1441" s="58"/>
      <c r="BH1441" s="68"/>
      <c r="BI1441" s="34" t="b">
        <f t="shared" si="349"/>
        <v>0</v>
      </c>
      <c r="BJ1441" s="55"/>
      <c r="BK1441" s="65"/>
      <c r="BL1441" s="57"/>
      <c r="BM1441" s="66"/>
      <c r="BN1441" s="67"/>
      <c r="BO1441" s="58"/>
      <c r="BQ1441" s="68"/>
      <c r="BR1441" s="34" t="b">
        <f t="shared" si="350"/>
        <v>0</v>
      </c>
      <c r="BS1441" s="55"/>
      <c r="BT1441" s="65"/>
      <c r="BU1441" s="57"/>
      <c r="BV1441" s="66"/>
      <c r="BW1441" s="67"/>
      <c r="BX1441" s="58"/>
    </row>
    <row r="1442" spans="2:78" x14ac:dyDescent="0.25">
      <c r="B1442" s="61"/>
      <c r="C1442" s="62"/>
      <c r="E1442" s="68"/>
      <c r="F1442" s="68"/>
      <c r="G1442" s="68"/>
      <c r="H1442" s="34" t="b">
        <f t="shared" si="344"/>
        <v>0</v>
      </c>
      <c r="I1442" s="55"/>
      <c r="J1442" s="71"/>
      <c r="K1442" s="57"/>
      <c r="L1442" s="72"/>
      <c r="M1442" s="73"/>
      <c r="N1442" s="58"/>
      <c r="P1442" s="68"/>
      <c r="Q1442" s="68"/>
      <c r="R1442" s="68"/>
      <c r="S1442" s="34" t="b">
        <f t="shared" si="345"/>
        <v>0</v>
      </c>
      <c r="T1442" s="55"/>
      <c r="U1442" s="71"/>
      <c r="V1442" s="57"/>
      <c r="W1442" s="72"/>
      <c r="X1442" s="73"/>
      <c r="Y1442" s="58"/>
      <c r="AA1442" s="68"/>
      <c r="AB1442" s="68"/>
      <c r="AC1442" s="68"/>
      <c r="AD1442" s="34" t="b">
        <f t="shared" si="346"/>
        <v>0</v>
      </c>
      <c r="AE1442" s="55"/>
      <c r="AF1442" s="71"/>
      <c r="AG1442" s="57"/>
      <c r="AH1442" s="72"/>
      <c r="AI1442" s="73"/>
      <c r="AJ1442" s="58"/>
      <c r="AL1442" s="68"/>
      <c r="AM1442" s="68"/>
      <c r="AN1442" s="68"/>
      <c r="AO1442" s="34" t="b">
        <f t="shared" si="347"/>
        <v>0</v>
      </c>
      <c r="AP1442" s="55"/>
      <c r="AQ1442" s="71"/>
      <c r="AR1442" s="57"/>
      <c r="AS1442" s="72"/>
      <c r="AT1442" s="73"/>
      <c r="AU1442" s="58"/>
      <c r="AW1442" s="68"/>
      <c r="AX1442" s="68"/>
      <c r="AY1442" s="68"/>
      <c r="AZ1442" s="34" t="b">
        <f t="shared" si="348"/>
        <v>0</v>
      </c>
      <c r="BA1442" s="55"/>
      <c r="BB1442" s="71"/>
      <c r="BC1442" s="57"/>
      <c r="BD1442" s="72"/>
      <c r="BE1442" s="73"/>
      <c r="BF1442" s="58"/>
      <c r="BH1442" s="68"/>
      <c r="BI1442" s="34" t="b">
        <f t="shared" si="349"/>
        <v>0</v>
      </c>
      <c r="BJ1442" s="55"/>
      <c r="BK1442" s="71"/>
      <c r="BL1442" s="57"/>
      <c r="BM1442" s="72"/>
      <c r="BN1442" s="73"/>
      <c r="BO1442" s="58"/>
      <c r="BQ1442" s="68"/>
      <c r="BR1442" s="34" t="b">
        <f t="shared" si="350"/>
        <v>0</v>
      </c>
      <c r="BS1442" s="55"/>
      <c r="BT1442" s="71"/>
      <c r="BU1442" s="57"/>
      <c r="BV1442" s="72"/>
      <c r="BW1442" s="73"/>
      <c r="BX1442" s="58"/>
    </row>
    <row r="1443" spans="2:78" x14ac:dyDescent="0.25">
      <c r="B1443" s="61"/>
      <c r="C1443" s="62"/>
      <c r="E1443" s="68"/>
      <c r="F1443" s="68"/>
      <c r="G1443" s="68"/>
      <c r="H1443" s="34" t="b">
        <f t="shared" si="344"/>
        <v>0</v>
      </c>
      <c r="I1443" s="55"/>
      <c r="J1443" s="65"/>
      <c r="K1443" s="57"/>
      <c r="L1443" s="66"/>
      <c r="M1443" s="67"/>
      <c r="N1443" s="58"/>
      <c r="P1443" s="68"/>
      <c r="Q1443" s="68"/>
      <c r="R1443" s="68"/>
      <c r="S1443" s="34" t="b">
        <f t="shared" si="345"/>
        <v>0</v>
      </c>
      <c r="T1443" s="55"/>
      <c r="U1443" s="65"/>
      <c r="V1443" s="57"/>
      <c r="W1443" s="66"/>
      <c r="X1443" s="67"/>
      <c r="Y1443" s="58"/>
      <c r="AA1443" s="68"/>
      <c r="AB1443" s="68"/>
      <c r="AC1443" s="68"/>
      <c r="AD1443" s="34" t="b">
        <f t="shared" si="346"/>
        <v>0</v>
      </c>
      <c r="AE1443" s="55"/>
      <c r="AF1443" s="65"/>
      <c r="AG1443" s="57"/>
      <c r="AH1443" s="66"/>
      <c r="AI1443" s="67"/>
      <c r="AJ1443" s="58"/>
      <c r="AL1443" s="68"/>
      <c r="AM1443" s="68"/>
      <c r="AN1443" s="68"/>
      <c r="AO1443" s="34" t="b">
        <f t="shared" si="347"/>
        <v>0</v>
      </c>
      <c r="AP1443" s="55"/>
      <c r="AQ1443" s="65"/>
      <c r="AR1443" s="57"/>
      <c r="AS1443" s="66"/>
      <c r="AT1443" s="67"/>
      <c r="AU1443" s="58"/>
      <c r="AW1443" s="68"/>
      <c r="AX1443" s="68"/>
      <c r="AY1443" s="68"/>
      <c r="AZ1443" s="34" t="b">
        <f t="shared" si="348"/>
        <v>0</v>
      </c>
      <c r="BA1443" s="55"/>
      <c r="BB1443" s="65"/>
      <c r="BC1443" s="57"/>
      <c r="BD1443" s="66"/>
      <c r="BE1443" s="67"/>
      <c r="BF1443" s="58"/>
      <c r="BH1443" s="68"/>
      <c r="BI1443" s="34" t="b">
        <f t="shared" si="349"/>
        <v>0</v>
      </c>
      <c r="BJ1443" s="55"/>
      <c r="BK1443" s="65"/>
      <c r="BL1443" s="57"/>
      <c r="BM1443" s="66"/>
      <c r="BN1443" s="67"/>
      <c r="BO1443" s="58"/>
      <c r="BQ1443" s="68"/>
      <c r="BR1443" s="34" t="b">
        <f t="shared" si="350"/>
        <v>0</v>
      </c>
      <c r="BS1443" s="55"/>
      <c r="BT1443" s="65"/>
      <c r="BU1443" s="57"/>
      <c r="BV1443" s="66"/>
      <c r="BW1443" s="67"/>
      <c r="BX1443" s="58"/>
    </row>
    <row r="1444" spans="2:78" x14ac:dyDescent="0.25">
      <c r="B1444" s="61"/>
      <c r="C1444" s="62"/>
      <c r="E1444" s="68"/>
      <c r="F1444" s="68"/>
      <c r="G1444" s="68"/>
      <c r="H1444" s="34" t="b">
        <f t="shared" si="344"/>
        <v>0</v>
      </c>
      <c r="I1444" s="55"/>
      <c r="J1444" s="71"/>
      <c r="K1444" s="57"/>
      <c r="L1444" s="72"/>
      <c r="M1444" s="73"/>
      <c r="N1444" s="58"/>
      <c r="P1444" s="68"/>
      <c r="Q1444" s="68"/>
      <c r="R1444" s="68"/>
      <c r="S1444" s="34" t="b">
        <f t="shared" si="345"/>
        <v>0</v>
      </c>
      <c r="T1444" s="55"/>
      <c r="U1444" s="71"/>
      <c r="V1444" s="57"/>
      <c r="W1444" s="72"/>
      <c r="X1444" s="73"/>
      <c r="Y1444" s="58"/>
      <c r="AA1444" s="68"/>
      <c r="AB1444" s="68"/>
      <c r="AC1444" s="68"/>
      <c r="AD1444" s="34" t="b">
        <f t="shared" si="346"/>
        <v>0</v>
      </c>
      <c r="AE1444" s="55"/>
      <c r="AF1444" s="71"/>
      <c r="AG1444" s="57"/>
      <c r="AH1444" s="72"/>
      <c r="AI1444" s="73"/>
      <c r="AJ1444" s="58"/>
      <c r="AL1444" s="68"/>
      <c r="AM1444" s="68"/>
      <c r="AN1444" s="68"/>
      <c r="AO1444" s="34" t="b">
        <f t="shared" si="347"/>
        <v>0</v>
      </c>
      <c r="AP1444" s="55"/>
      <c r="AQ1444" s="71"/>
      <c r="AR1444" s="57"/>
      <c r="AS1444" s="72"/>
      <c r="AT1444" s="73"/>
      <c r="AU1444" s="58"/>
      <c r="AW1444" s="68"/>
      <c r="AX1444" s="68"/>
      <c r="AY1444" s="68"/>
      <c r="AZ1444" s="34" t="b">
        <f t="shared" si="348"/>
        <v>0</v>
      </c>
      <c r="BA1444" s="55"/>
      <c r="BB1444" s="71"/>
      <c r="BC1444" s="57"/>
      <c r="BD1444" s="72"/>
      <c r="BE1444" s="73"/>
      <c r="BF1444" s="58"/>
      <c r="BH1444" s="68"/>
      <c r="BI1444" s="34" t="b">
        <f t="shared" si="349"/>
        <v>0</v>
      </c>
      <c r="BJ1444" s="55"/>
      <c r="BK1444" s="71"/>
      <c r="BL1444" s="57"/>
      <c r="BM1444" s="72"/>
      <c r="BN1444" s="73"/>
      <c r="BO1444" s="58"/>
      <c r="BQ1444" s="68"/>
      <c r="BR1444" s="34" t="b">
        <f t="shared" si="350"/>
        <v>0</v>
      </c>
      <c r="BS1444" s="55"/>
      <c r="BT1444" s="71"/>
      <c r="BU1444" s="57"/>
      <c r="BV1444" s="72"/>
      <c r="BW1444" s="73"/>
      <c r="BX1444" s="58"/>
    </row>
    <row r="1445" spans="2:78" x14ac:dyDescent="0.25">
      <c r="B1445" s="61"/>
      <c r="C1445" s="62"/>
      <c r="E1445" s="68"/>
      <c r="F1445" s="68"/>
      <c r="G1445" s="68"/>
      <c r="H1445" s="34" t="b">
        <f t="shared" si="344"/>
        <v>0</v>
      </c>
      <c r="I1445" s="55"/>
      <c r="J1445" s="65"/>
      <c r="K1445" s="57"/>
      <c r="L1445" s="66"/>
      <c r="M1445" s="67"/>
      <c r="N1445" s="58"/>
      <c r="P1445" s="68"/>
      <c r="Q1445" s="68"/>
      <c r="R1445" s="68"/>
      <c r="S1445" s="34" t="b">
        <f t="shared" si="345"/>
        <v>0</v>
      </c>
      <c r="T1445" s="55"/>
      <c r="U1445" s="65"/>
      <c r="V1445" s="57"/>
      <c r="W1445" s="66"/>
      <c r="X1445" s="67"/>
      <c r="Y1445" s="58"/>
      <c r="AA1445" s="68"/>
      <c r="AB1445" s="68"/>
      <c r="AC1445" s="68"/>
      <c r="AD1445" s="34" t="b">
        <f t="shared" si="346"/>
        <v>0</v>
      </c>
      <c r="AE1445" s="55"/>
      <c r="AF1445" s="65"/>
      <c r="AG1445" s="57"/>
      <c r="AH1445" s="66"/>
      <c r="AI1445" s="67"/>
      <c r="AJ1445" s="58"/>
      <c r="AL1445" s="68"/>
      <c r="AM1445" s="68"/>
      <c r="AN1445" s="68"/>
      <c r="AO1445" s="34" t="b">
        <f t="shared" si="347"/>
        <v>0</v>
      </c>
      <c r="AP1445" s="55"/>
      <c r="AQ1445" s="65"/>
      <c r="AR1445" s="57"/>
      <c r="AS1445" s="66"/>
      <c r="AT1445" s="67"/>
      <c r="AU1445" s="58"/>
      <c r="AW1445" s="68"/>
      <c r="AX1445" s="68"/>
      <c r="AY1445" s="68"/>
      <c r="AZ1445" s="34" t="b">
        <f t="shared" si="348"/>
        <v>0</v>
      </c>
      <c r="BA1445" s="55"/>
      <c r="BB1445" s="65"/>
      <c r="BC1445" s="57"/>
      <c r="BD1445" s="66"/>
      <c r="BE1445" s="67"/>
      <c r="BF1445" s="58"/>
      <c r="BH1445" s="68"/>
      <c r="BI1445" s="34" t="b">
        <f t="shared" si="349"/>
        <v>0</v>
      </c>
      <c r="BJ1445" s="55"/>
      <c r="BK1445" s="65"/>
      <c r="BL1445" s="57"/>
      <c r="BM1445" s="66"/>
      <c r="BN1445" s="67"/>
      <c r="BO1445" s="58"/>
      <c r="BQ1445" s="68"/>
      <c r="BR1445" s="34" t="b">
        <f t="shared" si="350"/>
        <v>0</v>
      </c>
      <c r="BS1445" s="55"/>
      <c r="BT1445" s="65"/>
      <c r="BU1445" s="57"/>
      <c r="BV1445" s="66"/>
      <c r="BW1445" s="67"/>
      <c r="BX1445" s="58"/>
    </row>
    <row r="1446" spans="2:78" x14ac:dyDescent="0.25">
      <c r="B1446" s="52"/>
      <c r="C1446" s="53"/>
      <c r="D1446" s="63"/>
      <c r="E1446" s="64"/>
      <c r="F1446" s="64"/>
      <c r="G1446" s="64"/>
      <c r="H1446" s="34" t="b">
        <f t="shared" si="344"/>
        <v>0</v>
      </c>
      <c r="I1446" s="55"/>
      <c r="J1446" s="71"/>
      <c r="K1446" s="57"/>
      <c r="L1446" s="72"/>
      <c r="M1446" s="73"/>
      <c r="N1446" s="58"/>
      <c r="P1446" s="68"/>
      <c r="Q1446" s="68"/>
      <c r="R1446" s="68"/>
      <c r="S1446" s="34" t="b">
        <f t="shared" si="345"/>
        <v>0</v>
      </c>
      <c r="T1446" s="55"/>
      <c r="U1446" s="71"/>
      <c r="V1446" s="57"/>
      <c r="W1446" s="72"/>
      <c r="X1446" s="73"/>
      <c r="Y1446" s="58"/>
      <c r="AA1446" s="68"/>
      <c r="AB1446" s="68"/>
      <c r="AC1446" s="68"/>
      <c r="AD1446" s="34" t="b">
        <f t="shared" si="346"/>
        <v>0</v>
      </c>
      <c r="AE1446" s="55"/>
      <c r="AF1446" s="71"/>
      <c r="AG1446" s="57"/>
      <c r="AH1446" s="72"/>
      <c r="AI1446" s="73"/>
      <c r="AJ1446" s="58"/>
      <c r="AL1446" s="68"/>
      <c r="AM1446" s="68"/>
      <c r="AN1446" s="68"/>
      <c r="AO1446" s="34" t="b">
        <f t="shared" si="347"/>
        <v>0</v>
      </c>
      <c r="AP1446" s="55"/>
      <c r="AQ1446" s="71"/>
      <c r="AR1446" s="57"/>
      <c r="AS1446" s="72"/>
      <c r="AT1446" s="73"/>
      <c r="AU1446" s="58"/>
      <c r="AW1446" s="68"/>
      <c r="AX1446" s="68"/>
      <c r="AY1446" s="68"/>
      <c r="AZ1446" s="34" t="b">
        <f t="shared" si="348"/>
        <v>0</v>
      </c>
      <c r="BA1446" s="55"/>
      <c r="BB1446" s="71"/>
      <c r="BC1446" s="57"/>
      <c r="BD1446" s="72"/>
      <c r="BE1446" s="73"/>
      <c r="BF1446" s="58"/>
      <c r="BH1446" s="68"/>
      <c r="BI1446" s="34" t="b">
        <f t="shared" si="349"/>
        <v>0</v>
      </c>
      <c r="BJ1446" s="55"/>
      <c r="BK1446" s="71"/>
      <c r="BL1446" s="57"/>
      <c r="BM1446" s="72"/>
      <c r="BN1446" s="73"/>
      <c r="BO1446" s="58"/>
      <c r="BQ1446" s="68"/>
      <c r="BR1446" s="34" t="b">
        <f t="shared" si="350"/>
        <v>0</v>
      </c>
      <c r="BS1446" s="55"/>
      <c r="BT1446" s="71"/>
      <c r="BU1446" s="57"/>
      <c r="BV1446" s="72"/>
      <c r="BW1446" s="73"/>
      <c r="BX1446" s="58"/>
    </row>
    <row r="1447" spans="2:78" ht="6" customHeight="1" x14ac:dyDescent="0.25">
      <c r="H1447" s="30"/>
      <c r="I1447" s="76"/>
      <c r="J1447" s="77"/>
      <c r="K1447" s="77"/>
      <c r="L1447" s="77"/>
      <c r="M1447" s="77"/>
      <c r="N1447" s="78"/>
      <c r="S1447" s="30"/>
      <c r="T1447" s="76"/>
      <c r="U1447" s="77"/>
      <c r="V1447" s="77"/>
      <c r="W1447" s="77"/>
      <c r="X1447" s="77"/>
      <c r="Y1447" s="78"/>
      <c r="AD1447" s="30"/>
      <c r="AE1447" s="76"/>
      <c r="AF1447" s="77"/>
      <c r="AG1447" s="77"/>
      <c r="AH1447" s="77"/>
      <c r="AI1447" s="77"/>
      <c r="AJ1447" s="78"/>
      <c r="AO1447" s="30"/>
      <c r="AP1447" s="76"/>
      <c r="AQ1447" s="77"/>
      <c r="AR1447" s="77"/>
      <c r="AS1447" s="77"/>
      <c r="AT1447" s="77"/>
      <c r="AU1447" s="78"/>
      <c r="AZ1447" s="30"/>
      <c r="BA1447" s="76"/>
      <c r="BB1447" s="77"/>
      <c r="BC1447" s="77"/>
      <c r="BD1447" s="77"/>
      <c r="BE1447" s="77"/>
      <c r="BF1447" s="78"/>
      <c r="BI1447" s="30"/>
      <c r="BJ1447" s="76"/>
      <c r="BK1447" s="77"/>
      <c r="BL1447" s="77"/>
      <c r="BM1447" s="77"/>
      <c r="BN1447" s="77"/>
      <c r="BO1447" s="78"/>
      <c r="BR1447" s="30"/>
      <c r="BS1447" s="76"/>
      <c r="BT1447" s="77"/>
      <c r="BU1447" s="77"/>
      <c r="BV1447" s="77"/>
      <c r="BW1447" s="77"/>
      <c r="BX1447" s="78"/>
    </row>
    <row r="1448" spans="2:78" ht="6" customHeight="1" x14ac:dyDescent="0.25">
      <c r="H1448" s="30"/>
      <c r="I1448" s="27"/>
      <c r="J1448" s="27"/>
      <c r="K1448" s="27"/>
      <c r="L1448" s="31"/>
      <c r="M1448" s="31"/>
      <c r="N1448" s="27"/>
      <c r="S1448" s="30"/>
      <c r="T1448" s="27"/>
      <c r="U1448" s="27"/>
      <c r="V1448" s="27"/>
      <c r="W1448" s="31"/>
      <c r="X1448" s="31"/>
      <c r="Y1448" s="27"/>
      <c r="AD1448" s="30"/>
      <c r="AE1448" s="27"/>
      <c r="AF1448" s="27"/>
      <c r="AG1448" s="27"/>
      <c r="AH1448" s="31"/>
      <c r="AI1448" s="31"/>
      <c r="AJ1448" s="27"/>
      <c r="AO1448" s="30"/>
      <c r="AP1448" s="27"/>
      <c r="AQ1448" s="27"/>
      <c r="AR1448" s="27"/>
      <c r="AS1448" s="31"/>
      <c r="AT1448" s="31"/>
      <c r="AU1448" s="27"/>
      <c r="AZ1448" s="30"/>
      <c r="BA1448" s="27"/>
      <c r="BB1448" s="27"/>
      <c r="BC1448" s="27"/>
      <c r="BD1448" s="31"/>
      <c r="BE1448" s="31"/>
      <c r="BF1448" s="27"/>
      <c r="BI1448" s="30"/>
      <c r="BJ1448" s="27"/>
      <c r="BK1448" s="27"/>
      <c r="BL1448" s="27"/>
      <c r="BM1448" s="31"/>
      <c r="BN1448" s="31"/>
      <c r="BO1448" s="27"/>
      <c r="BR1448" s="30"/>
      <c r="BS1448" s="27"/>
      <c r="BT1448" s="27"/>
      <c r="BU1448" s="27"/>
      <c r="BV1448" s="31"/>
      <c r="BW1448" s="31"/>
      <c r="BX1448" s="27"/>
    </row>
    <row r="1449" spans="2:78" x14ac:dyDescent="0.25">
      <c r="B1449" s="32" t="s">
        <v>22</v>
      </c>
      <c r="C1449" s="33">
        <f>WEEKNUM(J1449)</f>
        <v>51</v>
      </c>
      <c r="D1449" s="30"/>
      <c r="E1449" s="34"/>
      <c r="F1449" s="34"/>
      <c r="G1449" s="34"/>
      <c r="H1449" s="35"/>
      <c r="I1449" s="36"/>
      <c r="J1449" s="37">
        <f>BT1421+1</f>
        <v>45642</v>
      </c>
      <c r="K1449" s="38"/>
      <c r="L1449" s="39" t="str">
        <f>VLOOKUP(WEEKDAY(J1449,1),meta!$D$2:$F$8,2,FALSE)</f>
        <v>Segunda-Feira</v>
      </c>
      <c r="M1449" s="40"/>
      <c r="N1449" s="41"/>
      <c r="P1449" s="34"/>
      <c r="Q1449" s="34"/>
      <c r="R1449" s="34"/>
      <c r="S1449" s="35"/>
      <c r="T1449" s="36"/>
      <c r="U1449" s="37">
        <f>J1449+1</f>
        <v>45643</v>
      </c>
      <c r="V1449" s="38"/>
      <c r="W1449" s="39" t="str">
        <f>VLOOKUP(WEEKDAY(U1449,1),meta!$D$2:$F$8,2,FALSE)</f>
        <v>Terça-Feira</v>
      </c>
      <c r="X1449" s="40"/>
      <c r="Y1449" s="41"/>
      <c r="AA1449" s="34"/>
      <c r="AB1449" s="34"/>
      <c r="AC1449" s="34"/>
      <c r="AD1449" s="35"/>
      <c r="AE1449" s="36"/>
      <c r="AF1449" s="37">
        <f>U1449+1</f>
        <v>45644</v>
      </c>
      <c r="AG1449" s="38"/>
      <c r="AH1449" s="39" t="str">
        <f>VLOOKUP(WEEKDAY(AF1449,1),meta!$D$2:$F$8,2,FALSE)</f>
        <v>Quarta-Feira</v>
      </c>
      <c r="AI1449" s="40"/>
      <c r="AJ1449" s="41"/>
      <c r="AL1449" s="34"/>
      <c r="AM1449" s="34"/>
      <c r="AN1449" s="34"/>
      <c r="AO1449" s="35"/>
      <c r="AP1449" s="36"/>
      <c r="AQ1449" s="37">
        <f>AF1449+1</f>
        <v>45645</v>
      </c>
      <c r="AR1449" s="38"/>
      <c r="AS1449" s="39" t="str">
        <f>VLOOKUP(WEEKDAY(AQ1449,1),meta!$D$2:$F$8,2,FALSE)</f>
        <v>Quinta-Feira</v>
      </c>
      <c r="AT1449" s="40"/>
      <c r="AU1449" s="41"/>
      <c r="AW1449" s="34"/>
      <c r="AX1449" s="34"/>
      <c r="AY1449" s="34"/>
      <c r="AZ1449" s="35"/>
      <c r="BA1449" s="36"/>
      <c r="BB1449" s="37">
        <f>AQ1449+1</f>
        <v>45646</v>
      </c>
      <c r="BC1449" s="38"/>
      <c r="BD1449" s="39" t="str">
        <f>VLOOKUP(WEEKDAY(BB1449,1),meta!$D$2:$F$8,2,FALSE)</f>
        <v>Sexta-Feira</v>
      </c>
      <c r="BE1449" s="40"/>
      <c r="BF1449" s="41"/>
      <c r="BH1449" s="34"/>
      <c r="BI1449" s="35"/>
      <c r="BJ1449" s="36"/>
      <c r="BK1449" s="37">
        <f>BB1449+1</f>
        <v>45647</v>
      </c>
      <c r="BL1449" s="38"/>
      <c r="BM1449" s="39" t="str">
        <f>VLOOKUP(WEEKDAY(BK1449,1),meta!$D$2:$F$8,2,FALSE)</f>
        <v>Sábado</v>
      </c>
      <c r="BN1449" s="40"/>
      <c r="BO1449" s="41"/>
      <c r="BQ1449" s="34"/>
      <c r="BR1449" s="35"/>
      <c r="BS1449" s="36"/>
      <c r="BT1449" s="37">
        <f>BK1449+1</f>
        <v>45648</v>
      </c>
      <c r="BU1449" s="38"/>
      <c r="BV1449" s="39" t="str">
        <f>VLOOKUP(WEEKDAY(BT1449,1),meta!$D$2:$F$8,2,FALSE)</f>
        <v>Domingo</v>
      </c>
      <c r="BW1449" s="40"/>
      <c r="BX1449" s="41"/>
    </row>
    <row r="1450" spans="2:78" s="42" customFormat="1" ht="6" customHeight="1" x14ac:dyDescent="0.15">
      <c r="B1450" s="101" t="str">
        <f>IF(C1454&lt;&gt;0,C1456/C1454,"")</f>
        <v/>
      </c>
      <c r="C1450" s="102"/>
      <c r="D1450" s="30" t="s">
        <v>21</v>
      </c>
      <c r="E1450" s="43">
        <f>COUNTIFS(H1453:H1474,FALSE,J1453:J1474,"&gt;0")</f>
        <v>0</v>
      </c>
      <c r="F1450" s="43"/>
      <c r="G1450" s="43"/>
      <c r="H1450" s="44">
        <f>SUMIF(H1453:H1474,FALSE,J1453:J1474)</f>
        <v>0</v>
      </c>
      <c r="I1450" s="45"/>
      <c r="J1450" s="98" t="str">
        <f>IF(H1452&lt;&gt;0,H1451/H1452,"")</f>
        <v/>
      </c>
      <c r="K1450" s="99"/>
      <c r="L1450" s="99"/>
      <c r="M1450" s="100"/>
      <c r="N1450" s="46"/>
      <c r="P1450" s="43">
        <f>COUNTIFS(S1453:S1474,FALSE,U1453:U1474,"&gt;0")</f>
        <v>0</v>
      </c>
      <c r="Q1450" s="43"/>
      <c r="R1450" s="43"/>
      <c r="S1450" s="44">
        <f>SUMIF(S1453:S1474,FALSE,U1453:U1474)</f>
        <v>0</v>
      </c>
      <c r="T1450" s="45"/>
      <c r="U1450" s="98" t="str">
        <f>IF(S1452&lt;&gt;0,S1451/S1452,"")</f>
        <v/>
      </c>
      <c r="V1450" s="99"/>
      <c r="W1450" s="99"/>
      <c r="X1450" s="100"/>
      <c r="Y1450" s="46"/>
      <c r="AA1450" s="43">
        <f>COUNTIFS(AD1453:AD1474,FALSE,AF1453:AF1474,"&gt;0")</f>
        <v>0</v>
      </c>
      <c r="AB1450" s="43"/>
      <c r="AC1450" s="43"/>
      <c r="AD1450" s="44">
        <f>SUMIF(AD1453:AD1474,FALSE,AF1453:AF1474)</f>
        <v>0</v>
      </c>
      <c r="AE1450" s="45"/>
      <c r="AF1450" s="98" t="str">
        <f>IF(AD1452&lt;&gt;0,AD1451/AD1452,"")</f>
        <v/>
      </c>
      <c r="AG1450" s="99"/>
      <c r="AH1450" s="99"/>
      <c r="AI1450" s="100"/>
      <c r="AJ1450" s="46"/>
      <c r="AL1450" s="43">
        <f>COUNTIFS(AO1453:AO1474,FALSE,AQ1453:AQ1474,"&gt;0")</f>
        <v>0</v>
      </c>
      <c r="AM1450" s="43"/>
      <c r="AN1450" s="43"/>
      <c r="AO1450" s="44">
        <f>SUMIF(AO1453:AO1474,FALSE,AQ1453:AQ1474)</f>
        <v>0</v>
      </c>
      <c r="AP1450" s="45"/>
      <c r="AQ1450" s="98" t="str">
        <f>IF(AO1452&lt;&gt;0,AO1451/AO1452,"")</f>
        <v/>
      </c>
      <c r="AR1450" s="99"/>
      <c r="AS1450" s="99"/>
      <c r="AT1450" s="100"/>
      <c r="AU1450" s="46"/>
      <c r="AW1450" s="43">
        <f>COUNTIFS(AZ1453:AZ1474,FALSE,BB1453:BB1474,"&gt;0")</f>
        <v>0</v>
      </c>
      <c r="AX1450" s="43"/>
      <c r="AY1450" s="43"/>
      <c r="AZ1450" s="44">
        <f>SUMIF(AZ1453:AZ1474,FALSE,BB1453:BB1474)</f>
        <v>0</v>
      </c>
      <c r="BA1450" s="45"/>
      <c r="BB1450" s="98" t="str">
        <f>IF(AZ1452&lt;&gt;0,AZ1451/AZ1452,"")</f>
        <v/>
      </c>
      <c r="BC1450" s="99"/>
      <c r="BD1450" s="99"/>
      <c r="BE1450" s="100"/>
      <c r="BF1450" s="46"/>
      <c r="BH1450" s="43">
        <f>COUNTIFS(BI1453:BI1474,FALSE,BK1453:BK1474,"&gt;0")</f>
        <v>0</v>
      </c>
      <c r="BI1450" s="44">
        <f>SUMIF(BI1453:BI1474,FALSE,BK1453:BK1474)</f>
        <v>0</v>
      </c>
      <c r="BJ1450" s="45"/>
      <c r="BK1450" s="98" t="str">
        <f>IF(BI1452&lt;&gt;0,BI1451/BI1452,"")</f>
        <v/>
      </c>
      <c r="BL1450" s="99"/>
      <c r="BM1450" s="99"/>
      <c r="BN1450" s="100"/>
      <c r="BO1450" s="46"/>
      <c r="BQ1450" s="43">
        <f>COUNTIFS(BR1453:BR1474,FALSE,BT1453:BT1474,"&gt;0")</f>
        <v>0</v>
      </c>
      <c r="BR1450" s="44">
        <f>SUMIF(BR1453:BR1474,FALSE,BT1453:BT1474)</f>
        <v>0</v>
      </c>
      <c r="BS1450" s="45"/>
      <c r="BT1450" s="98" t="str">
        <f>IF(BR1452&lt;&gt;0,BR1451/BR1452,"")</f>
        <v/>
      </c>
      <c r="BU1450" s="99"/>
      <c r="BV1450" s="99"/>
      <c r="BW1450" s="100"/>
      <c r="BX1450" s="46"/>
    </row>
    <row r="1451" spans="2:78" s="42" customFormat="1" ht="9" customHeight="1" x14ac:dyDescent="0.25">
      <c r="B1451" s="47"/>
      <c r="C1451" s="79"/>
      <c r="D1451" s="49" t="s">
        <v>20</v>
      </c>
      <c r="E1451" s="43">
        <f>COUNTIFS(J1453:J1474,"&gt;0",L1453:L1474,"")</f>
        <v>0</v>
      </c>
      <c r="F1451" s="43"/>
      <c r="G1451" s="43"/>
      <c r="H1451" s="44">
        <f>SUMIFS(J1453:J1474,L1453:L1474,"")</f>
        <v>0</v>
      </c>
      <c r="I1451" s="45"/>
      <c r="J1451" s="50" t="str">
        <f>IF(H1452=0,"",_xlfn.CONCAT("(",E1451,")    ",TEXT(H1451,"R$ #.##0,00")))</f>
        <v/>
      </c>
      <c r="K1451" s="51" t="str">
        <f>IF(H1452&lt;&gt;0,"/","")</f>
        <v/>
      </c>
      <c r="L1451" s="94" t="str">
        <f>IF(H1452=0,"",_xlfn.CONCAT(TEXT(H1452,"R$ #.##0,00"),"    (",E1452,")"))</f>
        <v/>
      </c>
      <c r="M1451" s="94"/>
      <c r="N1451" s="46"/>
      <c r="P1451" s="43">
        <f>COUNTIFS(U1453:U1474,"&gt;0",W1453:W1474,"")</f>
        <v>0</v>
      </c>
      <c r="Q1451" s="43"/>
      <c r="R1451" s="43"/>
      <c r="S1451" s="44">
        <f>SUMIFS(U1453:U1474,W1453:W1474,"")</f>
        <v>0</v>
      </c>
      <c r="T1451" s="45"/>
      <c r="U1451" s="50" t="str">
        <f>IF(S1452=0,"",_xlfn.CONCAT("(",P1451,")    ",TEXT(S1451,"R$ #.##0,00")))</f>
        <v/>
      </c>
      <c r="V1451" s="51" t="str">
        <f>IF(S1452&lt;&gt;0,"/","")</f>
        <v/>
      </c>
      <c r="W1451" s="94" t="str">
        <f>IF(S1452=0,"",_xlfn.CONCAT(TEXT(S1452,"R$ #.##0,00"),"    (",P1452,")"))</f>
        <v/>
      </c>
      <c r="X1451" s="94"/>
      <c r="Y1451" s="46"/>
      <c r="AA1451" s="43">
        <f>COUNTIFS(AF1453:AF1474,"&gt;0",AH1453:AH1474,"")</f>
        <v>0</v>
      </c>
      <c r="AB1451" s="43"/>
      <c r="AC1451" s="43"/>
      <c r="AD1451" s="44">
        <f>SUMIFS(AF1453:AF1474,AH1453:AH1474,"")</f>
        <v>0</v>
      </c>
      <c r="AE1451" s="45"/>
      <c r="AF1451" s="50" t="str">
        <f>IF(AD1452=0,"",_xlfn.CONCAT("(",AA1451,")    ",TEXT(AD1451,"R$ #.##0,00")))</f>
        <v/>
      </c>
      <c r="AG1451" s="51" t="str">
        <f>IF(AD1452&lt;&gt;0,"/","")</f>
        <v/>
      </c>
      <c r="AH1451" s="94" t="str">
        <f>IF(AD1452=0,"",_xlfn.CONCAT(TEXT(AD1452,"R$ #.##0,00"),"    (",AA1452,")"))</f>
        <v/>
      </c>
      <c r="AI1451" s="94"/>
      <c r="AJ1451" s="46"/>
      <c r="AL1451" s="43">
        <f>COUNTIFS(AQ1453:AQ1474,"&gt;0",AS1453:AS1474,"")</f>
        <v>0</v>
      </c>
      <c r="AM1451" s="43"/>
      <c r="AN1451" s="43"/>
      <c r="AO1451" s="44">
        <f>SUMIFS(AQ1453:AQ1474,AS1453:AS1474,"")</f>
        <v>0</v>
      </c>
      <c r="AP1451" s="45"/>
      <c r="AQ1451" s="50" t="str">
        <f>IF(AO1452=0,"",_xlfn.CONCAT("(",AL1451,")    ",TEXT(AO1451,"R$ #.##0,00")))</f>
        <v/>
      </c>
      <c r="AR1451" s="51" t="str">
        <f>IF(AO1452&lt;&gt;0,"/","")</f>
        <v/>
      </c>
      <c r="AS1451" s="94" t="str">
        <f>IF(AO1452=0,"",_xlfn.CONCAT(TEXT(AO1452,"R$ #.##0,00"),"    (",AL1452,")"))</f>
        <v/>
      </c>
      <c r="AT1451" s="94"/>
      <c r="AU1451" s="46"/>
      <c r="AW1451" s="43">
        <f>COUNTIFS(BB1453:BB1474,"&gt;0",BD1453:BD1474,"")</f>
        <v>0</v>
      </c>
      <c r="AX1451" s="43"/>
      <c r="AY1451" s="43"/>
      <c r="AZ1451" s="44">
        <f>SUMIFS(BB1453:BB1474,BD1453:BD1474,"")</f>
        <v>0</v>
      </c>
      <c r="BA1451" s="45"/>
      <c r="BB1451" s="50" t="str">
        <f>IF(AZ1452=0,"",_xlfn.CONCAT("(",AW1451,")    ",TEXT(AZ1451,"R$ #.##0,00")))</f>
        <v/>
      </c>
      <c r="BC1451" s="51" t="str">
        <f>IF(AZ1452&lt;&gt;0,"/","")</f>
        <v/>
      </c>
      <c r="BD1451" s="94" t="str">
        <f>IF(AZ1452=0,"",_xlfn.CONCAT(TEXT(AZ1452,"R$ #.##0,00"),"    (",AW1452,")"))</f>
        <v/>
      </c>
      <c r="BE1451" s="94"/>
      <c r="BF1451" s="46"/>
      <c r="BH1451" s="43">
        <f>COUNTIFS(BK1453:BK1474,"&gt;0",BM1453:BM1474,"")</f>
        <v>0</v>
      </c>
      <c r="BI1451" s="44">
        <f>SUMIFS(BK1453:BK1474,BM1453:BM1474,"")</f>
        <v>0</v>
      </c>
      <c r="BJ1451" s="45"/>
      <c r="BK1451" s="50" t="str">
        <f>IF(BI1452=0,"",_xlfn.CONCAT("(",BH1451,")    ",TEXT(BI1451,"R$ #.##0,00")))</f>
        <v/>
      </c>
      <c r="BL1451" s="51" t="str">
        <f>IF(BI1452&lt;&gt;0,"/","")</f>
        <v/>
      </c>
      <c r="BM1451" s="94" t="str">
        <f>IF(BI1452=0,"",_xlfn.CONCAT(TEXT(BI1452,"R$ #.##0,00"),"    (",BH1452,")"))</f>
        <v/>
      </c>
      <c r="BN1451" s="94"/>
      <c r="BO1451" s="46"/>
      <c r="BQ1451" s="43">
        <f>COUNTIFS(BT1453:BT1474,"&gt;0",BV1453:BV1474,"")</f>
        <v>0</v>
      </c>
      <c r="BR1451" s="44">
        <f>SUMIFS(BT1453:BT1474,BV1453:BV1474,"")</f>
        <v>0</v>
      </c>
      <c r="BS1451" s="45"/>
      <c r="BT1451" s="50" t="str">
        <f>IF(BR1452=0,"",_xlfn.CONCAT("(",BQ1451,")    ",TEXT(BR1451,"R$ #.##0,00")))</f>
        <v/>
      </c>
      <c r="BU1451" s="51" t="str">
        <f>IF(BR1452&lt;&gt;0,"/","")</f>
        <v/>
      </c>
      <c r="BV1451" s="94" t="str">
        <f>IF(BR1452=0,"",_xlfn.CONCAT(TEXT(BR1452,"R$ #.##0,00"),"    (",BQ1452,")"))</f>
        <v/>
      </c>
      <c r="BW1451" s="94"/>
      <c r="BX1451" s="46"/>
    </row>
    <row r="1452" spans="2:78" x14ac:dyDescent="0.25">
      <c r="B1452" s="52"/>
      <c r="C1452" s="80"/>
      <c r="D1452" s="54" t="s">
        <v>19</v>
      </c>
      <c r="E1452" s="34">
        <f>COUNTIF(J1453:J1474,"&gt;0")</f>
        <v>0</v>
      </c>
      <c r="F1452" s="34"/>
      <c r="G1452" s="34"/>
      <c r="H1452" s="35">
        <f>SUM(J1453:J1474)</f>
        <v>0</v>
      </c>
      <c r="I1452" s="55"/>
      <c r="J1452" s="56" t="s">
        <v>0</v>
      </c>
      <c r="K1452" s="57"/>
      <c r="L1452" s="56" t="s">
        <v>1</v>
      </c>
      <c r="M1452" s="56" t="s">
        <v>17</v>
      </c>
      <c r="N1452" s="58"/>
      <c r="P1452" s="34">
        <f>COUNTIF(U1453:U1474,"&gt;0")</f>
        <v>0</v>
      </c>
      <c r="Q1452" s="34"/>
      <c r="R1452" s="34"/>
      <c r="S1452" s="35">
        <f>SUM(U1453:U1474)</f>
        <v>0</v>
      </c>
      <c r="T1452" s="55"/>
      <c r="U1452" s="56" t="s">
        <v>0</v>
      </c>
      <c r="V1452" s="57"/>
      <c r="W1452" s="56" t="s">
        <v>1</v>
      </c>
      <c r="X1452" s="56" t="s">
        <v>17</v>
      </c>
      <c r="Y1452" s="58"/>
      <c r="AA1452" s="34">
        <f>COUNTIF(AF1453:AF1474,"&gt;0")</f>
        <v>0</v>
      </c>
      <c r="AB1452" s="34"/>
      <c r="AC1452" s="34"/>
      <c r="AD1452" s="35">
        <f>SUM(AF1453:AF1474)</f>
        <v>0</v>
      </c>
      <c r="AE1452" s="55"/>
      <c r="AF1452" s="56" t="s">
        <v>0</v>
      </c>
      <c r="AG1452" s="57"/>
      <c r="AH1452" s="56" t="s">
        <v>1</v>
      </c>
      <c r="AI1452" s="56" t="s">
        <v>17</v>
      </c>
      <c r="AJ1452" s="58"/>
      <c r="AL1452" s="34">
        <f>COUNTIF(AQ1453:AQ1474,"&gt;0")</f>
        <v>0</v>
      </c>
      <c r="AM1452" s="34"/>
      <c r="AN1452" s="34"/>
      <c r="AO1452" s="35">
        <f>SUM(AQ1453:AQ1474)</f>
        <v>0</v>
      </c>
      <c r="AP1452" s="55"/>
      <c r="AQ1452" s="56" t="s">
        <v>0</v>
      </c>
      <c r="AR1452" s="57"/>
      <c r="AS1452" s="56" t="s">
        <v>1</v>
      </c>
      <c r="AT1452" s="56" t="s">
        <v>17</v>
      </c>
      <c r="AU1452" s="58"/>
      <c r="AW1452" s="34">
        <f>COUNTIF(BB1453:BB1474,"&gt;0")</f>
        <v>0</v>
      </c>
      <c r="AX1452" s="34"/>
      <c r="AY1452" s="34"/>
      <c r="AZ1452" s="35">
        <f>SUM(BB1453:BB1474)</f>
        <v>0</v>
      </c>
      <c r="BA1452" s="55"/>
      <c r="BB1452" s="56" t="s">
        <v>0</v>
      </c>
      <c r="BC1452" s="57"/>
      <c r="BD1452" s="56" t="s">
        <v>1</v>
      </c>
      <c r="BE1452" s="56" t="s">
        <v>17</v>
      </c>
      <c r="BF1452" s="58"/>
      <c r="BH1452" s="34">
        <f>COUNTIF(BK1453:BK1474,"&gt;0")</f>
        <v>0</v>
      </c>
      <c r="BI1452" s="35">
        <f>SUM(BK1453:BK1474)</f>
        <v>0</v>
      </c>
      <c r="BJ1452" s="55"/>
      <c r="BK1452" s="56" t="s">
        <v>0</v>
      </c>
      <c r="BL1452" s="57"/>
      <c r="BM1452" s="56" t="s">
        <v>1</v>
      </c>
      <c r="BN1452" s="56" t="s">
        <v>17</v>
      </c>
      <c r="BO1452" s="58"/>
      <c r="BQ1452" s="34">
        <f>COUNTIF(BT1453:BT1474,"&gt;0")</f>
        <v>0</v>
      </c>
      <c r="BR1452" s="35">
        <f>SUM(BT1453:BT1474)</f>
        <v>0</v>
      </c>
      <c r="BS1452" s="55"/>
      <c r="BT1452" s="56" t="s">
        <v>0</v>
      </c>
      <c r="BU1452" s="57"/>
      <c r="BV1452" s="56" t="s">
        <v>1</v>
      </c>
      <c r="BW1452" s="56" t="s">
        <v>17</v>
      </c>
      <c r="BX1452" s="58"/>
      <c r="BY1452" s="59"/>
      <c r="BZ1452" s="60"/>
    </row>
    <row r="1453" spans="2:78" x14ac:dyDescent="0.25">
      <c r="B1453" s="32" t="s">
        <v>23</v>
      </c>
      <c r="C1453" s="33">
        <f>SUM(E1452,P1452,AA1452,AL1452,AW1452,BH1452,BQ1452)</f>
        <v>0</v>
      </c>
      <c r="D1453" s="63"/>
      <c r="E1453" s="64"/>
      <c r="F1453" s="64"/>
      <c r="G1453" s="64"/>
      <c r="H1453" s="34" t="b">
        <f>AND(L1453&lt;&gt;"",M1453&lt;&gt;"")</f>
        <v>0</v>
      </c>
      <c r="I1453" s="55"/>
      <c r="J1453" s="65"/>
      <c r="K1453" s="57"/>
      <c r="L1453" s="66"/>
      <c r="M1453" s="67"/>
      <c r="N1453" s="58"/>
      <c r="P1453" s="68"/>
      <c r="Q1453" s="68"/>
      <c r="R1453" s="68"/>
      <c r="S1453" s="34" t="b">
        <f>AND(W1453&lt;&gt;"",X1453&lt;&gt;"")</f>
        <v>0</v>
      </c>
      <c r="T1453" s="55"/>
      <c r="U1453" s="65"/>
      <c r="V1453" s="57"/>
      <c r="W1453" s="66"/>
      <c r="X1453" s="67"/>
      <c r="Y1453" s="58"/>
      <c r="AA1453" s="68"/>
      <c r="AB1453" s="68"/>
      <c r="AC1453" s="68"/>
      <c r="AD1453" s="34" t="b">
        <f>AND(AH1453&lt;&gt;"",AI1453&lt;&gt;"")</f>
        <v>0</v>
      </c>
      <c r="AE1453" s="55"/>
      <c r="AF1453" s="65"/>
      <c r="AG1453" s="57"/>
      <c r="AH1453" s="66"/>
      <c r="AI1453" s="67"/>
      <c r="AJ1453" s="58"/>
      <c r="AL1453" s="68"/>
      <c r="AM1453" s="68"/>
      <c r="AN1453" s="68"/>
      <c r="AO1453" s="34" t="b">
        <f>AND(AS1453&lt;&gt;"",AT1453&lt;&gt;"")</f>
        <v>0</v>
      </c>
      <c r="AP1453" s="55"/>
      <c r="AQ1453" s="65"/>
      <c r="AR1453" s="57"/>
      <c r="AS1453" s="66"/>
      <c r="AT1453" s="67"/>
      <c r="AU1453" s="58"/>
      <c r="AW1453" s="68"/>
      <c r="AX1453" s="68"/>
      <c r="AY1453" s="68"/>
      <c r="AZ1453" s="34" t="b">
        <f>AND(BD1453&lt;&gt;"",BE1453&lt;&gt;"")</f>
        <v>0</v>
      </c>
      <c r="BA1453" s="55"/>
      <c r="BB1453" s="65"/>
      <c r="BC1453" s="57"/>
      <c r="BD1453" s="66"/>
      <c r="BE1453" s="67"/>
      <c r="BF1453" s="58"/>
      <c r="BH1453" s="68"/>
      <c r="BI1453" s="34" t="b">
        <f>AND(BM1453&lt;&gt;"",BN1453&lt;&gt;"")</f>
        <v>0</v>
      </c>
      <c r="BJ1453" s="55"/>
      <c r="BK1453" s="65"/>
      <c r="BL1453" s="57"/>
      <c r="BM1453" s="66"/>
      <c r="BN1453" s="67"/>
      <c r="BO1453" s="58"/>
      <c r="BQ1453" s="68"/>
      <c r="BR1453" s="34" t="b">
        <f>AND(BV1453&lt;&gt;"",BW1453&lt;&gt;"")</f>
        <v>0</v>
      </c>
      <c r="BS1453" s="55"/>
      <c r="BT1453" s="65"/>
      <c r="BU1453" s="57"/>
      <c r="BV1453" s="66"/>
      <c r="BW1453" s="67"/>
      <c r="BX1453" s="58"/>
      <c r="BY1453" s="59"/>
    </row>
    <row r="1454" spans="2:78" x14ac:dyDescent="0.25">
      <c r="B1454" s="61" t="s">
        <v>24</v>
      </c>
      <c r="C1454" s="48">
        <f>SUM(H1452,S1452,AD1452,AO1452,AZ1452,BI1452,BR1452)</f>
        <v>0</v>
      </c>
      <c r="D1454" s="69"/>
      <c r="E1454" s="70"/>
      <c r="F1454" s="70"/>
      <c r="G1454" s="70"/>
      <c r="H1454" s="34" t="b">
        <f t="shared" ref="H1454:H1474" si="351">AND(L1454&lt;&gt;"",M1454&lt;&gt;"")</f>
        <v>0</v>
      </c>
      <c r="I1454" s="55"/>
      <c r="J1454" s="71"/>
      <c r="K1454" s="57"/>
      <c r="L1454" s="72"/>
      <c r="M1454" s="73"/>
      <c r="N1454" s="58"/>
      <c r="P1454" s="68"/>
      <c r="Q1454" s="68"/>
      <c r="R1454" s="68"/>
      <c r="S1454" s="34" t="b">
        <f t="shared" ref="S1454:S1474" si="352">AND(W1454&lt;&gt;"",X1454&lt;&gt;"")</f>
        <v>0</v>
      </c>
      <c r="T1454" s="55"/>
      <c r="U1454" s="71"/>
      <c r="V1454" s="57"/>
      <c r="W1454" s="72"/>
      <c r="X1454" s="73"/>
      <c r="Y1454" s="58"/>
      <c r="AA1454" s="68"/>
      <c r="AB1454" s="68"/>
      <c r="AC1454" s="68"/>
      <c r="AD1454" s="34" t="b">
        <f t="shared" ref="AD1454:AD1474" si="353">AND(AH1454&lt;&gt;"",AI1454&lt;&gt;"")</f>
        <v>0</v>
      </c>
      <c r="AE1454" s="55"/>
      <c r="AF1454" s="71"/>
      <c r="AG1454" s="57"/>
      <c r="AH1454" s="72"/>
      <c r="AI1454" s="73"/>
      <c r="AJ1454" s="58"/>
      <c r="AL1454" s="68"/>
      <c r="AM1454" s="68"/>
      <c r="AN1454" s="68"/>
      <c r="AO1454" s="34" t="b">
        <f t="shared" ref="AO1454:AO1474" si="354">AND(AS1454&lt;&gt;"",AT1454&lt;&gt;"")</f>
        <v>0</v>
      </c>
      <c r="AP1454" s="55"/>
      <c r="AQ1454" s="71"/>
      <c r="AR1454" s="57">
        <v>0</v>
      </c>
      <c r="AS1454" s="72"/>
      <c r="AT1454" s="73"/>
      <c r="AU1454" s="58"/>
      <c r="AW1454" s="68"/>
      <c r="AX1454" s="68"/>
      <c r="AY1454" s="68"/>
      <c r="AZ1454" s="34" t="b">
        <f t="shared" ref="AZ1454:AZ1474" si="355">AND(BD1454&lt;&gt;"",BE1454&lt;&gt;"")</f>
        <v>0</v>
      </c>
      <c r="BA1454" s="55"/>
      <c r="BB1454" s="71"/>
      <c r="BC1454" s="57"/>
      <c r="BD1454" s="72"/>
      <c r="BE1454" s="73"/>
      <c r="BF1454" s="58"/>
      <c r="BH1454" s="68"/>
      <c r="BI1454" s="34" t="b">
        <f t="shared" ref="BI1454:BI1474" si="356">AND(BM1454&lt;&gt;"",BN1454&lt;&gt;"")</f>
        <v>0</v>
      </c>
      <c r="BJ1454" s="55"/>
      <c r="BK1454" s="71"/>
      <c r="BL1454" s="57"/>
      <c r="BM1454" s="72"/>
      <c r="BN1454" s="73"/>
      <c r="BO1454" s="58"/>
      <c r="BQ1454" s="68"/>
      <c r="BR1454" s="34" t="b">
        <f t="shared" ref="BR1454:BR1474" si="357">AND(BV1454&lt;&gt;"",BW1454&lt;&gt;"")</f>
        <v>0</v>
      </c>
      <c r="BS1454" s="55"/>
      <c r="BT1454" s="71"/>
      <c r="BU1454" s="57"/>
      <c r="BV1454" s="72"/>
      <c r="BW1454" s="73"/>
      <c r="BX1454" s="58"/>
      <c r="BY1454" s="59"/>
      <c r="BZ1454" s="60"/>
    </row>
    <row r="1455" spans="2:78" x14ac:dyDescent="0.25">
      <c r="B1455" s="61" t="s">
        <v>25</v>
      </c>
      <c r="C1455" s="62">
        <f>SUM(E1451,P1451,AA1451,AL1451,AW1451,BH1451,BQ1451)</f>
        <v>0</v>
      </c>
      <c r="D1455" s="74"/>
      <c r="E1455" s="75"/>
      <c r="F1455" s="75"/>
      <c r="G1455" s="75"/>
      <c r="H1455" s="34" t="b">
        <f t="shared" si="351"/>
        <v>0</v>
      </c>
      <c r="I1455" s="55"/>
      <c r="J1455" s="65"/>
      <c r="K1455" s="57"/>
      <c r="L1455" s="66"/>
      <c r="M1455" s="67"/>
      <c r="N1455" s="58"/>
      <c r="P1455" s="68"/>
      <c r="Q1455" s="68"/>
      <c r="R1455" s="68"/>
      <c r="S1455" s="34" t="b">
        <f t="shared" si="352"/>
        <v>0</v>
      </c>
      <c r="T1455" s="55"/>
      <c r="U1455" s="65"/>
      <c r="V1455" s="57"/>
      <c r="W1455" s="66"/>
      <c r="X1455" s="67"/>
      <c r="Y1455" s="58"/>
      <c r="AA1455" s="68"/>
      <c r="AB1455" s="68"/>
      <c r="AC1455" s="68"/>
      <c r="AD1455" s="34" t="b">
        <f t="shared" si="353"/>
        <v>0</v>
      </c>
      <c r="AE1455" s="55"/>
      <c r="AF1455" s="65"/>
      <c r="AG1455" s="57"/>
      <c r="AH1455" s="66"/>
      <c r="AI1455" s="67"/>
      <c r="AJ1455" s="58"/>
      <c r="AL1455" s="68"/>
      <c r="AM1455" s="68"/>
      <c r="AN1455" s="68"/>
      <c r="AO1455" s="34" t="b">
        <f t="shared" si="354"/>
        <v>0</v>
      </c>
      <c r="AP1455" s="55"/>
      <c r="AQ1455" s="65"/>
      <c r="AR1455" s="57"/>
      <c r="AS1455" s="66"/>
      <c r="AT1455" s="67"/>
      <c r="AU1455" s="58"/>
      <c r="AW1455" s="68"/>
      <c r="AX1455" s="68"/>
      <c r="AY1455" s="68"/>
      <c r="AZ1455" s="34" t="b">
        <f t="shared" si="355"/>
        <v>0</v>
      </c>
      <c r="BA1455" s="55"/>
      <c r="BB1455" s="65"/>
      <c r="BC1455" s="57"/>
      <c r="BD1455" s="66"/>
      <c r="BE1455" s="67"/>
      <c r="BF1455" s="58"/>
      <c r="BH1455" s="68"/>
      <c r="BI1455" s="34" t="b">
        <f t="shared" si="356"/>
        <v>0</v>
      </c>
      <c r="BJ1455" s="55"/>
      <c r="BK1455" s="65"/>
      <c r="BL1455" s="57"/>
      <c r="BM1455" s="66"/>
      <c r="BN1455" s="67"/>
      <c r="BO1455" s="58"/>
      <c r="BQ1455" s="68"/>
      <c r="BR1455" s="34" t="b">
        <f t="shared" si="357"/>
        <v>0</v>
      </c>
      <c r="BS1455" s="55"/>
      <c r="BT1455" s="65"/>
      <c r="BU1455" s="57"/>
      <c r="BV1455" s="66"/>
      <c r="BW1455" s="67"/>
      <c r="BX1455" s="58"/>
      <c r="BY1455" s="59"/>
    </row>
    <row r="1456" spans="2:78" x14ac:dyDescent="0.25">
      <c r="B1456" s="61" t="s">
        <v>26</v>
      </c>
      <c r="C1456" s="48">
        <f>SUM(H1451,S1451,AD1451,AO1451,AZ1451,BI1451,BR1451)</f>
        <v>0</v>
      </c>
      <c r="D1456" s="69"/>
      <c r="E1456" s="70"/>
      <c r="F1456" s="70"/>
      <c r="G1456" s="70"/>
      <c r="H1456" s="34" t="b">
        <f t="shared" si="351"/>
        <v>0</v>
      </c>
      <c r="I1456" s="55"/>
      <c r="J1456" s="71"/>
      <c r="K1456" s="57"/>
      <c r="L1456" s="72"/>
      <c r="M1456" s="73"/>
      <c r="N1456" s="58"/>
      <c r="P1456" s="68"/>
      <c r="Q1456" s="68"/>
      <c r="R1456" s="68"/>
      <c r="S1456" s="34" t="b">
        <f t="shared" si="352"/>
        <v>0</v>
      </c>
      <c r="T1456" s="55"/>
      <c r="U1456" s="71"/>
      <c r="V1456" s="57"/>
      <c r="W1456" s="72"/>
      <c r="X1456" s="73"/>
      <c r="Y1456" s="58"/>
      <c r="AA1456" s="68"/>
      <c r="AB1456" s="68"/>
      <c r="AC1456" s="68"/>
      <c r="AD1456" s="34" t="b">
        <f t="shared" si="353"/>
        <v>0</v>
      </c>
      <c r="AE1456" s="55"/>
      <c r="AF1456" s="71"/>
      <c r="AG1456" s="57"/>
      <c r="AH1456" s="72"/>
      <c r="AI1456" s="73"/>
      <c r="AJ1456" s="58"/>
      <c r="AL1456" s="68"/>
      <c r="AM1456" s="68"/>
      <c r="AN1456" s="68"/>
      <c r="AO1456" s="34" t="b">
        <f t="shared" si="354"/>
        <v>0</v>
      </c>
      <c r="AP1456" s="55"/>
      <c r="AQ1456" s="71"/>
      <c r="AR1456" s="57"/>
      <c r="AS1456" s="72"/>
      <c r="AT1456" s="73"/>
      <c r="AU1456" s="58"/>
      <c r="AW1456" s="68"/>
      <c r="AX1456" s="68"/>
      <c r="AY1456" s="68"/>
      <c r="AZ1456" s="34" t="b">
        <f t="shared" si="355"/>
        <v>0</v>
      </c>
      <c r="BA1456" s="55"/>
      <c r="BB1456" s="71"/>
      <c r="BC1456" s="57"/>
      <c r="BD1456" s="72"/>
      <c r="BE1456" s="73"/>
      <c r="BF1456" s="58"/>
      <c r="BH1456" s="68"/>
      <c r="BI1456" s="34" t="b">
        <f t="shared" si="356"/>
        <v>0</v>
      </c>
      <c r="BJ1456" s="55"/>
      <c r="BK1456" s="71"/>
      <c r="BL1456" s="57"/>
      <c r="BM1456" s="72"/>
      <c r="BN1456" s="73"/>
      <c r="BO1456" s="58"/>
      <c r="BQ1456" s="68"/>
      <c r="BR1456" s="34" t="b">
        <f t="shared" si="357"/>
        <v>0</v>
      </c>
      <c r="BS1456" s="55"/>
      <c r="BT1456" s="71"/>
      <c r="BU1456" s="57"/>
      <c r="BV1456" s="72"/>
      <c r="BW1456" s="73"/>
      <c r="BX1456" s="58"/>
    </row>
    <row r="1457" spans="2:76" x14ac:dyDescent="0.25">
      <c r="B1457" s="61" t="s">
        <v>27</v>
      </c>
      <c r="C1457" s="62">
        <f>SUM(E1450,P1450,AA1450,AL1450,AW1450,BH1450,BQ1450)</f>
        <v>0</v>
      </c>
      <c r="E1457" s="68"/>
      <c r="F1457" s="68"/>
      <c r="G1457" s="68"/>
      <c r="H1457" s="34" t="b">
        <f t="shared" si="351"/>
        <v>0</v>
      </c>
      <c r="I1457" s="55"/>
      <c r="J1457" s="65"/>
      <c r="K1457" s="57"/>
      <c r="L1457" s="66"/>
      <c r="M1457" s="67"/>
      <c r="N1457" s="58"/>
      <c r="P1457" s="68"/>
      <c r="Q1457" s="68"/>
      <c r="R1457" s="68"/>
      <c r="S1457" s="34" t="b">
        <f t="shared" si="352"/>
        <v>0</v>
      </c>
      <c r="T1457" s="55"/>
      <c r="U1457" s="65"/>
      <c r="V1457" s="57"/>
      <c r="W1457" s="66"/>
      <c r="X1457" s="67"/>
      <c r="Y1457" s="58"/>
      <c r="AA1457" s="68"/>
      <c r="AB1457" s="68"/>
      <c r="AC1457" s="68"/>
      <c r="AD1457" s="34" t="b">
        <f t="shared" si="353"/>
        <v>0</v>
      </c>
      <c r="AE1457" s="55"/>
      <c r="AF1457" s="65"/>
      <c r="AG1457" s="57"/>
      <c r="AH1457" s="66"/>
      <c r="AI1457" s="67"/>
      <c r="AJ1457" s="58"/>
      <c r="AL1457" s="68"/>
      <c r="AM1457" s="68"/>
      <c r="AN1457" s="68"/>
      <c r="AO1457" s="34" t="b">
        <f t="shared" si="354"/>
        <v>0</v>
      </c>
      <c r="AP1457" s="55"/>
      <c r="AQ1457" s="65"/>
      <c r="AR1457" s="57"/>
      <c r="AS1457" s="66"/>
      <c r="AT1457" s="67"/>
      <c r="AU1457" s="58"/>
      <c r="AW1457" s="68"/>
      <c r="AX1457" s="68"/>
      <c r="AY1457" s="68"/>
      <c r="AZ1457" s="34" t="b">
        <f t="shared" si="355"/>
        <v>0</v>
      </c>
      <c r="BA1457" s="55"/>
      <c r="BB1457" s="65"/>
      <c r="BC1457" s="57"/>
      <c r="BD1457" s="66"/>
      <c r="BE1457" s="67"/>
      <c r="BF1457" s="58"/>
      <c r="BH1457" s="68"/>
      <c r="BI1457" s="34" t="b">
        <f t="shared" si="356"/>
        <v>0</v>
      </c>
      <c r="BJ1457" s="55"/>
      <c r="BK1457" s="65"/>
      <c r="BL1457" s="57"/>
      <c r="BM1457" s="66"/>
      <c r="BN1457" s="67"/>
      <c r="BO1457" s="58"/>
      <c r="BQ1457" s="68"/>
      <c r="BR1457" s="34" t="b">
        <f t="shared" si="357"/>
        <v>0</v>
      </c>
      <c r="BS1457" s="55"/>
      <c r="BT1457" s="65"/>
      <c r="BU1457" s="57"/>
      <c r="BV1457" s="66"/>
      <c r="BW1457" s="67"/>
      <c r="BX1457" s="58"/>
    </row>
    <row r="1458" spans="2:76" x14ac:dyDescent="0.25">
      <c r="B1458" s="61" t="s">
        <v>28</v>
      </c>
      <c r="C1458" s="48">
        <f>SUM(H1450,S1450,AD1450,AO1450,AZ1450,BI1450,BR1450)</f>
        <v>0</v>
      </c>
      <c r="E1458" s="68"/>
      <c r="F1458" s="68"/>
      <c r="G1458" s="68"/>
      <c r="H1458" s="34" t="b">
        <f t="shared" si="351"/>
        <v>0</v>
      </c>
      <c r="I1458" s="55"/>
      <c r="J1458" s="71"/>
      <c r="K1458" s="57"/>
      <c r="L1458" s="72"/>
      <c r="M1458" s="73"/>
      <c r="N1458" s="58"/>
      <c r="P1458" s="68"/>
      <c r="Q1458" s="68"/>
      <c r="R1458" s="68"/>
      <c r="S1458" s="34" t="b">
        <f t="shared" si="352"/>
        <v>0</v>
      </c>
      <c r="T1458" s="55"/>
      <c r="U1458" s="71"/>
      <c r="V1458" s="57"/>
      <c r="W1458" s="72"/>
      <c r="X1458" s="73"/>
      <c r="Y1458" s="58"/>
      <c r="AA1458" s="68"/>
      <c r="AB1458" s="68"/>
      <c r="AC1458" s="68"/>
      <c r="AD1458" s="34" t="b">
        <f t="shared" si="353"/>
        <v>0</v>
      </c>
      <c r="AE1458" s="55"/>
      <c r="AF1458" s="71"/>
      <c r="AG1458" s="57"/>
      <c r="AH1458" s="72"/>
      <c r="AI1458" s="73"/>
      <c r="AJ1458" s="58"/>
      <c r="AL1458" s="68"/>
      <c r="AM1458" s="68"/>
      <c r="AN1458" s="68"/>
      <c r="AO1458" s="34" t="b">
        <f t="shared" si="354"/>
        <v>0</v>
      </c>
      <c r="AP1458" s="55"/>
      <c r="AQ1458" s="71"/>
      <c r="AR1458" s="57"/>
      <c r="AS1458" s="72"/>
      <c r="AT1458" s="73"/>
      <c r="AU1458" s="58"/>
      <c r="AW1458" s="68"/>
      <c r="AX1458" s="68"/>
      <c r="AY1458" s="68"/>
      <c r="AZ1458" s="34" t="b">
        <f t="shared" si="355"/>
        <v>0</v>
      </c>
      <c r="BA1458" s="55"/>
      <c r="BB1458" s="71"/>
      <c r="BC1458" s="57"/>
      <c r="BD1458" s="72"/>
      <c r="BE1458" s="73"/>
      <c r="BF1458" s="58"/>
      <c r="BH1458" s="68"/>
      <c r="BI1458" s="34" t="b">
        <f t="shared" si="356"/>
        <v>0</v>
      </c>
      <c r="BJ1458" s="55"/>
      <c r="BK1458" s="71"/>
      <c r="BL1458" s="57"/>
      <c r="BM1458" s="72"/>
      <c r="BN1458" s="73"/>
      <c r="BO1458" s="58"/>
      <c r="BQ1458" s="68"/>
      <c r="BR1458" s="34" t="b">
        <f t="shared" si="357"/>
        <v>0</v>
      </c>
      <c r="BS1458" s="55"/>
      <c r="BT1458" s="71"/>
      <c r="BU1458" s="57"/>
      <c r="BV1458" s="72"/>
      <c r="BW1458" s="73"/>
      <c r="BX1458" s="58"/>
    </row>
    <row r="1459" spans="2:76" x14ac:dyDescent="0.25">
      <c r="B1459" s="61"/>
      <c r="C1459" s="62"/>
      <c r="E1459" s="68"/>
      <c r="F1459" s="68"/>
      <c r="G1459" s="68"/>
      <c r="H1459" s="34" t="b">
        <f t="shared" si="351"/>
        <v>0</v>
      </c>
      <c r="I1459" s="55"/>
      <c r="J1459" s="65"/>
      <c r="K1459" s="57"/>
      <c r="L1459" s="66"/>
      <c r="M1459" s="67"/>
      <c r="N1459" s="58"/>
      <c r="P1459" s="68"/>
      <c r="Q1459" s="68"/>
      <c r="R1459" s="68"/>
      <c r="S1459" s="34" t="b">
        <f t="shared" si="352"/>
        <v>0</v>
      </c>
      <c r="T1459" s="55"/>
      <c r="U1459" s="65"/>
      <c r="V1459" s="57"/>
      <c r="W1459" s="66"/>
      <c r="X1459" s="67"/>
      <c r="Y1459" s="58"/>
      <c r="AA1459" s="68"/>
      <c r="AB1459" s="68"/>
      <c r="AC1459" s="68"/>
      <c r="AD1459" s="34" t="b">
        <f t="shared" si="353"/>
        <v>0</v>
      </c>
      <c r="AE1459" s="55"/>
      <c r="AF1459" s="65"/>
      <c r="AG1459" s="57"/>
      <c r="AH1459" s="66"/>
      <c r="AI1459" s="67"/>
      <c r="AJ1459" s="58"/>
      <c r="AL1459" s="68"/>
      <c r="AM1459" s="68"/>
      <c r="AN1459" s="68"/>
      <c r="AO1459" s="34" t="b">
        <f t="shared" si="354"/>
        <v>0</v>
      </c>
      <c r="AP1459" s="55"/>
      <c r="AQ1459" s="65"/>
      <c r="AR1459" s="57"/>
      <c r="AS1459" s="66"/>
      <c r="AT1459" s="67"/>
      <c r="AU1459" s="58"/>
      <c r="AW1459" s="68"/>
      <c r="AX1459" s="68"/>
      <c r="AY1459" s="68"/>
      <c r="AZ1459" s="34" t="b">
        <f t="shared" si="355"/>
        <v>0</v>
      </c>
      <c r="BA1459" s="55"/>
      <c r="BB1459" s="65"/>
      <c r="BC1459" s="57"/>
      <c r="BD1459" s="66"/>
      <c r="BE1459" s="67"/>
      <c r="BF1459" s="58"/>
      <c r="BH1459" s="68"/>
      <c r="BI1459" s="34" t="b">
        <f t="shared" si="356"/>
        <v>0</v>
      </c>
      <c r="BJ1459" s="55"/>
      <c r="BK1459" s="65"/>
      <c r="BL1459" s="57"/>
      <c r="BM1459" s="66"/>
      <c r="BN1459" s="67"/>
      <c r="BO1459" s="58"/>
      <c r="BQ1459" s="68"/>
      <c r="BR1459" s="34" t="b">
        <f t="shared" si="357"/>
        <v>0</v>
      </c>
      <c r="BS1459" s="55"/>
      <c r="BT1459" s="65"/>
      <c r="BU1459" s="57"/>
      <c r="BV1459" s="66"/>
      <c r="BW1459" s="67"/>
      <c r="BX1459" s="58"/>
    </row>
    <row r="1460" spans="2:76" x14ac:dyDescent="0.25">
      <c r="B1460" s="61"/>
      <c r="C1460" s="62"/>
      <c r="E1460" s="68"/>
      <c r="F1460" s="68"/>
      <c r="G1460" s="68"/>
      <c r="H1460" s="34" t="b">
        <f t="shared" si="351"/>
        <v>0</v>
      </c>
      <c r="I1460" s="55"/>
      <c r="J1460" s="71"/>
      <c r="K1460" s="57"/>
      <c r="L1460" s="72"/>
      <c r="M1460" s="73"/>
      <c r="N1460" s="58"/>
      <c r="P1460" s="68"/>
      <c r="Q1460" s="68"/>
      <c r="R1460" s="68"/>
      <c r="S1460" s="34" t="b">
        <f t="shared" si="352"/>
        <v>0</v>
      </c>
      <c r="T1460" s="55"/>
      <c r="U1460" s="71"/>
      <c r="V1460" s="57"/>
      <c r="W1460" s="72"/>
      <c r="X1460" s="73"/>
      <c r="Y1460" s="58"/>
      <c r="AA1460" s="68"/>
      <c r="AB1460" s="68"/>
      <c r="AC1460" s="68"/>
      <c r="AD1460" s="34" t="b">
        <f t="shared" si="353"/>
        <v>0</v>
      </c>
      <c r="AE1460" s="55"/>
      <c r="AF1460" s="71"/>
      <c r="AG1460" s="57"/>
      <c r="AH1460" s="72"/>
      <c r="AI1460" s="73"/>
      <c r="AJ1460" s="58"/>
      <c r="AL1460" s="68"/>
      <c r="AM1460" s="68"/>
      <c r="AN1460" s="68"/>
      <c r="AO1460" s="34" t="b">
        <f t="shared" si="354"/>
        <v>0</v>
      </c>
      <c r="AP1460" s="55"/>
      <c r="AQ1460" s="71"/>
      <c r="AR1460" s="57"/>
      <c r="AS1460" s="72"/>
      <c r="AT1460" s="73"/>
      <c r="AU1460" s="58"/>
      <c r="AW1460" s="68"/>
      <c r="AX1460" s="68"/>
      <c r="AY1460" s="68"/>
      <c r="AZ1460" s="34" t="b">
        <f t="shared" si="355"/>
        <v>0</v>
      </c>
      <c r="BA1460" s="55"/>
      <c r="BB1460" s="71"/>
      <c r="BC1460" s="57"/>
      <c r="BD1460" s="72"/>
      <c r="BE1460" s="73"/>
      <c r="BF1460" s="58"/>
      <c r="BH1460" s="68"/>
      <c r="BI1460" s="34" t="b">
        <f t="shared" si="356"/>
        <v>0</v>
      </c>
      <c r="BJ1460" s="55"/>
      <c r="BK1460" s="71"/>
      <c r="BL1460" s="57"/>
      <c r="BM1460" s="72"/>
      <c r="BN1460" s="73"/>
      <c r="BO1460" s="58"/>
      <c r="BQ1460" s="68"/>
      <c r="BR1460" s="34" t="b">
        <f t="shared" si="357"/>
        <v>0</v>
      </c>
      <c r="BS1460" s="55"/>
      <c r="BT1460" s="71"/>
      <c r="BU1460" s="57"/>
      <c r="BV1460" s="72"/>
      <c r="BW1460" s="73"/>
      <c r="BX1460" s="58"/>
    </row>
    <row r="1461" spans="2:76" x14ac:dyDescent="0.25">
      <c r="B1461" s="61"/>
      <c r="C1461" s="62"/>
      <c r="E1461" s="68"/>
      <c r="F1461" s="68"/>
      <c r="G1461" s="68"/>
      <c r="H1461" s="34" t="b">
        <f t="shared" si="351"/>
        <v>0</v>
      </c>
      <c r="I1461" s="55"/>
      <c r="J1461" s="65"/>
      <c r="K1461" s="57"/>
      <c r="L1461" s="66"/>
      <c r="M1461" s="67"/>
      <c r="N1461" s="58"/>
      <c r="P1461" s="68"/>
      <c r="Q1461" s="68"/>
      <c r="R1461" s="68"/>
      <c r="S1461" s="34" t="b">
        <f t="shared" si="352"/>
        <v>0</v>
      </c>
      <c r="T1461" s="55"/>
      <c r="U1461" s="65"/>
      <c r="V1461" s="57"/>
      <c r="W1461" s="66"/>
      <c r="X1461" s="67"/>
      <c r="Y1461" s="58"/>
      <c r="AA1461" s="68"/>
      <c r="AB1461" s="68"/>
      <c r="AC1461" s="68"/>
      <c r="AD1461" s="34" t="b">
        <f t="shared" si="353"/>
        <v>0</v>
      </c>
      <c r="AE1461" s="55"/>
      <c r="AF1461" s="65"/>
      <c r="AG1461" s="57"/>
      <c r="AH1461" s="66"/>
      <c r="AI1461" s="67"/>
      <c r="AJ1461" s="58"/>
      <c r="AL1461" s="68"/>
      <c r="AM1461" s="68"/>
      <c r="AN1461" s="68"/>
      <c r="AO1461" s="34" t="b">
        <f t="shared" si="354"/>
        <v>0</v>
      </c>
      <c r="AP1461" s="55"/>
      <c r="AQ1461" s="65"/>
      <c r="AR1461" s="57"/>
      <c r="AS1461" s="66"/>
      <c r="AT1461" s="67"/>
      <c r="AU1461" s="58"/>
      <c r="AW1461" s="68"/>
      <c r="AX1461" s="68"/>
      <c r="AY1461" s="68"/>
      <c r="AZ1461" s="34" t="b">
        <f t="shared" si="355"/>
        <v>0</v>
      </c>
      <c r="BA1461" s="55"/>
      <c r="BB1461" s="65"/>
      <c r="BC1461" s="57"/>
      <c r="BD1461" s="66"/>
      <c r="BE1461" s="67"/>
      <c r="BF1461" s="58"/>
      <c r="BH1461" s="68"/>
      <c r="BI1461" s="34" t="b">
        <f t="shared" si="356"/>
        <v>0</v>
      </c>
      <c r="BJ1461" s="55"/>
      <c r="BK1461" s="65"/>
      <c r="BL1461" s="57"/>
      <c r="BM1461" s="66"/>
      <c r="BN1461" s="67"/>
      <c r="BO1461" s="58"/>
      <c r="BQ1461" s="68"/>
      <c r="BR1461" s="34" t="b">
        <f t="shared" si="357"/>
        <v>0</v>
      </c>
      <c r="BS1461" s="55"/>
      <c r="BT1461" s="65"/>
      <c r="BU1461" s="57"/>
      <c r="BV1461" s="66"/>
      <c r="BW1461" s="67"/>
      <c r="BX1461" s="58"/>
    </row>
    <row r="1462" spans="2:76" x14ac:dyDescent="0.25">
      <c r="B1462" s="61"/>
      <c r="C1462" s="62"/>
      <c r="E1462" s="68"/>
      <c r="F1462" s="68"/>
      <c r="G1462" s="68"/>
      <c r="H1462" s="34" t="b">
        <f t="shared" si="351"/>
        <v>0</v>
      </c>
      <c r="I1462" s="55"/>
      <c r="J1462" s="71"/>
      <c r="K1462" s="57"/>
      <c r="L1462" s="72"/>
      <c r="M1462" s="73"/>
      <c r="N1462" s="58"/>
      <c r="P1462" s="68"/>
      <c r="Q1462" s="68"/>
      <c r="R1462" s="68"/>
      <c r="S1462" s="34" t="b">
        <f t="shared" si="352"/>
        <v>0</v>
      </c>
      <c r="T1462" s="55"/>
      <c r="U1462" s="71"/>
      <c r="V1462" s="57"/>
      <c r="W1462" s="72"/>
      <c r="X1462" s="73"/>
      <c r="Y1462" s="58"/>
      <c r="AA1462" s="68"/>
      <c r="AB1462" s="68"/>
      <c r="AC1462" s="68"/>
      <c r="AD1462" s="34" t="b">
        <f t="shared" si="353"/>
        <v>0</v>
      </c>
      <c r="AE1462" s="55"/>
      <c r="AF1462" s="71"/>
      <c r="AG1462" s="57"/>
      <c r="AH1462" s="72"/>
      <c r="AI1462" s="73"/>
      <c r="AJ1462" s="58"/>
      <c r="AL1462" s="68"/>
      <c r="AM1462" s="68"/>
      <c r="AN1462" s="68"/>
      <c r="AO1462" s="34" t="b">
        <f t="shared" si="354"/>
        <v>0</v>
      </c>
      <c r="AP1462" s="55"/>
      <c r="AQ1462" s="71"/>
      <c r="AR1462" s="57"/>
      <c r="AS1462" s="72"/>
      <c r="AT1462" s="73"/>
      <c r="AU1462" s="58"/>
      <c r="AW1462" s="68"/>
      <c r="AX1462" s="68"/>
      <c r="AY1462" s="68"/>
      <c r="AZ1462" s="34" t="b">
        <f t="shared" si="355"/>
        <v>0</v>
      </c>
      <c r="BA1462" s="55"/>
      <c r="BB1462" s="71"/>
      <c r="BC1462" s="57"/>
      <c r="BD1462" s="72"/>
      <c r="BE1462" s="73"/>
      <c r="BF1462" s="58"/>
      <c r="BH1462" s="68"/>
      <c r="BI1462" s="34" t="b">
        <f t="shared" si="356"/>
        <v>0</v>
      </c>
      <c r="BJ1462" s="55"/>
      <c r="BK1462" s="71"/>
      <c r="BL1462" s="57"/>
      <c r="BM1462" s="72"/>
      <c r="BN1462" s="73"/>
      <c r="BO1462" s="58"/>
      <c r="BQ1462" s="68"/>
      <c r="BR1462" s="34" t="b">
        <f t="shared" si="357"/>
        <v>0</v>
      </c>
      <c r="BS1462" s="55"/>
      <c r="BT1462" s="71"/>
      <c r="BU1462" s="57"/>
      <c r="BV1462" s="72"/>
      <c r="BW1462" s="73"/>
      <c r="BX1462" s="58"/>
    </row>
    <row r="1463" spans="2:76" x14ac:dyDescent="0.25">
      <c r="B1463" s="61"/>
      <c r="C1463" s="62"/>
      <c r="E1463" s="68"/>
      <c r="F1463" s="68"/>
      <c r="G1463" s="68"/>
      <c r="H1463" s="34" t="b">
        <f t="shared" si="351"/>
        <v>0</v>
      </c>
      <c r="I1463" s="55"/>
      <c r="J1463" s="65"/>
      <c r="K1463" s="57"/>
      <c r="L1463" s="66"/>
      <c r="M1463" s="67"/>
      <c r="N1463" s="58"/>
      <c r="P1463" s="68"/>
      <c r="Q1463" s="68"/>
      <c r="R1463" s="68"/>
      <c r="S1463" s="34" t="b">
        <f t="shared" si="352"/>
        <v>0</v>
      </c>
      <c r="T1463" s="55"/>
      <c r="U1463" s="65"/>
      <c r="V1463" s="57"/>
      <c r="W1463" s="66"/>
      <c r="X1463" s="67"/>
      <c r="Y1463" s="58"/>
      <c r="AA1463" s="68"/>
      <c r="AB1463" s="68"/>
      <c r="AC1463" s="68"/>
      <c r="AD1463" s="34" t="b">
        <f t="shared" si="353"/>
        <v>0</v>
      </c>
      <c r="AE1463" s="55"/>
      <c r="AF1463" s="65"/>
      <c r="AG1463" s="57"/>
      <c r="AH1463" s="66"/>
      <c r="AI1463" s="67"/>
      <c r="AJ1463" s="58"/>
      <c r="AL1463" s="68"/>
      <c r="AM1463" s="68"/>
      <c r="AN1463" s="68"/>
      <c r="AO1463" s="34" t="b">
        <f t="shared" si="354"/>
        <v>0</v>
      </c>
      <c r="AP1463" s="55"/>
      <c r="AQ1463" s="65"/>
      <c r="AR1463" s="57"/>
      <c r="AS1463" s="66"/>
      <c r="AT1463" s="67"/>
      <c r="AU1463" s="58"/>
      <c r="AW1463" s="68"/>
      <c r="AX1463" s="68"/>
      <c r="AY1463" s="68"/>
      <c r="AZ1463" s="34" t="b">
        <f t="shared" si="355"/>
        <v>0</v>
      </c>
      <c r="BA1463" s="55"/>
      <c r="BB1463" s="65"/>
      <c r="BC1463" s="57"/>
      <c r="BD1463" s="66"/>
      <c r="BE1463" s="67"/>
      <c r="BF1463" s="58"/>
      <c r="BH1463" s="68"/>
      <c r="BI1463" s="34" t="b">
        <f t="shared" si="356"/>
        <v>0</v>
      </c>
      <c r="BJ1463" s="55"/>
      <c r="BK1463" s="65"/>
      <c r="BL1463" s="57"/>
      <c r="BM1463" s="66"/>
      <c r="BN1463" s="67"/>
      <c r="BO1463" s="58"/>
      <c r="BQ1463" s="68"/>
      <c r="BR1463" s="34" t="b">
        <f t="shared" si="357"/>
        <v>0</v>
      </c>
      <c r="BS1463" s="55"/>
      <c r="BT1463" s="65"/>
      <c r="BU1463" s="57"/>
      <c r="BV1463" s="66"/>
      <c r="BW1463" s="67"/>
      <c r="BX1463" s="58"/>
    </row>
    <row r="1464" spans="2:76" x14ac:dyDescent="0.25">
      <c r="B1464" s="61"/>
      <c r="C1464" s="62"/>
      <c r="E1464" s="68"/>
      <c r="F1464" s="68"/>
      <c r="G1464" s="68"/>
      <c r="H1464" s="34" t="b">
        <f t="shared" si="351"/>
        <v>0</v>
      </c>
      <c r="I1464" s="55"/>
      <c r="J1464" s="71"/>
      <c r="K1464" s="57"/>
      <c r="L1464" s="72"/>
      <c r="M1464" s="73"/>
      <c r="N1464" s="58"/>
      <c r="P1464" s="68"/>
      <c r="Q1464" s="68"/>
      <c r="R1464" s="68"/>
      <c r="S1464" s="34" t="b">
        <f t="shared" si="352"/>
        <v>0</v>
      </c>
      <c r="T1464" s="55"/>
      <c r="U1464" s="71"/>
      <c r="V1464" s="57"/>
      <c r="W1464" s="72"/>
      <c r="X1464" s="73"/>
      <c r="Y1464" s="58"/>
      <c r="AA1464" s="68"/>
      <c r="AB1464" s="68"/>
      <c r="AC1464" s="68"/>
      <c r="AD1464" s="34" t="b">
        <f t="shared" si="353"/>
        <v>0</v>
      </c>
      <c r="AE1464" s="55"/>
      <c r="AF1464" s="71"/>
      <c r="AG1464" s="57"/>
      <c r="AH1464" s="72"/>
      <c r="AI1464" s="73"/>
      <c r="AJ1464" s="58"/>
      <c r="AL1464" s="68"/>
      <c r="AM1464" s="68"/>
      <c r="AN1464" s="68"/>
      <c r="AO1464" s="34" t="b">
        <f t="shared" si="354"/>
        <v>0</v>
      </c>
      <c r="AP1464" s="55"/>
      <c r="AQ1464" s="71"/>
      <c r="AR1464" s="57"/>
      <c r="AS1464" s="72"/>
      <c r="AT1464" s="73"/>
      <c r="AU1464" s="58"/>
      <c r="AW1464" s="68"/>
      <c r="AX1464" s="68"/>
      <c r="AY1464" s="68"/>
      <c r="AZ1464" s="34" t="b">
        <f t="shared" si="355"/>
        <v>0</v>
      </c>
      <c r="BA1464" s="55"/>
      <c r="BB1464" s="71"/>
      <c r="BC1464" s="57"/>
      <c r="BD1464" s="72"/>
      <c r="BE1464" s="73"/>
      <c r="BF1464" s="58"/>
      <c r="BH1464" s="68"/>
      <c r="BI1464" s="34" t="b">
        <f t="shared" si="356"/>
        <v>0</v>
      </c>
      <c r="BJ1464" s="55"/>
      <c r="BK1464" s="71"/>
      <c r="BL1464" s="57"/>
      <c r="BM1464" s="72"/>
      <c r="BN1464" s="73"/>
      <c r="BO1464" s="58"/>
      <c r="BQ1464" s="68"/>
      <c r="BR1464" s="34" t="b">
        <f t="shared" si="357"/>
        <v>0</v>
      </c>
      <c r="BS1464" s="55"/>
      <c r="BT1464" s="71"/>
      <c r="BU1464" s="57"/>
      <c r="BV1464" s="72"/>
      <c r="BW1464" s="73"/>
      <c r="BX1464" s="58"/>
    </row>
    <row r="1465" spans="2:76" x14ac:dyDescent="0.25">
      <c r="B1465" s="61"/>
      <c r="C1465" s="62"/>
      <c r="E1465" s="68"/>
      <c r="F1465" s="68"/>
      <c r="G1465" s="68"/>
      <c r="H1465" s="34" t="b">
        <f t="shared" si="351"/>
        <v>0</v>
      </c>
      <c r="I1465" s="55"/>
      <c r="J1465" s="65"/>
      <c r="K1465" s="57"/>
      <c r="L1465" s="66"/>
      <c r="M1465" s="67"/>
      <c r="N1465" s="58"/>
      <c r="P1465" s="68"/>
      <c r="Q1465" s="68"/>
      <c r="R1465" s="68"/>
      <c r="S1465" s="34" t="b">
        <f t="shared" si="352"/>
        <v>0</v>
      </c>
      <c r="T1465" s="55"/>
      <c r="U1465" s="65"/>
      <c r="V1465" s="57"/>
      <c r="W1465" s="66"/>
      <c r="X1465" s="67"/>
      <c r="Y1465" s="58"/>
      <c r="AA1465" s="68"/>
      <c r="AB1465" s="68"/>
      <c r="AC1465" s="68"/>
      <c r="AD1465" s="34" t="b">
        <f t="shared" si="353"/>
        <v>0</v>
      </c>
      <c r="AE1465" s="55"/>
      <c r="AF1465" s="65"/>
      <c r="AG1465" s="57"/>
      <c r="AH1465" s="66"/>
      <c r="AI1465" s="67"/>
      <c r="AJ1465" s="58"/>
      <c r="AL1465" s="68"/>
      <c r="AM1465" s="68"/>
      <c r="AN1465" s="68"/>
      <c r="AO1465" s="34" t="b">
        <f t="shared" si="354"/>
        <v>0</v>
      </c>
      <c r="AP1465" s="55"/>
      <c r="AQ1465" s="65"/>
      <c r="AR1465" s="57"/>
      <c r="AS1465" s="66"/>
      <c r="AT1465" s="67"/>
      <c r="AU1465" s="58"/>
      <c r="AW1465" s="68"/>
      <c r="AX1465" s="68"/>
      <c r="AY1465" s="68"/>
      <c r="AZ1465" s="34" t="b">
        <f t="shared" si="355"/>
        <v>0</v>
      </c>
      <c r="BA1465" s="55"/>
      <c r="BB1465" s="65"/>
      <c r="BC1465" s="57"/>
      <c r="BD1465" s="66"/>
      <c r="BE1465" s="67"/>
      <c r="BF1465" s="58"/>
      <c r="BH1465" s="68"/>
      <c r="BI1465" s="34" t="b">
        <f t="shared" si="356"/>
        <v>0</v>
      </c>
      <c r="BJ1465" s="55"/>
      <c r="BK1465" s="65"/>
      <c r="BL1465" s="57"/>
      <c r="BM1465" s="66"/>
      <c r="BN1465" s="67"/>
      <c r="BO1465" s="58"/>
      <c r="BQ1465" s="68"/>
      <c r="BR1465" s="34" t="b">
        <f t="shared" si="357"/>
        <v>0</v>
      </c>
      <c r="BS1465" s="55"/>
      <c r="BT1465" s="65"/>
      <c r="BU1465" s="57"/>
      <c r="BV1465" s="66"/>
      <c r="BW1465" s="67"/>
      <c r="BX1465" s="58"/>
    </row>
    <row r="1466" spans="2:76" x14ac:dyDescent="0.25">
      <c r="B1466" s="61"/>
      <c r="C1466" s="62"/>
      <c r="E1466" s="68"/>
      <c r="F1466" s="68"/>
      <c r="G1466" s="68"/>
      <c r="H1466" s="34" t="b">
        <f t="shared" si="351"/>
        <v>0</v>
      </c>
      <c r="I1466" s="55"/>
      <c r="J1466" s="71"/>
      <c r="K1466" s="57"/>
      <c r="L1466" s="72"/>
      <c r="M1466" s="73"/>
      <c r="N1466" s="58"/>
      <c r="P1466" s="68"/>
      <c r="Q1466" s="68"/>
      <c r="R1466" s="68"/>
      <c r="S1466" s="34" t="b">
        <f t="shared" si="352"/>
        <v>0</v>
      </c>
      <c r="T1466" s="55"/>
      <c r="U1466" s="71"/>
      <c r="V1466" s="57"/>
      <c r="W1466" s="72"/>
      <c r="X1466" s="73"/>
      <c r="Y1466" s="58"/>
      <c r="AA1466" s="68"/>
      <c r="AB1466" s="68"/>
      <c r="AC1466" s="68"/>
      <c r="AD1466" s="34" t="b">
        <f t="shared" si="353"/>
        <v>0</v>
      </c>
      <c r="AE1466" s="55"/>
      <c r="AF1466" s="71"/>
      <c r="AG1466" s="57"/>
      <c r="AH1466" s="72"/>
      <c r="AI1466" s="73"/>
      <c r="AJ1466" s="58"/>
      <c r="AL1466" s="68"/>
      <c r="AM1466" s="68"/>
      <c r="AN1466" s="68"/>
      <c r="AO1466" s="34" t="b">
        <f t="shared" si="354"/>
        <v>0</v>
      </c>
      <c r="AP1466" s="55"/>
      <c r="AQ1466" s="71"/>
      <c r="AR1466" s="57"/>
      <c r="AS1466" s="72"/>
      <c r="AT1466" s="73"/>
      <c r="AU1466" s="58"/>
      <c r="AW1466" s="68"/>
      <c r="AX1466" s="68"/>
      <c r="AY1466" s="68"/>
      <c r="AZ1466" s="34" t="b">
        <f t="shared" si="355"/>
        <v>0</v>
      </c>
      <c r="BA1466" s="55"/>
      <c r="BB1466" s="71"/>
      <c r="BC1466" s="57"/>
      <c r="BD1466" s="72"/>
      <c r="BE1466" s="73"/>
      <c r="BF1466" s="58"/>
      <c r="BH1466" s="68"/>
      <c r="BI1466" s="34" t="b">
        <f t="shared" si="356"/>
        <v>0</v>
      </c>
      <c r="BJ1466" s="55"/>
      <c r="BK1466" s="71"/>
      <c r="BL1466" s="57"/>
      <c r="BM1466" s="72"/>
      <c r="BN1466" s="73"/>
      <c r="BO1466" s="58"/>
      <c r="BQ1466" s="68"/>
      <c r="BR1466" s="34" t="b">
        <f t="shared" si="357"/>
        <v>0</v>
      </c>
      <c r="BS1466" s="55"/>
      <c r="BT1466" s="71"/>
      <c r="BU1466" s="57"/>
      <c r="BV1466" s="72"/>
      <c r="BW1466" s="73"/>
      <c r="BX1466" s="58"/>
    </row>
    <row r="1467" spans="2:76" x14ac:dyDescent="0.25">
      <c r="B1467" s="61"/>
      <c r="C1467" s="62"/>
      <c r="E1467" s="68"/>
      <c r="F1467" s="68"/>
      <c r="G1467" s="68"/>
      <c r="H1467" s="34" t="b">
        <f t="shared" si="351"/>
        <v>0</v>
      </c>
      <c r="I1467" s="55"/>
      <c r="J1467" s="65"/>
      <c r="K1467" s="57"/>
      <c r="L1467" s="66"/>
      <c r="M1467" s="67"/>
      <c r="N1467" s="58"/>
      <c r="P1467" s="68"/>
      <c r="Q1467" s="68"/>
      <c r="R1467" s="68"/>
      <c r="S1467" s="34" t="b">
        <f t="shared" si="352"/>
        <v>0</v>
      </c>
      <c r="T1467" s="55"/>
      <c r="U1467" s="65"/>
      <c r="V1467" s="57"/>
      <c r="W1467" s="66"/>
      <c r="X1467" s="67"/>
      <c r="Y1467" s="58"/>
      <c r="AA1467" s="68"/>
      <c r="AB1467" s="68"/>
      <c r="AC1467" s="68"/>
      <c r="AD1467" s="34" t="b">
        <f t="shared" si="353"/>
        <v>0</v>
      </c>
      <c r="AE1467" s="55"/>
      <c r="AF1467" s="65"/>
      <c r="AG1467" s="57"/>
      <c r="AH1467" s="66"/>
      <c r="AI1467" s="67"/>
      <c r="AJ1467" s="58"/>
      <c r="AL1467" s="68"/>
      <c r="AM1467" s="68"/>
      <c r="AN1467" s="68"/>
      <c r="AO1467" s="34" t="b">
        <f t="shared" si="354"/>
        <v>0</v>
      </c>
      <c r="AP1467" s="55"/>
      <c r="AQ1467" s="65"/>
      <c r="AR1467" s="57"/>
      <c r="AS1467" s="66"/>
      <c r="AT1467" s="67"/>
      <c r="AU1467" s="58"/>
      <c r="AW1467" s="68"/>
      <c r="AX1467" s="68"/>
      <c r="AY1467" s="68"/>
      <c r="AZ1467" s="34" t="b">
        <f t="shared" si="355"/>
        <v>0</v>
      </c>
      <c r="BA1467" s="55"/>
      <c r="BB1467" s="65"/>
      <c r="BC1467" s="57"/>
      <c r="BD1467" s="66"/>
      <c r="BE1467" s="67"/>
      <c r="BF1467" s="58"/>
      <c r="BH1467" s="68"/>
      <c r="BI1467" s="34" t="b">
        <f t="shared" si="356"/>
        <v>0</v>
      </c>
      <c r="BJ1467" s="55"/>
      <c r="BK1467" s="65"/>
      <c r="BL1467" s="57"/>
      <c r="BM1467" s="66"/>
      <c r="BN1467" s="67"/>
      <c r="BO1467" s="58"/>
      <c r="BQ1467" s="68"/>
      <c r="BR1467" s="34" t="b">
        <f t="shared" si="357"/>
        <v>0</v>
      </c>
      <c r="BS1467" s="55"/>
      <c r="BT1467" s="65"/>
      <c r="BU1467" s="57"/>
      <c r="BV1467" s="66"/>
      <c r="BW1467" s="67"/>
      <c r="BX1467" s="58"/>
    </row>
    <row r="1468" spans="2:76" x14ac:dyDescent="0.25">
      <c r="B1468" s="61"/>
      <c r="C1468" s="62"/>
      <c r="E1468" s="68"/>
      <c r="F1468" s="68"/>
      <c r="G1468" s="68"/>
      <c r="H1468" s="34" t="b">
        <f t="shared" si="351"/>
        <v>0</v>
      </c>
      <c r="I1468" s="55"/>
      <c r="J1468" s="71"/>
      <c r="K1468" s="57"/>
      <c r="L1468" s="72"/>
      <c r="M1468" s="73"/>
      <c r="N1468" s="58"/>
      <c r="P1468" s="68"/>
      <c r="Q1468" s="68"/>
      <c r="R1468" s="68"/>
      <c r="S1468" s="34" t="b">
        <f t="shared" si="352"/>
        <v>0</v>
      </c>
      <c r="T1468" s="55"/>
      <c r="U1468" s="71"/>
      <c r="V1468" s="57"/>
      <c r="W1468" s="72"/>
      <c r="X1468" s="73"/>
      <c r="Y1468" s="58"/>
      <c r="AA1468" s="68"/>
      <c r="AB1468" s="68"/>
      <c r="AC1468" s="68"/>
      <c r="AD1468" s="34" t="b">
        <f t="shared" si="353"/>
        <v>0</v>
      </c>
      <c r="AE1468" s="55"/>
      <c r="AF1468" s="71"/>
      <c r="AG1468" s="57"/>
      <c r="AH1468" s="72"/>
      <c r="AI1468" s="73"/>
      <c r="AJ1468" s="58"/>
      <c r="AL1468" s="68"/>
      <c r="AM1468" s="68"/>
      <c r="AN1468" s="68"/>
      <c r="AO1468" s="34" t="b">
        <f t="shared" si="354"/>
        <v>0</v>
      </c>
      <c r="AP1468" s="55"/>
      <c r="AQ1468" s="71"/>
      <c r="AR1468" s="57"/>
      <c r="AS1468" s="72"/>
      <c r="AT1468" s="73"/>
      <c r="AU1468" s="58"/>
      <c r="AW1468" s="68"/>
      <c r="AX1468" s="68"/>
      <c r="AY1468" s="68"/>
      <c r="AZ1468" s="34" t="b">
        <f t="shared" si="355"/>
        <v>0</v>
      </c>
      <c r="BA1468" s="55"/>
      <c r="BB1468" s="71"/>
      <c r="BC1468" s="57"/>
      <c r="BD1468" s="72"/>
      <c r="BE1468" s="73"/>
      <c r="BF1468" s="58"/>
      <c r="BH1468" s="68"/>
      <c r="BI1468" s="34" t="b">
        <f t="shared" si="356"/>
        <v>0</v>
      </c>
      <c r="BJ1468" s="55"/>
      <c r="BK1468" s="71"/>
      <c r="BL1468" s="57"/>
      <c r="BM1468" s="72"/>
      <c r="BN1468" s="73"/>
      <c r="BO1468" s="58"/>
      <c r="BQ1468" s="68"/>
      <c r="BR1468" s="34" t="b">
        <f t="shared" si="357"/>
        <v>0</v>
      </c>
      <c r="BS1468" s="55"/>
      <c r="BT1468" s="71"/>
      <c r="BU1468" s="57"/>
      <c r="BV1468" s="72"/>
      <c r="BW1468" s="73"/>
      <c r="BX1468" s="58"/>
    </row>
    <row r="1469" spans="2:76" x14ac:dyDescent="0.25">
      <c r="B1469" s="61"/>
      <c r="C1469" s="62"/>
      <c r="E1469" s="68"/>
      <c r="F1469" s="68"/>
      <c r="G1469" s="68"/>
      <c r="H1469" s="34" t="b">
        <f t="shared" si="351"/>
        <v>0</v>
      </c>
      <c r="I1469" s="55"/>
      <c r="J1469" s="65"/>
      <c r="K1469" s="57"/>
      <c r="L1469" s="66"/>
      <c r="M1469" s="67"/>
      <c r="N1469" s="58"/>
      <c r="P1469" s="68"/>
      <c r="Q1469" s="68"/>
      <c r="R1469" s="68"/>
      <c r="S1469" s="34" t="b">
        <f t="shared" si="352"/>
        <v>0</v>
      </c>
      <c r="T1469" s="55"/>
      <c r="U1469" s="65"/>
      <c r="V1469" s="57"/>
      <c r="W1469" s="66"/>
      <c r="X1469" s="67"/>
      <c r="Y1469" s="58"/>
      <c r="AA1469" s="68"/>
      <c r="AB1469" s="68"/>
      <c r="AC1469" s="68"/>
      <c r="AD1469" s="34" t="b">
        <f t="shared" si="353"/>
        <v>0</v>
      </c>
      <c r="AE1469" s="55"/>
      <c r="AF1469" s="65"/>
      <c r="AG1469" s="57"/>
      <c r="AH1469" s="66"/>
      <c r="AI1469" s="67"/>
      <c r="AJ1469" s="58"/>
      <c r="AL1469" s="68"/>
      <c r="AM1469" s="68"/>
      <c r="AN1469" s="68"/>
      <c r="AO1469" s="34" t="b">
        <f t="shared" si="354"/>
        <v>0</v>
      </c>
      <c r="AP1469" s="55"/>
      <c r="AQ1469" s="65"/>
      <c r="AR1469" s="57"/>
      <c r="AS1469" s="66"/>
      <c r="AT1469" s="67"/>
      <c r="AU1469" s="58"/>
      <c r="AW1469" s="68"/>
      <c r="AX1469" s="68"/>
      <c r="AY1469" s="68"/>
      <c r="AZ1469" s="34" t="b">
        <f t="shared" si="355"/>
        <v>0</v>
      </c>
      <c r="BA1469" s="55"/>
      <c r="BB1469" s="65"/>
      <c r="BC1469" s="57"/>
      <c r="BD1469" s="66"/>
      <c r="BE1469" s="67"/>
      <c r="BF1469" s="58"/>
      <c r="BH1469" s="68"/>
      <c r="BI1469" s="34" t="b">
        <f t="shared" si="356"/>
        <v>0</v>
      </c>
      <c r="BJ1469" s="55"/>
      <c r="BK1469" s="65"/>
      <c r="BL1469" s="57"/>
      <c r="BM1469" s="66"/>
      <c r="BN1469" s="67"/>
      <c r="BO1469" s="58"/>
      <c r="BQ1469" s="68"/>
      <c r="BR1469" s="34" t="b">
        <f t="shared" si="357"/>
        <v>0</v>
      </c>
      <c r="BS1469" s="55"/>
      <c r="BT1469" s="65"/>
      <c r="BU1469" s="57"/>
      <c r="BV1469" s="66"/>
      <c r="BW1469" s="67"/>
      <c r="BX1469" s="58"/>
    </row>
    <row r="1470" spans="2:76" x14ac:dyDescent="0.25">
      <c r="B1470" s="61"/>
      <c r="C1470" s="62"/>
      <c r="E1470" s="68"/>
      <c r="F1470" s="68"/>
      <c r="G1470" s="68"/>
      <c r="H1470" s="34" t="b">
        <f t="shared" si="351"/>
        <v>0</v>
      </c>
      <c r="I1470" s="55"/>
      <c r="J1470" s="71"/>
      <c r="K1470" s="57"/>
      <c r="L1470" s="72"/>
      <c r="M1470" s="73"/>
      <c r="N1470" s="58"/>
      <c r="P1470" s="68"/>
      <c r="Q1470" s="68"/>
      <c r="R1470" s="68"/>
      <c r="S1470" s="34" t="b">
        <f t="shared" si="352"/>
        <v>0</v>
      </c>
      <c r="T1470" s="55"/>
      <c r="U1470" s="71"/>
      <c r="V1470" s="57"/>
      <c r="W1470" s="72"/>
      <c r="X1470" s="73"/>
      <c r="Y1470" s="58"/>
      <c r="AA1470" s="68"/>
      <c r="AB1470" s="68"/>
      <c r="AC1470" s="68"/>
      <c r="AD1470" s="34" t="b">
        <f t="shared" si="353"/>
        <v>0</v>
      </c>
      <c r="AE1470" s="55"/>
      <c r="AF1470" s="71"/>
      <c r="AG1470" s="57"/>
      <c r="AH1470" s="72"/>
      <c r="AI1470" s="73"/>
      <c r="AJ1470" s="58"/>
      <c r="AL1470" s="68"/>
      <c r="AM1470" s="68"/>
      <c r="AN1470" s="68"/>
      <c r="AO1470" s="34" t="b">
        <f t="shared" si="354"/>
        <v>0</v>
      </c>
      <c r="AP1470" s="55"/>
      <c r="AQ1470" s="71"/>
      <c r="AR1470" s="57"/>
      <c r="AS1470" s="72"/>
      <c r="AT1470" s="73"/>
      <c r="AU1470" s="58"/>
      <c r="AW1470" s="68"/>
      <c r="AX1470" s="68"/>
      <c r="AY1470" s="68"/>
      <c r="AZ1470" s="34" t="b">
        <f t="shared" si="355"/>
        <v>0</v>
      </c>
      <c r="BA1470" s="55"/>
      <c r="BB1470" s="71"/>
      <c r="BC1470" s="57"/>
      <c r="BD1470" s="72"/>
      <c r="BE1470" s="73"/>
      <c r="BF1470" s="58"/>
      <c r="BH1470" s="68"/>
      <c r="BI1470" s="34" t="b">
        <f t="shared" si="356"/>
        <v>0</v>
      </c>
      <c r="BJ1470" s="55"/>
      <c r="BK1470" s="71"/>
      <c r="BL1470" s="57"/>
      <c r="BM1470" s="72"/>
      <c r="BN1470" s="73"/>
      <c r="BO1470" s="58"/>
      <c r="BQ1470" s="68"/>
      <c r="BR1470" s="34" t="b">
        <f t="shared" si="357"/>
        <v>0</v>
      </c>
      <c r="BS1470" s="55"/>
      <c r="BT1470" s="71"/>
      <c r="BU1470" s="57"/>
      <c r="BV1470" s="72"/>
      <c r="BW1470" s="73"/>
      <c r="BX1470" s="58"/>
    </row>
    <row r="1471" spans="2:76" x14ac:dyDescent="0.25">
      <c r="B1471" s="61"/>
      <c r="C1471" s="62"/>
      <c r="E1471" s="68"/>
      <c r="F1471" s="68"/>
      <c r="G1471" s="68"/>
      <c r="H1471" s="34" t="b">
        <f t="shared" si="351"/>
        <v>0</v>
      </c>
      <c r="I1471" s="55"/>
      <c r="J1471" s="65"/>
      <c r="K1471" s="57"/>
      <c r="L1471" s="66"/>
      <c r="M1471" s="67"/>
      <c r="N1471" s="58"/>
      <c r="P1471" s="68"/>
      <c r="Q1471" s="68"/>
      <c r="R1471" s="68"/>
      <c r="S1471" s="34" t="b">
        <f t="shared" si="352"/>
        <v>0</v>
      </c>
      <c r="T1471" s="55"/>
      <c r="U1471" s="65"/>
      <c r="V1471" s="57"/>
      <c r="W1471" s="66"/>
      <c r="X1471" s="67"/>
      <c r="Y1471" s="58"/>
      <c r="AA1471" s="68"/>
      <c r="AB1471" s="68"/>
      <c r="AC1471" s="68"/>
      <c r="AD1471" s="34" t="b">
        <f t="shared" si="353"/>
        <v>0</v>
      </c>
      <c r="AE1471" s="55"/>
      <c r="AF1471" s="65"/>
      <c r="AG1471" s="57"/>
      <c r="AH1471" s="66"/>
      <c r="AI1471" s="67"/>
      <c r="AJ1471" s="58"/>
      <c r="AL1471" s="68"/>
      <c r="AM1471" s="68"/>
      <c r="AN1471" s="68"/>
      <c r="AO1471" s="34" t="b">
        <f t="shared" si="354"/>
        <v>0</v>
      </c>
      <c r="AP1471" s="55"/>
      <c r="AQ1471" s="65"/>
      <c r="AR1471" s="57"/>
      <c r="AS1471" s="66"/>
      <c r="AT1471" s="67"/>
      <c r="AU1471" s="58"/>
      <c r="AW1471" s="68"/>
      <c r="AX1471" s="68"/>
      <c r="AY1471" s="68"/>
      <c r="AZ1471" s="34" t="b">
        <f t="shared" si="355"/>
        <v>0</v>
      </c>
      <c r="BA1471" s="55"/>
      <c r="BB1471" s="65"/>
      <c r="BC1471" s="57"/>
      <c r="BD1471" s="66"/>
      <c r="BE1471" s="67"/>
      <c r="BF1471" s="58"/>
      <c r="BH1471" s="68"/>
      <c r="BI1471" s="34" t="b">
        <f t="shared" si="356"/>
        <v>0</v>
      </c>
      <c r="BJ1471" s="55"/>
      <c r="BK1471" s="65"/>
      <c r="BL1471" s="57"/>
      <c r="BM1471" s="66"/>
      <c r="BN1471" s="67"/>
      <c r="BO1471" s="58"/>
      <c r="BQ1471" s="68"/>
      <c r="BR1471" s="34" t="b">
        <f t="shared" si="357"/>
        <v>0</v>
      </c>
      <c r="BS1471" s="55"/>
      <c r="BT1471" s="65"/>
      <c r="BU1471" s="57"/>
      <c r="BV1471" s="66"/>
      <c r="BW1471" s="67"/>
      <c r="BX1471" s="58"/>
    </row>
    <row r="1472" spans="2:76" x14ac:dyDescent="0.25">
      <c r="B1472" s="61"/>
      <c r="C1472" s="62"/>
      <c r="E1472" s="68"/>
      <c r="F1472" s="68"/>
      <c r="G1472" s="68"/>
      <c r="H1472" s="34" t="b">
        <f t="shared" si="351"/>
        <v>0</v>
      </c>
      <c r="I1472" s="55"/>
      <c r="J1472" s="71"/>
      <c r="K1472" s="57"/>
      <c r="L1472" s="72"/>
      <c r="M1472" s="73"/>
      <c r="N1472" s="58"/>
      <c r="P1472" s="68"/>
      <c r="Q1472" s="68"/>
      <c r="R1472" s="68"/>
      <c r="S1472" s="34" t="b">
        <f t="shared" si="352"/>
        <v>0</v>
      </c>
      <c r="T1472" s="55"/>
      <c r="U1472" s="71"/>
      <c r="V1472" s="57"/>
      <c r="W1472" s="72"/>
      <c r="X1472" s="73"/>
      <c r="Y1472" s="58"/>
      <c r="AA1472" s="68"/>
      <c r="AB1472" s="68"/>
      <c r="AC1472" s="68"/>
      <c r="AD1472" s="34" t="b">
        <f t="shared" si="353"/>
        <v>0</v>
      </c>
      <c r="AE1472" s="55"/>
      <c r="AF1472" s="71"/>
      <c r="AG1472" s="57"/>
      <c r="AH1472" s="72"/>
      <c r="AI1472" s="73"/>
      <c r="AJ1472" s="58"/>
      <c r="AL1472" s="68"/>
      <c r="AM1472" s="68"/>
      <c r="AN1472" s="68"/>
      <c r="AO1472" s="34" t="b">
        <f t="shared" si="354"/>
        <v>0</v>
      </c>
      <c r="AP1472" s="55"/>
      <c r="AQ1472" s="71"/>
      <c r="AR1472" s="57"/>
      <c r="AS1472" s="72"/>
      <c r="AT1472" s="73"/>
      <c r="AU1472" s="58"/>
      <c r="AW1472" s="68"/>
      <c r="AX1472" s="68"/>
      <c r="AY1472" s="68"/>
      <c r="AZ1472" s="34" t="b">
        <f t="shared" si="355"/>
        <v>0</v>
      </c>
      <c r="BA1472" s="55"/>
      <c r="BB1472" s="71"/>
      <c r="BC1472" s="57"/>
      <c r="BD1472" s="72"/>
      <c r="BE1472" s="73"/>
      <c r="BF1472" s="58"/>
      <c r="BH1472" s="68"/>
      <c r="BI1472" s="34" t="b">
        <f t="shared" si="356"/>
        <v>0</v>
      </c>
      <c r="BJ1472" s="55"/>
      <c r="BK1472" s="71"/>
      <c r="BL1472" s="57"/>
      <c r="BM1472" s="72"/>
      <c r="BN1472" s="73"/>
      <c r="BO1472" s="58"/>
      <c r="BQ1472" s="68"/>
      <c r="BR1472" s="34" t="b">
        <f t="shared" si="357"/>
        <v>0</v>
      </c>
      <c r="BS1472" s="55"/>
      <c r="BT1472" s="71"/>
      <c r="BU1472" s="57"/>
      <c r="BV1472" s="72"/>
      <c r="BW1472" s="73"/>
      <c r="BX1472" s="58"/>
    </row>
    <row r="1473" spans="2:78" x14ac:dyDescent="0.25">
      <c r="B1473" s="61"/>
      <c r="C1473" s="62"/>
      <c r="E1473" s="68"/>
      <c r="F1473" s="68"/>
      <c r="G1473" s="68"/>
      <c r="H1473" s="34" t="b">
        <f t="shared" si="351"/>
        <v>0</v>
      </c>
      <c r="I1473" s="55"/>
      <c r="J1473" s="65"/>
      <c r="K1473" s="57"/>
      <c r="L1473" s="66"/>
      <c r="M1473" s="67"/>
      <c r="N1473" s="58"/>
      <c r="P1473" s="68"/>
      <c r="Q1473" s="68"/>
      <c r="R1473" s="68"/>
      <c r="S1473" s="34" t="b">
        <f t="shared" si="352"/>
        <v>0</v>
      </c>
      <c r="T1473" s="55"/>
      <c r="U1473" s="65"/>
      <c r="V1473" s="57"/>
      <c r="W1473" s="66"/>
      <c r="X1473" s="67"/>
      <c r="Y1473" s="58"/>
      <c r="AA1473" s="68"/>
      <c r="AB1473" s="68"/>
      <c r="AC1473" s="68"/>
      <c r="AD1473" s="34" t="b">
        <f t="shared" si="353"/>
        <v>0</v>
      </c>
      <c r="AE1473" s="55"/>
      <c r="AF1473" s="65"/>
      <c r="AG1473" s="57"/>
      <c r="AH1473" s="66"/>
      <c r="AI1473" s="67"/>
      <c r="AJ1473" s="58"/>
      <c r="AL1473" s="68"/>
      <c r="AM1473" s="68"/>
      <c r="AN1473" s="68"/>
      <c r="AO1473" s="34" t="b">
        <f t="shared" si="354"/>
        <v>0</v>
      </c>
      <c r="AP1473" s="55"/>
      <c r="AQ1473" s="65"/>
      <c r="AR1473" s="57"/>
      <c r="AS1473" s="66"/>
      <c r="AT1473" s="67"/>
      <c r="AU1473" s="58"/>
      <c r="AW1473" s="68"/>
      <c r="AX1473" s="68"/>
      <c r="AY1473" s="68"/>
      <c r="AZ1473" s="34" t="b">
        <f t="shared" si="355"/>
        <v>0</v>
      </c>
      <c r="BA1473" s="55"/>
      <c r="BB1473" s="65"/>
      <c r="BC1473" s="57"/>
      <c r="BD1473" s="66"/>
      <c r="BE1473" s="67"/>
      <c r="BF1473" s="58"/>
      <c r="BH1473" s="68"/>
      <c r="BI1473" s="34" t="b">
        <f t="shared" si="356"/>
        <v>0</v>
      </c>
      <c r="BJ1473" s="55"/>
      <c r="BK1473" s="65"/>
      <c r="BL1473" s="57"/>
      <c r="BM1473" s="66"/>
      <c r="BN1473" s="67"/>
      <c r="BO1473" s="58"/>
      <c r="BQ1473" s="68"/>
      <c r="BR1473" s="34" t="b">
        <f t="shared" si="357"/>
        <v>0</v>
      </c>
      <c r="BS1473" s="55"/>
      <c r="BT1473" s="65"/>
      <c r="BU1473" s="57"/>
      <c r="BV1473" s="66"/>
      <c r="BW1473" s="67"/>
      <c r="BX1473" s="58"/>
    </row>
    <row r="1474" spans="2:78" x14ac:dyDescent="0.25">
      <c r="B1474" s="52"/>
      <c r="C1474" s="53"/>
      <c r="D1474" s="63"/>
      <c r="E1474" s="64"/>
      <c r="F1474" s="64"/>
      <c r="G1474" s="64"/>
      <c r="H1474" s="34" t="b">
        <f t="shared" si="351"/>
        <v>0</v>
      </c>
      <c r="I1474" s="55"/>
      <c r="J1474" s="71"/>
      <c r="K1474" s="57"/>
      <c r="L1474" s="72"/>
      <c r="M1474" s="73"/>
      <c r="N1474" s="58"/>
      <c r="P1474" s="68"/>
      <c r="Q1474" s="68"/>
      <c r="R1474" s="68"/>
      <c r="S1474" s="34" t="b">
        <f t="shared" si="352"/>
        <v>0</v>
      </c>
      <c r="T1474" s="55"/>
      <c r="U1474" s="71"/>
      <c r="V1474" s="57"/>
      <c r="W1474" s="72"/>
      <c r="X1474" s="73"/>
      <c r="Y1474" s="58"/>
      <c r="AA1474" s="68"/>
      <c r="AB1474" s="68"/>
      <c r="AC1474" s="68"/>
      <c r="AD1474" s="34" t="b">
        <f t="shared" si="353"/>
        <v>0</v>
      </c>
      <c r="AE1474" s="55"/>
      <c r="AF1474" s="71"/>
      <c r="AG1474" s="57"/>
      <c r="AH1474" s="72"/>
      <c r="AI1474" s="73"/>
      <c r="AJ1474" s="58"/>
      <c r="AL1474" s="68"/>
      <c r="AM1474" s="68"/>
      <c r="AN1474" s="68"/>
      <c r="AO1474" s="34" t="b">
        <f t="shared" si="354"/>
        <v>0</v>
      </c>
      <c r="AP1474" s="55"/>
      <c r="AQ1474" s="71"/>
      <c r="AR1474" s="57"/>
      <c r="AS1474" s="72"/>
      <c r="AT1474" s="73"/>
      <c r="AU1474" s="58"/>
      <c r="AW1474" s="68"/>
      <c r="AX1474" s="68"/>
      <c r="AY1474" s="68"/>
      <c r="AZ1474" s="34" t="b">
        <f t="shared" si="355"/>
        <v>0</v>
      </c>
      <c r="BA1474" s="55"/>
      <c r="BB1474" s="71"/>
      <c r="BC1474" s="57"/>
      <c r="BD1474" s="72"/>
      <c r="BE1474" s="73"/>
      <c r="BF1474" s="58"/>
      <c r="BH1474" s="68"/>
      <c r="BI1474" s="34" t="b">
        <f t="shared" si="356"/>
        <v>0</v>
      </c>
      <c r="BJ1474" s="55"/>
      <c r="BK1474" s="71"/>
      <c r="BL1474" s="57"/>
      <c r="BM1474" s="72"/>
      <c r="BN1474" s="73"/>
      <c r="BO1474" s="58"/>
      <c r="BQ1474" s="68"/>
      <c r="BR1474" s="34" t="b">
        <f t="shared" si="357"/>
        <v>0</v>
      </c>
      <c r="BS1474" s="55"/>
      <c r="BT1474" s="71"/>
      <c r="BU1474" s="57"/>
      <c r="BV1474" s="72"/>
      <c r="BW1474" s="73"/>
      <c r="BX1474" s="58"/>
    </row>
    <row r="1475" spans="2:78" ht="6" customHeight="1" x14ac:dyDescent="0.25">
      <c r="H1475" s="30"/>
      <c r="I1475" s="76"/>
      <c r="J1475" s="77"/>
      <c r="K1475" s="77"/>
      <c r="L1475" s="77"/>
      <c r="M1475" s="77"/>
      <c r="N1475" s="78"/>
      <c r="S1475" s="30"/>
      <c r="T1475" s="76"/>
      <c r="U1475" s="77"/>
      <c r="V1475" s="77"/>
      <c r="W1475" s="77"/>
      <c r="X1475" s="77"/>
      <c r="Y1475" s="78"/>
      <c r="AD1475" s="30"/>
      <c r="AE1475" s="76"/>
      <c r="AF1475" s="77"/>
      <c r="AG1475" s="77"/>
      <c r="AH1475" s="77"/>
      <c r="AI1475" s="77"/>
      <c r="AJ1475" s="78"/>
      <c r="AO1475" s="30"/>
      <c r="AP1475" s="76"/>
      <c r="AQ1475" s="77"/>
      <c r="AR1475" s="77"/>
      <c r="AS1475" s="77"/>
      <c r="AT1475" s="77"/>
      <c r="AU1475" s="78"/>
      <c r="AZ1475" s="30"/>
      <c r="BA1475" s="76"/>
      <c r="BB1475" s="77"/>
      <c r="BC1475" s="77"/>
      <c r="BD1475" s="77"/>
      <c r="BE1475" s="77"/>
      <c r="BF1475" s="78"/>
      <c r="BI1475" s="30"/>
      <c r="BJ1475" s="76"/>
      <c r="BK1475" s="77"/>
      <c r="BL1475" s="77"/>
      <c r="BM1475" s="77"/>
      <c r="BN1475" s="77"/>
      <c r="BO1475" s="78"/>
      <c r="BR1475" s="30"/>
      <c r="BS1475" s="76"/>
      <c r="BT1475" s="77"/>
      <c r="BU1475" s="77"/>
      <c r="BV1475" s="77"/>
      <c r="BW1475" s="77"/>
      <c r="BX1475" s="78"/>
    </row>
    <row r="1476" spans="2:78" ht="6" customHeight="1" x14ac:dyDescent="0.25">
      <c r="H1476" s="30"/>
      <c r="I1476" s="27"/>
      <c r="J1476" s="27"/>
      <c r="K1476" s="27"/>
      <c r="L1476" s="31"/>
      <c r="M1476" s="31"/>
      <c r="N1476" s="27"/>
      <c r="S1476" s="30"/>
      <c r="T1476" s="27"/>
      <c r="U1476" s="27"/>
      <c r="V1476" s="27"/>
      <c r="W1476" s="31"/>
      <c r="X1476" s="31"/>
      <c r="Y1476" s="27"/>
      <c r="AD1476" s="30"/>
      <c r="AE1476" s="27"/>
      <c r="AF1476" s="27"/>
      <c r="AG1476" s="27"/>
      <c r="AH1476" s="31"/>
      <c r="AI1476" s="31"/>
      <c r="AJ1476" s="27"/>
      <c r="AO1476" s="30"/>
      <c r="AP1476" s="27"/>
      <c r="AQ1476" s="27"/>
      <c r="AR1476" s="27"/>
      <c r="AS1476" s="31"/>
      <c r="AT1476" s="31"/>
      <c r="AU1476" s="27"/>
      <c r="AZ1476" s="30"/>
      <c r="BA1476" s="27"/>
      <c r="BB1476" s="27"/>
      <c r="BC1476" s="27"/>
      <c r="BD1476" s="31"/>
      <c r="BE1476" s="31"/>
      <c r="BF1476" s="27"/>
      <c r="BI1476" s="30"/>
      <c r="BJ1476" s="27"/>
      <c r="BK1476" s="27"/>
      <c r="BL1476" s="27"/>
      <c r="BM1476" s="31"/>
      <c r="BN1476" s="31"/>
      <c r="BO1476" s="27"/>
      <c r="BR1476" s="30"/>
      <c r="BS1476" s="27"/>
      <c r="BT1476" s="27"/>
      <c r="BU1476" s="27"/>
      <c r="BV1476" s="31"/>
      <c r="BW1476" s="31"/>
      <c r="BX1476" s="27"/>
    </row>
    <row r="1477" spans="2:78" x14ac:dyDescent="0.25">
      <c r="B1477" s="32" t="s">
        <v>22</v>
      </c>
      <c r="C1477" s="33">
        <f>WEEKNUM(J1477)</f>
        <v>52</v>
      </c>
      <c r="D1477" s="30"/>
      <c r="E1477" s="34"/>
      <c r="F1477" s="34"/>
      <c r="G1477" s="34"/>
      <c r="H1477" s="35"/>
      <c r="I1477" s="36"/>
      <c r="J1477" s="37">
        <f>BT1449+1</f>
        <v>45649</v>
      </c>
      <c r="K1477" s="38"/>
      <c r="L1477" s="39" t="str">
        <f>VLOOKUP(WEEKDAY(J1477,1),meta!$D$2:$F$8,2,FALSE)</f>
        <v>Segunda-Feira</v>
      </c>
      <c r="M1477" s="40"/>
      <c r="N1477" s="41"/>
      <c r="P1477" s="34"/>
      <c r="Q1477" s="34"/>
      <c r="R1477" s="34"/>
      <c r="S1477" s="35"/>
      <c r="T1477" s="36"/>
      <c r="U1477" s="37">
        <f>J1477+1</f>
        <v>45650</v>
      </c>
      <c r="V1477" s="38"/>
      <c r="W1477" s="39" t="str">
        <f>VLOOKUP(WEEKDAY(U1477,1),meta!$D$2:$F$8,2,FALSE)</f>
        <v>Terça-Feira</v>
      </c>
      <c r="X1477" s="40"/>
      <c r="Y1477" s="41"/>
      <c r="AA1477" s="34"/>
      <c r="AB1477" s="34"/>
      <c r="AC1477" s="34"/>
      <c r="AD1477" s="35"/>
      <c r="AE1477" s="36"/>
      <c r="AF1477" s="37">
        <f>U1477+1</f>
        <v>45651</v>
      </c>
      <c r="AG1477" s="38"/>
      <c r="AH1477" s="39" t="str">
        <f>VLOOKUP(WEEKDAY(AF1477,1),meta!$D$2:$F$8,2,FALSE)</f>
        <v>Quarta-Feira</v>
      </c>
      <c r="AI1477" s="40"/>
      <c r="AJ1477" s="41"/>
      <c r="AL1477" s="34"/>
      <c r="AM1477" s="34"/>
      <c r="AN1477" s="34"/>
      <c r="AO1477" s="35"/>
      <c r="AP1477" s="36"/>
      <c r="AQ1477" s="37">
        <f>AF1477+1</f>
        <v>45652</v>
      </c>
      <c r="AR1477" s="38"/>
      <c r="AS1477" s="39" t="str">
        <f>VLOOKUP(WEEKDAY(AQ1477,1),meta!$D$2:$F$8,2,FALSE)</f>
        <v>Quinta-Feira</v>
      </c>
      <c r="AT1477" s="40"/>
      <c r="AU1477" s="41"/>
      <c r="AW1477" s="34"/>
      <c r="AX1477" s="34"/>
      <c r="AY1477" s="34"/>
      <c r="AZ1477" s="35"/>
      <c r="BA1477" s="36"/>
      <c r="BB1477" s="37">
        <f>AQ1477+1</f>
        <v>45653</v>
      </c>
      <c r="BC1477" s="38"/>
      <c r="BD1477" s="39" t="str">
        <f>VLOOKUP(WEEKDAY(BB1477,1),meta!$D$2:$F$8,2,FALSE)</f>
        <v>Sexta-Feira</v>
      </c>
      <c r="BE1477" s="40"/>
      <c r="BF1477" s="41"/>
      <c r="BH1477" s="34"/>
      <c r="BI1477" s="35"/>
      <c r="BJ1477" s="36"/>
      <c r="BK1477" s="37">
        <f>BB1477+1</f>
        <v>45654</v>
      </c>
      <c r="BL1477" s="38"/>
      <c r="BM1477" s="39" t="str">
        <f>VLOOKUP(WEEKDAY(BK1477,1),meta!$D$2:$F$8,2,FALSE)</f>
        <v>Sábado</v>
      </c>
      <c r="BN1477" s="40"/>
      <c r="BO1477" s="41"/>
      <c r="BQ1477" s="34"/>
      <c r="BR1477" s="35"/>
      <c r="BS1477" s="36"/>
      <c r="BT1477" s="37">
        <f>BK1477+1</f>
        <v>45655</v>
      </c>
      <c r="BU1477" s="38"/>
      <c r="BV1477" s="39" t="str">
        <f>VLOOKUP(WEEKDAY(BT1477,1),meta!$D$2:$F$8,2,FALSE)</f>
        <v>Domingo</v>
      </c>
      <c r="BW1477" s="40"/>
      <c r="BX1477" s="41"/>
    </row>
    <row r="1478" spans="2:78" s="42" customFormat="1" ht="6" customHeight="1" x14ac:dyDescent="0.15">
      <c r="B1478" s="101" t="str">
        <f>IF(C1482&lt;&gt;0,C1484/C1482,"")</f>
        <v/>
      </c>
      <c r="C1478" s="102"/>
      <c r="D1478" s="30" t="s">
        <v>21</v>
      </c>
      <c r="E1478" s="43">
        <f>COUNTIFS(H1481:H1502,FALSE,J1481:J1502,"&gt;0")</f>
        <v>0</v>
      </c>
      <c r="F1478" s="43"/>
      <c r="G1478" s="43"/>
      <c r="H1478" s="44">
        <f>SUMIF(H1481:H1502,FALSE,J1481:J1502)</f>
        <v>0</v>
      </c>
      <c r="I1478" s="45"/>
      <c r="J1478" s="98" t="str">
        <f>IF(H1480&lt;&gt;0,H1479/H1480,"")</f>
        <v/>
      </c>
      <c r="K1478" s="99"/>
      <c r="L1478" s="99"/>
      <c r="M1478" s="100"/>
      <c r="N1478" s="46"/>
      <c r="P1478" s="43">
        <f>COUNTIFS(S1481:S1502,FALSE,U1481:U1502,"&gt;0")</f>
        <v>0</v>
      </c>
      <c r="Q1478" s="43"/>
      <c r="R1478" s="43"/>
      <c r="S1478" s="44">
        <f>SUMIF(S1481:S1502,FALSE,U1481:U1502)</f>
        <v>0</v>
      </c>
      <c r="T1478" s="45"/>
      <c r="U1478" s="98" t="str">
        <f>IF(S1480&lt;&gt;0,S1479/S1480,"")</f>
        <v/>
      </c>
      <c r="V1478" s="99"/>
      <c r="W1478" s="99"/>
      <c r="X1478" s="100"/>
      <c r="Y1478" s="46"/>
      <c r="AA1478" s="43">
        <f>COUNTIFS(AD1481:AD1502,FALSE,AF1481:AF1502,"&gt;0")</f>
        <v>0</v>
      </c>
      <c r="AB1478" s="43"/>
      <c r="AC1478" s="43"/>
      <c r="AD1478" s="44">
        <f>SUMIF(AD1481:AD1502,FALSE,AF1481:AF1502)</f>
        <v>0</v>
      </c>
      <c r="AE1478" s="45"/>
      <c r="AF1478" s="98" t="str">
        <f>IF(AD1480&lt;&gt;0,AD1479/AD1480,"")</f>
        <v/>
      </c>
      <c r="AG1478" s="99"/>
      <c r="AH1478" s="99"/>
      <c r="AI1478" s="100"/>
      <c r="AJ1478" s="46"/>
      <c r="AL1478" s="43">
        <f>COUNTIFS(AO1481:AO1502,FALSE,AQ1481:AQ1502,"&gt;0")</f>
        <v>0</v>
      </c>
      <c r="AM1478" s="43"/>
      <c r="AN1478" s="43"/>
      <c r="AO1478" s="44">
        <f>SUMIF(AO1481:AO1502,FALSE,AQ1481:AQ1502)</f>
        <v>0</v>
      </c>
      <c r="AP1478" s="45"/>
      <c r="AQ1478" s="98" t="str">
        <f>IF(AO1480&lt;&gt;0,AO1479/AO1480,"")</f>
        <v/>
      </c>
      <c r="AR1478" s="99"/>
      <c r="AS1478" s="99"/>
      <c r="AT1478" s="100"/>
      <c r="AU1478" s="46"/>
      <c r="AW1478" s="43">
        <f>COUNTIFS(AZ1481:AZ1502,FALSE,BB1481:BB1502,"&gt;0")</f>
        <v>0</v>
      </c>
      <c r="AX1478" s="43"/>
      <c r="AY1478" s="43"/>
      <c r="AZ1478" s="44">
        <f>SUMIF(AZ1481:AZ1502,FALSE,BB1481:BB1502)</f>
        <v>0</v>
      </c>
      <c r="BA1478" s="45"/>
      <c r="BB1478" s="98" t="str">
        <f>IF(AZ1480&lt;&gt;0,AZ1479/AZ1480,"")</f>
        <v/>
      </c>
      <c r="BC1478" s="99"/>
      <c r="BD1478" s="99"/>
      <c r="BE1478" s="100"/>
      <c r="BF1478" s="46"/>
      <c r="BH1478" s="43">
        <f>COUNTIFS(BI1481:BI1502,FALSE,BK1481:BK1502,"&gt;0")</f>
        <v>0</v>
      </c>
      <c r="BI1478" s="44">
        <f>SUMIF(BI1481:BI1502,FALSE,BK1481:BK1502)</f>
        <v>0</v>
      </c>
      <c r="BJ1478" s="45"/>
      <c r="BK1478" s="98" t="str">
        <f>IF(BI1480&lt;&gt;0,BI1479/BI1480,"")</f>
        <v/>
      </c>
      <c r="BL1478" s="99"/>
      <c r="BM1478" s="99"/>
      <c r="BN1478" s="100"/>
      <c r="BO1478" s="46"/>
      <c r="BQ1478" s="43">
        <f>COUNTIFS(BR1481:BR1502,FALSE,BT1481:BT1502,"&gt;0")</f>
        <v>0</v>
      </c>
      <c r="BR1478" s="44">
        <f>SUMIF(BR1481:BR1502,FALSE,BT1481:BT1502)</f>
        <v>0</v>
      </c>
      <c r="BS1478" s="45"/>
      <c r="BT1478" s="98" t="str">
        <f>IF(BR1480&lt;&gt;0,BR1479/BR1480,"")</f>
        <v/>
      </c>
      <c r="BU1478" s="99"/>
      <c r="BV1478" s="99"/>
      <c r="BW1478" s="100"/>
      <c r="BX1478" s="46"/>
    </row>
    <row r="1479" spans="2:78" s="42" customFormat="1" ht="9" customHeight="1" x14ac:dyDescent="0.25">
      <c r="B1479" s="47"/>
      <c r="C1479" s="79"/>
      <c r="D1479" s="49" t="s">
        <v>20</v>
      </c>
      <c r="E1479" s="43">
        <f>COUNTIFS(J1481:J1502,"&gt;0",L1481:L1502,"")</f>
        <v>0</v>
      </c>
      <c r="F1479" s="43"/>
      <c r="G1479" s="43"/>
      <c r="H1479" s="44">
        <f>SUMIFS(J1481:J1502,L1481:L1502,"")</f>
        <v>0</v>
      </c>
      <c r="I1479" s="45"/>
      <c r="J1479" s="50" t="str">
        <f>IF(H1480=0,"",_xlfn.CONCAT("(",E1479,")    ",TEXT(H1479,"R$ #.##0,00")))</f>
        <v/>
      </c>
      <c r="K1479" s="51" t="str">
        <f>IF(H1480&lt;&gt;0,"/","")</f>
        <v/>
      </c>
      <c r="L1479" s="94" t="str">
        <f>IF(H1480=0,"",_xlfn.CONCAT(TEXT(H1480,"R$ #.##0,00"),"    (",E1480,")"))</f>
        <v/>
      </c>
      <c r="M1479" s="94"/>
      <c r="N1479" s="46"/>
      <c r="P1479" s="43">
        <f>COUNTIFS(U1481:U1502,"&gt;0",W1481:W1502,"")</f>
        <v>0</v>
      </c>
      <c r="Q1479" s="43"/>
      <c r="R1479" s="43"/>
      <c r="S1479" s="44">
        <f>SUMIFS(U1481:U1502,W1481:W1502,"")</f>
        <v>0</v>
      </c>
      <c r="T1479" s="45"/>
      <c r="U1479" s="50" t="str">
        <f>IF(S1480=0,"",_xlfn.CONCAT("(",P1479,")    ",TEXT(S1479,"R$ #.##0,00")))</f>
        <v/>
      </c>
      <c r="V1479" s="51" t="str">
        <f>IF(S1480&lt;&gt;0,"/","")</f>
        <v/>
      </c>
      <c r="W1479" s="94" t="str">
        <f>IF(S1480=0,"",_xlfn.CONCAT(TEXT(S1480,"R$ #.##0,00"),"    (",P1480,")"))</f>
        <v/>
      </c>
      <c r="X1479" s="94"/>
      <c r="Y1479" s="46"/>
      <c r="AA1479" s="43">
        <f>COUNTIFS(AF1481:AF1502,"&gt;0",AH1481:AH1502,"")</f>
        <v>0</v>
      </c>
      <c r="AB1479" s="43"/>
      <c r="AC1479" s="43"/>
      <c r="AD1479" s="44">
        <f>SUMIFS(AF1481:AF1502,AH1481:AH1502,"")</f>
        <v>0</v>
      </c>
      <c r="AE1479" s="45"/>
      <c r="AF1479" s="50" t="str">
        <f>IF(AD1480=0,"",_xlfn.CONCAT("(",AA1479,")    ",TEXT(AD1479,"R$ #.##0,00")))</f>
        <v/>
      </c>
      <c r="AG1479" s="51" t="str">
        <f>IF(AD1480&lt;&gt;0,"/","")</f>
        <v/>
      </c>
      <c r="AH1479" s="94" t="str">
        <f>IF(AD1480=0,"",_xlfn.CONCAT(TEXT(AD1480,"R$ #.##0,00"),"    (",AA1480,")"))</f>
        <v/>
      </c>
      <c r="AI1479" s="94"/>
      <c r="AJ1479" s="46"/>
      <c r="AL1479" s="43">
        <f>COUNTIFS(AQ1481:AQ1502,"&gt;0",AS1481:AS1502,"")</f>
        <v>0</v>
      </c>
      <c r="AM1479" s="43"/>
      <c r="AN1479" s="43"/>
      <c r="AO1479" s="44">
        <f>SUMIFS(AQ1481:AQ1502,AS1481:AS1502,"")</f>
        <v>0</v>
      </c>
      <c r="AP1479" s="45"/>
      <c r="AQ1479" s="50" t="str">
        <f>IF(AO1480=0,"",_xlfn.CONCAT("(",AL1479,")    ",TEXT(AO1479,"R$ #.##0,00")))</f>
        <v/>
      </c>
      <c r="AR1479" s="51" t="str">
        <f>IF(AO1480&lt;&gt;0,"/","")</f>
        <v/>
      </c>
      <c r="AS1479" s="94" t="str">
        <f>IF(AO1480=0,"",_xlfn.CONCAT(TEXT(AO1480,"R$ #.##0,00"),"    (",AL1480,")"))</f>
        <v/>
      </c>
      <c r="AT1479" s="94"/>
      <c r="AU1479" s="46"/>
      <c r="AW1479" s="43">
        <f>COUNTIFS(BB1481:BB1502,"&gt;0",BD1481:BD1502,"")</f>
        <v>0</v>
      </c>
      <c r="AX1479" s="43"/>
      <c r="AY1479" s="43"/>
      <c r="AZ1479" s="44">
        <f>SUMIFS(BB1481:BB1502,BD1481:BD1502,"")</f>
        <v>0</v>
      </c>
      <c r="BA1479" s="45"/>
      <c r="BB1479" s="50" t="str">
        <f>IF(AZ1480=0,"",_xlfn.CONCAT("(",AW1479,")    ",TEXT(AZ1479,"R$ #.##0,00")))</f>
        <v/>
      </c>
      <c r="BC1479" s="51" t="str">
        <f>IF(AZ1480&lt;&gt;0,"/","")</f>
        <v/>
      </c>
      <c r="BD1479" s="94" t="str">
        <f>IF(AZ1480=0,"",_xlfn.CONCAT(TEXT(AZ1480,"R$ #.##0,00"),"    (",AW1480,")"))</f>
        <v/>
      </c>
      <c r="BE1479" s="94"/>
      <c r="BF1479" s="46"/>
      <c r="BH1479" s="43">
        <f>COUNTIFS(BK1481:BK1502,"&gt;0",BM1481:BM1502,"")</f>
        <v>0</v>
      </c>
      <c r="BI1479" s="44">
        <f>SUMIFS(BK1481:BK1502,BM1481:BM1502,"")</f>
        <v>0</v>
      </c>
      <c r="BJ1479" s="45"/>
      <c r="BK1479" s="50" t="str">
        <f>IF(BI1480=0,"",_xlfn.CONCAT("(",BH1479,")    ",TEXT(BI1479,"R$ #.##0,00")))</f>
        <v/>
      </c>
      <c r="BL1479" s="51" t="str">
        <f>IF(BI1480&lt;&gt;0,"/","")</f>
        <v/>
      </c>
      <c r="BM1479" s="94" t="str">
        <f>IF(BI1480=0,"",_xlfn.CONCAT(TEXT(BI1480,"R$ #.##0,00"),"    (",BH1480,")"))</f>
        <v/>
      </c>
      <c r="BN1479" s="94"/>
      <c r="BO1479" s="46"/>
      <c r="BQ1479" s="43">
        <f>COUNTIFS(BT1481:BT1502,"&gt;0",BV1481:BV1502,"")</f>
        <v>0</v>
      </c>
      <c r="BR1479" s="44">
        <f>SUMIFS(BT1481:BT1502,BV1481:BV1502,"")</f>
        <v>0</v>
      </c>
      <c r="BS1479" s="45"/>
      <c r="BT1479" s="50" t="str">
        <f>IF(BR1480=0,"",_xlfn.CONCAT("(",BQ1479,")    ",TEXT(BR1479,"R$ #.##0,00")))</f>
        <v/>
      </c>
      <c r="BU1479" s="51" t="str">
        <f>IF(BR1480&lt;&gt;0,"/","")</f>
        <v/>
      </c>
      <c r="BV1479" s="94" t="str">
        <f>IF(BR1480=0,"",_xlfn.CONCAT(TEXT(BR1480,"R$ #.##0,00"),"    (",BQ1480,")"))</f>
        <v/>
      </c>
      <c r="BW1479" s="94"/>
      <c r="BX1479" s="46"/>
    </row>
    <row r="1480" spans="2:78" x14ac:dyDescent="0.25">
      <c r="B1480" s="52"/>
      <c r="C1480" s="80"/>
      <c r="D1480" s="54" t="s">
        <v>19</v>
      </c>
      <c r="E1480" s="34">
        <f>COUNTIF(J1481:J1502,"&gt;0")</f>
        <v>0</v>
      </c>
      <c r="F1480" s="34"/>
      <c r="G1480" s="34"/>
      <c r="H1480" s="35">
        <f>SUM(J1481:J1502)</f>
        <v>0</v>
      </c>
      <c r="I1480" s="55"/>
      <c r="J1480" s="56" t="s">
        <v>0</v>
      </c>
      <c r="K1480" s="57"/>
      <c r="L1480" s="56" t="s">
        <v>1</v>
      </c>
      <c r="M1480" s="56" t="s">
        <v>17</v>
      </c>
      <c r="N1480" s="58"/>
      <c r="P1480" s="34">
        <f>COUNTIF(U1481:U1502,"&gt;0")</f>
        <v>0</v>
      </c>
      <c r="Q1480" s="34"/>
      <c r="R1480" s="34"/>
      <c r="S1480" s="35">
        <f>SUM(U1481:U1502)</f>
        <v>0</v>
      </c>
      <c r="T1480" s="55"/>
      <c r="U1480" s="56" t="s">
        <v>0</v>
      </c>
      <c r="V1480" s="57"/>
      <c r="W1480" s="56" t="s">
        <v>1</v>
      </c>
      <c r="X1480" s="56" t="s">
        <v>17</v>
      </c>
      <c r="Y1480" s="58"/>
      <c r="AA1480" s="34">
        <f>COUNTIF(AF1481:AF1502,"&gt;0")</f>
        <v>0</v>
      </c>
      <c r="AB1480" s="34"/>
      <c r="AC1480" s="34"/>
      <c r="AD1480" s="35">
        <f>SUM(AF1481:AF1502)</f>
        <v>0</v>
      </c>
      <c r="AE1480" s="55"/>
      <c r="AF1480" s="56" t="s">
        <v>0</v>
      </c>
      <c r="AG1480" s="57"/>
      <c r="AH1480" s="56" t="s">
        <v>1</v>
      </c>
      <c r="AI1480" s="56" t="s">
        <v>17</v>
      </c>
      <c r="AJ1480" s="58"/>
      <c r="AL1480" s="34">
        <f>COUNTIF(AQ1481:AQ1502,"&gt;0")</f>
        <v>0</v>
      </c>
      <c r="AM1480" s="34"/>
      <c r="AN1480" s="34"/>
      <c r="AO1480" s="35">
        <f>SUM(AQ1481:AQ1502)</f>
        <v>0</v>
      </c>
      <c r="AP1480" s="55"/>
      <c r="AQ1480" s="56" t="s">
        <v>0</v>
      </c>
      <c r="AR1480" s="57"/>
      <c r="AS1480" s="56" t="s">
        <v>1</v>
      </c>
      <c r="AT1480" s="56" t="s">
        <v>17</v>
      </c>
      <c r="AU1480" s="58"/>
      <c r="AW1480" s="34">
        <f>COUNTIF(BB1481:BB1502,"&gt;0")</f>
        <v>0</v>
      </c>
      <c r="AX1480" s="34"/>
      <c r="AY1480" s="34"/>
      <c r="AZ1480" s="35">
        <f>SUM(BB1481:BB1502)</f>
        <v>0</v>
      </c>
      <c r="BA1480" s="55"/>
      <c r="BB1480" s="56" t="s">
        <v>0</v>
      </c>
      <c r="BC1480" s="57"/>
      <c r="BD1480" s="56" t="s">
        <v>1</v>
      </c>
      <c r="BE1480" s="56" t="s">
        <v>17</v>
      </c>
      <c r="BF1480" s="58"/>
      <c r="BH1480" s="34">
        <f>COUNTIF(BK1481:BK1502,"&gt;0")</f>
        <v>0</v>
      </c>
      <c r="BI1480" s="35">
        <f>SUM(BK1481:BK1502)</f>
        <v>0</v>
      </c>
      <c r="BJ1480" s="55"/>
      <c r="BK1480" s="56" t="s">
        <v>0</v>
      </c>
      <c r="BL1480" s="57"/>
      <c r="BM1480" s="56" t="s">
        <v>1</v>
      </c>
      <c r="BN1480" s="56" t="s">
        <v>17</v>
      </c>
      <c r="BO1480" s="58"/>
      <c r="BQ1480" s="34">
        <f>COUNTIF(BT1481:BT1502,"&gt;0")</f>
        <v>0</v>
      </c>
      <c r="BR1480" s="35">
        <f>SUM(BT1481:BT1502)</f>
        <v>0</v>
      </c>
      <c r="BS1480" s="55"/>
      <c r="BT1480" s="56" t="s">
        <v>0</v>
      </c>
      <c r="BU1480" s="57"/>
      <c r="BV1480" s="56" t="s">
        <v>1</v>
      </c>
      <c r="BW1480" s="56" t="s">
        <v>17</v>
      </c>
      <c r="BX1480" s="58"/>
      <c r="BY1480" s="59"/>
      <c r="BZ1480" s="60"/>
    </row>
    <row r="1481" spans="2:78" x14ac:dyDescent="0.25">
      <c r="B1481" s="32" t="s">
        <v>23</v>
      </c>
      <c r="C1481" s="33">
        <f>SUM(E1480,P1480,AA1480,AL1480,AW1480,BH1480,BQ1480)</f>
        <v>0</v>
      </c>
      <c r="D1481" s="63"/>
      <c r="E1481" s="64"/>
      <c r="F1481" s="64"/>
      <c r="G1481" s="64"/>
      <c r="H1481" s="34" t="b">
        <f>AND(L1481&lt;&gt;"",M1481&lt;&gt;"")</f>
        <v>0</v>
      </c>
      <c r="I1481" s="55"/>
      <c r="J1481" s="65"/>
      <c r="K1481" s="57"/>
      <c r="L1481" s="66"/>
      <c r="M1481" s="67"/>
      <c r="N1481" s="58"/>
      <c r="P1481" s="68"/>
      <c r="Q1481" s="68"/>
      <c r="R1481" s="68"/>
      <c r="S1481" s="34" t="b">
        <f>AND(W1481&lt;&gt;"",X1481&lt;&gt;"")</f>
        <v>0</v>
      </c>
      <c r="T1481" s="55"/>
      <c r="U1481" s="65"/>
      <c r="V1481" s="57"/>
      <c r="W1481" s="66"/>
      <c r="X1481" s="67"/>
      <c r="Y1481" s="58"/>
      <c r="AA1481" s="68"/>
      <c r="AB1481" s="68"/>
      <c r="AC1481" s="68"/>
      <c r="AD1481" s="34" t="b">
        <f>AND(AH1481&lt;&gt;"",AI1481&lt;&gt;"")</f>
        <v>0</v>
      </c>
      <c r="AE1481" s="55"/>
      <c r="AF1481" s="65"/>
      <c r="AG1481" s="57"/>
      <c r="AH1481" s="66"/>
      <c r="AI1481" s="67"/>
      <c r="AJ1481" s="58"/>
      <c r="AL1481" s="68"/>
      <c r="AM1481" s="68"/>
      <c r="AN1481" s="68"/>
      <c r="AO1481" s="34" t="b">
        <f>AND(AS1481&lt;&gt;"",AT1481&lt;&gt;"")</f>
        <v>0</v>
      </c>
      <c r="AP1481" s="55"/>
      <c r="AQ1481" s="65"/>
      <c r="AR1481" s="57"/>
      <c r="AS1481" s="66"/>
      <c r="AT1481" s="67"/>
      <c r="AU1481" s="58"/>
      <c r="AW1481" s="68"/>
      <c r="AX1481" s="68"/>
      <c r="AY1481" s="68"/>
      <c r="AZ1481" s="34" t="b">
        <f>AND(BD1481&lt;&gt;"",BE1481&lt;&gt;"")</f>
        <v>0</v>
      </c>
      <c r="BA1481" s="55"/>
      <c r="BB1481" s="65"/>
      <c r="BC1481" s="57"/>
      <c r="BD1481" s="66"/>
      <c r="BE1481" s="67"/>
      <c r="BF1481" s="58"/>
      <c r="BH1481" s="68"/>
      <c r="BI1481" s="34" t="b">
        <f>AND(BM1481&lt;&gt;"",BN1481&lt;&gt;"")</f>
        <v>0</v>
      </c>
      <c r="BJ1481" s="55"/>
      <c r="BK1481" s="65"/>
      <c r="BL1481" s="57"/>
      <c r="BM1481" s="66"/>
      <c r="BN1481" s="67"/>
      <c r="BO1481" s="58"/>
      <c r="BQ1481" s="68"/>
      <c r="BR1481" s="34" t="b">
        <f>AND(BV1481&lt;&gt;"",BW1481&lt;&gt;"")</f>
        <v>0</v>
      </c>
      <c r="BS1481" s="55"/>
      <c r="BT1481" s="65"/>
      <c r="BU1481" s="57"/>
      <c r="BV1481" s="66"/>
      <c r="BW1481" s="67"/>
      <c r="BX1481" s="58"/>
      <c r="BY1481" s="59"/>
    </row>
    <row r="1482" spans="2:78" x14ac:dyDescent="0.25">
      <c r="B1482" s="61" t="s">
        <v>24</v>
      </c>
      <c r="C1482" s="48">
        <f>SUM(H1480,S1480,AD1480,AO1480,AZ1480,BI1480,BR1480)</f>
        <v>0</v>
      </c>
      <c r="D1482" s="69"/>
      <c r="E1482" s="70"/>
      <c r="F1482" s="70"/>
      <c r="G1482" s="70"/>
      <c r="H1482" s="34" t="b">
        <f t="shared" ref="H1482:H1502" si="358">AND(L1482&lt;&gt;"",M1482&lt;&gt;"")</f>
        <v>0</v>
      </c>
      <c r="I1482" s="55"/>
      <c r="J1482" s="71"/>
      <c r="K1482" s="57"/>
      <c r="L1482" s="72"/>
      <c r="M1482" s="73"/>
      <c r="N1482" s="58"/>
      <c r="P1482" s="68"/>
      <c r="Q1482" s="68"/>
      <c r="R1482" s="68"/>
      <c r="S1482" s="34" t="b">
        <f t="shared" ref="S1482:S1502" si="359">AND(W1482&lt;&gt;"",X1482&lt;&gt;"")</f>
        <v>0</v>
      </c>
      <c r="T1482" s="55"/>
      <c r="U1482" s="71"/>
      <c r="V1482" s="57"/>
      <c r="W1482" s="72"/>
      <c r="X1482" s="73"/>
      <c r="Y1482" s="58"/>
      <c r="AA1482" s="68"/>
      <c r="AB1482" s="68"/>
      <c r="AC1482" s="68"/>
      <c r="AD1482" s="34" t="b">
        <f t="shared" ref="AD1482:AD1502" si="360">AND(AH1482&lt;&gt;"",AI1482&lt;&gt;"")</f>
        <v>0</v>
      </c>
      <c r="AE1482" s="55"/>
      <c r="AF1482" s="71"/>
      <c r="AG1482" s="57"/>
      <c r="AH1482" s="72"/>
      <c r="AI1482" s="73"/>
      <c r="AJ1482" s="58"/>
      <c r="AL1482" s="68"/>
      <c r="AM1482" s="68"/>
      <c r="AN1482" s="68"/>
      <c r="AO1482" s="34" t="b">
        <f t="shared" ref="AO1482:AO1502" si="361">AND(AS1482&lt;&gt;"",AT1482&lt;&gt;"")</f>
        <v>0</v>
      </c>
      <c r="AP1482" s="55"/>
      <c r="AQ1482" s="71"/>
      <c r="AR1482" s="57">
        <v>0</v>
      </c>
      <c r="AS1482" s="72"/>
      <c r="AT1482" s="73"/>
      <c r="AU1482" s="58"/>
      <c r="AW1482" s="68"/>
      <c r="AX1482" s="68"/>
      <c r="AY1482" s="68"/>
      <c r="AZ1482" s="34" t="b">
        <f t="shared" ref="AZ1482:AZ1502" si="362">AND(BD1482&lt;&gt;"",BE1482&lt;&gt;"")</f>
        <v>0</v>
      </c>
      <c r="BA1482" s="55"/>
      <c r="BB1482" s="71"/>
      <c r="BC1482" s="57"/>
      <c r="BD1482" s="72"/>
      <c r="BE1482" s="73"/>
      <c r="BF1482" s="58"/>
      <c r="BH1482" s="68"/>
      <c r="BI1482" s="34" t="b">
        <f t="shared" ref="BI1482:BI1502" si="363">AND(BM1482&lt;&gt;"",BN1482&lt;&gt;"")</f>
        <v>0</v>
      </c>
      <c r="BJ1482" s="55"/>
      <c r="BK1482" s="71"/>
      <c r="BL1482" s="57"/>
      <c r="BM1482" s="72"/>
      <c r="BN1482" s="73"/>
      <c r="BO1482" s="58"/>
      <c r="BQ1482" s="68"/>
      <c r="BR1482" s="34" t="b">
        <f t="shared" ref="BR1482:BR1502" si="364">AND(BV1482&lt;&gt;"",BW1482&lt;&gt;"")</f>
        <v>0</v>
      </c>
      <c r="BS1482" s="55"/>
      <c r="BT1482" s="71"/>
      <c r="BU1482" s="57"/>
      <c r="BV1482" s="72"/>
      <c r="BW1482" s="73"/>
      <c r="BX1482" s="58"/>
      <c r="BY1482" s="59"/>
      <c r="BZ1482" s="60"/>
    </row>
    <row r="1483" spans="2:78" x14ac:dyDescent="0.25">
      <c r="B1483" s="61" t="s">
        <v>25</v>
      </c>
      <c r="C1483" s="62">
        <f>SUM(E1479,P1479,AA1479,AL1479,AW1479,BH1479,BQ1479)</f>
        <v>0</v>
      </c>
      <c r="D1483" s="74"/>
      <c r="E1483" s="75"/>
      <c r="F1483" s="75"/>
      <c r="G1483" s="75"/>
      <c r="H1483" s="34" t="b">
        <f t="shared" si="358"/>
        <v>0</v>
      </c>
      <c r="I1483" s="55"/>
      <c r="J1483" s="65"/>
      <c r="K1483" s="57"/>
      <c r="L1483" s="66"/>
      <c r="M1483" s="67"/>
      <c r="N1483" s="58"/>
      <c r="P1483" s="68"/>
      <c r="Q1483" s="68"/>
      <c r="R1483" s="68"/>
      <c r="S1483" s="34" t="b">
        <f t="shared" si="359"/>
        <v>0</v>
      </c>
      <c r="T1483" s="55"/>
      <c r="U1483" s="65"/>
      <c r="V1483" s="57"/>
      <c r="W1483" s="66"/>
      <c r="X1483" s="67"/>
      <c r="Y1483" s="58"/>
      <c r="AA1483" s="68"/>
      <c r="AB1483" s="68"/>
      <c r="AC1483" s="68"/>
      <c r="AD1483" s="34" t="b">
        <f t="shared" si="360"/>
        <v>0</v>
      </c>
      <c r="AE1483" s="55"/>
      <c r="AF1483" s="65"/>
      <c r="AG1483" s="57"/>
      <c r="AH1483" s="66"/>
      <c r="AI1483" s="67"/>
      <c r="AJ1483" s="58"/>
      <c r="AL1483" s="68"/>
      <c r="AM1483" s="68"/>
      <c r="AN1483" s="68"/>
      <c r="AO1483" s="34" t="b">
        <f t="shared" si="361"/>
        <v>0</v>
      </c>
      <c r="AP1483" s="55"/>
      <c r="AQ1483" s="65"/>
      <c r="AR1483" s="57"/>
      <c r="AS1483" s="66"/>
      <c r="AT1483" s="67"/>
      <c r="AU1483" s="58"/>
      <c r="AW1483" s="68"/>
      <c r="AX1483" s="68"/>
      <c r="AY1483" s="68"/>
      <c r="AZ1483" s="34" t="b">
        <f t="shared" si="362"/>
        <v>0</v>
      </c>
      <c r="BA1483" s="55"/>
      <c r="BB1483" s="65"/>
      <c r="BC1483" s="57"/>
      <c r="BD1483" s="66"/>
      <c r="BE1483" s="67"/>
      <c r="BF1483" s="58"/>
      <c r="BH1483" s="68"/>
      <c r="BI1483" s="34" t="b">
        <f t="shared" si="363"/>
        <v>0</v>
      </c>
      <c r="BJ1483" s="55"/>
      <c r="BK1483" s="65"/>
      <c r="BL1483" s="57"/>
      <c r="BM1483" s="66"/>
      <c r="BN1483" s="67"/>
      <c r="BO1483" s="58"/>
      <c r="BQ1483" s="68"/>
      <c r="BR1483" s="34" t="b">
        <f t="shared" si="364"/>
        <v>0</v>
      </c>
      <c r="BS1483" s="55"/>
      <c r="BT1483" s="65"/>
      <c r="BU1483" s="57"/>
      <c r="BV1483" s="66"/>
      <c r="BW1483" s="67"/>
      <c r="BX1483" s="58"/>
      <c r="BY1483" s="59"/>
    </row>
    <row r="1484" spans="2:78" x14ac:dyDescent="0.25">
      <c r="B1484" s="61" t="s">
        <v>26</v>
      </c>
      <c r="C1484" s="48">
        <f>SUM(H1479,S1479,AD1479,AO1479,AZ1479,BI1479,BR1479)</f>
        <v>0</v>
      </c>
      <c r="D1484" s="69"/>
      <c r="E1484" s="70"/>
      <c r="F1484" s="70"/>
      <c r="G1484" s="70"/>
      <c r="H1484" s="34" t="b">
        <f t="shared" si="358"/>
        <v>0</v>
      </c>
      <c r="I1484" s="55"/>
      <c r="J1484" s="71"/>
      <c r="K1484" s="57"/>
      <c r="L1484" s="72"/>
      <c r="M1484" s="73"/>
      <c r="N1484" s="58"/>
      <c r="P1484" s="68"/>
      <c r="Q1484" s="68"/>
      <c r="R1484" s="68"/>
      <c r="S1484" s="34" t="b">
        <f t="shared" si="359"/>
        <v>0</v>
      </c>
      <c r="T1484" s="55"/>
      <c r="U1484" s="71"/>
      <c r="V1484" s="57"/>
      <c r="W1484" s="72"/>
      <c r="X1484" s="73"/>
      <c r="Y1484" s="58"/>
      <c r="AA1484" s="68"/>
      <c r="AB1484" s="68"/>
      <c r="AC1484" s="68"/>
      <c r="AD1484" s="34" t="b">
        <f t="shared" si="360"/>
        <v>0</v>
      </c>
      <c r="AE1484" s="55"/>
      <c r="AF1484" s="71"/>
      <c r="AG1484" s="57"/>
      <c r="AH1484" s="72"/>
      <c r="AI1484" s="73"/>
      <c r="AJ1484" s="58"/>
      <c r="AL1484" s="68"/>
      <c r="AM1484" s="68"/>
      <c r="AN1484" s="68"/>
      <c r="AO1484" s="34" t="b">
        <f t="shared" si="361"/>
        <v>0</v>
      </c>
      <c r="AP1484" s="55"/>
      <c r="AQ1484" s="71"/>
      <c r="AR1484" s="57"/>
      <c r="AS1484" s="72"/>
      <c r="AT1484" s="73"/>
      <c r="AU1484" s="58"/>
      <c r="AW1484" s="68"/>
      <c r="AX1484" s="68"/>
      <c r="AY1484" s="68"/>
      <c r="AZ1484" s="34" t="b">
        <f t="shared" si="362"/>
        <v>0</v>
      </c>
      <c r="BA1484" s="55"/>
      <c r="BB1484" s="71"/>
      <c r="BC1484" s="57"/>
      <c r="BD1484" s="72"/>
      <c r="BE1484" s="73"/>
      <c r="BF1484" s="58"/>
      <c r="BH1484" s="68"/>
      <c r="BI1484" s="34" t="b">
        <f t="shared" si="363"/>
        <v>0</v>
      </c>
      <c r="BJ1484" s="55"/>
      <c r="BK1484" s="71"/>
      <c r="BL1484" s="57"/>
      <c r="BM1484" s="72"/>
      <c r="BN1484" s="73"/>
      <c r="BO1484" s="58"/>
      <c r="BQ1484" s="68"/>
      <c r="BR1484" s="34" t="b">
        <f t="shared" si="364"/>
        <v>0</v>
      </c>
      <c r="BS1484" s="55"/>
      <c r="BT1484" s="71"/>
      <c r="BU1484" s="57"/>
      <c r="BV1484" s="72"/>
      <c r="BW1484" s="73"/>
      <c r="BX1484" s="58"/>
    </row>
    <row r="1485" spans="2:78" x14ac:dyDescent="0.25">
      <c r="B1485" s="61" t="s">
        <v>27</v>
      </c>
      <c r="C1485" s="62">
        <f>SUM(E1478,P1478,AA1478,AL1478,AW1478,BH1478,BQ1478)</f>
        <v>0</v>
      </c>
      <c r="E1485" s="68"/>
      <c r="F1485" s="68"/>
      <c r="G1485" s="68"/>
      <c r="H1485" s="34" t="b">
        <f t="shared" si="358"/>
        <v>0</v>
      </c>
      <c r="I1485" s="55"/>
      <c r="J1485" s="65"/>
      <c r="K1485" s="57"/>
      <c r="L1485" s="66"/>
      <c r="M1485" s="67"/>
      <c r="N1485" s="58"/>
      <c r="P1485" s="68"/>
      <c r="Q1485" s="68"/>
      <c r="R1485" s="68"/>
      <c r="S1485" s="34" t="b">
        <f t="shared" si="359"/>
        <v>0</v>
      </c>
      <c r="T1485" s="55"/>
      <c r="U1485" s="65"/>
      <c r="V1485" s="57"/>
      <c r="W1485" s="66"/>
      <c r="X1485" s="67"/>
      <c r="Y1485" s="58"/>
      <c r="AA1485" s="68"/>
      <c r="AB1485" s="68"/>
      <c r="AC1485" s="68"/>
      <c r="AD1485" s="34" t="b">
        <f t="shared" si="360"/>
        <v>0</v>
      </c>
      <c r="AE1485" s="55"/>
      <c r="AF1485" s="88"/>
      <c r="AG1485" s="57"/>
      <c r="AH1485" s="66"/>
      <c r="AI1485" s="67"/>
      <c r="AJ1485" s="58"/>
      <c r="AL1485" s="68"/>
      <c r="AM1485" s="68"/>
      <c r="AN1485" s="68"/>
      <c r="AO1485" s="34" t="b">
        <f t="shared" si="361"/>
        <v>0</v>
      </c>
      <c r="AP1485" s="55"/>
      <c r="AQ1485" s="65"/>
      <c r="AR1485" s="57"/>
      <c r="AS1485" s="66"/>
      <c r="AT1485" s="67"/>
      <c r="AU1485" s="58"/>
      <c r="AW1485" s="68"/>
      <c r="AX1485" s="68"/>
      <c r="AY1485" s="68"/>
      <c r="AZ1485" s="34" t="b">
        <f t="shared" si="362"/>
        <v>0</v>
      </c>
      <c r="BA1485" s="55"/>
      <c r="BB1485" s="65"/>
      <c r="BC1485" s="57"/>
      <c r="BD1485" s="66"/>
      <c r="BE1485" s="67"/>
      <c r="BF1485" s="58"/>
      <c r="BH1485" s="68"/>
      <c r="BI1485" s="34" t="b">
        <f t="shared" si="363"/>
        <v>0</v>
      </c>
      <c r="BJ1485" s="55"/>
      <c r="BK1485" s="65"/>
      <c r="BL1485" s="57"/>
      <c r="BM1485" s="66"/>
      <c r="BN1485" s="67"/>
      <c r="BO1485" s="58"/>
      <c r="BQ1485" s="68"/>
      <c r="BR1485" s="34" t="b">
        <f t="shared" si="364"/>
        <v>0</v>
      </c>
      <c r="BS1485" s="55"/>
      <c r="BT1485" s="65"/>
      <c r="BU1485" s="57"/>
      <c r="BV1485" s="66"/>
      <c r="BW1485" s="67"/>
      <c r="BX1485" s="58"/>
    </row>
    <row r="1486" spans="2:78" x14ac:dyDescent="0.25">
      <c r="B1486" s="61" t="s">
        <v>28</v>
      </c>
      <c r="C1486" s="48">
        <f>SUM(H1478,S1478,AD1478,AO1478,AZ1478,BI1478,BR1478)</f>
        <v>0</v>
      </c>
      <c r="E1486" s="68"/>
      <c r="F1486" s="68"/>
      <c r="G1486" s="68"/>
      <c r="H1486" s="34" t="b">
        <f t="shared" si="358"/>
        <v>0</v>
      </c>
      <c r="I1486" s="55"/>
      <c r="J1486" s="71"/>
      <c r="K1486" s="57"/>
      <c r="L1486" s="72"/>
      <c r="M1486" s="73"/>
      <c r="N1486" s="58"/>
      <c r="P1486" s="68"/>
      <c r="Q1486" s="68"/>
      <c r="R1486" s="68"/>
      <c r="S1486" s="34" t="b">
        <f t="shared" si="359"/>
        <v>0</v>
      </c>
      <c r="T1486" s="55"/>
      <c r="U1486" s="71"/>
      <c r="V1486" s="57"/>
      <c r="W1486" s="72"/>
      <c r="X1486" s="73"/>
      <c r="Y1486" s="58"/>
      <c r="AA1486" s="68"/>
      <c r="AB1486" s="68"/>
      <c r="AC1486" s="68"/>
      <c r="AD1486" s="34" t="b">
        <f t="shared" si="360"/>
        <v>0</v>
      </c>
      <c r="AE1486" s="55"/>
      <c r="AF1486" s="90"/>
      <c r="AG1486" s="57"/>
      <c r="AH1486" s="72"/>
      <c r="AI1486" s="73"/>
      <c r="AJ1486" s="58"/>
      <c r="AL1486" s="68"/>
      <c r="AM1486" s="68"/>
      <c r="AN1486" s="68"/>
      <c r="AO1486" s="34" t="b">
        <f t="shared" si="361"/>
        <v>0</v>
      </c>
      <c r="AP1486" s="55"/>
      <c r="AQ1486" s="71"/>
      <c r="AR1486" s="57"/>
      <c r="AS1486" s="72"/>
      <c r="AT1486" s="73"/>
      <c r="AU1486" s="58"/>
      <c r="AW1486" s="68"/>
      <c r="AX1486" s="68"/>
      <c r="AY1486" s="68"/>
      <c r="AZ1486" s="34" t="b">
        <f t="shared" si="362"/>
        <v>0</v>
      </c>
      <c r="BA1486" s="55"/>
      <c r="BB1486" s="71"/>
      <c r="BC1486" s="57"/>
      <c r="BD1486" s="72"/>
      <c r="BE1486" s="73"/>
      <c r="BF1486" s="58"/>
      <c r="BH1486" s="68"/>
      <c r="BI1486" s="34" t="b">
        <f t="shared" si="363"/>
        <v>0</v>
      </c>
      <c r="BJ1486" s="55"/>
      <c r="BK1486" s="71"/>
      <c r="BL1486" s="57"/>
      <c r="BM1486" s="72"/>
      <c r="BN1486" s="73"/>
      <c r="BO1486" s="58"/>
      <c r="BQ1486" s="68"/>
      <c r="BR1486" s="34" t="b">
        <f t="shared" si="364"/>
        <v>0</v>
      </c>
      <c r="BS1486" s="55"/>
      <c r="BT1486" s="71"/>
      <c r="BU1486" s="57"/>
      <c r="BV1486" s="72"/>
      <c r="BW1486" s="73"/>
      <c r="BX1486" s="58"/>
    </row>
    <row r="1487" spans="2:78" x14ac:dyDescent="0.25">
      <c r="B1487" s="61"/>
      <c r="C1487" s="62"/>
      <c r="E1487" s="68"/>
      <c r="F1487" s="68"/>
      <c r="G1487" s="68"/>
      <c r="H1487" s="34" t="b">
        <f t="shared" si="358"/>
        <v>0</v>
      </c>
      <c r="I1487" s="55"/>
      <c r="J1487" s="65"/>
      <c r="K1487" s="57"/>
      <c r="L1487" s="66"/>
      <c r="M1487" s="67"/>
      <c r="N1487" s="58"/>
      <c r="P1487" s="68"/>
      <c r="Q1487" s="68"/>
      <c r="R1487" s="68"/>
      <c r="S1487" s="34" t="b">
        <f t="shared" si="359"/>
        <v>0</v>
      </c>
      <c r="T1487" s="55"/>
      <c r="U1487" s="65"/>
      <c r="V1487" s="57"/>
      <c r="W1487" s="66"/>
      <c r="X1487" s="67"/>
      <c r="Y1487" s="58"/>
      <c r="AA1487" s="68"/>
      <c r="AB1487" s="68"/>
      <c r="AC1487" s="68"/>
      <c r="AD1487" s="34" t="b">
        <f t="shared" si="360"/>
        <v>0</v>
      </c>
      <c r="AE1487" s="55"/>
      <c r="AF1487" s="91"/>
      <c r="AG1487" s="57"/>
      <c r="AH1487" s="66"/>
      <c r="AI1487" s="67"/>
      <c r="AJ1487" s="58"/>
      <c r="AL1487" s="68"/>
      <c r="AM1487" s="68"/>
      <c r="AN1487" s="68"/>
      <c r="AO1487" s="34" t="b">
        <f t="shared" si="361"/>
        <v>0</v>
      </c>
      <c r="AP1487" s="55"/>
      <c r="AQ1487" s="65"/>
      <c r="AR1487" s="57"/>
      <c r="AS1487" s="66"/>
      <c r="AT1487" s="67"/>
      <c r="AU1487" s="58"/>
      <c r="AW1487" s="68"/>
      <c r="AX1487" s="68"/>
      <c r="AY1487" s="68"/>
      <c r="AZ1487" s="34" t="b">
        <f t="shared" si="362"/>
        <v>0</v>
      </c>
      <c r="BA1487" s="55"/>
      <c r="BB1487" s="65"/>
      <c r="BC1487" s="57"/>
      <c r="BD1487" s="66"/>
      <c r="BE1487" s="67"/>
      <c r="BF1487" s="58"/>
      <c r="BH1487" s="68"/>
      <c r="BI1487" s="34" t="b">
        <f t="shared" si="363"/>
        <v>0</v>
      </c>
      <c r="BJ1487" s="55"/>
      <c r="BK1487" s="65"/>
      <c r="BL1487" s="57"/>
      <c r="BM1487" s="66"/>
      <c r="BN1487" s="67"/>
      <c r="BO1487" s="58"/>
      <c r="BQ1487" s="68"/>
      <c r="BR1487" s="34" t="b">
        <f t="shared" si="364"/>
        <v>0</v>
      </c>
      <c r="BS1487" s="55"/>
      <c r="BT1487" s="65"/>
      <c r="BU1487" s="57"/>
      <c r="BV1487" s="66"/>
      <c r="BW1487" s="67"/>
      <c r="BX1487" s="58"/>
    </row>
    <row r="1488" spans="2:78" x14ac:dyDescent="0.25">
      <c r="B1488" s="61"/>
      <c r="C1488" s="62"/>
      <c r="E1488" s="68"/>
      <c r="F1488" s="68"/>
      <c r="G1488" s="68"/>
      <c r="H1488" s="34" t="b">
        <f t="shared" si="358"/>
        <v>0</v>
      </c>
      <c r="I1488" s="55"/>
      <c r="J1488" s="71"/>
      <c r="K1488" s="57"/>
      <c r="L1488" s="72"/>
      <c r="M1488" s="73"/>
      <c r="N1488" s="58"/>
      <c r="P1488" s="68"/>
      <c r="Q1488" s="68"/>
      <c r="R1488" s="68"/>
      <c r="S1488" s="34" t="b">
        <f t="shared" si="359"/>
        <v>0</v>
      </c>
      <c r="T1488" s="55"/>
      <c r="U1488" s="71"/>
      <c r="V1488" s="57"/>
      <c r="W1488" s="72"/>
      <c r="X1488" s="73"/>
      <c r="Y1488" s="58"/>
      <c r="AA1488" s="68"/>
      <c r="AB1488" s="68"/>
      <c r="AC1488" s="68"/>
      <c r="AD1488" s="34" t="b">
        <f t="shared" si="360"/>
        <v>0</v>
      </c>
      <c r="AE1488" s="55"/>
      <c r="AF1488" s="71"/>
      <c r="AG1488" s="57"/>
      <c r="AH1488" s="89"/>
      <c r="AI1488" s="73"/>
      <c r="AJ1488" s="58"/>
      <c r="AL1488" s="68"/>
      <c r="AM1488" s="68"/>
      <c r="AN1488" s="68"/>
      <c r="AO1488" s="34" t="b">
        <f t="shared" si="361"/>
        <v>0</v>
      </c>
      <c r="AP1488" s="55"/>
      <c r="AQ1488" s="71"/>
      <c r="AR1488" s="57"/>
      <c r="AS1488" s="72"/>
      <c r="AT1488" s="73"/>
      <c r="AU1488" s="58"/>
      <c r="AW1488" s="68"/>
      <c r="AX1488" s="68"/>
      <c r="AY1488" s="68"/>
      <c r="AZ1488" s="34" t="b">
        <f t="shared" si="362"/>
        <v>0</v>
      </c>
      <c r="BA1488" s="55"/>
      <c r="BB1488" s="71"/>
      <c r="BC1488" s="57"/>
      <c r="BD1488" s="72"/>
      <c r="BE1488" s="73"/>
      <c r="BF1488" s="58"/>
      <c r="BH1488" s="68"/>
      <c r="BI1488" s="34" t="b">
        <f t="shared" si="363"/>
        <v>0</v>
      </c>
      <c r="BJ1488" s="55"/>
      <c r="BK1488" s="71"/>
      <c r="BL1488" s="57"/>
      <c r="BM1488" s="72"/>
      <c r="BN1488" s="73"/>
      <c r="BO1488" s="58"/>
      <c r="BQ1488" s="68"/>
      <c r="BR1488" s="34" t="b">
        <f t="shared" si="364"/>
        <v>0</v>
      </c>
      <c r="BS1488" s="55"/>
      <c r="BT1488" s="71"/>
      <c r="BU1488" s="57"/>
      <c r="BV1488" s="72"/>
      <c r="BW1488" s="73"/>
      <c r="BX1488" s="58"/>
    </row>
    <row r="1489" spans="2:76" x14ac:dyDescent="0.25">
      <c r="B1489" s="61"/>
      <c r="C1489" s="62"/>
      <c r="E1489" s="68"/>
      <c r="F1489" s="68"/>
      <c r="G1489" s="68"/>
      <c r="H1489" s="34" t="b">
        <f t="shared" si="358"/>
        <v>0</v>
      </c>
      <c r="I1489" s="55"/>
      <c r="J1489" s="65"/>
      <c r="K1489" s="57"/>
      <c r="L1489" s="66"/>
      <c r="M1489" s="67"/>
      <c r="N1489" s="58"/>
      <c r="P1489" s="68"/>
      <c r="Q1489" s="68"/>
      <c r="R1489" s="68"/>
      <c r="S1489" s="34" t="b">
        <f t="shared" si="359"/>
        <v>0</v>
      </c>
      <c r="T1489" s="55"/>
      <c r="U1489" s="65"/>
      <c r="V1489" s="57"/>
      <c r="W1489" s="66"/>
      <c r="X1489" s="67"/>
      <c r="Y1489" s="58"/>
      <c r="AA1489" s="68"/>
      <c r="AB1489" s="68"/>
      <c r="AC1489" s="68"/>
      <c r="AD1489" s="34" t="b">
        <f t="shared" si="360"/>
        <v>0</v>
      </c>
      <c r="AE1489" s="55"/>
      <c r="AF1489" s="65"/>
      <c r="AG1489" s="57"/>
      <c r="AH1489" s="66"/>
      <c r="AI1489" s="67"/>
      <c r="AJ1489" s="58"/>
      <c r="AL1489" s="68"/>
      <c r="AM1489" s="68"/>
      <c r="AN1489" s="68"/>
      <c r="AO1489" s="34" t="b">
        <f t="shared" si="361"/>
        <v>0</v>
      </c>
      <c r="AP1489" s="55"/>
      <c r="AQ1489" s="65"/>
      <c r="AR1489" s="57"/>
      <c r="AS1489" s="66"/>
      <c r="AT1489" s="67"/>
      <c r="AU1489" s="58"/>
      <c r="AW1489" s="68"/>
      <c r="AX1489" s="68"/>
      <c r="AY1489" s="68"/>
      <c r="AZ1489" s="34" t="b">
        <f t="shared" si="362"/>
        <v>0</v>
      </c>
      <c r="BA1489" s="55"/>
      <c r="BB1489" s="65"/>
      <c r="BC1489" s="57"/>
      <c r="BD1489" s="66"/>
      <c r="BE1489" s="67"/>
      <c r="BF1489" s="58"/>
      <c r="BH1489" s="68"/>
      <c r="BI1489" s="34" t="b">
        <f t="shared" si="363"/>
        <v>0</v>
      </c>
      <c r="BJ1489" s="55"/>
      <c r="BK1489" s="65"/>
      <c r="BL1489" s="57"/>
      <c r="BM1489" s="66"/>
      <c r="BN1489" s="67"/>
      <c r="BO1489" s="58"/>
      <c r="BQ1489" s="68"/>
      <c r="BR1489" s="34" t="b">
        <f t="shared" si="364"/>
        <v>0</v>
      </c>
      <c r="BS1489" s="55"/>
      <c r="BT1489" s="65"/>
      <c r="BU1489" s="57"/>
      <c r="BV1489" s="66"/>
      <c r="BW1489" s="67"/>
      <c r="BX1489" s="58"/>
    </row>
    <row r="1490" spans="2:76" x14ac:dyDescent="0.25">
      <c r="B1490" s="61"/>
      <c r="C1490" s="62"/>
      <c r="E1490" s="68"/>
      <c r="F1490" s="68"/>
      <c r="G1490" s="68"/>
      <c r="H1490" s="34" t="b">
        <f t="shared" si="358"/>
        <v>0</v>
      </c>
      <c r="I1490" s="55"/>
      <c r="J1490" s="71"/>
      <c r="K1490" s="57"/>
      <c r="L1490" s="72"/>
      <c r="M1490" s="73"/>
      <c r="N1490" s="58"/>
      <c r="P1490" s="68"/>
      <c r="Q1490" s="68"/>
      <c r="R1490" s="68"/>
      <c r="S1490" s="34" t="b">
        <f t="shared" si="359"/>
        <v>0</v>
      </c>
      <c r="T1490" s="55"/>
      <c r="U1490" s="71"/>
      <c r="V1490" s="57"/>
      <c r="W1490" s="72"/>
      <c r="X1490" s="73"/>
      <c r="Y1490" s="58"/>
      <c r="AA1490" s="68"/>
      <c r="AB1490" s="68"/>
      <c r="AC1490" s="68"/>
      <c r="AD1490" s="34" t="b">
        <f t="shared" si="360"/>
        <v>0</v>
      </c>
      <c r="AE1490" s="55"/>
      <c r="AF1490" s="90"/>
      <c r="AG1490" s="57"/>
      <c r="AH1490" s="72"/>
      <c r="AI1490" s="73"/>
      <c r="AJ1490" s="58"/>
      <c r="AL1490" s="68"/>
      <c r="AM1490" s="68"/>
      <c r="AN1490" s="68"/>
      <c r="AO1490" s="34" t="b">
        <f t="shared" si="361"/>
        <v>0</v>
      </c>
      <c r="AP1490" s="55"/>
      <c r="AQ1490" s="71"/>
      <c r="AR1490" s="57"/>
      <c r="AS1490" s="72"/>
      <c r="AT1490" s="73"/>
      <c r="AU1490" s="58"/>
      <c r="AW1490" s="68"/>
      <c r="AX1490" s="68"/>
      <c r="AY1490" s="68"/>
      <c r="AZ1490" s="34" t="b">
        <f t="shared" si="362"/>
        <v>0</v>
      </c>
      <c r="BA1490" s="55"/>
      <c r="BB1490" s="71"/>
      <c r="BC1490" s="57"/>
      <c r="BD1490" s="72"/>
      <c r="BE1490" s="73"/>
      <c r="BF1490" s="58"/>
      <c r="BH1490" s="68"/>
      <c r="BI1490" s="34" t="b">
        <f t="shared" si="363"/>
        <v>0</v>
      </c>
      <c r="BJ1490" s="55"/>
      <c r="BK1490" s="71"/>
      <c r="BL1490" s="57"/>
      <c r="BM1490" s="72"/>
      <c r="BN1490" s="73"/>
      <c r="BO1490" s="58"/>
      <c r="BQ1490" s="68"/>
      <c r="BR1490" s="34" t="b">
        <f t="shared" si="364"/>
        <v>0</v>
      </c>
      <c r="BS1490" s="55"/>
      <c r="BT1490" s="71"/>
      <c r="BU1490" s="57"/>
      <c r="BV1490" s="72"/>
      <c r="BW1490" s="73"/>
      <c r="BX1490" s="58"/>
    </row>
    <row r="1491" spans="2:76" x14ac:dyDescent="0.25">
      <c r="B1491" s="61"/>
      <c r="C1491" s="62"/>
      <c r="E1491" s="68"/>
      <c r="F1491" s="68"/>
      <c r="G1491" s="68"/>
      <c r="H1491" s="34" t="b">
        <f t="shared" si="358"/>
        <v>0</v>
      </c>
      <c r="I1491" s="55"/>
      <c r="J1491" s="65"/>
      <c r="K1491" s="57"/>
      <c r="L1491" s="66"/>
      <c r="M1491" s="67"/>
      <c r="N1491" s="58"/>
      <c r="P1491" s="68"/>
      <c r="Q1491" s="68"/>
      <c r="R1491" s="68"/>
      <c r="S1491" s="34" t="b">
        <f t="shared" si="359"/>
        <v>0</v>
      </c>
      <c r="T1491" s="55"/>
      <c r="U1491" s="65"/>
      <c r="V1491" s="57"/>
      <c r="W1491" s="66"/>
      <c r="X1491" s="67"/>
      <c r="Y1491" s="58"/>
      <c r="AA1491" s="68"/>
      <c r="AB1491" s="68"/>
      <c r="AC1491" s="68"/>
      <c r="AD1491" s="34" t="b">
        <f t="shared" si="360"/>
        <v>0</v>
      </c>
      <c r="AE1491" s="55"/>
      <c r="AF1491" s="65"/>
      <c r="AG1491" s="57"/>
      <c r="AH1491" s="66"/>
      <c r="AI1491" s="67"/>
      <c r="AJ1491" s="58"/>
      <c r="AL1491" s="68"/>
      <c r="AM1491" s="68"/>
      <c r="AN1491" s="68"/>
      <c r="AO1491" s="34" t="b">
        <f t="shared" si="361"/>
        <v>0</v>
      </c>
      <c r="AP1491" s="55"/>
      <c r="AQ1491" s="65"/>
      <c r="AR1491" s="57"/>
      <c r="AS1491" s="66"/>
      <c r="AT1491" s="67"/>
      <c r="AU1491" s="58"/>
      <c r="AW1491" s="68"/>
      <c r="AX1491" s="68"/>
      <c r="AY1491" s="68"/>
      <c r="AZ1491" s="34" t="b">
        <f t="shared" si="362"/>
        <v>0</v>
      </c>
      <c r="BA1491" s="55"/>
      <c r="BB1491" s="65"/>
      <c r="BC1491" s="57"/>
      <c r="BD1491" s="66"/>
      <c r="BE1491" s="67"/>
      <c r="BF1491" s="58"/>
      <c r="BH1491" s="68"/>
      <c r="BI1491" s="34" t="b">
        <f t="shared" si="363"/>
        <v>0</v>
      </c>
      <c r="BJ1491" s="55"/>
      <c r="BK1491" s="65"/>
      <c r="BL1491" s="57"/>
      <c r="BM1491" s="66"/>
      <c r="BN1491" s="67"/>
      <c r="BO1491" s="58"/>
      <c r="BQ1491" s="68"/>
      <c r="BR1491" s="34" t="b">
        <f t="shared" si="364"/>
        <v>0</v>
      </c>
      <c r="BS1491" s="55"/>
      <c r="BT1491" s="65"/>
      <c r="BU1491" s="57"/>
      <c r="BV1491" s="66"/>
      <c r="BW1491" s="67"/>
      <c r="BX1491" s="58"/>
    </row>
    <row r="1492" spans="2:76" x14ac:dyDescent="0.25">
      <c r="B1492" s="61"/>
      <c r="C1492" s="62"/>
      <c r="E1492" s="68"/>
      <c r="F1492" s="68"/>
      <c r="G1492" s="68"/>
      <c r="H1492" s="34" t="b">
        <f t="shared" si="358"/>
        <v>0</v>
      </c>
      <c r="I1492" s="55"/>
      <c r="J1492" s="71"/>
      <c r="K1492" s="57"/>
      <c r="L1492" s="72"/>
      <c r="M1492" s="73"/>
      <c r="N1492" s="58"/>
      <c r="P1492" s="68"/>
      <c r="Q1492" s="68"/>
      <c r="R1492" s="68"/>
      <c r="S1492" s="34" t="b">
        <f t="shared" si="359"/>
        <v>0</v>
      </c>
      <c r="T1492" s="55"/>
      <c r="U1492" s="71"/>
      <c r="V1492" s="57"/>
      <c r="W1492" s="72"/>
      <c r="X1492" s="73"/>
      <c r="Y1492" s="58"/>
      <c r="AA1492" s="68"/>
      <c r="AB1492" s="68"/>
      <c r="AC1492" s="68"/>
      <c r="AD1492" s="34" t="b">
        <f t="shared" si="360"/>
        <v>0</v>
      </c>
      <c r="AE1492" s="55"/>
      <c r="AF1492" s="71"/>
      <c r="AG1492" s="57"/>
      <c r="AH1492" s="72"/>
      <c r="AI1492" s="73"/>
      <c r="AJ1492" s="58"/>
      <c r="AL1492" s="68"/>
      <c r="AM1492" s="68"/>
      <c r="AN1492" s="68"/>
      <c r="AO1492" s="34" t="b">
        <f t="shared" si="361"/>
        <v>0</v>
      </c>
      <c r="AP1492" s="55"/>
      <c r="AQ1492" s="71"/>
      <c r="AR1492" s="57"/>
      <c r="AS1492" s="72"/>
      <c r="AT1492" s="73"/>
      <c r="AU1492" s="58"/>
      <c r="AW1492" s="68"/>
      <c r="AX1492" s="68"/>
      <c r="AY1492" s="68"/>
      <c r="AZ1492" s="34" t="b">
        <f t="shared" si="362"/>
        <v>0</v>
      </c>
      <c r="BA1492" s="55"/>
      <c r="BB1492" s="71"/>
      <c r="BC1492" s="57"/>
      <c r="BD1492" s="72"/>
      <c r="BE1492" s="73"/>
      <c r="BF1492" s="58"/>
      <c r="BH1492" s="68"/>
      <c r="BI1492" s="34" t="b">
        <f t="shared" si="363"/>
        <v>0</v>
      </c>
      <c r="BJ1492" s="55"/>
      <c r="BK1492" s="71"/>
      <c r="BL1492" s="57"/>
      <c r="BM1492" s="72"/>
      <c r="BN1492" s="73"/>
      <c r="BO1492" s="58"/>
      <c r="BQ1492" s="68"/>
      <c r="BR1492" s="34" t="b">
        <f t="shared" si="364"/>
        <v>0</v>
      </c>
      <c r="BS1492" s="55"/>
      <c r="BT1492" s="71"/>
      <c r="BU1492" s="57"/>
      <c r="BV1492" s="72"/>
      <c r="BW1492" s="73"/>
      <c r="BX1492" s="58"/>
    </row>
    <row r="1493" spans="2:76" x14ac:dyDescent="0.25">
      <c r="B1493" s="61"/>
      <c r="C1493" s="62"/>
      <c r="E1493" s="68"/>
      <c r="F1493" s="68"/>
      <c r="G1493" s="68"/>
      <c r="H1493" s="34" t="b">
        <f t="shared" si="358"/>
        <v>0</v>
      </c>
      <c r="I1493" s="55"/>
      <c r="J1493" s="65"/>
      <c r="K1493" s="57"/>
      <c r="L1493" s="66"/>
      <c r="M1493" s="67"/>
      <c r="N1493" s="58"/>
      <c r="P1493" s="68"/>
      <c r="Q1493" s="68"/>
      <c r="R1493" s="68"/>
      <c r="S1493" s="34" t="b">
        <f t="shared" si="359"/>
        <v>0</v>
      </c>
      <c r="T1493" s="55"/>
      <c r="U1493" s="65"/>
      <c r="V1493" s="57"/>
      <c r="W1493" s="66"/>
      <c r="X1493" s="67"/>
      <c r="Y1493" s="58"/>
      <c r="AA1493" s="68"/>
      <c r="AB1493" s="68"/>
      <c r="AC1493" s="68"/>
      <c r="AD1493" s="34" t="b">
        <f t="shared" si="360"/>
        <v>0</v>
      </c>
      <c r="AE1493" s="55"/>
      <c r="AF1493" s="65"/>
      <c r="AG1493" s="57"/>
      <c r="AH1493" s="66"/>
      <c r="AI1493" s="67"/>
      <c r="AJ1493" s="58"/>
      <c r="AL1493" s="68"/>
      <c r="AM1493" s="68"/>
      <c r="AN1493" s="68"/>
      <c r="AO1493" s="34" t="b">
        <f t="shared" si="361"/>
        <v>0</v>
      </c>
      <c r="AP1493" s="55"/>
      <c r="AQ1493" s="65"/>
      <c r="AR1493" s="57"/>
      <c r="AS1493" s="66"/>
      <c r="AT1493" s="67"/>
      <c r="AU1493" s="58"/>
      <c r="AW1493" s="68"/>
      <c r="AX1493" s="68"/>
      <c r="AY1493" s="68"/>
      <c r="AZ1493" s="34" t="b">
        <f t="shared" si="362"/>
        <v>0</v>
      </c>
      <c r="BA1493" s="55"/>
      <c r="BB1493" s="65"/>
      <c r="BC1493" s="57"/>
      <c r="BD1493" s="66"/>
      <c r="BE1493" s="67"/>
      <c r="BF1493" s="58"/>
      <c r="BH1493" s="68"/>
      <c r="BI1493" s="34" t="b">
        <f t="shared" si="363"/>
        <v>0</v>
      </c>
      <c r="BJ1493" s="55"/>
      <c r="BK1493" s="65"/>
      <c r="BL1493" s="57"/>
      <c r="BM1493" s="66"/>
      <c r="BN1493" s="67"/>
      <c r="BO1493" s="58"/>
      <c r="BQ1493" s="68"/>
      <c r="BR1493" s="34" t="b">
        <f t="shared" si="364"/>
        <v>0</v>
      </c>
      <c r="BS1493" s="55"/>
      <c r="BT1493" s="65"/>
      <c r="BU1493" s="57"/>
      <c r="BV1493" s="66"/>
      <c r="BW1493" s="67"/>
      <c r="BX1493" s="58"/>
    </row>
    <row r="1494" spans="2:76" x14ac:dyDescent="0.25">
      <c r="B1494" s="61"/>
      <c r="C1494" s="62"/>
      <c r="E1494" s="68"/>
      <c r="F1494" s="68"/>
      <c r="G1494" s="68"/>
      <c r="H1494" s="34" t="b">
        <f t="shared" si="358"/>
        <v>0</v>
      </c>
      <c r="I1494" s="55"/>
      <c r="J1494" s="71"/>
      <c r="K1494" s="57"/>
      <c r="L1494" s="72"/>
      <c r="M1494" s="73"/>
      <c r="N1494" s="58"/>
      <c r="P1494" s="68"/>
      <c r="Q1494" s="68"/>
      <c r="R1494" s="68"/>
      <c r="S1494" s="34" t="b">
        <f t="shared" si="359"/>
        <v>0</v>
      </c>
      <c r="T1494" s="55"/>
      <c r="U1494" s="71"/>
      <c r="V1494" s="57"/>
      <c r="W1494" s="72"/>
      <c r="X1494" s="73"/>
      <c r="Y1494" s="58"/>
      <c r="AA1494" s="68"/>
      <c r="AB1494" s="68"/>
      <c r="AC1494" s="68"/>
      <c r="AD1494" s="34" t="b">
        <f t="shared" si="360"/>
        <v>0</v>
      </c>
      <c r="AE1494" s="55"/>
      <c r="AF1494" s="71"/>
      <c r="AG1494" s="57"/>
      <c r="AH1494" s="72"/>
      <c r="AI1494" s="73"/>
      <c r="AJ1494" s="58"/>
      <c r="AL1494" s="68"/>
      <c r="AM1494" s="68"/>
      <c r="AN1494" s="68"/>
      <c r="AO1494" s="34" t="b">
        <f t="shared" si="361"/>
        <v>0</v>
      </c>
      <c r="AP1494" s="55"/>
      <c r="AQ1494" s="71"/>
      <c r="AR1494" s="57"/>
      <c r="AS1494" s="72"/>
      <c r="AT1494" s="73"/>
      <c r="AU1494" s="58"/>
      <c r="AW1494" s="68"/>
      <c r="AX1494" s="68"/>
      <c r="AY1494" s="68"/>
      <c r="AZ1494" s="34" t="b">
        <f t="shared" si="362"/>
        <v>0</v>
      </c>
      <c r="BA1494" s="55"/>
      <c r="BB1494" s="71"/>
      <c r="BC1494" s="57"/>
      <c r="BD1494" s="72"/>
      <c r="BE1494" s="73"/>
      <c r="BF1494" s="58"/>
      <c r="BH1494" s="68"/>
      <c r="BI1494" s="34" t="b">
        <f t="shared" si="363"/>
        <v>0</v>
      </c>
      <c r="BJ1494" s="55"/>
      <c r="BK1494" s="71"/>
      <c r="BL1494" s="57"/>
      <c r="BM1494" s="72"/>
      <c r="BN1494" s="73"/>
      <c r="BO1494" s="58"/>
      <c r="BQ1494" s="68"/>
      <c r="BR1494" s="34" t="b">
        <f t="shared" si="364"/>
        <v>0</v>
      </c>
      <c r="BS1494" s="55"/>
      <c r="BT1494" s="71"/>
      <c r="BU1494" s="57"/>
      <c r="BV1494" s="72"/>
      <c r="BW1494" s="73"/>
      <c r="BX1494" s="58"/>
    </row>
    <row r="1495" spans="2:76" x14ac:dyDescent="0.25">
      <c r="B1495" s="61"/>
      <c r="C1495" s="62"/>
      <c r="E1495" s="68"/>
      <c r="F1495" s="68"/>
      <c r="G1495" s="68"/>
      <c r="H1495" s="34" t="b">
        <f t="shared" si="358"/>
        <v>0</v>
      </c>
      <c r="I1495" s="55"/>
      <c r="J1495" s="65"/>
      <c r="K1495" s="57"/>
      <c r="L1495" s="66"/>
      <c r="M1495" s="67"/>
      <c r="N1495" s="58"/>
      <c r="P1495" s="68"/>
      <c r="Q1495" s="68"/>
      <c r="R1495" s="68"/>
      <c r="S1495" s="34" t="b">
        <f t="shared" si="359"/>
        <v>0</v>
      </c>
      <c r="T1495" s="55"/>
      <c r="U1495" s="65"/>
      <c r="V1495" s="57"/>
      <c r="W1495" s="66"/>
      <c r="X1495" s="67"/>
      <c r="Y1495" s="58"/>
      <c r="AA1495" s="68"/>
      <c r="AB1495" s="68"/>
      <c r="AC1495" s="68"/>
      <c r="AD1495" s="34" t="b">
        <f t="shared" si="360"/>
        <v>0</v>
      </c>
      <c r="AE1495" s="55"/>
      <c r="AF1495" s="65"/>
      <c r="AG1495" s="57"/>
      <c r="AH1495" s="66"/>
      <c r="AI1495" s="67"/>
      <c r="AJ1495" s="58"/>
      <c r="AL1495" s="68"/>
      <c r="AM1495" s="68"/>
      <c r="AN1495" s="68"/>
      <c r="AO1495" s="34" t="b">
        <f t="shared" si="361"/>
        <v>0</v>
      </c>
      <c r="AP1495" s="55"/>
      <c r="AQ1495" s="65"/>
      <c r="AR1495" s="57"/>
      <c r="AS1495" s="66"/>
      <c r="AT1495" s="67"/>
      <c r="AU1495" s="58"/>
      <c r="AW1495" s="68"/>
      <c r="AX1495" s="68"/>
      <c r="AY1495" s="68"/>
      <c r="AZ1495" s="34" t="b">
        <f t="shared" si="362"/>
        <v>0</v>
      </c>
      <c r="BA1495" s="55"/>
      <c r="BB1495" s="65"/>
      <c r="BC1495" s="57"/>
      <c r="BD1495" s="66"/>
      <c r="BE1495" s="67"/>
      <c r="BF1495" s="58"/>
      <c r="BH1495" s="68"/>
      <c r="BI1495" s="34" t="b">
        <f t="shared" si="363"/>
        <v>0</v>
      </c>
      <c r="BJ1495" s="55"/>
      <c r="BK1495" s="65"/>
      <c r="BL1495" s="57"/>
      <c r="BM1495" s="66"/>
      <c r="BN1495" s="67"/>
      <c r="BO1495" s="58"/>
      <c r="BQ1495" s="68"/>
      <c r="BR1495" s="34" t="b">
        <f t="shared" si="364"/>
        <v>0</v>
      </c>
      <c r="BS1495" s="55"/>
      <c r="BT1495" s="65"/>
      <c r="BU1495" s="57"/>
      <c r="BV1495" s="66"/>
      <c r="BW1495" s="67"/>
      <c r="BX1495" s="58"/>
    </row>
    <row r="1496" spans="2:76" x14ac:dyDescent="0.25">
      <c r="B1496" s="61"/>
      <c r="C1496" s="62"/>
      <c r="E1496" s="68"/>
      <c r="F1496" s="68"/>
      <c r="G1496" s="68"/>
      <c r="H1496" s="34" t="b">
        <f t="shared" si="358"/>
        <v>0</v>
      </c>
      <c r="I1496" s="55"/>
      <c r="J1496" s="71"/>
      <c r="K1496" s="57"/>
      <c r="L1496" s="72"/>
      <c r="M1496" s="73"/>
      <c r="N1496" s="58"/>
      <c r="P1496" s="68"/>
      <c r="Q1496" s="68"/>
      <c r="R1496" s="68"/>
      <c r="S1496" s="34" t="b">
        <f t="shared" si="359"/>
        <v>0</v>
      </c>
      <c r="T1496" s="55"/>
      <c r="U1496" s="71"/>
      <c r="V1496" s="57"/>
      <c r="W1496" s="72"/>
      <c r="X1496" s="73"/>
      <c r="Y1496" s="58"/>
      <c r="AA1496" s="68"/>
      <c r="AB1496" s="68"/>
      <c r="AC1496" s="68"/>
      <c r="AD1496" s="34" t="b">
        <f t="shared" si="360"/>
        <v>0</v>
      </c>
      <c r="AE1496" s="55"/>
      <c r="AF1496" s="71"/>
      <c r="AG1496" s="57"/>
      <c r="AH1496" s="72"/>
      <c r="AI1496" s="73"/>
      <c r="AJ1496" s="58"/>
      <c r="AL1496" s="68"/>
      <c r="AM1496" s="68"/>
      <c r="AN1496" s="68"/>
      <c r="AO1496" s="34" t="b">
        <f t="shared" si="361"/>
        <v>0</v>
      </c>
      <c r="AP1496" s="55"/>
      <c r="AQ1496" s="71"/>
      <c r="AR1496" s="57"/>
      <c r="AS1496" s="72"/>
      <c r="AT1496" s="73"/>
      <c r="AU1496" s="58"/>
      <c r="AW1496" s="68"/>
      <c r="AX1496" s="68"/>
      <c r="AY1496" s="68"/>
      <c r="AZ1496" s="34" t="b">
        <f t="shared" si="362"/>
        <v>0</v>
      </c>
      <c r="BA1496" s="55"/>
      <c r="BB1496" s="71"/>
      <c r="BC1496" s="57"/>
      <c r="BD1496" s="72"/>
      <c r="BE1496" s="73"/>
      <c r="BF1496" s="58"/>
      <c r="BH1496" s="68"/>
      <c r="BI1496" s="34" t="b">
        <f t="shared" si="363"/>
        <v>0</v>
      </c>
      <c r="BJ1496" s="55"/>
      <c r="BK1496" s="71"/>
      <c r="BL1496" s="57"/>
      <c r="BM1496" s="72"/>
      <c r="BN1496" s="73"/>
      <c r="BO1496" s="58"/>
      <c r="BQ1496" s="68"/>
      <c r="BR1496" s="34" t="b">
        <f t="shared" si="364"/>
        <v>0</v>
      </c>
      <c r="BS1496" s="55"/>
      <c r="BT1496" s="71"/>
      <c r="BU1496" s="57"/>
      <c r="BV1496" s="72"/>
      <c r="BW1496" s="73"/>
      <c r="BX1496" s="58"/>
    </row>
    <row r="1497" spans="2:76" x14ac:dyDescent="0.25">
      <c r="B1497" s="61"/>
      <c r="C1497" s="62"/>
      <c r="E1497" s="68"/>
      <c r="F1497" s="68"/>
      <c r="G1497" s="68"/>
      <c r="H1497" s="34" t="b">
        <f t="shared" si="358"/>
        <v>0</v>
      </c>
      <c r="I1497" s="55"/>
      <c r="J1497" s="65"/>
      <c r="K1497" s="57"/>
      <c r="L1497" s="66"/>
      <c r="M1497" s="67"/>
      <c r="N1497" s="58"/>
      <c r="P1497" s="68"/>
      <c r="Q1497" s="68"/>
      <c r="R1497" s="68"/>
      <c r="S1497" s="34" t="b">
        <f t="shared" si="359"/>
        <v>0</v>
      </c>
      <c r="T1497" s="55"/>
      <c r="U1497" s="65"/>
      <c r="V1497" s="57"/>
      <c r="W1497" s="66"/>
      <c r="X1497" s="67"/>
      <c r="Y1497" s="58"/>
      <c r="AA1497" s="68"/>
      <c r="AB1497" s="68"/>
      <c r="AC1497" s="68"/>
      <c r="AD1497" s="34" t="b">
        <f t="shared" si="360"/>
        <v>0</v>
      </c>
      <c r="AE1497" s="55"/>
      <c r="AF1497" s="65"/>
      <c r="AG1497" s="57"/>
      <c r="AH1497" s="66"/>
      <c r="AI1497" s="67"/>
      <c r="AJ1497" s="58"/>
      <c r="AL1497" s="68"/>
      <c r="AM1497" s="68"/>
      <c r="AN1497" s="68"/>
      <c r="AO1497" s="34" t="b">
        <f t="shared" si="361"/>
        <v>0</v>
      </c>
      <c r="AP1497" s="55"/>
      <c r="AQ1497" s="65"/>
      <c r="AR1497" s="57"/>
      <c r="AS1497" s="66"/>
      <c r="AT1497" s="67"/>
      <c r="AU1497" s="58"/>
      <c r="AW1497" s="68"/>
      <c r="AX1497" s="68"/>
      <c r="AY1497" s="68"/>
      <c r="AZ1497" s="34" t="b">
        <f t="shared" si="362"/>
        <v>0</v>
      </c>
      <c r="BA1497" s="55"/>
      <c r="BB1497" s="65"/>
      <c r="BC1497" s="57"/>
      <c r="BD1497" s="66"/>
      <c r="BE1497" s="67"/>
      <c r="BF1497" s="58"/>
      <c r="BH1497" s="68"/>
      <c r="BI1497" s="34" t="b">
        <f t="shared" si="363"/>
        <v>0</v>
      </c>
      <c r="BJ1497" s="55"/>
      <c r="BK1497" s="65"/>
      <c r="BL1497" s="57"/>
      <c r="BM1497" s="66"/>
      <c r="BN1497" s="67"/>
      <c r="BO1497" s="58"/>
      <c r="BQ1497" s="68"/>
      <c r="BR1497" s="34" t="b">
        <f t="shared" si="364"/>
        <v>0</v>
      </c>
      <c r="BS1497" s="55"/>
      <c r="BT1497" s="65"/>
      <c r="BU1497" s="57"/>
      <c r="BV1497" s="66"/>
      <c r="BW1497" s="67"/>
      <c r="BX1497" s="58"/>
    </row>
    <row r="1498" spans="2:76" x14ac:dyDescent="0.25">
      <c r="B1498" s="61"/>
      <c r="C1498" s="62"/>
      <c r="E1498" s="68"/>
      <c r="F1498" s="68"/>
      <c r="G1498" s="68"/>
      <c r="H1498" s="34" t="b">
        <f t="shared" si="358"/>
        <v>0</v>
      </c>
      <c r="I1498" s="55"/>
      <c r="J1498" s="71"/>
      <c r="K1498" s="57"/>
      <c r="L1498" s="72"/>
      <c r="M1498" s="73"/>
      <c r="N1498" s="58"/>
      <c r="P1498" s="68"/>
      <c r="Q1498" s="68"/>
      <c r="R1498" s="68"/>
      <c r="S1498" s="34" t="b">
        <f t="shared" si="359"/>
        <v>0</v>
      </c>
      <c r="T1498" s="55"/>
      <c r="U1498" s="71"/>
      <c r="V1498" s="57"/>
      <c r="W1498" s="72"/>
      <c r="X1498" s="73"/>
      <c r="Y1498" s="58"/>
      <c r="AA1498" s="68"/>
      <c r="AB1498" s="68"/>
      <c r="AC1498" s="68"/>
      <c r="AD1498" s="34" t="b">
        <f t="shared" si="360"/>
        <v>0</v>
      </c>
      <c r="AE1498" s="55"/>
      <c r="AF1498" s="71"/>
      <c r="AG1498" s="57"/>
      <c r="AH1498" s="72"/>
      <c r="AI1498" s="73"/>
      <c r="AJ1498" s="58"/>
      <c r="AL1498" s="68"/>
      <c r="AM1498" s="68"/>
      <c r="AN1498" s="68"/>
      <c r="AO1498" s="34" t="b">
        <f t="shared" si="361"/>
        <v>0</v>
      </c>
      <c r="AP1498" s="55"/>
      <c r="AQ1498" s="71"/>
      <c r="AR1498" s="57"/>
      <c r="AS1498" s="72"/>
      <c r="AT1498" s="73"/>
      <c r="AU1498" s="58"/>
      <c r="AW1498" s="68"/>
      <c r="AX1498" s="68"/>
      <c r="AY1498" s="68"/>
      <c r="AZ1498" s="34" t="b">
        <f t="shared" si="362"/>
        <v>0</v>
      </c>
      <c r="BA1498" s="55"/>
      <c r="BB1498" s="71"/>
      <c r="BC1498" s="57"/>
      <c r="BD1498" s="72"/>
      <c r="BE1498" s="73"/>
      <c r="BF1498" s="58"/>
      <c r="BH1498" s="68"/>
      <c r="BI1498" s="34" t="b">
        <f t="shared" si="363"/>
        <v>0</v>
      </c>
      <c r="BJ1498" s="55"/>
      <c r="BK1498" s="71"/>
      <c r="BL1498" s="57"/>
      <c r="BM1498" s="72"/>
      <c r="BN1498" s="73"/>
      <c r="BO1498" s="58"/>
      <c r="BQ1498" s="68"/>
      <c r="BR1498" s="34" t="b">
        <f t="shared" si="364"/>
        <v>0</v>
      </c>
      <c r="BS1498" s="55"/>
      <c r="BT1498" s="71"/>
      <c r="BU1498" s="57"/>
      <c r="BV1498" s="72"/>
      <c r="BW1498" s="73"/>
      <c r="BX1498" s="58"/>
    </row>
    <row r="1499" spans="2:76" x14ac:dyDescent="0.25">
      <c r="B1499" s="61"/>
      <c r="C1499" s="62"/>
      <c r="E1499" s="68"/>
      <c r="F1499" s="68"/>
      <c r="G1499" s="68"/>
      <c r="H1499" s="34" t="b">
        <f t="shared" si="358"/>
        <v>0</v>
      </c>
      <c r="I1499" s="55"/>
      <c r="J1499" s="65"/>
      <c r="K1499" s="57"/>
      <c r="L1499" s="66"/>
      <c r="M1499" s="67"/>
      <c r="N1499" s="58"/>
      <c r="P1499" s="68"/>
      <c r="Q1499" s="68"/>
      <c r="R1499" s="68"/>
      <c r="S1499" s="34" t="b">
        <f t="shared" si="359"/>
        <v>0</v>
      </c>
      <c r="T1499" s="55"/>
      <c r="U1499" s="65"/>
      <c r="V1499" s="57"/>
      <c r="W1499" s="66"/>
      <c r="X1499" s="67"/>
      <c r="Y1499" s="58"/>
      <c r="AA1499" s="68"/>
      <c r="AB1499" s="68"/>
      <c r="AC1499" s="68"/>
      <c r="AD1499" s="34" t="b">
        <f t="shared" si="360"/>
        <v>0</v>
      </c>
      <c r="AE1499" s="55"/>
      <c r="AF1499" s="65"/>
      <c r="AG1499" s="57"/>
      <c r="AH1499" s="66"/>
      <c r="AI1499" s="67"/>
      <c r="AJ1499" s="58"/>
      <c r="AL1499" s="68"/>
      <c r="AM1499" s="68"/>
      <c r="AN1499" s="68"/>
      <c r="AO1499" s="34" t="b">
        <f t="shared" si="361"/>
        <v>0</v>
      </c>
      <c r="AP1499" s="55"/>
      <c r="AQ1499" s="65"/>
      <c r="AR1499" s="57"/>
      <c r="AS1499" s="66"/>
      <c r="AT1499" s="67"/>
      <c r="AU1499" s="58"/>
      <c r="AW1499" s="68"/>
      <c r="AX1499" s="68"/>
      <c r="AY1499" s="68"/>
      <c r="AZ1499" s="34" t="b">
        <f t="shared" si="362"/>
        <v>0</v>
      </c>
      <c r="BA1499" s="55"/>
      <c r="BB1499" s="65"/>
      <c r="BC1499" s="57"/>
      <c r="BD1499" s="66"/>
      <c r="BE1499" s="67"/>
      <c r="BF1499" s="58"/>
      <c r="BH1499" s="68"/>
      <c r="BI1499" s="34" t="b">
        <f t="shared" si="363"/>
        <v>0</v>
      </c>
      <c r="BJ1499" s="55"/>
      <c r="BK1499" s="65"/>
      <c r="BL1499" s="57"/>
      <c r="BM1499" s="66"/>
      <c r="BN1499" s="67"/>
      <c r="BO1499" s="58"/>
      <c r="BQ1499" s="68"/>
      <c r="BR1499" s="34" t="b">
        <f t="shared" si="364"/>
        <v>0</v>
      </c>
      <c r="BS1499" s="55"/>
      <c r="BT1499" s="65"/>
      <c r="BU1499" s="57"/>
      <c r="BV1499" s="66"/>
      <c r="BW1499" s="67"/>
      <c r="BX1499" s="58"/>
    </row>
    <row r="1500" spans="2:76" x14ac:dyDescent="0.25">
      <c r="B1500" s="61"/>
      <c r="C1500" s="62"/>
      <c r="E1500" s="68"/>
      <c r="F1500" s="68"/>
      <c r="G1500" s="68"/>
      <c r="H1500" s="34" t="b">
        <f t="shared" si="358"/>
        <v>0</v>
      </c>
      <c r="I1500" s="55"/>
      <c r="J1500" s="71"/>
      <c r="K1500" s="57"/>
      <c r="L1500" s="72"/>
      <c r="M1500" s="73"/>
      <c r="N1500" s="58"/>
      <c r="P1500" s="68"/>
      <c r="Q1500" s="68"/>
      <c r="R1500" s="68"/>
      <c r="S1500" s="34" t="b">
        <f t="shared" si="359"/>
        <v>0</v>
      </c>
      <c r="T1500" s="55"/>
      <c r="U1500" s="71"/>
      <c r="V1500" s="57"/>
      <c r="W1500" s="72"/>
      <c r="X1500" s="73"/>
      <c r="Y1500" s="58"/>
      <c r="AA1500" s="68"/>
      <c r="AB1500" s="68"/>
      <c r="AC1500" s="68"/>
      <c r="AD1500" s="34" t="b">
        <f t="shared" si="360"/>
        <v>0</v>
      </c>
      <c r="AE1500" s="55"/>
      <c r="AF1500" s="71"/>
      <c r="AG1500" s="57"/>
      <c r="AH1500" s="72"/>
      <c r="AI1500" s="73"/>
      <c r="AJ1500" s="58"/>
      <c r="AL1500" s="68"/>
      <c r="AM1500" s="68"/>
      <c r="AN1500" s="68"/>
      <c r="AO1500" s="34" t="b">
        <f t="shared" si="361"/>
        <v>0</v>
      </c>
      <c r="AP1500" s="55"/>
      <c r="AQ1500" s="71"/>
      <c r="AR1500" s="57"/>
      <c r="AS1500" s="72"/>
      <c r="AT1500" s="73"/>
      <c r="AU1500" s="58"/>
      <c r="AW1500" s="68"/>
      <c r="AX1500" s="68"/>
      <c r="AY1500" s="68"/>
      <c r="AZ1500" s="34" t="b">
        <f t="shared" si="362"/>
        <v>0</v>
      </c>
      <c r="BA1500" s="55"/>
      <c r="BB1500" s="71"/>
      <c r="BC1500" s="57"/>
      <c r="BD1500" s="72"/>
      <c r="BE1500" s="73"/>
      <c r="BF1500" s="58"/>
      <c r="BH1500" s="68"/>
      <c r="BI1500" s="34" t="b">
        <f t="shared" si="363"/>
        <v>0</v>
      </c>
      <c r="BJ1500" s="55"/>
      <c r="BK1500" s="71"/>
      <c r="BL1500" s="57"/>
      <c r="BM1500" s="72"/>
      <c r="BN1500" s="73"/>
      <c r="BO1500" s="58"/>
      <c r="BQ1500" s="68"/>
      <c r="BR1500" s="34" t="b">
        <f t="shared" si="364"/>
        <v>0</v>
      </c>
      <c r="BS1500" s="55"/>
      <c r="BT1500" s="71"/>
      <c r="BU1500" s="57"/>
      <c r="BV1500" s="72"/>
      <c r="BW1500" s="73"/>
      <c r="BX1500" s="58"/>
    </row>
    <row r="1501" spans="2:76" x14ac:dyDescent="0.25">
      <c r="B1501" s="61"/>
      <c r="C1501" s="62"/>
      <c r="E1501" s="68"/>
      <c r="F1501" s="68"/>
      <c r="G1501" s="68"/>
      <c r="H1501" s="34" t="b">
        <f t="shared" si="358"/>
        <v>0</v>
      </c>
      <c r="I1501" s="55"/>
      <c r="J1501" s="65"/>
      <c r="K1501" s="57"/>
      <c r="L1501" s="66"/>
      <c r="M1501" s="67"/>
      <c r="N1501" s="58"/>
      <c r="P1501" s="68"/>
      <c r="Q1501" s="68"/>
      <c r="R1501" s="68"/>
      <c r="S1501" s="34" t="b">
        <f t="shared" si="359"/>
        <v>0</v>
      </c>
      <c r="T1501" s="55"/>
      <c r="U1501" s="65"/>
      <c r="V1501" s="57"/>
      <c r="W1501" s="66"/>
      <c r="X1501" s="67"/>
      <c r="Y1501" s="58"/>
      <c r="AA1501" s="68"/>
      <c r="AB1501" s="68"/>
      <c r="AC1501" s="68"/>
      <c r="AD1501" s="34" t="b">
        <f t="shared" si="360"/>
        <v>0</v>
      </c>
      <c r="AE1501" s="55"/>
      <c r="AF1501" s="65"/>
      <c r="AG1501" s="57"/>
      <c r="AH1501" s="66"/>
      <c r="AI1501" s="67"/>
      <c r="AJ1501" s="58"/>
      <c r="AL1501" s="68"/>
      <c r="AM1501" s="68"/>
      <c r="AN1501" s="68"/>
      <c r="AO1501" s="34" t="b">
        <f t="shared" si="361"/>
        <v>0</v>
      </c>
      <c r="AP1501" s="55"/>
      <c r="AQ1501" s="65"/>
      <c r="AR1501" s="57"/>
      <c r="AS1501" s="66"/>
      <c r="AT1501" s="67"/>
      <c r="AU1501" s="58"/>
      <c r="AW1501" s="68"/>
      <c r="AX1501" s="68"/>
      <c r="AY1501" s="68"/>
      <c r="AZ1501" s="34" t="b">
        <f t="shared" si="362"/>
        <v>0</v>
      </c>
      <c r="BA1501" s="55"/>
      <c r="BB1501" s="65"/>
      <c r="BC1501" s="57"/>
      <c r="BD1501" s="66"/>
      <c r="BE1501" s="67"/>
      <c r="BF1501" s="58"/>
      <c r="BH1501" s="68"/>
      <c r="BI1501" s="34" t="b">
        <f t="shared" si="363"/>
        <v>0</v>
      </c>
      <c r="BJ1501" s="55"/>
      <c r="BK1501" s="65"/>
      <c r="BL1501" s="57"/>
      <c r="BM1501" s="66"/>
      <c r="BN1501" s="67"/>
      <c r="BO1501" s="58"/>
      <c r="BQ1501" s="68"/>
      <c r="BR1501" s="34" t="b">
        <f t="shared" si="364"/>
        <v>0</v>
      </c>
      <c r="BS1501" s="55"/>
      <c r="BT1501" s="65"/>
      <c r="BU1501" s="57"/>
      <c r="BV1501" s="66"/>
      <c r="BW1501" s="67"/>
      <c r="BX1501" s="58"/>
    </row>
    <row r="1502" spans="2:76" x14ac:dyDescent="0.25">
      <c r="B1502" s="52"/>
      <c r="C1502" s="53"/>
      <c r="D1502" s="63"/>
      <c r="E1502" s="64"/>
      <c r="F1502" s="64"/>
      <c r="G1502" s="64"/>
      <c r="H1502" s="34" t="b">
        <f t="shared" si="358"/>
        <v>0</v>
      </c>
      <c r="I1502" s="55"/>
      <c r="J1502" s="71"/>
      <c r="K1502" s="57"/>
      <c r="L1502" s="72"/>
      <c r="M1502" s="73"/>
      <c r="N1502" s="58"/>
      <c r="P1502" s="68"/>
      <c r="Q1502" s="68"/>
      <c r="R1502" s="68"/>
      <c r="S1502" s="34" t="b">
        <f t="shared" si="359"/>
        <v>0</v>
      </c>
      <c r="T1502" s="55"/>
      <c r="U1502" s="71"/>
      <c r="V1502" s="57"/>
      <c r="W1502" s="72"/>
      <c r="X1502" s="73"/>
      <c r="Y1502" s="58"/>
      <c r="AA1502" s="68"/>
      <c r="AB1502" s="68"/>
      <c r="AC1502" s="68"/>
      <c r="AD1502" s="34" t="b">
        <f t="shared" si="360"/>
        <v>0</v>
      </c>
      <c r="AE1502" s="55"/>
      <c r="AF1502" s="71"/>
      <c r="AG1502" s="57"/>
      <c r="AH1502" s="72"/>
      <c r="AI1502" s="73"/>
      <c r="AJ1502" s="58"/>
      <c r="AL1502" s="68"/>
      <c r="AM1502" s="68"/>
      <c r="AN1502" s="68"/>
      <c r="AO1502" s="34" t="b">
        <f t="shared" si="361"/>
        <v>0</v>
      </c>
      <c r="AP1502" s="55"/>
      <c r="AQ1502" s="71"/>
      <c r="AR1502" s="57"/>
      <c r="AS1502" s="72"/>
      <c r="AT1502" s="73"/>
      <c r="AU1502" s="58"/>
      <c r="AW1502" s="68"/>
      <c r="AX1502" s="68"/>
      <c r="AY1502" s="68"/>
      <c r="AZ1502" s="34" t="b">
        <f t="shared" si="362"/>
        <v>0</v>
      </c>
      <c r="BA1502" s="55"/>
      <c r="BB1502" s="71"/>
      <c r="BC1502" s="57"/>
      <c r="BD1502" s="72"/>
      <c r="BE1502" s="73"/>
      <c r="BF1502" s="58"/>
      <c r="BH1502" s="68"/>
      <c r="BI1502" s="34" t="b">
        <f t="shared" si="363"/>
        <v>0</v>
      </c>
      <c r="BJ1502" s="55"/>
      <c r="BK1502" s="71"/>
      <c r="BL1502" s="57"/>
      <c r="BM1502" s="72"/>
      <c r="BN1502" s="73"/>
      <c r="BO1502" s="58"/>
      <c r="BQ1502" s="68"/>
      <c r="BR1502" s="34" t="b">
        <f t="shared" si="364"/>
        <v>0</v>
      </c>
      <c r="BS1502" s="55"/>
      <c r="BT1502" s="71"/>
      <c r="BU1502" s="57"/>
      <c r="BV1502" s="72"/>
      <c r="BW1502" s="73"/>
      <c r="BX1502" s="58"/>
    </row>
    <row r="1503" spans="2:76" ht="6" customHeight="1" x14ac:dyDescent="0.25">
      <c r="H1503" s="30"/>
      <c r="I1503" s="76"/>
      <c r="J1503" s="77"/>
      <c r="K1503" s="77"/>
      <c r="L1503" s="77"/>
      <c r="M1503" s="77"/>
      <c r="N1503" s="78"/>
      <c r="S1503" s="30"/>
      <c r="T1503" s="76"/>
      <c r="U1503" s="77"/>
      <c r="V1503" s="77"/>
      <c r="W1503" s="77"/>
      <c r="X1503" s="77"/>
      <c r="Y1503" s="78"/>
      <c r="AD1503" s="30"/>
      <c r="AE1503" s="76"/>
      <c r="AF1503" s="77"/>
      <c r="AG1503" s="77"/>
      <c r="AH1503" s="77"/>
      <c r="AI1503" s="77"/>
      <c r="AJ1503" s="78"/>
      <c r="AO1503" s="30"/>
      <c r="AP1503" s="76"/>
      <c r="AQ1503" s="77"/>
      <c r="AR1503" s="77"/>
      <c r="AS1503" s="77"/>
      <c r="AT1503" s="77"/>
      <c r="AU1503" s="78"/>
      <c r="AZ1503" s="30"/>
      <c r="BA1503" s="76"/>
      <c r="BB1503" s="77"/>
      <c r="BC1503" s="77"/>
      <c r="BD1503" s="77"/>
      <c r="BE1503" s="77"/>
      <c r="BF1503" s="78"/>
      <c r="BI1503" s="30"/>
      <c r="BJ1503" s="76"/>
      <c r="BK1503" s="77"/>
      <c r="BL1503" s="77"/>
      <c r="BM1503" s="77"/>
      <c r="BN1503" s="77"/>
      <c r="BO1503" s="78"/>
      <c r="BR1503" s="30"/>
      <c r="BS1503" s="76"/>
      <c r="BT1503" s="77"/>
      <c r="BU1503" s="77"/>
      <c r="BV1503" s="77"/>
      <c r="BW1503" s="77"/>
      <c r="BX1503" s="78"/>
    </row>
    <row r="1504" spans="2:76" ht="6" customHeight="1" x14ac:dyDescent="0.25">
      <c r="H1504" s="30"/>
      <c r="I1504" s="27"/>
      <c r="J1504" s="27"/>
      <c r="K1504" s="27"/>
      <c r="L1504" s="31"/>
      <c r="M1504" s="31"/>
      <c r="N1504" s="27"/>
      <c r="S1504" s="30"/>
      <c r="T1504" s="27"/>
      <c r="U1504" s="27"/>
      <c r="V1504" s="27"/>
      <c r="W1504" s="31"/>
      <c r="X1504" s="31"/>
      <c r="Y1504" s="27"/>
      <c r="AD1504" s="30"/>
      <c r="AE1504" s="27"/>
      <c r="AF1504" s="27"/>
      <c r="AG1504" s="27"/>
      <c r="AH1504" s="31"/>
      <c r="AI1504" s="31"/>
      <c r="AJ1504" s="27"/>
      <c r="AO1504" s="30"/>
      <c r="AP1504" s="27"/>
      <c r="AQ1504" s="27"/>
      <c r="AR1504" s="27"/>
      <c r="AS1504" s="31"/>
      <c r="AT1504" s="31"/>
      <c r="AU1504" s="27"/>
      <c r="AZ1504" s="30"/>
      <c r="BA1504" s="27"/>
      <c r="BB1504" s="27"/>
      <c r="BC1504" s="27"/>
      <c r="BD1504" s="31"/>
      <c r="BE1504" s="31"/>
      <c r="BF1504" s="27"/>
      <c r="BI1504" s="30"/>
      <c r="BJ1504" s="27"/>
      <c r="BK1504" s="27"/>
      <c r="BL1504" s="27"/>
      <c r="BM1504" s="31"/>
      <c r="BN1504" s="31"/>
      <c r="BO1504" s="27"/>
      <c r="BR1504" s="30"/>
      <c r="BS1504" s="27"/>
      <c r="BT1504" s="27"/>
      <c r="BU1504" s="27"/>
      <c r="BV1504" s="31"/>
      <c r="BW1504" s="31"/>
      <c r="BX1504" s="27"/>
    </row>
    <row r="1505" spans="2:78" x14ac:dyDescent="0.25">
      <c r="B1505" s="32" t="s">
        <v>22</v>
      </c>
      <c r="C1505" s="33">
        <f>WEEKNUM(J1505)</f>
        <v>53</v>
      </c>
      <c r="D1505" s="30"/>
      <c r="E1505" s="34"/>
      <c r="F1505" s="34"/>
      <c r="G1505" s="34"/>
      <c r="H1505" s="35"/>
      <c r="I1505" s="36"/>
      <c r="J1505" s="37">
        <f>BT1477+1</f>
        <v>45656</v>
      </c>
      <c r="K1505" s="38"/>
      <c r="L1505" s="39" t="str">
        <f>VLOOKUP(WEEKDAY(J1505,1),meta!$D$2:$F$8,2,FALSE)</f>
        <v>Segunda-Feira</v>
      </c>
      <c r="M1505" s="40"/>
      <c r="N1505" s="41"/>
      <c r="P1505" s="34"/>
      <c r="Q1505" s="34"/>
      <c r="R1505" s="34"/>
      <c r="S1505" s="35"/>
      <c r="T1505" s="36"/>
      <c r="U1505" s="37">
        <f>J1505+1</f>
        <v>45657</v>
      </c>
      <c r="V1505" s="38"/>
      <c r="W1505" s="39" t="str">
        <f>VLOOKUP(WEEKDAY(U1505,1),meta!$D$2:$F$8,2,FALSE)</f>
        <v>Terça-Feira</v>
      </c>
      <c r="X1505" s="40"/>
      <c r="Y1505" s="41"/>
      <c r="AA1505" s="34"/>
      <c r="AB1505" s="34"/>
      <c r="AC1505" s="34"/>
      <c r="AD1505" s="35"/>
      <c r="AE1505" s="36"/>
      <c r="AF1505" s="37">
        <f>U1505+1</f>
        <v>45658</v>
      </c>
      <c r="AG1505" s="38"/>
      <c r="AH1505" s="39" t="str">
        <f>VLOOKUP(WEEKDAY(AF1505,1),meta!$D$2:$F$8,2,FALSE)</f>
        <v>Quarta-Feira</v>
      </c>
      <c r="AI1505" s="40"/>
      <c r="AJ1505" s="41"/>
      <c r="AL1505" s="34"/>
      <c r="AM1505" s="34"/>
      <c r="AN1505" s="34"/>
      <c r="AO1505" s="35"/>
      <c r="AP1505" s="36"/>
      <c r="AQ1505" s="37">
        <f>AF1505+1</f>
        <v>45659</v>
      </c>
      <c r="AR1505" s="38"/>
      <c r="AS1505" s="39" t="str">
        <f>VLOOKUP(WEEKDAY(AQ1505,1),meta!$D$2:$F$8,2,FALSE)</f>
        <v>Quinta-Feira</v>
      </c>
      <c r="AT1505" s="40"/>
      <c r="AU1505" s="41"/>
      <c r="AW1505" s="34"/>
      <c r="AX1505" s="34"/>
      <c r="AY1505" s="34"/>
      <c r="AZ1505" s="35"/>
      <c r="BA1505" s="36"/>
      <c r="BB1505" s="37">
        <f>AQ1505+1</f>
        <v>45660</v>
      </c>
      <c r="BC1505" s="38"/>
      <c r="BD1505" s="39" t="str">
        <f>VLOOKUP(WEEKDAY(BB1505,1),meta!$D$2:$F$8,2,FALSE)</f>
        <v>Sexta-Feira</v>
      </c>
      <c r="BE1505" s="40"/>
      <c r="BF1505" s="41"/>
      <c r="BH1505" s="34"/>
      <c r="BI1505" s="35"/>
      <c r="BJ1505" s="36"/>
      <c r="BK1505" s="37">
        <f>BB1505+1</f>
        <v>45661</v>
      </c>
      <c r="BL1505" s="38"/>
      <c r="BM1505" s="39" t="str">
        <f>VLOOKUP(WEEKDAY(BK1505,1),meta!$D$2:$F$8,2,FALSE)</f>
        <v>Sábado</v>
      </c>
      <c r="BN1505" s="40"/>
      <c r="BO1505" s="41"/>
      <c r="BQ1505" s="34"/>
      <c r="BR1505" s="35"/>
      <c r="BS1505" s="36"/>
      <c r="BT1505" s="37">
        <f>BK1505+1</f>
        <v>45662</v>
      </c>
      <c r="BU1505" s="38"/>
      <c r="BV1505" s="39" t="str">
        <f>VLOOKUP(WEEKDAY(BT1505,1),meta!$D$2:$F$8,2,FALSE)</f>
        <v>Domingo</v>
      </c>
      <c r="BW1505" s="40"/>
      <c r="BX1505" s="41"/>
    </row>
    <row r="1506" spans="2:78" s="42" customFormat="1" ht="6" customHeight="1" x14ac:dyDescent="0.15">
      <c r="B1506" s="101" t="str">
        <f>IF(C1510&lt;&gt;0,C1512/C1510,"")</f>
        <v/>
      </c>
      <c r="C1506" s="102"/>
      <c r="D1506" s="30" t="s">
        <v>21</v>
      </c>
      <c r="E1506" s="43">
        <f>COUNTIFS(H1509:H1530,FALSE,J1509:J1530,"&gt;0")</f>
        <v>0</v>
      </c>
      <c r="F1506" s="43"/>
      <c r="G1506" s="43"/>
      <c r="H1506" s="44">
        <f>SUMIF(H1509:H1530,FALSE,J1509:J1530)</f>
        <v>0</v>
      </c>
      <c r="I1506" s="45"/>
      <c r="J1506" s="98" t="str">
        <f>IF(H1508&lt;&gt;0,H1507/H1508,"")</f>
        <v/>
      </c>
      <c r="K1506" s="99"/>
      <c r="L1506" s="99"/>
      <c r="M1506" s="100"/>
      <c r="N1506" s="46"/>
      <c r="P1506" s="43">
        <f>COUNTIFS(S1509:S1530,FALSE,U1509:U1530,"&gt;0")</f>
        <v>0</v>
      </c>
      <c r="Q1506" s="43"/>
      <c r="R1506" s="43"/>
      <c r="S1506" s="44">
        <f>SUMIF(S1509:S1530,FALSE,U1509:U1530)</f>
        <v>0</v>
      </c>
      <c r="T1506" s="45"/>
      <c r="U1506" s="98" t="str">
        <f>IF(S1508&lt;&gt;0,S1507/S1508,"")</f>
        <v/>
      </c>
      <c r="V1506" s="99"/>
      <c r="W1506" s="99"/>
      <c r="X1506" s="100"/>
      <c r="Y1506" s="46"/>
      <c r="AA1506" s="43">
        <f>COUNTIFS(AD1509:AD1530,FALSE,AF1509:AF1530,"&gt;0")</f>
        <v>0</v>
      </c>
      <c r="AB1506" s="43"/>
      <c r="AC1506" s="43"/>
      <c r="AD1506" s="44">
        <f>SUMIF(AD1509:AD1530,FALSE,AF1509:AF1530)</f>
        <v>0</v>
      </c>
      <c r="AE1506" s="45"/>
      <c r="AF1506" s="98" t="str">
        <f>IF(AD1508&lt;&gt;0,AD1507/AD1508,"")</f>
        <v/>
      </c>
      <c r="AG1506" s="99"/>
      <c r="AH1506" s="99"/>
      <c r="AI1506" s="100"/>
      <c r="AJ1506" s="46"/>
      <c r="AL1506" s="43">
        <f>COUNTIFS(AO1509:AO1530,FALSE,AQ1509:AQ1530,"&gt;0")</f>
        <v>0</v>
      </c>
      <c r="AM1506" s="43"/>
      <c r="AN1506" s="43"/>
      <c r="AO1506" s="44">
        <f>SUMIF(AO1509:AO1530,FALSE,AQ1509:AQ1530)</f>
        <v>0</v>
      </c>
      <c r="AP1506" s="45"/>
      <c r="AQ1506" s="98" t="str">
        <f>IF(AO1508&lt;&gt;0,AO1507/AO1508,"")</f>
        <v/>
      </c>
      <c r="AR1506" s="99"/>
      <c r="AS1506" s="99"/>
      <c r="AT1506" s="100"/>
      <c r="AU1506" s="46"/>
      <c r="AW1506" s="43">
        <f>COUNTIFS(AZ1509:AZ1530,FALSE,BB1509:BB1530,"&gt;0")</f>
        <v>0</v>
      </c>
      <c r="AX1506" s="43"/>
      <c r="AY1506" s="43"/>
      <c r="AZ1506" s="44">
        <f>SUMIF(AZ1509:AZ1530,FALSE,BB1509:BB1530)</f>
        <v>0</v>
      </c>
      <c r="BA1506" s="45"/>
      <c r="BB1506" s="98" t="str">
        <f>IF(AZ1508&lt;&gt;0,AZ1507/AZ1508,"")</f>
        <v/>
      </c>
      <c r="BC1506" s="99"/>
      <c r="BD1506" s="99"/>
      <c r="BE1506" s="100"/>
      <c r="BF1506" s="46"/>
      <c r="BH1506" s="43">
        <f>COUNTIFS(BI1509:BI1530,FALSE,BK1509:BK1530,"&gt;0")</f>
        <v>0</v>
      </c>
      <c r="BI1506" s="44">
        <f>SUMIF(BI1509:BI1530,FALSE,BK1509:BK1530)</f>
        <v>0</v>
      </c>
      <c r="BJ1506" s="45"/>
      <c r="BK1506" s="98" t="str">
        <f>IF(BI1508&lt;&gt;0,BI1507/BI1508,"")</f>
        <v/>
      </c>
      <c r="BL1506" s="99"/>
      <c r="BM1506" s="99"/>
      <c r="BN1506" s="100"/>
      <c r="BO1506" s="46"/>
      <c r="BQ1506" s="43">
        <f>COUNTIFS(BR1509:BR1530,FALSE,BT1509:BT1530,"&gt;0")</f>
        <v>0</v>
      </c>
      <c r="BR1506" s="44">
        <f>SUMIF(BR1509:BR1530,FALSE,BT1509:BT1530)</f>
        <v>0</v>
      </c>
      <c r="BS1506" s="45"/>
      <c r="BT1506" s="98" t="str">
        <f>IF(BR1508&lt;&gt;0,BR1507/BR1508,"")</f>
        <v/>
      </c>
      <c r="BU1506" s="99"/>
      <c r="BV1506" s="99"/>
      <c r="BW1506" s="100"/>
      <c r="BX1506" s="46"/>
    </row>
    <row r="1507" spans="2:78" s="42" customFormat="1" ht="9" customHeight="1" x14ac:dyDescent="0.25">
      <c r="B1507" s="47"/>
      <c r="C1507" s="79"/>
      <c r="D1507" s="49" t="s">
        <v>20</v>
      </c>
      <c r="E1507" s="43">
        <f>COUNTIFS(J1509:J1530,"&gt;0",L1509:L1530,"")</f>
        <v>0</v>
      </c>
      <c r="F1507" s="43"/>
      <c r="G1507" s="43"/>
      <c r="H1507" s="44">
        <f>SUMIFS(J1509:J1530,L1509:L1530,"")</f>
        <v>0</v>
      </c>
      <c r="I1507" s="45"/>
      <c r="J1507" s="50" t="str">
        <f>IF(H1508=0,"",_xlfn.CONCAT("(",E1507,")    ",TEXT(H1507,"R$ #.##0,00")))</f>
        <v/>
      </c>
      <c r="K1507" s="51" t="str">
        <f>IF(H1508&lt;&gt;0,"/","")</f>
        <v/>
      </c>
      <c r="L1507" s="94" t="str">
        <f>IF(H1508=0,"",_xlfn.CONCAT(TEXT(H1508,"R$ #.##0,00"),"    (",E1508,")"))</f>
        <v/>
      </c>
      <c r="M1507" s="94"/>
      <c r="N1507" s="46"/>
      <c r="P1507" s="43">
        <f>COUNTIFS(U1509:U1530,"&gt;0",W1509:W1530,"")</f>
        <v>0</v>
      </c>
      <c r="Q1507" s="43"/>
      <c r="R1507" s="43"/>
      <c r="S1507" s="44">
        <f>SUMIFS(U1509:U1530,W1509:W1530,"")</f>
        <v>0</v>
      </c>
      <c r="T1507" s="45"/>
      <c r="U1507" s="50" t="str">
        <f>IF(S1508=0,"",_xlfn.CONCAT("(",P1507,")    ",TEXT(S1507,"R$ #.##0,00")))</f>
        <v/>
      </c>
      <c r="V1507" s="51" t="str">
        <f>IF(S1508&lt;&gt;0,"/","")</f>
        <v/>
      </c>
      <c r="W1507" s="94" t="str">
        <f>IF(S1508=0,"",_xlfn.CONCAT(TEXT(S1508,"R$ #.##0,00"),"    (",P1508,")"))</f>
        <v/>
      </c>
      <c r="X1507" s="94"/>
      <c r="Y1507" s="46"/>
      <c r="AA1507" s="43">
        <f>COUNTIFS(AF1509:AF1530,"&gt;0",AH1509:AH1530,"")</f>
        <v>0</v>
      </c>
      <c r="AB1507" s="43"/>
      <c r="AC1507" s="43"/>
      <c r="AD1507" s="44">
        <f>SUMIFS(AF1509:AF1530,AH1509:AH1530,"")</f>
        <v>0</v>
      </c>
      <c r="AE1507" s="45"/>
      <c r="AF1507" s="50" t="str">
        <f>IF(AD1508=0,"",_xlfn.CONCAT("(",AA1507,")    ",TEXT(AD1507,"R$ #.##0,00")))</f>
        <v/>
      </c>
      <c r="AG1507" s="51" t="str">
        <f>IF(AD1508&lt;&gt;0,"/","")</f>
        <v/>
      </c>
      <c r="AH1507" s="94" t="str">
        <f>IF(AD1508=0,"",_xlfn.CONCAT(TEXT(AD1508,"R$ #.##0,00"),"    (",AA1508,")"))</f>
        <v/>
      </c>
      <c r="AI1507" s="94"/>
      <c r="AJ1507" s="46"/>
      <c r="AL1507" s="43">
        <f>COUNTIFS(AQ1509:AQ1530,"&gt;0",AS1509:AS1530,"")</f>
        <v>0</v>
      </c>
      <c r="AM1507" s="43"/>
      <c r="AN1507" s="43"/>
      <c r="AO1507" s="44">
        <f>SUMIFS(AQ1509:AQ1530,AS1509:AS1530,"")</f>
        <v>0</v>
      </c>
      <c r="AP1507" s="45"/>
      <c r="AQ1507" s="50" t="str">
        <f>IF(AO1508=0,"",_xlfn.CONCAT("(",AL1507,")    ",TEXT(AO1507,"R$ #.##0,00")))</f>
        <v/>
      </c>
      <c r="AR1507" s="51" t="str">
        <f>IF(AO1508&lt;&gt;0,"/","")</f>
        <v/>
      </c>
      <c r="AS1507" s="94" t="str">
        <f>IF(AO1508=0,"",_xlfn.CONCAT(TEXT(AO1508,"R$ #.##0,00"),"    (",AL1508,")"))</f>
        <v/>
      </c>
      <c r="AT1507" s="94"/>
      <c r="AU1507" s="46"/>
      <c r="AW1507" s="43">
        <f>COUNTIFS(BB1509:BB1530,"&gt;0",BD1509:BD1530,"")</f>
        <v>0</v>
      </c>
      <c r="AX1507" s="43"/>
      <c r="AY1507" s="43"/>
      <c r="AZ1507" s="44">
        <f>SUMIFS(BB1509:BB1530,BD1509:BD1530,"")</f>
        <v>0</v>
      </c>
      <c r="BA1507" s="45"/>
      <c r="BB1507" s="50" t="str">
        <f>IF(AZ1508=0,"",_xlfn.CONCAT("(",AW1507,")    ",TEXT(AZ1507,"R$ #.##0,00")))</f>
        <v/>
      </c>
      <c r="BC1507" s="51" t="str">
        <f>IF(AZ1508&lt;&gt;0,"/","")</f>
        <v/>
      </c>
      <c r="BD1507" s="94" t="str">
        <f>IF(AZ1508=0,"",_xlfn.CONCAT(TEXT(AZ1508,"R$ #.##0,00"),"    (",AW1508,")"))</f>
        <v/>
      </c>
      <c r="BE1507" s="94"/>
      <c r="BF1507" s="46"/>
      <c r="BH1507" s="43">
        <f>COUNTIFS(BK1509:BK1530,"&gt;0",BM1509:BM1530,"")</f>
        <v>0</v>
      </c>
      <c r="BI1507" s="44">
        <f>SUMIFS(BK1509:BK1530,BM1509:BM1530,"")</f>
        <v>0</v>
      </c>
      <c r="BJ1507" s="45"/>
      <c r="BK1507" s="50" t="str">
        <f>IF(BI1508=0,"",_xlfn.CONCAT("(",BH1507,")    ",TEXT(BI1507,"R$ #.##0,00")))</f>
        <v/>
      </c>
      <c r="BL1507" s="51" t="str">
        <f>IF(BI1508&lt;&gt;0,"/","")</f>
        <v/>
      </c>
      <c r="BM1507" s="94" t="str">
        <f>IF(BI1508=0,"",_xlfn.CONCAT(TEXT(BI1508,"R$ #.##0,00"),"    (",BH1508,")"))</f>
        <v/>
      </c>
      <c r="BN1507" s="94"/>
      <c r="BO1507" s="46"/>
      <c r="BQ1507" s="43">
        <f>COUNTIFS(BT1509:BT1530,"&gt;0",BV1509:BV1530,"")</f>
        <v>0</v>
      </c>
      <c r="BR1507" s="44">
        <f>SUMIFS(BT1509:BT1530,BV1509:BV1530,"")</f>
        <v>0</v>
      </c>
      <c r="BS1507" s="45"/>
      <c r="BT1507" s="50" t="str">
        <f>IF(BR1508=0,"",_xlfn.CONCAT("(",BQ1507,")    ",TEXT(BR1507,"R$ #.##0,00")))</f>
        <v/>
      </c>
      <c r="BU1507" s="51" t="str">
        <f>IF(BR1508&lt;&gt;0,"/","")</f>
        <v/>
      </c>
      <c r="BV1507" s="94" t="str">
        <f>IF(BR1508=0,"",_xlfn.CONCAT(TEXT(BR1508,"R$ #.##0,00"),"    (",BQ1508,")"))</f>
        <v/>
      </c>
      <c r="BW1507" s="94"/>
      <c r="BX1507" s="46"/>
    </row>
    <row r="1508" spans="2:78" x14ac:dyDescent="0.25">
      <c r="B1508" s="52"/>
      <c r="C1508" s="80"/>
      <c r="D1508" s="54" t="s">
        <v>19</v>
      </c>
      <c r="E1508" s="34">
        <f>COUNTIF(J1509:J1530,"&gt;0")</f>
        <v>0</v>
      </c>
      <c r="F1508" s="34"/>
      <c r="G1508" s="34"/>
      <c r="H1508" s="35">
        <f>SUM(J1509:J1530)</f>
        <v>0</v>
      </c>
      <c r="I1508" s="55"/>
      <c r="J1508" s="56" t="s">
        <v>0</v>
      </c>
      <c r="K1508" s="57"/>
      <c r="L1508" s="56" t="s">
        <v>1</v>
      </c>
      <c r="M1508" s="56" t="s">
        <v>17</v>
      </c>
      <c r="N1508" s="58"/>
      <c r="P1508" s="34">
        <f>COUNTIF(U1509:U1530,"&gt;0")</f>
        <v>0</v>
      </c>
      <c r="Q1508" s="34"/>
      <c r="R1508" s="34"/>
      <c r="S1508" s="35">
        <f>SUM(U1509:U1530)</f>
        <v>0</v>
      </c>
      <c r="T1508" s="55"/>
      <c r="U1508" s="56" t="s">
        <v>0</v>
      </c>
      <c r="V1508" s="57"/>
      <c r="W1508" s="56" t="s">
        <v>1</v>
      </c>
      <c r="X1508" s="56" t="s">
        <v>17</v>
      </c>
      <c r="Y1508" s="58"/>
      <c r="AA1508" s="34">
        <f>COUNTIF(AF1509:AF1530,"&gt;0")</f>
        <v>0</v>
      </c>
      <c r="AB1508" s="34"/>
      <c r="AC1508" s="34"/>
      <c r="AD1508" s="35">
        <f>SUM(AF1509:AF1530)</f>
        <v>0</v>
      </c>
      <c r="AE1508" s="55"/>
      <c r="AF1508" s="56" t="s">
        <v>0</v>
      </c>
      <c r="AG1508" s="57"/>
      <c r="AH1508" s="56" t="s">
        <v>1</v>
      </c>
      <c r="AI1508" s="56" t="s">
        <v>17</v>
      </c>
      <c r="AJ1508" s="58"/>
      <c r="AL1508" s="34">
        <f>COUNTIF(AQ1509:AQ1530,"&gt;0")</f>
        <v>0</v>
      </c>
      <c r="AM1508" s="34"/>
      <c r="AN1508" s="34"/>
      <c r="AO1508" s="35">
        <f>SUM(AQ1509:AQ1530)</f>
        <v>0</v>
      </c>
      <c r="AP1508" s="55"/>
      <c r="AQ1508" s="56" t="s">
        <v>0</v>
      </c>
      <c r="AR1508" s="57"/>
      <c r="AS1508" s="56" t="s">
        <v>1</v>
      </c>
      <c r="AT1508" s="56" t="s">
        <v>17</v>
      </c>
      <c r="AU1508" s="58"/>
      <c r="AW1508" s="34">
        <f>COUNTIF(BB1509:BB1530,"&gt;0")</f>
        <v>0</v>
      </c>
      <c r="AX1508" s="34"/>
      <c r="AY1508" s="34"/>
      <c r="AZ1508" s="35">
        <f>SUM(BB1509:BB1530)</f>
        <v>0</v>
      </c>
      <c r="BA1508" s="55"/>
      <c r="BB1508" s="56" t="s">
        <v>0</v>
      </c>
      <c r="BC1508" s="57"/>
      <c r="BD1508" s="56" t="s">
        <v>1</v>
      </c>
      <c r="BE1508" s="56" t="s">
        <v>17</v>
      </c>
      <c r="BF1508" s="58"/>
      <c r="BH1508" s="34">
        <f>COUNTIF(BK1509:BK1530,"&gt;0")</f>
        <v>0</v>
      </c>
      <c r="BI1508" s="35">
        <f>SUM(BK1509:BK1530)</f>
        <v>0</v>
      </c>
      <c r="BJ1508" s="55"/>
      <c r="BK1508" s="56" t="s">
        <v>0</v>
      </c>
      <c r="BL1508" s="57"/>
      <c r="BM1508" s="56" t="s">
        <v>1</v>
      </c>
      <c r="BN1508" s="56" t="s">
        <v>17</v>
      </c>
      <c r="BO1508" s="58"/>
      <c r="BQ1508" s="34">
        <f>COUNTIF(BT1509:BT1530,"&gt;0")</f>
        <v>0</v>
      </c>
      <c r="BR1508" s="35">
        <f>SUM(BT1509:BT1530)</f>
        <v>0</v>
      </c>
      <c r="BS1508" s="55"/>
      <c r="BT1508" s="56" t="s">
        <v>0</v>
      </c>
      <c r="BU1508" s="57"/>
      <c r="BV1508" s="56" t="s">
        <v>1</v>
      </c>
      <c r="BW1508" s="56" t="s">
        <v>17</v>
      </c>
      <c r="BX1508" s="58"/>
      <c r="BY1508" s="59"/>
      <c r="BZ1508" s="60"/>
    </row>
    <row r="1509" spans="2:78" x14ac:dyDescent="0.25">
      <c r="B1509" s="32" t="s">
        <v>23</v>
      </c>
      <c r="C1509" s="33">
        <f>SUM(E1508,P1508,AA1508,AL1508,AW1508,BH1508,BQ1508)</f>
        <v>0</v>
      </c>
      <c r="D1509" s="63"/>
      <c r="E1509" s="64"/>
      <c r="F1509" s="64"/>
      <c r="G1509" s="64"/>
      <c r="H1509" s="34" t="b">
        <f>AND(L1509&lt;&gt;"",M1509&lt;&gt;"")</f>
        <v>0</v>
      </c>
      <c r="I1509" s="55"/>
      <c r="J1509" s="65"/>
      <c r="K1509" s="57"/>
      <c r="L1509" s="66"/>
      <c r="M1509" s="67"/>
      <c r="N1509" s="58"/>
      <c r="P1509" s="68"/>
      <c r="Q1509" s="68"/>
      <c r="R1509" s="68"/>
      <c r="S1509" s="34" t="b">
        <f>AND(W1509&lt;&gt;"",X1509&lt;&gt;"")</f>
        <v>0</v>
      </c>
      <c r="T1509" s="55"/>
      <c r="U1509" s="65"/>
      <c r="V1509" s="57"/>
      <c r="W1509" s="66"/>
      <c r="X1509" s="67"/>
      <c r="Y1509" s="58"/>
      <c r="AA1509" s="68"/>
      <c r="AB1509" s="68"/>
      <c r="AC1509" s="68"/>
      <c r="AD1509" s="34" t="b">
        <f>AND(AH1509&lt;&gt;"",AI1509&lt;&gt;"")</f>
        <v>0</v>
      </c>
      <c r="AE1509" s="55"/>
      <c r="AF1509" s="65"/>
      <c r="AG1509" s="57"/>
      <c r="AH1509" s="66"/>
      <c r="AI1509" s="67"/>
      <c r="AJ1509" s="58"/>
      <c r="AL1509" s="68"/>
      <c r="AM1509" s="68"/>
      <c r="AN1509" s="68"/>
      <c r="AO1509" s="34" t="b">
        <f>AND(AS1509&lt;&gt;"",AT1509&lt;&gt;"")</f>
        <v>0</v>
      </c>
      <c r="AP1509" s="55"/>
      <c r="AQ1509" s="65"/>
      <c r="AR1509" s="57"/>
      <c r="AS1509" s="66"/>
      <c r="AT1509" s="67"/>
      <c r="AU1509" s="58"/>
      <c r="AW1509" s="68"/>
      <c r="AX1509" s="68"/>
      <c r="AY1509" s="68"/>
      <c r="AZ1509" s="34" t="b">
        <f>AND(BD1509&lt;&gt;"",BE1509&lt;&gt;"")</f>
        <v>0</v>
      </c>
      <c r="BA1509" s="55"/>
      <c r="BB1509" s="65"/>
      <c r="BC1509" s="57"/>
      <c r="BD1509" s="66"/>
      <c r="BE1509" s="67"/>
      <c r="BF1509" s="58"/>
      <c r="BH1509" s="68"/>
      <c r="BI1509" s="34" t="b">
        <f>AND(BM1509&lt;&gt;"",BN1509&lt;&gt;"")</f>
        <v>0</v>
      </c>
      <c r="BJ1509" s="55"/>
      <c r="BK1509" s="65"/>
      <c r="BL1509" s="57"/>
      <c r="BM1509" s="66"/>
      <c r="BN1509" s="67"/>
      <c r="BO1509" s="58"/>
      <c r="BQ1509" s="68"/>
      <c r="BR1509" s="34" t="b">
        <f>AND(BV1509&lt;&gt;"",BW1509&lt;&gt;"")</f>
        <v>0</v>
      </c>
      <c r="BS1509" s="55"/>
      <c r="BT1509" s="65"/>
      <c r="BU1509" s="57"/>
      <c r="BV1509" s="66"/>
      <c r="BW1509" s="67"/>
      <c r="BX1509" s="58"/>
      <c r="BY1509" s="59"/>
    </row>
    <row r="1510" spans="2:78" x14ac:dyDescent="0.25">
      <c r="B1510" s="61" t="s">
        <v>24</v>
      </c>
      <c r="C1510" s="48">
        <f>SUM(H1508,S1508,AD1508,AO1508,AZ1508,BI1508,BR1508)</f>
        <v>0</v>
      </c>
      <c r="D1510" s="69"/>
      <c r="E1510" s="70"/>
      <c r="F1510" s="70"/>
      <c r="G1510" s="70"/>
      <c r="H1510" s="34" t="b">
        <f t="shared" ref="H1510:H1530" si="365">AND(L1510&lt;&gt;"",M1510&lt;&gt;"")</f>
        <v>0</v>
      </c>
      <c r="I1510" s="55"/>
      <c r="J1510" s="71"/>
      <c r="K1510" s="57"/>
      <c r="L1510" s="72"/>
      <c r="M1510" s="73"/>
      <c r="N1510" s="58"/>
      <c r="P1510" s="68"/>
      <c r="Q1510" s="68"/>
      <c r="R1510" s="68"/>
      <c r="S1510" s="34" t="b">
        <f t="shared" ref="S1510:S1530" si="366">AND(W1510&lt;&gt;"",X1510&lt;&gt;"")</f>
        <v>0</v>
      </c>
      <c r="T1510" s="55"/>
      <c r="U1510" s="71"/>
      <c r="V1510" s="57"/>
      <c r="W1510" s="72"/>
      <c r="X1510" s="73"/>
      <c r="Y1510" s="58"/>
      <c r="AA1510" s="68"/>
      <c r="AB1510" s="68"/>
      <c r="AC1510" s="68"/>
      <c r="AD1510" s="34" t="b">
        <f t="shared" ref="AD1510:AD1530" si="367">AND(AH1510&lt;&gt;"",AI1510&lt;&gt;"")</f>
        <v>0</v>
      </c>
      <c r="AE1510" s="55"/>
      <c r="AF1510" s="71"/>
      <c r="AG1510" s="57"/>
      <c r="AH1510" s="72"/>
      <c r="AI1510" s="73"/>
      <c r="AJ1510" s="58"/>
      <c r="AL1510" s="68"/>
      <c r="AM1510" s="68"/>
      <c r="AN1510" s="68"/>
      <c r="AO1510" s="34" t="b">
        <f t="shared" ref="AO1510:AO1530" si="368">AND(AS1510&lt;&gt;"",AT1510&lt;&gt;"")</f>
        <v>0</v>
      </c>
      <c r="AP1510" s="55"/>
      <c r="AQ1510" s="71"/>
      <c r="AR1510" s="57">
        <v>0</v>
      </c>
      <c r="AS1510" s="72"/>
      <c r="AT1510" s="73"/>
      <c r="AU1510" s="58"/>
      <c r="AW1510" s="68"/>
      <c r="AX1510" s="68"/>
      <c r="AY1510" s="68"/>
      <c r="AZ1510" s="34" t="b">
        <f t="shared" ref="AZ1510:AZ1530" si="369">AND(BD1510&lt;&gt;"",BE1510&lt;&gt;"")</f>
        <v>0</v>
      </c>
      <c r="BA1510" s="55"/>
      <c r="BB1510" s="71"/>
      <c r="BC1510" s="57"/>
      <c r="BD1510" s="72"/>
      <c r="BE1510" s="73"/>
      <c r="BF1510" s="58"/>
      <c r="BH1510" s="68"/>
      <c r="BI1510" s="34" t="b">
        <f t="shared" ref="BI1510:BI1530" si="370">AND(BM1510&lt;&gt;"",BN1510&lt;&gt;"")</f>
        <v>0</v>
      </c>
      <c r="BJ1510" s="55"/>
      <c r="BK1510" s="71"/>
      <c r="BL1510" s="57"/>
      <c r="BM1510" s="72"/>
      <c r="BN1510" s="73"/>
      <c r="BO1510" s="58"/>
      <c r="BQ1510" s="68"/>
      <c r="BR1510" s="34" t="b">
        <f t="shared" ref="BR1510:BR1530" si="371">AND(BV1510&lt;&gt;"",BW1510&lt;&gt;"")</f>
        <v>0</v>
      </c>
      <c r="BS1510" s="55"/>
      <c r="BT1510" s="71"/>
      <c r="BU1510" s="57"/>
      <c r="BV1510" s="72"/>
      <c r="BW1510" s="73"/>
      <c r="BX1510" s="58"/>
      <c r="BY1510" s="59"/>
      <c r="BZ1510" s="60"/>
    </row>
    <row r="1511" spans="2:78" x14ac:dyDescent="0.25">
      <c r="B1511" s="61" t="s">
        <v>25</v>
      </c>
      <c r="C1511" s="62">
        <f>SUM(E1507,P1507,AA1507,AL1507,AW1507,BH1507,BQ1507)</f>
        <v>0</v>
      </c>
      <c r="D1511" s="74"/>
      <c r="E1511" s="75"/>
      <c r="F1511" s="75"/>
      <c r="G1511" s="75"/>
      <c r="H1511" s="34" t="b">
        <f t="shared" si="365"/>
        <v>0</v>
      </c>
      <c r="I1511" s="55"/>
      <c r="J1511" s="65"/>
      <c r="K1511" s="57"/>
      <c r="L1511" s="66"/>
      <c r="M1511" s="67"/>
      <c r="N1511" s="58"/>
      <c r="P1511" s="68"/>
      <c r="Q1511" s="68"/>
      <c r="R1511" s="68"/>
      <c r="S1511" s="34" t="b">
        <f t="shared" si="366"/>
        <v>0</v>
      </c>
      <c r="T1511" s="55"/>
      <c r="U1511" s="65"/>
      <c r="V1511" s="57"/>
      <c r="W1511" s="66"/>
      <c r="X1511" s="67"/>
      <c r="Y1511" s="58"/>
      <c r="AA1511" s="68"/>
      <c r="AB1511" s="68"/>
      <c r="AC1511" s="68"/>
      <c r="AD1511" s="34" t="b">
        <f t="shared" si="367"/>
        <v>0</v>
      </c>
      <c r="AE1511" s="55"/>
      <c r="AF1511" s="65"/>
      <c r="AG1511" s="57"/>
      <c r="AH1511" s="66"/>
      <c r="AI1511" s="67"/>
      <c r="AJ1511" s="58"/>
      <c r="AL1511" s="68"/>
      <c r="AM1511" s="68"/>
      <c r="AN1511" s="68"/>
      <c r="AO1511" s="34" t="b">
        <f t="shared" si="368"/>
        <v>0</v>
      </c>
      <c r="AP1511" s="55"/>
      <c r="AQ1511" s="65"/>
      <c r="AR1511" s="57"/>
      <c r="AS1511" s="66"/>
      <c r="AT1511" s="67"/>
      <c r="AU1511" s="58"/>
      <c r="AW1511" s="68"/>
      <c r="AX1511" s="68"/>
      <c r="AY1511" s="68"/>
      <c r="AZ1511" s="34" t="b">
        <f t="shared" si="369"/>
        <v>0</v>
      </c>
      <c r="BA1511" s="55"/>
      <c r="BB1511" s="65"/>
      <c r="BC1511" s="57"/>
      <c r="BD1511" s="66"/>
      <c r="BE1511" s="67"/>
      <c r="BF1511" s="58"/>
      <c r="BH1511" s="68"/>
      <c r="BI1511" s="34" t="b">
        <f t="shared" si="370"/>
        <v>0</v>
      </c>
      <c r="BJ1511" s="55"/>
      <c r="BK1511" s="65"/>
      <c r="BL1511" s="57"/>
      <c r="BM1511" s="66"/>
      <c r="BN1511" s="67"/>
      <c r="BO1511" s="58"/>
      <c r="BQ1511" s="68"/>
      <c r="BR1511" s="34" t="b">
        <f t="shared" si="371"/>
        <v>0</v>
      </c>
      <c r="BS1511" s="55"/>
      <c r="BT1511" s="65"/>
      <c r="BU1511" s="57"/>
      <c r="BV1511" s="66"/>
      <c r="BW1511" s="67"/>
      <c r="BX1511" s="58"/>
      <c r="BY1511" s="59"/>
    </row>
    <row r="1512" spans="2:78" x14ac:dyDescent="0.25">
      <c r="B1512" s="61" t="s">
        <v>26</v>
      </c>
      <c r="C1512" s="48">
        <f>SUM(H1507,S1507,AD1507,AO1507,AZ1507,BI1507,BR1507)</f>
        <v>0</v>
      </c>
      <c r="D1512" s="69"/>
      <c r="E1512" s="70"/>
      <c r="F1512" s="70"/>
      <c r="G1512" s="70"/>
      <c r="H1512" s="34" t="b">
        <f t="shared" si="365"/>
        <v>0</v>
      </c>
      <c r="I1512" s="55"/>
      <c r="J1512" s="71"/>
      <c r="K1512" s="57"/>
      <c r="L1512" s="72"/>
      <c r="M1512" s="73"/>
      <c r="N1512" s="58"/>
      <c r="P1512" s="68"/>
      <c r="Q1512" s="68"/>
      <c r="R1512" s="68"/>
      <c r="S1512" s="34" t="b">
        <f t="shared" si="366"/>
        <v>0</v>
      </c>
      <c r="T1512" s="55"/>
      <c r="U1512" s="71"/>
      <c r="V1512" s="57"/>
      <c r="W1512" s="72"/>
      <c r="X1512" s="73"/>
      <c r="Y1512" s="58"/>
      <c r="AA1512" s="68"/>
      <c r="AB1512" s="68"/>
      <c r="AC1512" s="68"/>
      <c r="AD1512" s="34" t="b">
        <f t="shared" si="367"/>
        <v>0</v>
      </c>
      <c r="AE1512" s="55"/>
      <c r="AF1512" s="71"/>
      <c r="AG1512" s="57"/>
      <c r="AH1512" s="72"/>
      <c r="AI1512" s="73"/>
      <c r="AJ1512" s="58"/>
      <c r="AL1512" s="68"/>
      <c r="AM1512" s="68"/>
      <c r="AN1512" s="68"/>
      <c r="AO1512" s="34" t="b">
        <f t="shared" si="368"/>
        <v>0</v>
      </c>
      <c r="AP1512" s="55"/>
      <c r="AQ1512" s="71"/>
      <c r="AR1512" s="57"/>
      <c r="AS1512" s="72"/>
      <c r="AT1512" s="73"/>
      <c r="AU1512" s="58"/>
      <c r="AW1512" s="68"/>
      <c r="AX1512" s="68"/>
      <c r="AY1512" s="68"/>
      <c r="AZ1512" s="34" t="b">
        <f t="shared" si="369"/>
        <v>0</v>
      </c>
      <c r="BA1512" s="55"/>
      <c r="BB1512" s="71"/>
      <c r="BC1512" s="57"/>
      <c r="BD1512" s="72"/>
      <c r="BE1512" s="73"/>
      <c r="BF1512" s="58"/>
      <c r="BH1512" s="68"/>
      <c r="BI1512" s="34" t="b">
        <f t="shared" si="370"/>
        <v>0</v>
      </c>
      <c r="BJ1512" s="55"/>
      <c r="BK1512" s="71"/>
      <c r="BL1512" s="57"/>
      <c r="BM1512" s="72"/>
      <c r="BN1512" s="73"/>
      <c r="BO1512" s="58"/>
      <c r="BQ1512" s="68"/>
      <c r="BR1512" s="34" t="b">
        <f t="shared" si="371"/>
        <v>0</v>
      </c>
      <c r="BS1512" s="55"/>
      <c r="BT1512" s="71"/>
      <c r="BU1512" s="57"/>
      <c r="BV1512" s="72"/>
      <c r="BW1512" s="73"/>
      <c r="BX1512" s="58"/>
    </row>
    <row r="1513" spans="2:78" x14ac:dyDescent="0.25">
      <c r="B1513" s="61" t="s">
        <v>27</v>
      </c>
      <c r="C1513" s="62">
        <f>SUM(E1506,P1506,AA1506,AL1506,AW1506,BH1506,BQ1506)</f>
        <v>0</v>
      </c>
      <c r="E1513" s="68"/>
      <c r="F1513" s="68"/>
      <c r="G1513" s="68"/>
      <c r="H1513" s="34" t="b">
        <f t="shared" si="365"/>
        <v>0</v>
      </c>
      <c r="I1513" s="55"/>
      <c r="J1513" s="65"/>
      <c r="K1513" s="57"/>
      <c r="L1513" s="66"/>
      <c r="M1513" s="67"/>
      <c r="N1513" s="58"/>
      <c r="P1513" s="68"/>
      <c r="Q1513" s="68"/>
      <c r="R1513" s="68"/>
      <c r="S1513" s="34" t="b">
        <f t="shared" si="366"/>
        <v>0</v>
      </c>
      <c r="T1513" s="55"/>
      <c r="U1513" s="65"/>
      <c r="V1513" s="57"/>
      <c r="W1513" s="66"/>
      <c r="X1513" s="67"/>
      <c r="Y1513" s="58"/>
      <c r="AA1513" s="68"/>
      <c r="AB1513" s="68"/>
      <c r="AC1513" s="68"/>
      <c r="AD1513" s="34" t="b">
        <f t="shared" si="367"/>
        <v>0</v>
      </c>
      <c r="AE1513" s="55"/>
      <c r="AF1513" s="65"/>
      <c r="AG1513" s="57"/>
      <c r="AH1513" s="66"/>
      <c r="AI1513" s="67"/>
      <c r="AJ1513" s="58"/>
      <c r="AL1513" s="68"/>
      <c r="AM1513" s="68"/>
      <c r="AN1513" s="68"/>
      <c r="AO1513" s="34" t="b">
        <f t="shared" si="368"/>
        <v>0</v>
      </c>
      <c r="AP1513" s="55"/>
      <c r="AQ1513" s="65"/>
      <c r="AR1513" s="57"/>
      <c r="AS1513" s="66"/>
      <c r="AT1513" s="67"/>
      <c r="AU1513" s="58"/>
      <c r="AW1513" s="68"/>
      <c r="AX1513" s="68"/>
      <c r="AY1513" s="68"/>
      <c r="AZ1513" s="34" t="b">
        <f t="shared" si="369"/>
        <v>0</v>
      </c>
      <c r="BA1513" s="55"/>
      <c r="BB1513" s="65"/>
      <c r="BC1513" s="57"/>
      <c r="BD1513" s="66"/>
      <c r="BE1513" s="67"/>
      <c r="BF1513" s="58"/>
      <c r="BH1513" s="68"/>
      <c r="BI1513" s="34" t="b">
        <f t="shared" si="370"/>
        <v>0</v>
      </c>
      <c r="BJ1513" s="55"/>
      <c r="BK1513" s="65"/>
      <c r="BL1513" s="57"/>
      <c r="BM1513" s="66"/>
      <c r="BN1513" s="67"/>
      <c r="BO1513" s="58"/>
      <c r="BQ1513" s="68"/>
      <c r="BR1513" s="34" t="b">
        <f t="shared" si="371"/>
        <v>0</v>
      </c>
      <c r="BS1513" s="55"/>
      <c r="BT1513" s="65"/>
      <c r="BU1513" s="57"/>
      <c r="BV1513" s="66"/>
      <c r="BW1513" s="67"/>
      <c r="BX1513" s="58"/>
    </row>
    <row r="1514" spans="2:78" x14ac:dyDescent="0.25">
      <c r="B1514" s="61" t="s">
        <v>28</v>
      </c>
      <c r="C1514" s="48">
        <f>SUM(H1506,S1506,AD1506,AO1506,AZ1506,BI1506,BR1506)</f>
        <v>0</v>
      </c>
      <c r="E1514" s="68"/>
      <c r="F1514" s="68"/>
      <c r="G1514" s="68"/>
      <c r="H1514" s="34" t="b">
        <f t="shared" si="365"/>
        <v>0</v>
      </c>
      <c r="I1514" s="55"/>
      <c r="J1514" s="71"/>
      <c r="K1514" s="57"/>
      <c r="L1514" s="72"/>
      <c r="M1514" s="73"/>
      <c r="N1514" s="58"/>
      <c r="P1514" s="68"/>
      <c r="Q1514" s="68"/>
      <c r="R1514" s="68"/>
      <c r="S1514" s="34" t="b">
        <f t="shared" si="366"/>
        <v>0</v>
      </c>
      <c r="T1514" s="55"/>
      <c r="U1514" s="71"/>
      <c r="V1514" s="57"/>
      <c r="W1514" s="72"/>
      <c r="X1514" s="73"/>
      <c r="Y1514" s="58"/>
      <c r="AA1514" s="68"/>
      <c r="AB1514" s="68"/>
      <c r="AC1514" s="68"/>
      <c r="AD1514" s="34" t="b">
        <f t="shared" si="367"/>
        <v>0</v>
      </c>
      <c r="AE1514" s="55"/>
      <c r="AF1514" s="71"/>
      <c r="AG1514" s="57"/>
      <c r="AH1514" s="72"/>
      <c r="AI1514" s="73"/>
      <c r="AJ1514" s="58"/>
      <c r="AL1514" s="68"/>
      <c r="AM1514" s="68"/>
      <c r="AN1514" s="68"/>
      <c r="AO1514" s="34" t="b">
        <f t="shared" si="368"/>
        <v>0</v>
      </c>
      <c r="AP1514" s="55"/>
      <c r="AQ1514" s="71"/>
      <c r="AR1514" s="57"/>
      <c r="AS1514" s="72"/>
      <c r="AT1514" s="73"/>
      <c r="AU1514" s="58"/>
      <c r="AW1514" s="68"/>
      <c r="AX1514" s="68"/>
      <c r="AY1514" s="68"/>
      <c r="AZ1514" s="34" t="b">
        <f t="shared" si="369"/>
        <v>0</v>
      </c>
      <c r="BA1514" s="55"/>
      <c r="BB1514" s="71"/>
      <c r="BC1514" s="57"/>
      <c r="BD1514" s="72"/>
      <c r="BE1514" s="73"/>
      <c r="BF1514" s="58"/>
      <c r="BH1514" s="68"/>
      <c r="BI1514" s="34" t="b">
        <f t="shared" si="370"/>
        <v>0</v>
      </c>
      <c r="BJ1514" s="55"/>
      <c r="BK1514" s="71"/>
      <c r="BL1514" s="57"/>
      <c r="BM1514" s="72"/>
      <c r="BN1514" s="73"/>
      <c r="BO1514" s="58"/>
      <c r="BQ1514" s="68"/>
      <c r="BR1514" s="34" t="b">
        <f t="shared" si="371"/>
        <v>0</v>
      </c>
      <c r="BS1514" s="55"/>
      <c r="BT1514" s="71"/>
      <c r="BU1514" s="57"/>
      <c r="BV1514" s="72"/>
      <c r="BW1514" s="73"/>
      <c r="BX1514" s="58"/>
    </row>
    <row r="1515" spans="2:78" x14ac:dyDescent="0.25">
      <c r="B1515" s="61"/>
      <c r="C1515" s="62"/>
      <c r="E1515" s="68"/>
      <c r="F1515" s="68"/>
      <c r="G1515" s="68"/>
      <c r="H1515" s="34" t="b">
        <f t="shared" si="365"/>
        <v>0</v>
      </c>
      <c r="I1515" s="55"/>
      <c r="J1515" s="65"/>
      <c r="K1515" s="57"/>
      <c r="L1515" s="66"/>
      <c r="M1515" s="67"/>
      <c r="N1515" s="58"/>
      <c r="P1515" s="68"/>
      <c r="Q1515" s="68"/>
      <c r="R1515" s="68"/>
      <c r="S1515" s="34" t="b">
        <f t="shared" si="366"/>
        <v>0</v>
      </c>
      <c r="T1515" s="55"/>
      <c r="U1515" s="65"/>
      <c r="V1515" s="57"/>
      <c r="W1515" s="66"/>
      <c r="X1515" s="67"/>
      <c r="Y1515" s="58"/>
      <c r="AA1515" s="68"/>
      <c r="AB1515" s="68"/>
      <c r="AC1515" s="68"/>
      <c r="AD1515" s="34" t="b">
        <f t="shared" si="367"/>
        <v>0</v>
      </c>
      <c r="AE1515" s="55"/>
      <c r="AF1515" s="65"/>
      <c r="AG1515" s="57"/>
      <c r="AH1515" s="66"/>
      <c r="AI1515" s="67"/>
      <c r="AJ1515" s="58"/>
      <c r="AL1515" s="68"/>
      <c r="AM1515" s="68"/>
      <c r="AN1515" s="68"/>
      <c r="AO1515" s="34" t="b">
        <f t="shared" si="368"/>
        <v>0</v>
      </c>
      <c r="AP1515" s="55"/>
      <c r="AQ1515" s="65"/>
      <c r="AR1515" s="57"/>
      <c r="AS1515" s="66"/>
      <c r="AT1515" s="67"/>
      <c r="AU1515" s="58"/>
      <c r="AW1515" s="68"/>
      <c r="AX1515" s="68"/>
      <c r="AY1515" s="68"/>
      <c r="AZ1515" s="34" t="b">
        <f t="shared" si="369"/>
        <v>0</v>
      </c>
      <c r="BA1515" s="55"/>
      <c r="BB1515" s="65"/>
      <c r="BC1515" s="57"/>
      <c r="BD1515" s="66"/>
      <c r="BE1515" s="67"/>
      <c r="BF1515" s="58"/>
      <c r="BH1515" s="68"/>
      <c r="BI1515" s="34" t="b">
        <f t="shared" si="370"/>
        <v>0</v>
      </c>
      <c r="BJ1515" s="55"/>
      <c r="BK1515" s="65"/>
      <c r="BL1515" s="57"/>
      <c r="BM1515" s="66"/>
      <c r="BN1515" s="67"/>
      <c r="BO1515" s="58"/>
      <c r="BQ1515" s="68"/>
      <c r="BR1515" s="34" t="b">
        <f t="shared" si="371"/>
        <v>0</v>
      </c>
      <c r="BS1515" s="55"/>
      <c r="BT1515" s="65"/>
      <c r="BU1515" s="57"/>
      <c r="BV1515" s="66"/>
      <c r="BW1515" s="67"/>
      <c r="BX1515" s="58"/>
    </row>
    <row r="1516" spans="2:78" x14ac:dyDescent="0.25">
      <c r="B1516" s="61"/>
      <c r="C1516" s="62"/>
      <c r="E1516" s="68"/>
      <c r="F1516" s="68"/>
      <c r="G1516" s="68"/>
      <c r="H1516" s="34" t="b">
        <f t="shared" si="365"/>
        <v>0</v>
      </c>
      <c r="I1516" s="55"/>
      <c r="J1516" s="71"/>
      <c r="K1516" s="57"/>
      <c r="L1516" s="72"/>
      <c r="M1516" s="73"/>
      <c r="N1516" s="58"/>
      <c r="P1516" s="68"/>
      <c r="Q1516" s="68"/>
      <c r="R1516" s="68"/>
      <c r="S1516" s="34" t="b">
        <f t="shared" si="366"/>
        <v>0</v>
      </c>
      <c r="T1516" s="55"/>
      <c r="U1516" s="71"/>
      <c r="V1516" s="57"/>
      <c r="W1516" s="72"/>
      <c r="X1516" s="73"/>
      <c r="Y1516" s="58"/>
      <c r="AA1516" s="68"/>
      <c r="AB1516" s="68"/>
      <c r="AC1516" s="68"/>
      <c r="AD1516" s="34" t="b">
        <f t="shared" si="367"/>
        <v>0</v>
      </c>
      <c r="AE1516" s="55"/>
      <c r="AF1516" s="71"/>
      <c r="AG1516" s="57"/>
      <c r="AH1516" s="72"/>
      <c r="AI1516" s="73"/>
      <c r="AJ1516" s="58"/>
      <c r="AL1516" s="68"/>
      <c r="AM1516" s="68"/>
      <c r="AN1516" s="68"/>
      <c r="AO1516" s="34" t="b">
        <f t="shared" si="368"/>
        <v>0</v>
      </c>
      <c r="AP1516" s="55"/>
      <c r="AQ1516" s="71"/>
      <c r="AR1516" s="57"/>
      <c r="AS1516" s="72"/>
      <c r="AT1516" s="73"/>
      <c r="AU1516" s="58"/>
      <c r="AW1516" s="68"/>
      <c r="AX1516" s="68"/>
      <c r="AY1516" s="68"/>
      <c r="AZ1516" s="34" t="b">
        <f t="shared" si="369"/>
        <v>0</v>
      </c>
      <c r="BA1516" s="55"/>
      <c r="BB1516" s="71"/>
      <c r="BC1516" s="57"/>
      <c r="BD1516" s="72"/>
      <c r="BE1516" s="73"/>
      <c r="BF1516" s="58"/>
      <c r="BH1516" s="68"/>
      <c r="BI1516" s="34" t="b">
        <f t="shared" si="370"/>
        <v>0</v>
      </c>
      <c r="BJ1516" s="55"/>
      <c r="BK1516" s="71"/>
      <c r="BL1516" s="57"/>
      <c r="BM1516" s="72"/>
      <c r="BN1516" s="73"/>
      <c r="BO1516" s="58"/>
      <c r="BQ1516" s="68"/>
      <c r="BR1516" s="34" t="b">
        <f t="shared" si="371"/>
        <v>0</v>
      </c>
      <c r="BS1516" s="55"/>
      <c r="BT1516" s="71"/>
      <c r="BU1516" s="57"/>
      <c r="BV1516" s="72"/>
      <c r="BW1516" s="73"/>
      <c r="BX1516" s="58"/>
    </row>
    <row r="1517" spans="2:78" x14ac:dyDescent="0.25">
      <c r="B1517" s="61"/>
      <c r="C1517" s="62"/>
      <c r="E1517" s="68"/>
      <c r="F1517" s="68"/>
      <c r="G1517" s="68"/>
      <c r="H1517" s="34" t="b">
        <f t="shared" si="365"/>
        <v>0</v>
      </c>
      <c r="I1517" s="55"/>
      <c r="J1517" s="65"/>
      <c r="K1517" s="57"/>
      <c r="L1517" s="66"/>
      <c r="M1517" s="67"/>
      <c r="N1517" s="58"/>
      <c r="P1517" s="68"/>
      <c r="Q1517" s="68"/>
      <c r="R1517" s="68"/>
      <c r="S1517" s="34" t="b">
        <f t="shared" si="366"/>
        <v>0</v>
      </c>
      <c r="T1517" s="55"/>
      <c r="U1517" s="65"/>
      <c r="V1517" s="57"/>
      <c r="W1517" s="66"/>
      <c r="X1517" s="67"/>
      <c r="Y1517" s="58"/>
      <c r="AA1517" s="68"/>
      <c r="AB1517" s="68"/>
      <c r="AC1517" s="68"/>
      <c r="AD1517" s="34" t="b">
        <f t="shared" si="367"/>
        <v>0</v>
      </c>
      <c r="AE1517" s="55"/>
      <c r="AF1517" s="65"/>
      <c r="AG1517" s="57"/>
      <c r="AH1517" s="66"/>
      <c r="AI1517" s="67"/>
      <c r="AJ1517" s="58"/>
      <c r="AL1517" s="68"/>
      <c r="AM1517" s="68"/>
      <c r="AN1517" s="68"/>
      <c r="AO1517" s="34" t="b">
        <f t="shared" si="368"/>
        <v>0</v>
      </c>
      <c r="AP1517" s="55"/>
      <c r="AQ1517" s="65"/>
      <c r="AR1517" s="57"/>
      <c r="AS1517" s="66"/>
      <c r="AT1517" s="67"/>
      <c r="AU1517" s="58"/>
      <c r="AW1517" s="68"/>
      <c r="AX1517" s="68"/>
      <c r="AY1517" s="68"/>
      <c r="AZ1517" s="34" t="b">
        <f t="shared" si="369"/>
        <v>0</v>
      </c>
      <c r="BA1517" s="55"/>
      <c r="BB1517" s="65"/>
      <c r="BC1517" s="57"/>
      <c r="BD1517" s="66"/>
      <c r="BE1517" s="67"/>
      <c r="BF1517" s="58"/>
      <c r="BH1517" s="68"/>
      <c r="BI1517" s="34" t="b">
        <f t="shared" si="370"/>
        <v>0</v>
      </c>
      <c r="BJ1517" s="55"/>
      <c r="BK1517" s="65"/>
      <c r="BL1517" s="57"/>
      <c r="BM1517" s="66"/>
      <c r="BN1517" s="67"/>
      <c r="BO1517" s="58"/>
      <c r="BQ1517" s="68"/>
      <c r="BR1517" s="34" t="b">
        <f t="shared" si="371"/>
        <v>0</v>
      </c>
      <c r="BS1517" s="55"/>
      <c r="BT1517" s="65"/>
      <c r="BU1517" s="57"/>
      <c r="BV1517" s="66"/>
      <c r="BW1517" s="67"/>
      <c r="BX1517" s="58"/>
    </row>
    <row r="1518" spans="2:78" x14ac:dyDescent="0.25">
      <c r="B1518" s="61"/>
      <c r="C1518" s="62"/>
      <c r="E1518" s="68"/>
      <c r="F1518" s="68"/>
      <c r="G1518" s="68"/>
      <c r="H1518" s="34" t="b">
        <f t="shared" si="365"/>
        <v>0</v>
      </c>
      <c r="I1518" s="55"/>
      <c r="J1518" s="71"/>
      <c r="K1518" s="57"/>
      <c r="L1518" s="72"/>
      <c r="M1518" s="73"/>
      <c r="N1518" s="58"/>
      <c r="P1518" s="68"/>
      <c r="Q1518" s="68"/>
      <c r="R1518" s="68"/>
      <c r="S1518" s="34" t="b">
        <f t="shared" si="366"/>
        <v>0</v>
      </c>
      <c r="T1518" s="55"/>
      <c r="U1518" s="71"/>
      <c r="V1518" s="57"/>
      <c r="W1518" s="72"/>
      <c r="X1518" s="73"/>
      <c r="Y1518" s="58"/>
      <c r="AA1518" s="68"/>
      <c r="AB1518" s="68"/>
      <c r="AC1518" s="68"/>
      <c r="AD1518" s="34" t="b">
        <f t="shared" si="367"/>
        <v>0</v>
      </c>
      <c r="AE1518" s="55"/>
      <c r="AF1518" s="71"/>
      <c r="AG1518" s="57"/>
      <c r="AH1518" s="72"/>
      <c r="AI1518" s="73"/>
      <c r="AJ1518" s="58"/>
      <c r="AL1518" s="68"/>
      <c r="AM1518" s="68"/>
      <c r="AN1518" s="68"/>
      <c r="AO1518" s="34" t="b">
        <f t="shared" si="368"/>
        <v>0</v>
      </c>
      <c r="AP1518" s="55"/>
      <c r="AQ1518" s="71"/>
      <c r="AR1518" s="57"/>
      <c r="AS1518" s="72"/>
      <c r="AT1518" s="73"/>
      <c r="AU1518" s="58"/>
      <c r="AW1518" s="68"/>
      <c r="AX1518" s="68"/>
      <c r="AY1518" s="68"/>
      <c r="AZ1518" s="34" t="b">
        <f t="shared" si="369"/>
        <v>0</v>
      </c>
      <c r="BA1518" s="55"/>
      <c r="BB1518" s="71"/>
      <c r="BC1518" s="57"/>
      <c r="BD1518" s="72"/>
      <c r="BE1518" s="73"/>
      <c r="BF1518" s="58"/>
      <c r="BH1518" s="68"/>
      <c r="BI1518" s="34" t="b">
        <f t="shared" si="370"/>
        <v>0</v>
      </c>
      <c r="BJ1518" s="55"/>
      <c r="BK1518" s="71"/>
      <c r="BL1518" s="57"/>
      <c r="BM1518" s="72"/>
      <c r="BN1518" s="73"/>
      <c r="BO1518" s="58"/>
      <c r="BQ1518" s="68"/>
      <c r="BR1518" s="34" t="b">
        <f t="shared" si="371"/>
        <v>0</v>
      </c>
      <c r="BS1518" s="55"/>
      <c r="BT1518" s="71"/>
      <c r="BU1518" s="57"/>
      <c r="BV1518" s="72"/>
      <c r="BW1518" s="73"/>
      <c r="BX1518" s="58"/>
    </row>
    <row r="1519" spans="2:78" x14ac:dyDescent="0.25">
      <c r="B1519" s="61"/>
      <c r="C1519" s="62"/>
      <c r="E1519" s="68"/>
      <c r="F1519" s="68"/>
      <c r="G1519" s="68"/>
      <c r="H1519" s="34" t="b">
        <f t="shared" si="365"/>
        <v>0</v>
      </c>
      <c r="I1519" s="55"/>
      <c r="J1519" s="65"/>
      <c r="K1519" s="57"/>
      <c r="L1519" s="66"/>
      <c r="M1519" s="67"/>
      <c r="N1519" s="58"/>
      <c r="P1519" s="68"/>
      <c r="Q1519" s="68"/>
      <c r="R1519" s="68"/>
      <c r="S1519" s="34" t="b">
        <f t="shared" si="366"/>
        <v>0</v>
      </c>
      <c r="T1519" s="55"/>
      <c r="U1519" s="65"/>
      <c r="V1519" s="57"/>
      <c r="W1519" s="66"/>
      <c r="X1519" s="67"/>
      <c r="Y1519" s="58"/>
      <c r="AA1519" s="68"/>
      <c r="AB1519" s="68"/>
      <c r="AC1519" s="68"/>
      <c r="AD1519" s="34" t="b">
        <f t="shared" si="367"/>
        <v>0</v>
      </c>
      <c r="AE1519" s="55"/>
      <c r="AF1519" s="65"/>
      <c r="AG1519" s="57"/>
      <c r="AH1519" s="66"/>
      <c r="AI1519" s="67"/>
      <c r="AJ1519" s="58"/>
      <c r="AL1519" s="68"/>
      <c r="AM1519" s="68"/>
      <c r="AN1519" s="68"/>
      <c r="AO1519" s="34" t="b">
        <f t="shared" si="368"/>
        <v>0</v>
      </c>
      <c r="AP1519" s="55"/>
      <c r="AQ1519" s="65"/>
      <c r="AR1519" s="57"/>
      <c r="AS1519" s="66"/>
      <c r="AT1519" s="67"/>
      <c r="AU1519" s="58"/>
      <c r="AW1519" s="68"/>
      <c r="AX1519" s="68"/>
      <c r="AY1519" s="68"/>
      <c r="AZ1519" s="34" t="b">
        <f t="shared" si="369"/>
        <v>0</v>
      </c>
      <c r="BA1519" s="55"/>
      <c r="BB1519" s="65"/>
      <c r="BC1519" s="57"/>
      <c r="BD1519" s="66"/>
      <c r="BE1519" s="67"/>
      <c r="BF1519" s="58"/>
      <c r="BH1519" s="68"/>
      <c r="BI1519" s="34" t="b">
        <f t="shared" si="370"/>
        <v>0</v>
      </c>
      <c r="BJ1519" s="55"/>
      <c r="BK1519" s="65"/>
      <c r="BL1519" s="57"/>
      <c r="BM1519" s="66"/>
      <c r="BN1519" s="67"/>
      <c r="BO1519" s="58"/>
      <c r="BQ1519" s="68"/>
      <c r="BR1519" s="34" t="b">
        <f t="shared" si="371"/>
        <v>0</v>
      </c>
      <c r="BS1519" s="55"/>
      <c r="BT1519" s="65"/>
      <c r="BU1519" s="57"/>
      <c r="BV1519" s="66"/>
      <c r="BW1519" s="67"/>
      <c r="BX1519" s="58"/>
    </row>
    <row r="1520" spans="2:78" x14ac:dyDescent="0.25">
      <c r="B1520" s="61"/>
      <c r="C1520" s="62"/>
      <c r="E1520" s="68"/>
      <c r="F1520" s="68"/>
      <c r="G1520" s="68"/>
      <c r="H1520" s="34" t="b">
        <f t="shared" si="365"/>
        <v>0</v>
      </c>
      <c r="I1520" s="55"/>
      <c r="J1520" s="71"/>
      <c r="K1520" s="57"/>
      <c r="L1520" s="72"/>
      <c r="M1520" s="73"/>
      <c r="N1520" s="58"/>
      <c r="P1520" s="68"/>
      <c r="Q1520" s="68"/>
      <c r="R1520" s="68"/>
      <c r="S1520" s="34" t="b">
        <f t="shared" si="366"/>
        <v>0</v>
      </c>
      <c r="T1520" s="55"/>
      <c r="U1520" s="71"/>
      <c r="V1520" s="57"/>
      <c r="W1520" s="72"/>
      <c r="X1520" s="73"/>
      <c r="Y1520" s="58"/>
      <c r="AA1520" s="68"/>
      <c r="AB1520" s="68"/>
      <c r="AC1520" s="68"/>
      <c r="AD1520" s="34" t="b">
        <f t="shared" si="367"/>
        <v>0</v>
      </c>
      <c r="AE1520" s="55"/>
      <c r="AF1520" s="71"/>
      <c r="AG1520" s="57"/>
      <c r="AH1520" s="72"/>
      <c r="AI1520" s="73"/>
      <c r="AJ1520" s="58"/>
      <c r="AL1520" s="68"/>
      <c r="AM1520" s="68"/>
      <c r="AN1520" s="68"/>
      <c r="AO1520" s="34" t="b">
        <f t="shared" si="368"/>
        <v>0</v>
      </c>
      <c r="AP1520" s="55"/>
      <c r="AQ1520" s="71"/>
      <c r="AR1520" s="57"/>
      <c r="AS1520" s="72"/>
      <c r="AT1520" s="73"/>
      <c r="AU1520" s="58"/>
      <c r="AW1520" s="68"/>
      <c r="AX1520" s="68"/>
      <c r="AY1520" s="68"/>
      <c r="AZ1520" s="34" t="b">
        <f t="shared" si="369"/>
        <v>0</v>
      </c>
      <c r="BA1520" s="55"/>
      <c r="BB1520" s="71"/>
      <c r="BC1520" s="57"/>
      <c r="BD1520" s="72"/>
      <c r="BE1520" s="73"/>
      <c r="BF1520" s="58"/>
      <c r="BH1520" s="68"/>
      <c r="BI1520" s="34" t="b">
        <f t="shared" si="370"/>
        <v>0</v>
      </c>
      <c r="BJ1520" s="55"/>
      <c r="BK1520" s="71"/>
      <c r="BL1520" s="57"/>
      <c r="BM1520" s="72"/>
      <c r="BN1520" s="73"/>
      <c r="BO1520" s="58"/>
      <c r="BQ1520" s="68"/>
      <c r="BR1520" s="34" t="b">
        <f t="shared" si="371"/>
        <v>0</v>
      </c>
      <c r="BS1520" s="55"/>
      <c r="BT1520" s="71"/>
      <c r="BU1520" s="57"/>
      <c r="BV1520" s="72"/>
      <c r="BW1520" s="73"/>
      <c r="BX1520" s="58"/>
    </row>
    <row r="1521" spans="2:78" x14ac:dyDescent="0.25">
      <c r="B1521" s="61"/>
      <c r="C1521" s="62"/>
      <c r="E1521" s="68"/>
      <c r="F1521" s="68"/>
      <c r="G1521" s="68"/>
      <c r="H1521" s="34" t="b">
        <f t="shared" si="365"/>
        <v>0</v>
      </c>
      <c r="I1521" s="55"/>
      <c r="J1521" s="65"/>
      <c r="K1521" s="57"/>
      <c r="L1521" s="66"/>
      <c r="M1521" s="67"/>
      <c r="N1521" s="58"/>
      <c r="P1521" s="68"/>
      <c r="Q1521" s="68"/>
      <c r="R1521" s="68"/>
      <c r="S1521" s="34" t="b">
        <f t="shared" si="366"/>
        <v>0</v>
      </c>
      <c r="T1521" s="55"/>
      <c r="U1521" s="65"/>
      <c r="V1521" s="57"/>
      <c r="W1521" s="66"/>
      <c r="X1521" s="67"/>
      <c r="Y1521" s="58"/>
      <c r="AA1521" s="68"/>
      <c r="AB1521" s="68"/>
      <c r="AC1521" s="68"/>
      <c r="AD1521" s="34" t="b">
        <f t="shared" si="367"/>
        <v>0</v>
      </c>
      <c r="AE1521" s="55"/>
      <c r="AF1521" s="65"/>
      <c r="AG1521" s="57"/>
      <c r="AH1521" s="66"/>
      <c r="AI1521" s="67"/>
      <c r="AJ1521" s="58"/>
      <c r="AL1521" s="68"/>
      <c r="AM1521" s="68"/>
      <c r="AN1521" s="68"/>
      <c r="AO1521" s="34" t="b">
        <f t="shared" si="368"/>
        <v>0</v>
      </c>
      <c r="AP1521" s="55"/>
      <c r="AQ1521" s="65"/>
      <c r="AR1521" s="57"/>
      <c r="AS1521" s="66"/>
      <c r="AT1521" s="67"/>
      <c r="AU1521" s="58"/>
      <c r="AW1521" s="68"/>
      <c r="AX1521" s="68"/>
      <c r="AY1521" s="68"/>
      <c r="AZ1521" s="34" t="b">
        <f t="shared" si="369"/>
        <v>0</v>
      </c>
      <c r="BA1521" s="55"/>
      <c r="BB1521" s="65"/>
      <c r="BC1521" s="57"/>
      <c r="BD1521" s="66"/>
      <c r="BE1521" s="67"/>
      <c r="BF1521" s="58"/>
      <c r="BH1521" s="68"/>
      <c r="BI1521" s="34" t="b">
        <f t="shared" si="370"/>
        <v>0</v>
      </c>
      <c r="BJ1521" s="55"/>
      <c r="BK1521" s="65"/>
      <c r="BL1521" s="57"/>
      <c r="BM1521" s="66"/>
      <c r="BN1521" s="67"/>
      <c r="BO1521" s="58"/>
      <c r="BQ1521" s="68"/>
      <c r="BR1521" s="34" t="b">
        <f t="shared" si="371"/>
        <v>0</v>
      </c>
      <c r="BS1521" s="55"/>
      <c r="BT1521" s="65"/>
      <c r="BU1521" s="57"/>
      <c r="BV1521" s="66"/>
      <c r="BW1521" s="67"/>
      <c r="BX1521" s="58"/>
    </row>
    <row r="1522" spans="2:78" x14ac:dyDescent="0.25">
      <c r="B1522" s="61"/>
      <c r="C1522" s="62"/>
      <c r="E1522" s="68"/>
      <c r="F1522" s="68"/>
      <c r="G1522" s="68"/>
      <c r="H1522" s="34" t="b">
        <f t="shared" si="365"/>
        <v>0</v>
      </c>
      <c r="I1522" s="55"/>
      <c r="J1522" s="71"/>
      <c r="K1522" s="57"/>
      <c r="L1522" s="72"/>
      <c r="M1522" s="73"/>
      <c r="N1522" s="58"/>
      <c r="P1522" s="68"/>
      <c r="Q1522" s="68"/>
      <c r="R1522" s="68"/>
      <c r="S1522" s="34" t="b">
        <f t="shared" si="366"/>
        <v>0</v>
      </c>
      <c r="T1522" s="55"/>
      <c r="U1522" s="71"/>
      <c r="V1522" s="57"/>
      <c r="W1522" s="72"/>
      <c r="X1522" s="73"/>
      <c r="Y1522" s="58"/>
      <c r="AA1522" s="68"/>
      <c r="AB1522" s="68"/>
      <c r="AC1522" s="68"/>
      <c r="AD1522" s="34" t="b">
        <f t="shared" si="367"/>
        <v>0</v>
      </c>
      <c r="AE1522" s="55"/>
      <c r="AF1522" s="71"/>
      <c r="AG1522" s="57"/>
      <c r="AH1522" s="72"/>
      <c r="AI1522" s="73"/>
      <c r="AJ1522" s="58"/>
      <c r="AL1522" s="68"/>
      <c r="AM1522" s="68"/>
      <c r="AN1522" s="68"/>
      <c r="AO1522" s="34" t="b">
        <f t="shared" si="368"/>
        <v>0</v>
      </c>
      <c r="AP1522" s="55"/>
      <c r="AQ1522" s="71"/>
      <c r="AR1522" s="57"/>
      <c r="AS1522" s="72"/>
      <c r="AT1522" s="73"/>
      <c r="AU1522" s="58"/>
      <c r="AW1522" s="68"/>
      <c r="AX1522" s="68"/>
      <c r="AY1522" s="68"/>
      <c r="AZ1522" s="34" t="b">
        <f t="shared" si="369"/>
        <v>0</v>
      </c>
      <c r="BA1522" s="55"/>
      <c r="BB1522" s="71"/>
      <c r="BC1522" s="57"/>
      <c r="BD1522" s="72"/>
      <c r="BE1522" s="73"/>
      <c r="BF1522" s="58"/>
      <c r="BH1522" s="68"/>
      <c r="BI1522" s="34" t="b">
        <f t="shared" si="370"/>
        <v>0</v>
      </c>
      <c r="BJ1522" s="55"/>
      <c r="BK1522" s="71"/>
      <c r="BL1522" s="57"/>
      <c r="BM1522" s="72"/>
      <c r="BN1522" s="73"/>
      <c r="BO1522" s="58"/>
      <c r="BQ1522" s="68"/>
      <c r="BR1522" s="34" t="b">
        <f t="shared" si="371"/>
        <v>0</v>
      </c>
      <c r="BS1522" s="55"/>
      <c r="BT1522" s="71"/>
      <c r="BU1522" s="57"/>
      <c r="BV1522" s="72"/>
      <c r="BW1522" s="73"/>
      <c r="BX1522" s="58"/>
    </row>
    <row r="1523" spans="2:78" x14ac:dyDescent="0.25">
      <c r="B1523" s="61"/>
      <c r="C1523" s="62"/>
      <c r="E1523" s="68"/>
      <c r="F1523" s="68"/>
      <c r="G1523" s="68"/>
      <c r="H1523" s="34" t="b">
        <f t="shared" si="365"/>
        <v>0</v>
      </c>
      <c r="I1523" s="55"/>
      <c r="J1523" s="65"/>
      <c r="K1523" s="57"/>
      <c r="L1523" s="66"/>
      <c r="M1523" s="67"/>
      <c r="N1523" s="58"/>
      <c r="P1523" s="68"/>
      <c r="Q1523" s="68"/>
      <c r="R1523" s="68"/>
      <c r="S1523" s="34" t="b">
        <f t="shared" si="366"/>
        <v>0</v>
      </c>
      <c r="T1523" s="55"/>
      <c r="U1523" s="65"/>
      <c r="V1523" s="57"/>
      <c r="W1523" s="66"/>
      <c r="X1523" s="67"/>
      <c r="Y1523" s="58"/>
      <c r="AA1523" s="68"/>
      <c r="AB1523" s="68"/>
      <c r="AC1523" s="68"/>
      <c r="AD1523" s="34" t="b">
        <f t="shared" si="367"/>
        <v>0</v>
      </c>
      <c r="AE1523" s="55"/>
      <c r="AF1523" s="65"/>
      <c r="AG1523" s="57"/>
      <c r="AH1523" s="66"/>
      <c r="AI1523" s="67"/>
      <c r="AJ1523" s="58"/>
      <c r="AL1523" s="68"/>
      <c r="AM1523" s="68"/>
      <c r="AN1523" s="68"/>
      <c r="AO1523" s="34" t="b">
        <f t="shared" si="368"/>
        <v>0</v>
      </c>
      <c r="AP1523" s="55"/>
      <c r="AQ1523" s="65"/>
      <c r="AR1523" s="57"/>
      <c r="AS1523" s="66"/>
      <c r="AT1523" s="67"/>
      <c r="AU1523" s="58"/>
      <c r="AW1523" s="68"/>
      <c r="AX1523" s="68"/>
      <c r="AY1523" s="68"/>
      <c r="AZ1523" s="34" t="b">
        <f t="shared" si="369"/>
        <v>0</v>
      </c>
      <c r="BA1523" s="55"/>
      <c r="BB1523" s="65"/>
      <c r="BC1523" s="57"/>
      <c r="BD1523" s="66"/>
      <c r="BE1523" s="67"/>
      <c r="BF1523" s="58"/>
      <c r="BH1523" s="68"/>
      <c r="BI1523" s="34" t="b">
        <f t="shared" si="370"/>
        <v>0</v>
      </c>
      <c r="BJ1523" s="55"/>
      <c r="BK1523" s="65"/>
      <c r="BL1523" s="57"/>
      <c r="BM1523" s="66"/>
      <c r="BN1523" s="67"/>
      <c r="BO1523" s="58"/>
      <c r="BQ1523" s="68"/>
      <c r="BR1523" s="34" t="b">
        <f t="shared" si="371"/>
        <v>0</v>
      </c>
      <c r="BS1523" s="55"/>
      <c r="BT1523" s="65"/>
      <c r="BU1523" s="57"/>
      <c r="BV1523" s="66"/>
      <c r="BW1523" s="67"/>
      <c r="BX1523" s="58"/>
    </row>
    <row r="1524" spans="2:78" x14ac:dyDescent="0.25">
      <c r="B1524" s="61"/>
      <c r="C1524" s="62"/>
      <c r="E1524" s="68"/>
      <c r="F1524" s="68"/>
      <c r="G1524" s="68"/>
      <c r="H1524" s="34" t="b">
        <f t="shared" si="365"/>
        <v>0</v>
      </c>
      <c r="I1524" s="55"/>
      <c r="J1524" s="71"/>
      <c r="K1524" s="57"/>
      <c r="L1524" s="72"/>
      <c r="M1524" s="73"/>
      <c r="N1524" s="58"/>
      <c r="P1524" s="68"/>
      <c r="Q1524" s="68"/>
      <c r="R1524" s="68"/>
      <c r="S1524" s="34" t="b">
        <f t="shared" si="366"/>
        <v>0</v>
      </c>
      <c r="T1524" s="55"/>
      <c r="U1524" s="71"/>
      <c r="V1524" s="57"/>
      <c r="W1524" s="72"/>
      <c r="X1524" s="73"/>
      <c r="Y1524" s="58"/>
      <c r="AA1524" s="68"/>
      <c r="AB1524" s="68"/>
      <c r="AC1524" s="68"/>
      <c r="AD1524" s="34" t="b">
        <f t="shared" si="367"/>
        <v>0</v>
      </c>
      <c r="AE1524" s="55"/>
      <c r="AF1524" s="71"/>
      <c r="AG1524" s="57"/>
      <c r="AH1524" s="72"/>
      <c r="AI1524" s="73"/>
      <c r="AJ1524" s="58"/>
      <c r="AL1524" s="68"/>
      <c r="AM1524" s="68"/>
      <c r="AN1524" s="68"/>
      <c r="AO1524" s="34" t="b">
        <f t="shared" si="368"/>
        <v>0</v>
      </c>
      <c r="AP1524" s="55"/>
      <c r="AQ1524" s="71"/>
      <c r="AR1524" s="57"/>
      <c r="AS1524" s="72"/>
      <c r="AT1524" s="73"/>
      <c r="AU1524" s="58"/>
      <c r="AW1524" s="68"/>
      <c r="AX1524" s="68"/>
      <c r="AY1524" s="68"/>
      <c r="AZ1524" s="34" t="b">
        <f t="shared" si="369"/>
        <v>0</v>
      </c>
      <c r="BA1524" s="55"/>
      <c r="BB1524" s="71"/>
      <c r="BC1524" s="57"/>
      <c r="BD1524" s="72"/>
      <c r="BE1524" s="73"/>
      <c r="BF1524" s="58"/>
      <c r="BH1524" s="68"/>
      <c r="BI1524" s="34" t="b">
        <f t="shared" si="370"/>
        <v>0</v>
      </c>
      <c r="BJ1524" s="55"/>
      <c r="BK1524" s="71"/>
      <c r="BL1524" s="57"/>
      <c r="BM1524" s="72"/>
      <c r="BN1524" s="73"/>
      <c r="BO1524" s="58"/>
      <c r="BQ1524" s="68"/>
      <c r="BR1524" s="34" t="b">
        <f t="shared" si="371"/>
        <v>0</v>
      </c>
      <c r="BS1524" s="55"/>
      <c r="BT1524" s="71"/>
      <c r="BU1524" s="57"/>
      <c r="BV1524" s="72"/>
      <c r="BW1524" s="73"/>
      <c r="BX1524" s="58"/>
    </row>
    <row r="1525" spans="2:78" x14ac:dyDescent="0.25">
      <c r="B1525" s="61"/>
      <c r="C1525" s="62"/>
      <c r="E1525" s="68"/>
      <c r="F1525" s="68"/>
      <c r="G1525" s="68"/>
      <c r="H1525" s="34" t="b">
        <f t="shared" si="365"/>
        <v>0</v>
      </c>
      <c r="I1525" s="55"/>
      <c r="J1525" s="65"/>
      <c r="K1525" s="57"/>
      <c r="L1525" s="66"/>
      <c r="M1525" s="67"/>
      <c r="N1525" s="58"/>
      <c r="P1525" s="68"/>
      <c r="Q1525" s="68"/>
      <c r="R1525" s="68"/>
      <c r="S1525" s="34" t="b">
        <f t="shared" si="366"/>
        <v>0</v>
      </c>
      <c r="T1525" s="55"/>
      <c r="U1525" s="65"/>
      <c r="V1525" s="57"/>
      <c r="W1525" s="66"/>
      <c r="X1525" s="67"/>
      <c r="Y1525" s="58"/>
      <c r="AA1525" s="68"/>
      <c r="AB1525" s="68"/>
      <c r="AC1525" s="68"/>
      <c r="AD1525" s="34" t="b">
        <f t="shared" si="367"/>
        <v>0</v>
      </c>
      <c r="AE1525" s="55"/>
      <c r="AF1525" s="65"/>
      <c r="AG1525" s="57"/>
      <c r="AH1525" s="66"/>
      <c r="AI1525" s="67"/>
      <c r="AJ1525" s="58"/>
      <c r="AL1525" s="68"/>
      <c r="AM1525" s="68"/>
      <c r="AN1525" s="68"/>
      <c r="AO1525" s="34" t="b">
        <f t="shared" si="368"/>
        <v>0</v>
      </c>
      <c r="AP1525" s="55"/>
      <c r="AQ1525" s="65"/>
      <c r="AR1525" s="57"/>
      <c r="AS1525" s="66"/>
      <c r="AT1525" s="67"/>
      <c r="AU1525" s="58"/>
      <c r="AW1525" s="68"/>
      <c r="AX1525" s="68"/>
      <c r="AY1525" s="68"/>
      <c r="AZ1525" s="34" t="b">
        <f t="shared" si="369"/>
        <v>0</v>
      </c>
      <c r="BA1525" s="55"/>
      <c r="BB1525" s="65"/>
      <c r="BC1525" s="57"/>
      <c r="BD1525" s="66"/>
      <c r="BE1525" s="67"/>
      <c r="BF1525" s="58"/>
      <c r="BH1525" s="68"/>
      <c r="BI1525" s="34" t="b">
        <f t="shared" si="370"/>
        <v>0</v>
      </c>
      <c r="BJ1525" s="55"/>
      <c r="BK1525" s="65"/>
      <c r="BL1525" s="57"/>
      <c r="BM1525" s="66"/>
      <c r="BN1525" s="67"/>
      <c r="BO1525" s="58"/>
      <c r="BQ1525" s="68"/>
      <c r="BR1525" s="34" t="b">
        <f t="shared" si="371"/>
        <v>0</v>
      </c>
      <c r="BS1525" s="55"/>
      <c r="BT1525" s="65"/>
      <c r="BU1525" s="57"/>
      <c r="BV1525" s="66"/>
      <c r="BW1525" s="67"/>
      <c r="BX1525" s="58"/>
    </row>
    <row r="1526" spans="2:78" x14ac:dyDescent="0.25">
      <c r="B1526" s="61"/>
      <c r="C1526" s="62"/>
      <c r="E1526" s="68"/>
      <c r="F1526" s="68"/>
      <c r="G1526" s="68"/>
      <c r="H1526" s="34" t="b">
        <f t="shared" si="365"/>
        <v>0</v>
      </c>
      <c r="I1526" s="55"/>
      <c r="J1526" s="71"/>
      <c r="K1526" s="57"/>
      <c r="L1526" s="72"/>
      <c r="M1526" s="73"/>
      <c r="N1526" s="58"/>
      <c r="P1526" s="68"/>
      <c r="Q1526" s="68"/>
      <c r="R1526" s="68"/>
      <c r="S1526" s="34" t="b">
        <f t="shared" si="366"/>
        <v>0</v>
      </c>
      <c r="T1526" s="55"/>
      <c r="U1526" s="71"/>
      <c r="V1526" s="57"/>
      <c r="W1526" s="72"/>
      <c r="X1526" s="73"/>
      <c r="Y1526" s="58"/>
      <c r="AA1526" s="68"/>
      <c r="AB1526" s="68"/>
      <c r="AC1526" s="68"/>
      <c r="AD1526" s="34" t="b">
        <f t="shared" si="367"/>
        <v>0</v>
      </c>
      <c r="AE1526" s="55"/>
      <c r="AF1526" s="71"/>
      <c r="AG1526" s="57"/>
      <c r="AH1526" s="72"/>
      <c r="AI1526" s="73"/>
      <c r="AJ1526" s="58"/>
      <c r="AL1526" s="68"/>
      <c r="AM1526" s="68"/>
      <c r="AN1526" s="68"/>
      <c r="AO1526" s="34" t="b">
        <f t="shared" si="368"/>
        <v>0</v>
      </c>
      <c r="AP1526" s="55"/>
      <c r="AQ1526" s="71"/>
      <c r="AR1526" s="57"/>
      <c r="AS1526" s="72"/>
      <c r="AT1526" s="73"/>
      <c r="AU1526" s="58"/>
      <c r="AW1526" s="68"/>
      <c r="AX1526" s="68"/>
      <c r="AY1526" s="68"/>
      <c r="AZ1526" s="34" t="b">
        <f t="shared" si="369"/>
        <v>0</v>
      </c>
      <c r="BA1526" s="55"/>
      <c r="BB1526" s="71"/>
      <c r="BC1526" s="57"/>
      <c r="BD1526" s="72"/>
      <c r="BE1526" s="73"/>
      <c r="BF1526" s="58"/>
      <c r="BH1526" s="68"/>
      <c r="BI1526" s="34" t="b">
        <f t="shared" si="370"/>
        <v>0</v>
      </c>
      <c r="BJ1526" s="55"/>
      <c r="BK1526" s="71"/>
      <c r="BL1526" s="57"/>
      <c r="BM1526" s="72"/>
      <c r="BN1526" s="73"/>
      <c r="BO1526" s="58"/>
      <c r="BQ1526" s="68"/>
      <c r="BR1526" s="34" t="b">
        <f t="shared" si="371"/>
        <v>0</v>
      </c>
      <c r="BS1526" s="55"/>
      <c r="BT1526" s="71"/>
      <c r="BU1526" s="57"/>
      <c r="BV1526" s="72"/>
      <c r="BW1526" s="73"/>
      <c r="BX1526" s="58"/>
    </row>
    <row r="1527" spans="2:78" x14ac:dyDescent="0.25">
      <c r="B1527" s="61"/>
      <c r="C1527" s="62"/>
      <c r="E1527" s="68"/>
      <c r="F1527" s="68"/>
      <c r="G1527" s="68"/>
      <c r="H1527" s="34" t="b">
        <f t="shared" si="365"/>
        <v>0</v>
      </c>
      <c r="I1527" s="55"/>
      <c r="J1527" s="65"/>
      <c r="K1527" s="57"/>
      <c r="L1527" s="66"/>
      <c r="M1527" s="67"/>
      <c r="N1527" s="58"/>
      <c r="P1527" s="68"/>
      <c r="Q1527" s="68"/>
      <c r="R1527" s="68"/>
      <c r="S1527" s="34" t="b">
        <f t="shared" si="366"/>
        <v>0</v>
      </c>
      <c r="T1527" s="55"/>
      <c r="U1527" s="65"/>
      <c r="V1527" s="57"/>
      <c r="W1527" s="66"/>
      <c r="X1527" s="67"/>
      <c r="Y1527" s="58"/>
      <c r="AA1527" s="68"/>
      <c r="AB1527" s="68"/>
      <c r="AC1527" s="68"/>
      <c r="AD1527" s="34" t="b">
        <f t="shared" si="367"/>
        <v>0</v>
      </c>
      <c r="AE1527" s="55"/>
      <c r="AF1527" s="65"/>
      <c r="AG1527" s="57"/>
      <c r="AH1527" s="66"/>
      <c r="AI1527" s="67"/>
      <c r="AJ1527" s="58"/>
      <c r="AL1527" s="68"/>
      <c r="AM1527" s="68"/>
      <c r="AN1527" s="68"/>
      <c r="AO1527" s="34" t="b">
        <f t="shared" si="368"/>
        <v>0</v>
      </c>
      <c r="AP1527" s="55"/>
      <c r="AQ1527" s="65"/>
      <c r="AR1527" s="57"/>
      <c r="AS1527" s="66"/>
      <c r="AT1527" s="67"/>
      <c r="AU1527" s="58"/>
      <c r="AW1527" s="68"/>
      <c r="AX1527" s="68"/>
      <c r="AY1527" s="68"/>
      <c r="AZ1527" s="34" t="b">
        <f t="shared" si="369"/>
        <v>0</v>
      </c>
      <c r="BA1527" s="55"/>
      <c r="BB1527" s="65"/>
      <c r="BC1527" s="57"/>
      <c r="BD1527" s="66"/>
      <c r="BE1527" s="67"/>
      <c r="BF1527" s="58"/>
      <c r="BH1527" s="68"/>
      <c r="BI1527" s="34" t="b">
        <f t="shared" si="370"/>
        <v>0</v>
      </c>
      <c r="BJ1527" s="55"/>
      <c r="BK1527" s="65"/>
      <c r="BL1527" s="57"/>
      <c r="BM1527" s="66"/>
      <c r="BN1527" s="67"/>
      <c r="BO1527" s="58"/>
      <c r="BQ1527" s="68"/>
      <c r="BR1527" s="34" t="b">
        <f t="shared" si="371"/>
        <v>0</v>
      </c>
      <c r="BS1527" s="55"/>
      <c r="BT1527" s="65"/>
      <c r="BU1527" s="57"/>
      <c r="BV1527" s="66"/>
      <c r="BW1527" s="67"/>
      <c r="BX1527" s="58"/>
    </row>
    <row r="1528" spans="2:78" x14ac:dyDescent="0.25">
      <c r="B1528" s="61"/>
      <c r="C1528" s="62"/>
      <c r="E1528" s="68"/>
      <c r="F1528" s="68"/>
      <c r="G1528" s="68"/>
      <c r="H1528" s="34" t="b">
        <f t="shared" si="365"/>
        <v>0</v>
      </c>
      <c r="I1528" s="55"/>
      <c r="J1528" s="71"/>
      <c r="K1528" s="57"/>
      <c r="L1528" s="72"/>
      <c r="M1528" s="73"/>
      <c r="N1528" s="58"/>
      <c r="P1528" s="68"/>
      <c r="Q1528" s="68"/>
      <c r="R1528" s="68"/>
      <c r="S1528" s="34" t="b">
        <f t="shared" si="366"/>
        <v>0</v>
      </c>
      <c r="T1528" s="55"/>
      <c r="U1528" s="71"/>
      <c r="V1528" s="57"/>
      <c r="W1528" s="72"/>
      <c r="X1528" s="73"/>
      <c r="Y1528" s="58"/>
      <c r="AA1528" s="68"/>
      <c r="AB1528" s="68"/>
      <c r="AC1528" s="68"/>
      <c r="AD1528" s="34" t="b">
        <f t="shared" si="367"/>
        <v>0</v>
      </c>
      <c r="AE1528" s="55"/>
      <c r="AF1528" s="71"/>
      <c r="AG1528" s="57"/>
      <c r="AH1528" s="72"/>
      <c r="AI1528" s="73"/>
      <c r="AJ1528" s="58"/>
      <c r="AL1528" s="68"/>
      <c r="AM1528" s="68"/>
      <c r="AN1528" s="68"/>
      <c r="AO1528" s="34" t="b">
        <f t="shared" si="368"/>
        <v>0</v>
      </c>
      <c r="AP1528" s="55"/>
      <c r="AQ1528" s="71"/>
      <c r="AR1528" s="57"/>
      <c r="AS1528" s="72"/>
      <c r="AT1528" s="73"/>
      <c r="AU1528" s="58"/>
      <c r="AW1528" s="68"/>
      <c r="AX1528" s="68"/>
      <c r="AY1528" s="68"/>
      <c r="AZ1528" s="34" t="b">
        <f t="shared" si="369"/>
        <v>0</v>
      </c>
      <c r="BA1528" s="55"/>
      <c r="BB1528" s="71"/>
      <c r="BC1528" s="57"/>
      <c r="BD1528" s="72"/>
      <c r="BE1528" s="73"/>
      <c r="BF1528" s="58"/>
      <c r="BH1528" s="68"/>
      <c r="BI1528" s="34" t="b">
        <f t="shared" si="370"/>
        <v>0</v>
      </c>
      <c r="BJ1528" s="55"/>
      <c r="BK1528" s="71"/>
      <c r="BL1528" s="57"/>
      <c r="BM1528" s="72"/>
      <c r="BN1528" s="73"/>
      <c r="BO1528" s="58"/>
      <c r="BQ1528" s="68"/>
      <c r="BR1528" s="34" t="b">
        <f t="shared" si="371"/>
        <v>0</v>
      </c>
      <c r="BS1528" s="55"/>
      <c r="BT1528" s="71"/>
      <c r="BU1528" s="57"/>
      <c r="BV1528" s="72"/>
      <c r="BW1528" s="73"/>
      <c r="BX1528" s="58"/>
    </row>
    <row r="1529" spans="2:78" x14ac:dyDescent="0.25">
      <c r="B1529" s="61"/>
      <c r="C1529" s="62"/>
      <c r="E1529" s="68"/>
      <c r="F1529" s="68"/>
      <c r="G1529" s="68"/>
      <c r="H1529" s="34" t="b">
        <f t="shared" si="365"/>
        <v>0</v>
      </c>
      <c r="I1529" s="55"/>
      <c r="J1529" s="65"/>
      <c r="K1529" s="57"/>
      <c r="L1529" s="66"/>
      <c r="M1529" s="67"/>
      <c r="N1529" s="58"/>
      <c r="P1529" s="68"/>
      <c r="Q1529" s="68"/>
      <c r="R1529" s="68"/>
      <c r="S1529" s="34" t="b">
        <f t="shared" si="366"/>
        <v>0</v>
      </c>
      <c r="T1529" s="55"/>
      <c r="U1529" s="65"/>
      <c r="V1529" s="57"/>
      <c r="W1529" s="66"/>
      <c r="X1529" s="67"/>
      <c r="Y1529" s="58"/>
      <c r="AA1529" s="68"/>
      <c r="AB1529" s="68"/>
      <c r="AC1529" s="68"/>
      <c r="AD1529" s="34" t="b">
        <f t="shared" si="367"/>
        <v>0</v>
      </c>
      <c r="AE1529" s="55"/>
      <c r="AF1529" s="65"/>
      <c r="AG1529" s="57"/>
      <c r="AH1529" s="66"/>
      <c r="AI1529" s="67"/>
      <c r="AJ1529" s="58"/>
      <c r="AL1529" s="68"/>
      <c r="AM1529" s="68"/>
      <c r="AN1529" s="68"/>
      <c r="AO1529" s="34" t="b">
        <f t="shared" si="368"/>
        <v>0</v>
      </c>
      <c r="AP1529" s="55"/>
      <c r="AQ1529" s="65"/>
      <c r="AR1529" s="57"/>
      <c r="AS1529" s="66"/>
      <c r="AT1529" s="67"/>
      <c r="AU1529" s="58"/>
      <c r="AW1529" s="68"/>
      <c r="AX1529" s="68"/>
      <c r="AY1529" s="68"/>
      <c r="AZ1529" s="34" t="b">
        <f t="shared" si="369"/>
        <v>0</v>
      </c>
      <c r="BA1529" s="55"/>
      <c r="BB1529" s="65"/>
      <c r="BC1529" s="57"/>
      <c r="BD1529" s="66"/>
      <c r="BE1529" s="67"/>
      <c r="BF1529" s="58"/>
      <c r="BH1529" s="68"/>
      <c r="BI1529" s="34" t="b">
        <f t="shared" si="370"/>
        <v>0</v>
      </c>
      <c r="BJ1529" s="55"/>
      <c r="BK1529" s="65"/>
      <c r="BL1529" s="57"/>
      <c r="BM1529" s="66"/>
      <c r="BN1529" s="67"/>
      <c r="BO1529" s="58"/>
      <c r="BQ1529" s="68"/>
      <c r="BR1529" s="34" t="b">
        <f t="shared" si="371"/>
        <v>0</v>
      </c>
      <c r="BS1529" s="55"/>
      <c r="BT1529" s="65"/>
      <c r="BU1529" s="57"/>
      <c r="BV1529" s="66"/>
      <c r="BW1529" s="67"/>
      <c r="BX1529" s="58"/>
    </row>
    <row r="1530" spans="2:78" x14ac:dyDescent="0.25">
      <c r="B1530" s="52"/>
      <c r="C1530" s="53"/>
      <c r="D1530" s="63"/>
      <c r="E1530" s="64"/>
      <c r="F1530" s="64"/>
      <c r="G1530" s="64"/>
      <c r="H1530" s="34" t="b">
        <f t="shared" si="365"/>
        <v>0</v>
      </c>
      <c r="I1530" s="55"/>
      <c r="J1530" s="71"/>
      <c r="K1530" s="57"/>
      <c r="L1530" s="72"/>
      <c r="M1530" s="73"/>
      <c r="N1530" s="58"/>
      <c r="P1530" s="68"/>
      <c r="Q1530" s="68"/>
      <c r="R1530" s="68"/>
      <c r="S1530" s="34" t="b">
        <f t="shared" si="366"/>
        <v>0</v>
      </c>
      <c r="T1530" s="55"/>
      <c r="U1530" s="71"/>
      <c r="V1530" s="57"/>
      <c r="W1530" s="72"/>
      <c r="X1530" s="73"/>
      <c r="Y1530" s="58"/>
      <c r="AA1530" s="68"/>
      <c r="AB1530" s="68"/>
      <c r="AC1530" s="68"/>
      <c r="AD1530" s="34" t="b">
        <f t="shared" si="367"/>
        <v>0</v>
      </c>
      <c r="AE1530" s="55"/>
      <c r="AF1530" s="71"/>
      <c r="AG1530" s="57"/>
      <c r="AH1530" s="72"/>
      <c r="AI1530" s="73"/>
      <c r="AJ1530" s="58"/>
      <c r="AL1530" s="68"/>
      <c r="AM1530" s="68"/>
      <c r="AN1530" s="68"/>
      <c r="AO1530" s="34" t="b">
        <f t="shared" si="368"/>
        <v>0</v>
      </c>
      <c r="AP1530" s="55"/>
      <c r="AQ1530" s="71"/>
      <c r="AR1530" s="57"/>
      <c r="AS1530" s="72"/>
      <c r="AT1530" s="73"/>
      <c r="AU1530" s="58"/>
      <c r="AW1530" s="68"/>
      <c r="AX1530" s="68"/>
      <c r="AY1530" s="68"/>
      <c r="AZ1530" s="34" t="b">
        <f t="shared" si="369"/>
        <v>0</v>
      </c>
      <c r="BA1530" s="55"/>
      <c r="BB1530" s="71"/>
      <c r="BC1530" s="57"/>
      <c r="BD1530" s="72"/>
      <c r="BE1530" s="73"/>
      <c r="BF1530" s="58"/>
      <c r="BH1530" s="68"/>
      <c r="BI1530" s="34" t="b">
        <f t="shared" si="370"/>
        <v>0</v>
      </c>
      <c r="BJ1530" s="55"/>
      <c r="BK1530" s="71"/>
      <c r="BL1530" s="57"/>
      <c r="BM1530" s="72"/>
      <c r="BN1530" s="73"/>
      <c r="BO1530" s="58"/>
      <c r="BQ1530" s="68"/>
      <c r="BR1530" s="34" t="b">
        <f t="shared" si="371"/>
        <v>0</v>
      </c>
      <c r="BS1530" s="55"/>
      <c r="BT1530" s="71"/>
      <c r="BU1530" s="57"/>
      <c r="BV1530" s="72"/>
      <c r="BW1530" s="73"/>
      <c r="BX1530" s="58"/>
    </row>
    <row r="1531" spans="2:78" ht="6" customHeight="1" x14ac:dyDescent="0.25">
      <c r="H1531" s="30"/>
      <c r="I1531" s="76"/>
      <c r="J1531" s="77"/>
      <c r="K1531" s="77"/>
      <c r="L1531" s="77"/>
      <c r="M1531" s="77"/>
      <c r="N1531" s="78"/>
      <c r="S1531" s="30"/>
      <c r="T1531" s="76"/>
      <c r="U1531" s="77"/>
      <c r="V1531" s="77"/>
      <c r="W1531" s="77"/>
      <c r="X1531" s="77"/>
      <c r="Y1531" s="78"/>
      <c r="AD1531" s="30"/>
      <c r="AE1531" s="76"/>
      <c r="AF1531" s="77"/>
      <c r="AG1531" s="77"/>
      <c r="AH1531" s="77"/>
      <c r="AI1531" s="77"/>
      <c r="AJ1531" s="78"/>
      <c r="AO1531" s="30"/>
      <c r="AP1531" s="76"/>
      <c r="AQ1531" s="77"/>
      <c r="AR1531" s="77"/>
      <c r="AS1531" s="77"/>
      <c r="AT1531" s="77"/>
      <c r="AU1531" s="78"/>
      <c r="AZ1531" s="30"/>
      <c r="BA1531" s="76"/>
      <c r="BB1531" s="77"/>
      <c r="BC1531" s="77"/>
      <c r="BD1531" s="77"/>
      <c r="BE1531" s="77"/>
      <c r="BF1531" s="78"/>
      <c r="BI1531" s="30"/>
      <c r="BJ1531" s="76"/>
      <c r="BK1531" s="77"/>
      <c r="BL1531" s="77"/>
      <c r="BM1531" s="77"/>
      <c r="BN1531" s="77"/>
      <c r="BO1531" s="78"/>
      <c r="BR1531" s="30"/>
      <c r="BS1531" s="76"/>
      <c r="BT1531" s="77"/>
      <c r="BU1531" s="77"/>
      <c r="BV1531" s="77"/>
      <c r="BW1531" s="77"/>
      <c r="BX1531" s="78"/>
    </row>
    <row r="1532" spans="2:78" ht="6" customHeight="1" x14ac:dyDescent="0.25">
      <c r="H1532" s="30"/>
      <c r="I1532" s="27"/>
      <c r="J1532" s="27"/>
      <c r="K1532" s="27"/>
      <c r="L1532" s="31"/>
      <c r="M1532" s="31"/>
      <c r="N1532" s="27"/>
      <c r="S1532" s="30"/>
      <c r="T1532" s="27"/>
      <c r="U1532" s="27"/>
      <c r="V1532" s="27"/>
      <c r="W1532" s="31"/>
      <c r="X1532" s="31"/>
      <c r="Y1532" s="27"/>
      <c r="AD1532" s="30"/>
      <c r="AE1532" s="27"/>
      <c r="AF1532" s="27"/>
      <c r="AG1532" s="27"/>
      <c r="AH1532" s="31"/>
      <c r="AI1532" s="31"/>
      <c r="AJ1532" s="27"/>
      <c r="AO1532" s="30"/>
      <c r="AP1532" s="27"/>
      <c r="AQ1532" s="27"/>
      <c r="AR1532" s="27"/>
      <c r="AS1532" s="31"/>
      <c r="AT1532" s="31"/>
      <c r="AU1532" s="27"/>
      <c r="AZ1532" s="30"/>
      <c r="BA1532" s="27"/>
      <c r="BB1532" s="27"/>
      <c r="BC1532" s="27"/>
      <c r="BD1532" s="31"/>
      <c r="BE1532" s="31"/>
      <c r="BF1532" s="27"/>
      <c r="BI1532" s="30"/>
      <c r="BJ1532" s="27"/>
      <c r="BK1532" s="27"/>
      <c r="BL1532" s="27"/>
      <c r="BM1532" s="31"/>
      <c r="BN1532" s="31"/>
      <c r="BO1532" s="27"/>
      <c r="BR1532" s="30"/>
      <c r="BS1532" s="27"/>
      <c r="BT1532" s="27"/>
      <c r="BU1532" s="27"/>
      <c r="BV1532" s="31"/>
      <c r="BW1532" s="31"/>
      <c r="BX1532" s="27"/>
    </row>
    <row r="1533" spans="2:78" x14ac:dyDescent="0.25">
      <c r="B1533" s="32" t="s">
        <v>22</v>
      </c>
      <c r="C1533" s="33">
        <f>WEEKNUM(J1533)</f>
        <v>2</v>
      </c>
      <c r="D1533" s="30"/>
      <c r="E1533" s="34"/>
      <c r="F1533" s="34"/>
      <c r="G1533" s="34"/>
      <c r="H1533" s="35"/>
      <c r="I1533" s="36"/>
      <c r="J1533" s="37">
        <f>BT1505+1</f>
        <v>45663</v>
      </c>
      <c r="K1533" s="38"/>
      <c r="L1533" s="39" t="str">
        <f>VLOOKUP(WEEKDAY(J1533,1),meta!$D$2:$F$8,2,FALSE)</f>
        <v>Segunda-Feira</v>
      </c>
      <c r="M1533" s="40"/>
      <c r="N1533" s="41"/>
      <c r="P1533" s="34"/>
      <c r="Q1533" s="34"/>
      <c r="R1533" s="34"/>
      <c r="S1533" s="35"/>
      <c r="T1533" s="36"/>
      <c r="U1533" s="37">
        <f>J1533+1</f>
        <v>45664</v>
      </c>
      <c r="V1533" s="38"/>
      <c r="W1533" s="39" t="str">
        <f>VLOOKUP(WEEKDAY(U1533,1),meta!$D$2:$F$8,2,FALSE)</f>
        <v>Terça-Feira</v>
      </c>
      <c r="X1533" s="40"/>
      <c r="Y1533" s="41"/>
      <c r="AA1533" s="34"/>
      <c r="AB1533" s="34"/>
      <c r="AC1533" s="34"/>
      <c r="AD1533" s="35"/>
      <c r="AE1533" s="36"/>
      <c r="AF1533" s="37">
        <f>U1533+1</f>
        <v>45665</v>
      </c>
      <c r="AG1533" s="38"/>
      <c r="AH1533" s="39" t="str">
        <f>VLOOKUP(WEEKDAY(AF1533,1),meta!$D$2:$F$8,2,FALSE)</f>
        <v>Quarta-Feira</v>
      </c>
      <c r="AI1533" s="40"/>
      <c r="AJ1533" s="41"/>
      <c r="AL1533" s="34"/>
      <c r="AM1533" s="34"/>
      <c r="AN1533" s="34"/>
      <c r="AO1533" s="35"/>
      <c r="AP1533" s="36"/>
      <c r="AQ1533" s="37">
        <f>AF1533+1</f>
        <v>45666</v>
      </c>
      <c r="AR1533" s="38"/>
      <c r="AS1533" s="39" t="str">
        <f>VLOOKUP(WEEKDAY(AQ1533,1),meta!$D$2:$F$8,2,FALSE)</f>
        <v>Quinta-Feira</v>
      </c>
      <c r="AT1533" s="40"/>
      <c r="AU1533" s="41"/>
      <c r="AW1533" s="34"/>
      <c r="AX1533" s="34"/>
      <c r="AY1533" s="34"/>
      <c r="AZ1533" s="35"/>
      <c r="BA1533" s="36"/>
      <c r="BB1533" s="37">
        <f>AQ1533+1</f>
        <v>45667</v>
      </c>
      <c r="BC1533" s="38"/>
      <c r="BD1533" s="39" t="str">
        <f>VLOOKUP(WEEKDAY(BB1533,1),meta!$D$2:$F$8,2,FALSE)</f>
        <v>Sexta-Feira</v>
      </c>
      <c r="BE1533" s="40"/>
      <c r="BF1533" s="41"/>
      <c r="BH1533" s="34"/>
      <c r="BI1533" s="35"/>
      <c r="BJ1533" s="36"/>
      <c r="BK1533" s="37">
        <f>BB1533+1</f>
        <v>45668</v>
      </c>
      <c r="BL1533" s="38"/>
      <c r="BM1533" s="39" t="str">
        <f>VLOOKUP(WEEKDAY(BK1533,1),meta!$D$2:$F$8,2,FALSE)</f>
        <v>Sábado</v>
      </c>
      <c r="BN1533" s="40"/>
      <c r="BO1533" s="41"/>
      <c r="BQ1533" s="34"/>
      <c r="BR1533" s="35"/>
      <c r="BS1533" s="36"/>
      <c r="BT1533" s="37">
        <f>BK1533+1</f>
        <v>45669</v>
      </c>
      <c r="BU1533" s="38"/>
      <c r="BV1533" s="39" t="str">
        <f>VLOOKUP(WEEKDAY(BT1533,1),meta!$D$2:$F$8,2,FALSE)</f>
        <v>Domingo</v>
      </c>
      <c r="BW1533" s="40"/>
      <c r="BX1533" s="41"/>
    </row>
    <row r="1534" spans="2:78" s="42" customFormat="1" ht="6" customHeight="1" x14ac:dyDescent="0.15">
      <c r="B1534" s="101" t="str">
        <f>IF(C1538&lt;&gt;0,C1540/C1538,"")</f>
        <v/>
      </c>
      <c r="C1534" s="102"/>
      <c r="D1534" s="30" t="s">
        <v>21</v>
      </c>
      <c r="E1534" s="43">
        <f>COUNTIFS(H1537:H1558,FALSE,J1537:J1558,"&gt;0")</f>
        <v>0</v>
      </c>
      <c r="F1534" s="43"/>
      <c r="G1534" s="43"/>
      <c r="H1534" s="44">
        <f>SUMIF(H1537:H1558,FALSE,J1537:J1558)</f>
        <v>0</v>
      </c>
      <c r="I1534" s="45"/>
      <c r="J1534" s="98" t="str">
        <f>IF(H1536&lt;&gt;0,H1535/H1536,"")</f>
        <v/>
      </c>
      <c r="K1534" s="99"/>
      <c r="L1534" s="99"/>
      <c r="M1534" s="100"/>
      <c r="N1534" s="46"/>
      <c r="P1534" s="43">
        <f>COUNTIFS(S1537:S1558,FALSE,U1537:U1558,"&gt;0")</f>
        <v>0</v>
      </c>
      <c r="Q1534" s="43"/>
      <c r="R1534" s="43"/>
      <c r="S1534" s="44">
        <f>SUMIF(S1537:S1558,FALSE,U1537:U1558)</f>
        <v>0</v>
      </c>
      <c r="T1534" s="45"/>
      <c r="U1534" s="98" t="str">
        <f>IF(S1536&lt;&gt;0,S1535/S1536,"")</f>
        <v/>
      </c>
      <c r="V1534" s="99"/>
      <c r="W1534" s="99"/>
      <c r="X1534" s="100"/>
      <c r="Y1534" s="46"/>
      <c r="AA1534" s="43">
        <f>COUNTIFS(AD1537:AD1558,FALSE,AF1537:AF1558,"&gt;0")</f>
        <v>0</v>
      </c>
      <c r="AB1534" s="43"/>
      <c r="AC1534" s="43"/>
      <c r="AD1534" s="44">
        <f>SUMIF(AD1537:AD1558,FALSE,AF1537:AF1558)</f>
        <v>0</v>
      </c>
      <c r="AE1534" s="45"/>
      <c r="AF1534" s="98" t="str">
        <f>IF(AD1536&lt;&gt;0,AD1535/AD1536,"")</f>
        <v/>
      </c>
      <c r="AG1534" s="99"/>
      <c r="AH1534" s="99"/>
      <c r="AI1534" s="100"/>
      <c r="AJ1534" s="46"/>
      <c r="AL1534" s="43">
        <f>COUNTIFS(AO1537:AO1558,FALSE,AQ1537:AQ1558,"&gt;0")</f>
        <v>0</v>
      </c>
      <c r="AM1534" s="43"/>
      <c r="AN1534" s="43"/>
      <c r="AO1534" s="44">
        <f>SUMIF(AO1537:AO1558,FALSE,AQ1537:AQ1558)</f>
        <v>0</v>
      </c>
      <c r="AP1534" s="45"/>
      <c r="AQ1534" s="98" t="str">
        <f>IF(AO1536&lt;&gt;0,AO1535/AO1536,"")</f>
        <v/>
      </c>
      <c r="AR1534" s="99"/>
      <c r="AS1534" s="99"/>
      <c r="AT1534" s="100"/>
      <c r="AU1534" s="46"/>
      <c r="AW1534" s="43">
        <f>COUNTIFS(AZ1537:AZ1558,FALSE,BB1537:BB1558,"&gt;0")</f>
        <v>0</v>
      </c>
      <c r="AX1534" s="43"/>
      <c r="AY1534" s="43"/>
      <c r="AZ1534" s="44">
        <f>SUMIF(AZ1537:AZ1558,FALSE,BB1537:BB1558)</f>
        <v>0</v>
      </c>
      <c r="BA1534" s="45"/>
      <c r="BB1534" s="98" t="str">
        <f>IF(AZ1536&lt;&gt;0,AZ1535/AZ1536,"")</f>
        <v/>
      </c>
      <c r="BC1534" s="99"/>
      <c r="BD1534" s="99"/>
      <c r="BE1534" s="100"/>
      <c r="BF1534" s="46"/>
      <c r="BH1534" s="43">
        <f>COUNTIFS(BI1537:BI1558,FALSE,BK1537:BK1558,"&gt;0")</f>
        <v>0</v>
      </c>
      <c r="BI1534" s="44">
        <f>SUMIF(BI1537:BI1558,FALSE,BK1537:BK1558)</f>
        <v>0</v>
      </c>
      <c r="BJ1534" s="45"/>
      <c r="BK1534" s="98" t="str">
        <f>IF(BI1536&lt;&gt;0,BI1535/BI1536,"")</f>
        <v/>
      </c>
      <c r="BL1534" s="99"/>
      <c r="BM1534" s="99"/>
      <c r="BN1534" s="100"/>
      <c r="BO1534" s="46"/>
      <c r="BQ1534" s="43">
        <f>COUNTIFS(BR1537:BR1558,FALSE,BT1537:BT1558,"&gt;0")</f>
        <v>0</v>
      </c>
      <c r="BR1534" s="44">
        <f>SUMIF(BR1537:BR1558,FALSE,BT1537:BT1558)</f>
        <v>0</v>
      </c>
      <c r="BS1534" s="45"/>
      <c r="BT1534" s="98" t="str">
        <f>IF(BR1536&lt;&gt;0,BR1535/BR1536,"")</f>
        <v/>
      </c>
      <c r="BU1534" s="99"/>
      <c r="BV1534" s="99"/>
      <c r="BW1534" s="100"/>
      <c r="BX1534" s="46"/>
    </row>
    <row r="1535" spans="2:78" s="42" customFormat="1" ht="9" customHeight="1" x14ac:dyDescent="0.25">
      <c r="B1535" s="47"/>
      <c r="C1535" s="79"/>
      <c r="D1535" s="49" t="s">
        <v>20</v>
      </c>
      <c r="E1535" s="43">
        <f>COUNTIFS(J1537:J1558,"&gt;0",L1537:L1558,"")</f>
        <v>0</v>
      </c>
      <c r="F1535" s="43"/>
      <c r="G1535" s="43"/>
      <c r="H1535" s="44">
        <f>SUMIFS(J1537:J1558,L1537:L1558,"")</f>
        <v>0</v>
      </c>
      <c r="I1535" s="45"/>
      <c r="J1535" s="50" t="str">
        <f>IF(H1536=0,"",_xlfn.CONCAT("(",E1535,")    ",TEXT(H1535,"R$ #.##0,00")))</f>
        <v/>
      </c>
      <c r="K1535" s="51" t="str">
        <f>IF(H1536&lt;&gt;0,"/","")</f>
        <v/>
      </c>
      <c r="L1535" s="94" t="str">
        <f>IF(H1536=0,"",_xlfn.CONCAT(TEXT(H1536,"R$ #.##0,00"),"    (",E1536,")"))</f>
        <v/>
      </c>
      <c r="M1535" s="94"/>
      <c r="N1535" s="46"/>
      <c r="P1535" s="43">
        <f>COUNTIFS(U1537:U1558,"&gt;0",W1537:W1558,"")</f>
        <v>0</v>
      </c>
      <c r="Q1535" s="43"/>
      <c r="R1535" s="43"/>
      <c r="S1535" s="44">
        <f>SUMIFS(U1537:U1558,W1537:W1558,"")</f>
        <v>0</v>
      </c>
      <c r="T1535" s="45"/>
      <c r="U1535" s="50" t="str">
        <f>IF(S1536=0,"",_xlfn.CONCAT("(",P1535,")    ",TEXT(S1535,"R$ #.##0,00")))</f>
        <v/>
      </c>
      <c r="V1535" s="51" t="str">
        <f>IF(S1536&lt;&gt;0,"/","")</f>
        <v/>
      </c>
      <c r="W1535" s="94" t="str">
        <f>IF(S1536=0,"",_xlfn.CONCAT(TEXT(S1536,"R$ #.##0,00"),"    (",P1536,")"))</f>
        <v/>
      </c>
      <c r="X1535" s="94"/>
      <c r="Y1535" s="46"/>
      <c r="AA1535" s="43">
        <f>COUNTIFS(AF1537:AF1558,"&gt;0",AH1537:AH1558,"")</f>
        <v>0</v>
      </c>
      <c r="AB1535" s="43"/>
      <c r="AC1535" s="43"/>
      <c r="AD1535" s="44">
        <f>SUMIFS(AF1537:AF1558,AH1537:AH1558,"")</f>
        <v>0</v>
      </c>
      <c r="AE1535" s="45"/>
      <c r="AF1535" s="50" t="str">
        <f>IF(AD1536=0,"",_xlfn.CONCAT("(",AA1535,")    ",TEXT(AD1535,"R$ #.##0,00")))</f>
        <v/>
      </c>
      <c r="AG1535" s="51" t="str">
        <f>IF(AD1536&lt;&gt;0,"/","")</f>
        <v/>
      </c>
      <c r="AH1535" s="94" t="str">
        <f>IF(AD1536=0,"",_xlfn.CONCAT(TEXT(AD1536,"R$ #.##0,00"),"    (",AA1536,")"))</f>
        <v/>
      </c>
      <c r="AI1535" s="94"/>
      <c r="AJ1535" s="46"/>
      <c r="AL1535" s="43">
        <f>COUNTIFS(AQ1537:AQ1558,"&gt;0",AS1537:AS1558,"")</f>
        <v>0</v>
      </c>
      <c r="AM1535" s="43"/>
      <c r="AN1535" s="43"/>
      <c r="AO1535" s="44">
        <f>SUMIFS(AQ1537:AQ1558,AS1537:AS1558,"")</f>
        <v>0</v>
      </c>
      <c r="AP1535" s="45"/>
      <c r="AQ1535" s="50" t="str">
        <f>IF(AO1536=0,"",_xlfn.CONCAT("(",AL1535,")    ",TEXT(AO1535,"R$ #.##0,00")))</f>
        <v/>
      </c>
      <c r="AR1535" s="51" t="str">
        <f>IF(AO1536&lt;&gt;0,"/","")</f>
        <v/>
      </c>
      <c r="AS1535" s="94" t="str">
        <f>IF(AO1536=0,"",_xlfn.CONCAT(TEXT(AO1536,"R$ #.##0,00"),"    (",AL1536,")"))</f>
        <v/>
      </c>
      <c r="AT1535" s="94"/>
      <c r="AU1535" s="46"/>
      <c r="AW1535" s="43">
        <f>COUNTIFS(BB1537:BB1558,"&gt;0",BD1537:BD1558,"")</f>
        <v>0</v>
      </c>
      <c r="AX1535" s="43"/>
      <c r="AY1535" s="43"/>
      <c r="AZ1535" s="44">
        <f>SUMIFS(BB1537:BB1558,BD1537:BD1558,"")</f>
        <v>0</v>
      </c>
      <c r="BA1535" s="45"/>
      <c r="BB1535" s="50" t="str">
        <f>IF(AZ1536=0,"",_xlfn.CONCAT("(",AW1535,")    ",TEXT(AZ1535,"R$ #.##0,00")))</f>
        <v/>
      </c>
      <c r="BC1535" s="51" t="str">
        <f>IF(AZ1536&lt;&gt;0,"/","")</f>
        <v/>
      </c>
      <c r="BD1535" s="94" t="str">
        <f>IF(AZ1536=0,"",_xlfn.CONCAT(TEXT(AZ1536,"R$ #.##0,00"),"    (",AW1536,")"))</f>
        <v/>
      </c>
      <c r="BE1535" s="94"/>
      <c r="BF1535" s="46"/>
      <c r="BH1535" s="43">
        <f>COUNTIFS(BK1537:BK1558,"&gt;0",BM1537:BM1558,"")</f>
        <v>0</v>
      </c>
      <c r="BI1535" s="44">
        <f>SUMIFS(BK1537:BK1558,BM1537:BM1558,"")</f>
        <v>0</v>
      </c>
      <c r="BJ1535" s="45"/>
      <c r="BK1535" s="50" t="str">
        <f>IF(BI1536=0,"",_xlfn.CONCAT("(",BH1535,")    ",TEXT(BI1535,"R$ #.##0,00")))</f>
        <v/>
      </c>
      <c r="BL1535" s="51" t="str">
        <f>IF(BI1536&lt;&gt;0,"/","")</f>
        <v/>
      </c>
      <c r="BM1535" s="94" t="str">
        <f>IF(BI1536=0,"",_xlfn.CONCAT(TEXT(BI1536,"R$ #.##0,00"),"    (",BH1536,")"))</f>
        <v/>
      </c>
      <c r="BN1535" s="94"/>
      <c r="BO1535" s="46"/>
      <c r="BQ1535" s="43">
        <f>COUNTIFS(BT1537:BT1558,"&gt;0",BV1537:BV1558,"")</f>
        <v>0</v>
      </c>
      <c r="BR1535" s="44">
        <f>SUMIFS(BT1537:BT1558,BV1537:BV1558,"")</f>
        <v>0</v>
      </c>
      <c r="BS1535" s="45"/>
      <c r="BT1535" s="50" t="str">
        <f>IF(BR1536=0,"",_xlfn.CONCAT("(",BQ1535,")    ",TEXT(BR1535,"R$ #.##0,00")))</f>
        <v/>
      </c>
      <c r="BU1535" s="51" t="str">
        <f>IF(BR1536&lt;&gt;0,"/","")</f>
        <v/>
      </c>
      <c r="BV1535" s="94" t="str">
        <f>IF(BR1536=0,"",_xlfn.CONCAT(TEXT(BR1536,"R$ #.##0,00"),"    (",BQ1536,")"))</f>
        <v/>
      </c>
      <c r="BW1535" s="94"/>
      <c r="BX1535" s="46"/>
    </row>
    <row r="1536" spans="2:78" x14ac:dyDescent="0.25">
      <c r="B1536" s="52"/>
      <c r="C1536" s="80"/>
      <c r="D1536" s="54" t="s">
        <v>19</v>
      </c>
      <c r="E1536" s="34">
        <f>COUNTIF(J1537:J1558,"&gt;0")</f>
        <v>0</v>
      </c>
      <c r="F1536" s="34"/>
      <c r="G1536" s="34"/>
      <c r="H1536" s="35">
        <f>SUM(J1537:J1558)</f>
        <v>0</v>
      </c>
      <c r="I1536" s="55"/>
      <c r="J1536" s="56" t="s">
        <v>0</v>
      </c>
      <c r="K1536" s="57"/>
      <c r="L1536" s="56" t="s">
        <v>1</v>
      </c>
      <c r="M1536" s="56" t="s">
        <v>17</v>
      </c>
      <c r="N1536" s="58"/>
      <c r="P1536" s="34">
        <f>COUNTIF(U1537:U1558,"&gt;0")</f>
        <v>0</v>
      </c>
      <c r="Q1536" s="34"/>
      <c r="R1536" s="34"/>
      <c r="S1536" s="35">
        <f>SUM(U1537:U1558)</f>
        <v>0</v>
      </c>
      <c r="T1536" s="55"/>
      <c r="U1536" s="56" t="s">
        <v>0</v>
      </c>
      <c r="V1536" s="57"/>
      <c r="W1536" s="56" t="s">
        <v>1</v>
      </c>
      <c r="X1536" s="56" t="s">
        <v>17</v>
      </c>
      <c r="Y1536" s="58"/>
      <c r="AA1536" s="34">
        <f>COUNTIF(AF1537:AF1558,"&gt;0")</f>
        <v>0</v>
      </c>
      <c r="AB1536" s="34"/>
      <c r="AC1536" s="34"/>
      <c r="AD1536" s="35">
        <f>SUM(AF1537:AF1558)</f>
        <v>0</v>
      </c>
      <c r="AE1536" s="55"/>
      <c r="AF1536" s="56" t="s">
        <v>0</v>
      </c>
      <c r="AG1536" s="57"/>
      <c r="AH1536" s="56" t="s">
        <v>1</v>
      </c>
      <c r="AI1536" s="56" t="s">
        <v>17</v>
      </c>
      <c r="AJ1536" s="58"/>
      <c r="AL1536" s="34">
        <f>COUNTIF(AQ1537:AQ1558,"&gt;0")</f>
        <v>0</v>
      </c>
      <c r="AM1536" s="34"/>
      <c r="AN1536" s="34"/>
      <c r="AO1536" s="35">
        <f>SUM(AQ1537:AQ1558)</f>
        <v>0</v>
      </c>
      <c r="AP1536" s="55"/>
      <c r="AQ1536" s="56" t="s">
        <v>0</v>
      </c>
      <c r="AR1536" s="57"/>
      <c r="AS1536" s="56" t="s">
        <v>1</v>
      </c>
      <c r="AT1536" s="56" t="s">
        <v>17</v>
      </c>
      <c r="AU1536" s="58"/>
      <c r="AW1536" s="34">
        <f>COUNTIF(BB1537:BB1558,"&gt;0")</f>
        <v>0</v>
      </c>
      <c r="AX1536" s="34"/>
      <c r="AY1536" s="34"/>
      <c r="AZ1536" s="35">
        <f>SUM(BB1537:BB1558)</f>
        <v>0</v>
      </c>
      <c r="BA1536" s="55"/>
      <c r="BB1536" s="56" t="s">
        <v>0</v>
      </c>
      <c r="BC1536" s="57"/>
      <c r="BD1536" s="56" t="s">
        <v>1</v>
      </c>
      <c r="BE1536" s="56" t="s">
        <v>17</v>
      </c>
      <c r="BF1536" s="58"/>
      <c r="BH1536" s="34">
        <f>COUNTIF(BK1537:BK1558,"&gt;0")</f>
        <v>0</v>
      </c>
      <c r="BI1536" s="35">
        <f>SUM(BK1537:BK1558)</f>
        <v>0</v>
      </c>
      <c r="BJ1536" s="55"/>
      <c r="BK1536" s="56" t="s">
        <v>0</v>
      </c>
      <c r="BL1536" s="57"/>
      <c r="BM1536" s="56" t="s">
        <v>1</v>
      </c>
      <c r="BN1536" s="56" t="s">
        <v>17</v>
      </c>
      <c r="BO1536" s="58"/>
      <c r="BQ1536" s="34">
        <f>COUNTIF(BT1537:BT1558,"&gt;0")</f>
        <v>0</v>
      </c>
      <c r="BR1536" s="35">
        <f>SUM(BT1537:BT1558)</f>
        <v>0</v>
      </c>
      <c r="BS1536" s="55"/>
      <c r="BT1536" s="56" t="s">
        <v>0</v>
      </c>
      <c r="BU1536" s="57"/>
      <c r="BV1536" s="56" t="s">
        <v>1</v>
      </c>
      <c r="BW1536" s="56" t="s">
        <v>17</v>
      </c>
      <c r="BX1536" s="58"/>
      <c r="BY1536" s="59"/>
      <c r="BZ1536" s="60"/>
    </row>
    <row r="1537" spans="2:78" x14ac:dyDescent="0.25">
      <c r="B1537" s="32" t="s">
        <v>23</v>
      </c>
      <c r="C1537" s="33">
        <f>SUM(E1536,P1536,AA1536,AL1536,AW1536,BH1536,BQ1536)</f>
        <v>0</v>
      </c>
      <c r="D1537" s="63"/>
      <c r="E1537" s="64"/>
      <c r="F1537" s="64"/>
      <c r="G1537" s="64"/>
      <c r="H1537" s="34" t="b">
        <f>AND(L1537&lt;&gt;"",M1537&lt;&gt;"")</f>
        <v>0</v>
      </c>
      <c r="I1537" s="55"/>
      <c r="J1537" s="65"/>
      <c r="K1537" s="57"/>
      <c r="L1537" s="66"/>
      <c r="M1537" s="67"/>
      <c r="N1537" s="58"/>
      <c r="P1537" s="68"/>
      <c r="Q1537" s="68"/>
      <c r="R1537" s="68"/>
      <c r="S1537" s="34" t="b">
        <f>AND(W1537&lt;&gt;"",X1537&lt;&gt;"")</f>
        <v>0</v>
      </c>
      <c r="T1537" s="55"/>
      <c r="U1537" s="65"/>
      <c r="V1537" s="57"/>
      <c r="W1537" s="66"/>
      <c r="X1537" s="67"/>
      <c r="Y1537" s="58"/>
      <c r="AA1537" s="68"/>
      <c r="AB1537" s="68"/>
      <c r="AC1537" s="68"/>
      <c r="AD1537" s="34" t="b">
        <f>AND(AH1537&lt;&gt;"",AI1537&lt;&gt;"")</f>
        <v>0</v>
      </c>
      <c r="AE1537" s="55"/>
      <c r="AF1537" s="65"/>
      <c r="AG1537" s="57"/>
      <c r="AH1537" s="66"/>
      <c r="AI1537" s="67"/>
      <c r="AJ1537" s="58"/>
      <c r="AL1537" s="68"/>
      <c r="AM1537" s="68"/>
      <c r="AN1537" s="68"/>
      <c r="AO1537" s="34" t="b">
        <f>AND(AS1537&lt;&gt;"",AT1537&lt;&gt;"")</f>
        <v>0</v>
      </c>
      <c r="AP1537" s="55"/>
      <c r="AQ1537" s="65"/>
      <c r="AR1537" s="57"/>
      <c r="AS1537" s="66"/>
      <c r="AT1537" s="67"/>
      <c r="AU1537" s="58"/>
      <c r="AW1537" s="68"/>
      <c r="AX1537" s="68"/>
      <c r="AY1537" s="68"/>
      <c r="AZ1537" s="34" t="b">
        <f>AND(BD1537&lt;&gt;"",BE1537&lt;&gt;"")</f>
        <v>0</v>
      </c>
      <c r="BA1537" s="55"/>
      <c r="BB1537" s="65"/>
      <c r="BC1537" s="57"/>
      <c r="BD1537" s="66"/>
      <c r="BE1537" s="67"/>
      <c r="BF1537" s="58"/>
      <c r="BH1537" s="68"/>
      <c r="BI1537" s="34" t="b">
        <f>AND(BM1537&lt;&gt;"",BN1537&lt;&gt;"")</f>
        <v>0</v>
      </c>
      <c r="BJ1537" s="55"/>
      <c r="BK1537" s="65"/>
      <c r="BL1537" s="57"/>
      <c r="BM1537" s="66"/>
      <c r="BN1537" s="67"/>
      <c r="BO1537" s="58"/>
      <c r="BQ1537" s="68"/>
      <c r="BR1537" s="34" t="b">
        <f>AND(BV1537&lt;&gt;"",BW1537&lt;&gt;"")</f>
        <v>0</v>
      </c>
      <c r="BS1537" s="55"/>
      <c r="BT1537" s="65"/>
      <c r="BU1537" s="57"/>
      <c r="BV1537" s="66"/>
      <c r="BW1537" s="67"/>
      <c r="BX1537" s="58"/>
      <c r="BY1537" s="59"/>
    </row>
    <row r="1538" spans="2:78" x14ac:dyDescent="0.25">
      <c r="B1538" s="61" t="s">
        <v>24</v>
      </c>
      <c r="C1538" s="48">
        <f>SUM(H1536,S1536,AD1536,AO1536,AZ1536,BI1536,BR1536)</f>
        <v>0</v>
      </c>
      <c r="D1538" s="69"/>
      <c r="E1538" s="70"/>
      <c r="F1538" s="70"/>
      <c r="G1538" s="70"/>
      <c r="H1538" s="34" t="b">
        <f t="shared" ref="H1538:H1558" si="372">AND(L1538&lt;&gt;"",M1538&lt;&gt;"")</f>
        <v>0</v>
      </c>
      <c r="I1538" s="55"/>
      <c r="J1538" s="71"/>
      <c r="K1538" s="57"/>
      <c r="L1538" s="72"/>
      <c r="M1538" s="73"/>
      <c r="N1538" s="58"/>
      <c r="P1538" s="68"/>
      <c r="Q1538" s="68"/>
      <c r="R1538" s="68"/>
      <c r="S1538" s="34" t="b">
        <f t="shared" ref="S1538:S1558" si="373">AND(W1538&lt;&gt;"",X1538&lt;&gt;"")</f>
        <v>0</v>
      </c>
      <c r="T1538" s="55"/>
      <c r="U1538" s="71"/>
      <c r="V1538" s="57"/>
      <c r="W1538" s="72"/>
      <c r="X1538" s="73"/>
      <c r="Y1538" s="58"/>
      <c r="AA1538" s="68"/>
      <c r="AB1538" s="68"/>
      <c r="AC1538" s="68"/>
      <c r="AD1538" s="34" t="b">
        <f t="shared" ref="AD1538:AD1558" si="374">AND(AH1538&lt;&gt;"",AI1538&lt;&gt;"")</f>
        <v>0</v>
      </c>
      <c r="AE1538" s="55"/>
      <c r="AF1538" s="71"/>
      <c r="AG1538" s="57"/>
      <c r="AH1538" s="72"/>
      <c r="AI1538" s="73"/>
      <c r="AJ1538" s="58"/>
      <c r="AL1538" s="68"/>
      <c r="AM1538" s="68"/>
      <c r="AN1538" s="68"/>
      <c r="AO1538" s="34" t="b">
        <f t="shared" ref="AO1538:AO1558" si="375">AND(AS1538&lt;&gt;"",AT1538&lt;&gt;"")</f>
        <v>0</v>
      </c>
      <c r="AP1538" s="55"/>
      <c r="AQ1538" s="71"/>
      <c r="AR1538" s="57">
        <v>0</v>
      </c>
      <c r="AS1538" s="72"/>
      <c r="AT1538" s="73"/>
      <c r="AU1538" s="58"/>
      <c r="AW1538" s="68"/>
      <c r="AX1538" s="68"/>
      <c r="AY1538" s="68"/>
      <c r="AZ1538" s="34" t="b">
        <f t="shared" ref="AZ1538:AZ1558" si="376">AND(BD1538&lt;&gt;"",BE1538&lt;&gt;"")</f>
        <v>0</v>
      </c>
      <c r="BA1538" s="55"/>
      <c r="BB1538" s="71"/>
      <c r="BC1538" s="57"/>
      <c r="BD1538" s="72"/>
      <c r="BE1538" s="73"/>
      <c r="BF1538" s="58"/>
      <c r="BH1538" s="68"/>
      <c r="BI1538" s="34" t="b">
        <f t="shared" ref="BI1538:BI1558" si="377">AND(BM1538&lt;&gt;"",BN1538&lt;&gt;"")</f>
        <v>0</v>
      </c>
      <c r="BJ1538" s="55"/>
      <c r="BK1538" s="71"/>
      <c r="BL1538" s="57"/>
      <c r="BM1538" s="72"/>
      <c r="BN1538" s="73"/>
      <c r="BO1538" s="58"/>
      <c r="BQ1538" s="68"/>
      <c r="BR1538" s="34" t="b">
        <f t="shared" ref="BR1538:BR1558" si="378">AND(BV1538&lt;&gt;"",BW1538&lt;&gt;"")</f>
        <v>0</v>
      </c>
      <c r="BS1538" s="55"/>
      <c r="BT1538" s="71"/>
      <c r="BU1538" s="57"/>
      <c r="BV1538" s="72"/>
      <c r="BW1538" s="73"/>
      <c r="BX1538" s="58"/>
      <c r="BY1538" s="59"/>
      <c r="BZ1538" s="60"/>
    </row>
    <row r="1539" spans="2:78" x14ac:dyDescent="0.25">
      <c r="B1539" s="61" t="s">
        <v>25</v>
      </c>
      <c r="C1539" s="62">
        <f>SUM(E1535,P1535,AA1535,AL1535,AW1535,BH1535,BQ1535)</f>
        <v>0</v>
      </c>
      <c r="D1539" s="74"/>
      <c r="E1539" s="75"/>
      <c r="F1539" s="75"/>
      <c r="G1539" s="75"/>
      <c r="H1539" s="34" t="b">
        <f t="shared" si="372"/>
        <v>0</v>
      </c>
      <c r="I1539" s="55"/>
      <c r="J1539" s="65"/>
      <c r="K1539" s="57"/>
      <c r="L1539" s="66"/>
      <c r="M1539" s="67"/>
      <c r="N1539" s="58"/>
      <c r="P1539" s="68"/>
      <c r="Q1539" s="68"/>
      <c r="R1539" s="68"/>
      <c r="S1539" s="34" t="b">
        <f t="shared" si="373"/>
        <v>0</v>
      </c>
      <c r="T1539" s="55"/>
      <c r="U1539" s="65"/>
      <c r="V1539" s="57"/>
      <c r="W1539" s="66"/>
      <c r="X1539" s="67"/>
      <c r="Y1539" s="58"/>
      <c r="AA1539" s="68"/>
      <c r="AB1539" s="68"/>
      <c r="AC1539" s="68"/>
      <c r="AD1539" s="34" t="b">
        <f t="shared" si="374"/>
        <v>0</v>
      </c>
      <c r="AE1539" s="55"/>
      <c r="AF1539" s="65"/>
      <c r="AG1539" s="57"/>
      <c r="AH1539" s="66"/>
      <c r="AI1539" s="67"/>
      <c r="AJ1539" s="58"/>
      <c r="AL1539" s="68"/>
      <c r="AM1539" s="68"/>
      <c r="AN1539" s="68"/>
      <c r="AO1539" s="34" t="b">
        <f t="shared" si="375"/>
        <v>0</v>
      </c>
      <c r="AP1539" s="55"/>
      <c r="AQ1539" s="65"/>
      <c r="AR1539" s="57"/>
      <c r="AS1539" s="66"/>
      <c r="AT1539" s="67"/>
      <c r="AU1539" s="58"/>
      <c r="AW1539" s="68"/>
      <c r="AX1539" s="68"/>
      <c r="AY1539" s="68"/>
      <c r="AZ1539" s="34" t="b">
        <f t="shared" si="376"/>
        <v>0</v>
      </c>
      <c r="BA1539" s="55"/>
      <c r="BB1539" s="65"/>
      <c r="BC1539" s="57"/>
      <c r="BD1539" s="66"/>
      <c r="BE1539" s="67"/>
      <c r="BF1539" s="58"/>
      <c r="BH1539" s="68"/>
      <c r="BI1539" s="34" t="b">
        <f t="shared" si="377"/>
        <v>0</v>
      </c>
      <c r="BJ1539" s="55"/>
      <c r="BK1539" s="65"/>
      <c r="BL1539" s="57"/>
      <c r="BM1539" s="66"/>
      <c r="BN1539" s="67"/>
      <c r="BO1539" s="58"/>
      <c r="BQ1539" s="68"/>
      <c r="BR1539" s="34" t="b">
        <f t="shared" si="378"/>
        <v>0</v>
      </c>
      <c r="BS1539" s="55"/>
      <c r="BT1539" s="65"/>
      <c r="BU1539" s="57"/>
      <c r="BV1539" s="66"/>
      <c r="BW1539" s="67"/>
      <c r="BX1539" s="58"/>
      <c r="BY1539" s="59"/>
    </row>
    <row r="1540" spans="2:78" x14ac:dyDescent="0.25">
      <c r="B1540" s="61" t="s">
        <v>26</v>
      </c>
      <c r="C1540" s="48">
        <f>SUM(H1535,S1535,AD1535,AO1535,AZ1535,BI1535,BR1535)</f>
        <v>0</v>
      </c>
      <c r="D1540" s="69"/>
      <c r="E1540" s="70"/>
      <c r="F1540" s="70"/>
      <c r="G1540" s="70"/>
      <c r="H1540" s="34" t="b">
        <f t="shared" si="372"/>
        <v>0</v>
      </c>
      <c r="I1540" s="55"/>
      <c r="J1540" s="71"/>
      <c r="K1540" s="57"/>
      <c r="L1540" s="72"/>
      <c r="M1540" s="73"/>
      <c r="N1540" s="58"/>
      <c r="P1540" s="68"/>
      <c r="Q1540" s="68"/>
      <c r="R1540" s="68"/>
      <c r="S1540" s="34" t="b">
        <f t="shared" si="373"/>
        <v>0</v>
      </c>
      <c r="T1540" s="55"/>
      <c r="U1540" s="71"/>
      <c r="V1540" s="57"/>
      <c r="W1540" s="72"/>
      <c r="X1540" s="73"/>
      <c r="Y1540" s="58"/>
      <c r="AA1540" s="68"/>
      <c r="AB1540" s="68"/>
      <c r="AC1540" s="68"/>
      <c r="AD1540" s="34" t="b">
        <f t="shared" si="374"/>
        <v>0</v>
      </c>
      <c r="AE1540" s="55"/>
      <c r="AF1540" s="71"/>
      <c r="AG1540" s="57"/>
      <c r="AH1540" s="72"/>
      <c r="AI1540" s="73"/>
      <c r="AJ1540" s="58"/>
      <c r="AL1540" s="68"/>
      <c r="AM1540" s="68"/>
      <c r="AN1540" s="68"/>
      <c r="AO1540" s="34" t="b">
        <f t="shared" si="375"/>
        <v>0</v>
      </c>
      <c r="AP1540" s="55"/>
      <c r="AQ1540" s="71"/>
      <c r="AR1540" s="57"/>
      <c r="AS1540" s="72"/>
      <c r="AT1540" s="73"/>
      <c r="AU1540" s="58"/>
      <c r="AW1540" s="68"/>
      <c r="AX1540" s="68"/>
      <c r="AY1540" s="68"/>
      <c r="AZ1540" s="34" t="b">
        <f t="shared" si="376"/>
        <v>0</v>
      </c>
      <c r="BA1540" s="55"/>
      <c r="BB1540" s="71"/>
      <c r="BC1540" s="57"/>
      <c r="BD1540" s="72"/>
      <c r="BE1540" s="73"/>
      <c r="BF1540" s="58"/>
      <c r="BH1540" s="68"/>
      <c r="BI1540" s="34" t="b">
        <f t="shared" si="377"/>
        <v>0</v>
      </c>
      <c r="BJ1540" s="55"/>
      <c r="BK1540" s="71"/>
      <c r="BL1540" s="57"/>
      <c r="BM1540" s="72"/>
      <c r="BN1540" s="73"/>
      <c r="BO1540" s="58"/>
      <c r="BQ1540" s="68"/>
      <c r="BR1540" s="34" t="b">
        <f t="shared" si="378"/>
        <v>0</v>
      </c>
      <c r="BS1540" s="55"/>
      <c r="BT1540" s="71"/>
      <c r="BU1540" s="57"/>
      <c r="BV1540" s="72"/>
      <c r="BW1540" s="73"/>
      <c r="BX1540" s="58"/>
    </row>
    <row r="1541" spans="2:78" x14ac:dyDescent="0.25">
      <c r="B1541" s="61" t="s">
        <v>27</v>
      </c>
      <c r="C1541" s="62">
        <f>SUM(E1534,P1534,AA1534,AL1534,AW1534,BH1534,BQ1534)</f>
        <v>0</v>
      </c>
      <c r="E1541" s="68"/>
      <c r="F1541" s="68"/>
      <c r="G1541" s="68"/>
      <c r="H1541" s="34" t="b">
        <f t="shared" si="372"/>
        <v>0</v>
      </c>
      <c r="I1541" s="55"/>
      <c r="J1541" s="65"/>
      <c r="K1541" s="57"/>
      <c r="L1541" s="66"/>
      <c r="M1541" s="67"/>
      <c r="N1541" s="58"/>
      <c r="P1541" s="68"/>
      <c r="Q1541" s="68"/>
      <c r="R1541" s="68"/>
      <c r="S1541" s="34" t="b">
        <f t="shared" si="373"/>
        <v>0</v>
      </c>
      <c r="T1541" s="55"/>
      <c r="U1541" s="65"/>
      <c r="V1541" s="57"/>
      <c r="W1541" s="66"/>
      <c r="X1541" s="67"/>
      <c r="Y1541" s="58"/>
      <c r="AA1541" s="68"/>
      <c r="AB1541" s="68"/>
      <c r="AC1541" s="68"/>
      <c r="AD1541" s="34" t="b">
        <f t="shared" si="374"/>
        <v>0</v>
      </c>
      <c r="AE1541" s="55"/>
      <c r="AF1541" s="65"/>
      <c r="AG1541" s="57"/>
      <c r="AH1541" s="66"/>
      <c r="AI1541" s="67"/>
      <c r="AJ1541" s="58"/>
      <c r="AL1541" s="68"/>
      <c r="AM1541" s="68"/>
      <c r="AN1541" s="68"/>
      <c r="AO1541" s="34" t="b">
        <f t="shared" si="375"/>
        <v>0</v>
      </c>
      <c r="AP1541" s="55"/>
      <c r="AQ1541" s="65"/>
      <c r="AR1541" s="57"/>
      <c r="AS1541" s="66"/>
      <c r="AT1541" s="67"/>
      <c r="AU1541" s="58"/>
      <c r="AW1541" s="68"/>
      <c r="AX1541" s="68"/>
      <c r="AY1541" s="68"/>
      <c r="AZ1541" s="34" t="b">
        <f t="shared" si="376"/>
        <v>0</v>
      </c>
      <c r="BA1541" s="55"/>
      <c r="BB1541" s="65"/>
      <c r="BC1541" s="57"/>
      <c r="BD1541" s="66"/>
      <c r="BE1541" s="67"/>
      <c r="BF1541" s="58"/>
      <c r="BH1541" s="68"/>
      <c r="BI1541" s="34" t="b">
        <f t="shared" si="377"/>
        <v>0</v>
      </c>
      <c r="BJ1541" s="55"/>
      <c r="BK1541" s="65"/>
      <c r="BL1541" s="57"/>
      <c r="BM1541" s="66"/>
      <c r="BN1541" s="67"/>
      <c r="BO1541" s="58"/>
      <c r="BQ1541" s="68"/>
      <c r="BR1541" s="34" t="b">
        <f t="shared" si="378"/>
        <v>0</v>
      </c>
      <c r="BS1541" s="55"/>
      <c r="BT1541" s="65"/>
      <c r="BU1541" s="57"/>
      <c r="BV1541" s="66"/>
      <c r="BW1541" s="67"/>
      <c r="BX1541" s="58"/>
    </row>
    <row r="1542" spans="2:78" x14ac:dyDescent="0.25">
      <c r="B1542" s="61" t="s">
        <v>28</v>
      </c>
      <c r="C1542" s="48">
        <f>SUM(H1534,S1534,AD1534,AO1534,AZ1534,BI1534,BR1534)</f>
        <v>0</v>
      </c>
      <c r="E1542" s="68"/>
      <c r="F1542" s="68"/>
      <c r="G1542" s="68"/>
      <c r="H1542" s="34" t="b">
        <f t="shared" si="372"/>
        <v>0</v>
      </c>
      <c r="I1542" s="55"/>
      <c r="J1542" s="71"/>
      <c r="K1542" s="57"/>
      <c r="L1542" s="72"/>
      <c r="M1542" s="73"/>
      <c r="N1542" s="58"/>
      <c r="P1542" s="68"/>
      <c r="Q1542" s="68"/>
      <c r="R1542" s="68"/>
      <c r="S1542" s="34" t="b">
        <f t="shared" si="373"/>
        <v>0</v>
      </c>
      <c r="T1542" s="55"/>
      <c r="U1542" s="71"/>
      <c r="V1542" s="57"/>
      <c r="W1542" s="72"/>
      <c r="X1542" s="73"/>
      <c r="Y1542" s="58"/>
      <c r="AA1542" s="68"/>
      <c r="AB1542" s="68"/>
      <c r="AC1542" s="68"/>
      <c r="AD1542" s="34" t="b">
        <f t="shared" si="374"/>
        <v>0</v>
      </c>
      <c r="AE1542" s="55"/>
      <c r="AF1542" s="71"/>
      <c r="AG1542" s="57"/>
      <c r="AH1542" s="72"/>
      <c r="AI1542" s="73"/>
      <c r="AJ1542" s="58"/>
      <c r="AL1542" s="68"/>
      <c r="AM1542" s="68"/>
      <c r="AN1542" s="68"/>
      <c r="AO1542" s="34" t="b">
        <f t="shared" si="375"/>
        <v>0</v>
      </c>
      <c r="AP1542" s="55"/>
      <c r="AQ1542" s="71"/>
      <c r="AR1542" s="57"/>
      <c r="AS1542" s="72"/>
      <c r="AT1542" s="73"/>
      <c r="AU1542" s="58"/>
      <c r="AW1542" s="68"/>
      <c r="AX1542" s="68"/>
      <c r="AY1542" s="68"/>
      <c r="AZ1542" s="34" t="b">
        <f t="shared" si="376"/>
        <v>0</v>
      </c>
      <c r="BA1542" s="55"/>
      <c r="BB1542" s="71"/>
      <c r="BC1542" s="57"/>
      <c r="BD1542" s="72"/>
      <c r="BE1542" s="73"/>
      <c r="BF1542" s="58"/>
      <c r="BH1542" s="68"/>
      <c r="BI1542" s="34" t="b">
        <f t="shared" si="377"/>
        <v>0</v>
      </c>
      <c r="BJ1542" s="55"/>
      <c r="BK1542" s="71"/>
      <c r="BL1542" s="57"/>
      <c r="BM1542" s="72"/>
      <c r="BN1542" s="73"/>
      <c r="BO1542" s="58"/>
      <c r="BQ1542" s="68"/>
      <c r="BR1542" s="34" t="b">
        <f t="shared" si="378"/>
        <v>0</v>
      </c>
      <c r="BS1542" s="55"/>
      <c r="BT1542" s="71"/>
      <c r="BU1542" s="57"/>
      <c r="BV1542" s="72"/>
      <c r="BW1542" s="73"/>
      <c r="BX1542" s="58"/>
    </row>
    <row r="1543" spans="2:78" x14ac:dyDescent="0.25">
      <c r="B1543" s="61"/>
      <c r="C1543" s="62"/>
      <c r="E1543" s="68"/>
      <c r="F1543" s="68"/>
      <c r="G1543" s="68"/>
      <c r="H1543" s="34" t="b">
        <f t="shared" si="372"/>
        <v>0</v>
      </c>
      <c r="I1543" s="55"/>
      <c r="J1543" s="65"/>
      <c r="K1543" s="57"/>
      <c r="L1543" s="66"/>
      <c r="M1543" s="67"/>
      <c r="N1543" s="58"/>
      <c r="P1543" s="68"/>
      <c r="Q1543" s="68"/>
      <c r="R1543" s="68"/>
      <c r="S1543" s="34" t="b">
        <f t="shared" si="373"/>
        <v>0</v>
      </c>
      <c r="T1543" s="55"/>
      <c r="U1543" s="65"/>
      <c r="V1543" s="57"/>
      <c r="W1543" s="66"/>
      <c r="X1543" s="67"/>
      <c r="Y1543" s="58"/>
      <c r="AA1543" s="68"/>
      <c r="AB1543" s="68"/>
      <c r="AC1543" s="68"/>
      <c r="AD1543" s="34" t="b">
        <f t="shared" si="374"/>
        <v>0</v>
      </c>
      <c r="AE1543" s="55"/>
      <c r="AF1543" s="65"/>
      <c r="AG1543" s="57"/>
      <c r="AH1543" s="66"/>
      <c r="AI1543" s="67"/>
      <c r="AJ1543" s="58"/>
      <c r="AL1543" s="68"/>
      <c r="AM1543" s="68"/>
      <c r="AN1543" s="68"/>
      <c r="AO1543" s="34" t="b">
        <f t="shared" si="375"/>
        <v>0</v>
      </c>
      <c r="AP1543" s="55"/>
      <c r="AQ1543" s="65"/>
      <c r="AR1543" s="57"/>
      <c r="AS1543" s="66"/>
      <c r="AT1543" s="67"/>
      <c r="AU1543" s="58"/>
      <c r="AW1543" s="68"/>
      <c r="AX1543" s="68"/>
      <c r="AY1543" s="68"/>
      <c r="AZ1543" s="34" t="b">
        <f t="shared" si="376"/>
        <v>0</v>
      </c>
      <c r="BA1543" s="55"/>
      <c r="BB1543" s="65"/>
      <c r="BC1543" s="57"/>
      <c r="BD1543" s="66"/>
      <c r="BE1543" s="67"/>
      <c r="BF1543" s="58"/>
      <c r="BH1543" s="68"/>
      <c r="BI1543" s="34" t="b">
        <f t="shared" si="377"/>
        <v>0</v>
      </c>
      <c r="BJ1543" s="55"/>
      <c r="BK1543" s="65"/>
      <c r="BL1543" s="57"/>
      <c r="BM1543" s="66"/>
      <c r="BN1543" s="67"/>
      <c r="BO1543" s="58"/>
      <c r="BQ1543" s="68"/>
      <c r="BR1543" s="34" t="b">
        <f t="shared" si="378"/>
        <v>0</v>
      </c>
      <c r="BS1543" s="55"/>
      <c r="BT1543" s="65"/>
      <c r="BU1543" s="57"/>
      <c r="BV1543" s="66"/>
      <c r="BW1543" s="67"/>
      <c r="BX1543" s="58"/>
    </row>
    <row r="1544" spans="2:78" x14ac:dyDescent="0.25">
      <c r="B1544" s="61"/>
      <c r="C1544" s="62"/>
      <c r="E1544" s="68"/>
      <c r="F1544" s="68"/>
      <c r="G1544" s="68"/>
      <c r="H1544" s="34" t="b">
        <f t="shared" si="372"/>
        <v>0</v>
      </c>
      <c r="I1544" s="55"/>
      <c r="J1544" s="71"/>
      <c r="K1544" s="57"/>
      <c r="L1544" s="72"/>
      <c r="M1544" s="73"/>
      <c r="N1544" s="58"/>
      <c r="P1544" s="68"/>
      <c r="Q1544" s="68"/>
      <c r="R1544" s="68"/>
      <c r="S1544" s="34" t="b">
        <f t="shared" si="373"/>
        <v>0</v>
      </c>
      <c r="T1544" s="55"/>
      <c r="U1544" s="71"/>
      <c r="V1544" s="57"/>
      <c r="W1544" s="72"/>
      <c r="X1544" s="73"/>
      <c r="Y1544" s="58"/>
      <c r="AA1544" s="68"/>
      <c r="AB1544" s="68"/>
      <c r="AC1544" s="68"/>
      <c r="AD1544" s="34" t="b">
        <f t="shared" si="374"/>
        <v>0</v>
      </c>
      <c r="AE1544" s="55"/>
      <c r="AF1544" s="71"/>
      <c r="AG1544" s="57"/>
      <c r="AH1544" s="72"/>
      <c r="AI1544" s="73"/>
      <c r="AJ1544" s="58"/>
      <c r="AL1544" s="68"/>
      <c r="AM1544" s="68"/>
      <c r="AN1544" s="68"/>
      <c r="AO1544" s="34" t="b">
        <f t="shared" si="375"/>
        <v>0</v>
      </c>
      <c r="AP1544" s="55"/>
      <c r="AQ1544" s="71"/>
      <c r="AR1544" s="57"/>
      <c r="AS1544" s="72"/>
      <c r="AT1544" s="73"/>
      <c r="AU1544" s="58"/>
      <c r="AW1544" s="68"/>
      <c r="AX1544" s="68"/>
      <c r="AY1544" s="68"/>
      <c r="AZ1544" s="34" t="b">
        <f t="shared" si="376"/>
        <v>0</v>
      </c>
      <c r="BA1544" s="55"/>
      <c r="BB1544" s="71"/>
      <c r="BC1544" s="57"/>
      <c r="BD1544" s="72"/>
      <c r="BE1544" s="73"/>
      <c r="BF1544" s="58"/>
      <c r="BH1544" s="68"/>
      <c r="BI1544" s="34" t="b">
        <f t="shared" si="377"/>
        <v>0</v>
      </c>
      <c r="BJ1544" s="55"/>
      <c r="BK1544" s="71"/>
      <c r="BL1544" s="57"/>
      <c r="BM1544" s="72"/>
      <c r="BN1544" s="73"/>
      <c r="BO1544" s="58"/>
      <c r="BQ1544" s="68"/>
      <c r="BR1544" s="34" t="b">
        <f t="shared" si="378"/>
        <v>0</v>
      </c>
      <c r="BS1544" s="55"/>
      <c r="BT1544" s="71"/>
      <c r="BU1544" s="57"/>
      <c r="BV1544" s="72"/>
      <c r="BW1544" s="73"/>
      <c r="BX1544" s="58"/>
    </row>
    <row r="1545" spans="2:78" x14ac:dyDescent="0.25">
      <c r="B1545" s="61"/>
      <c r="C1545" s="62"/>
      <c r="E1545" s="68"/>
      <c r="F1545" s="68"/>
      <c r="G1545" s="68"/>
      <c r="H1545" s="34" t="b">
        <f t="shared" si="372"/>
        <v>0</v>
      </c>
      <c r="I1545" s="55"/>
      <c r="J1545" s="65"/>
      <c r="K1545" s="57"/>
      <c r="L1545" s="66"/>
      <c r="M1545" s="67"/>
      <c r="N1545" s="58"/>
      <c r="P1545" s="68"/>
      <c r="Q1545" s="68"/>
      <c r="R1545" s="68"/>
      <c r="S1545" s="34" t="b">
        <f t="shared" si="373"/>
        <v>0</v>
      </c>
      <c r="T1545" s="55"/>
      <c r="U1545" s="65"/>
      <c r="V1545" s="57"/>
      <c r="W1545" s="66"/>
      <c r="X1545" s="67"/>
      <c r="Y1545" s="58"/>
      <c r="AA1545" s="68"/>
      <c r="AB1545" s="68"/>
      <c r="AC1545" s="68"/>
      <c r="AD1545" s="34" t="b">
        <f t="shared" si="374"/>
        <v>0</v>
      </c>
      <c r="AE1545" s="55"/>
      <c r="AF1545" s="65"/>
      <c r="AG1545" s="57"/>
      <c r="AH1545" s="66"/>
      <c r="AI1545" s="67"/>
      <c r="AJ1545" s="58"/>
      <c r="AL1545" s="68"/>
      <c r="AM1545" s="68"/>
      <c r="AN1545" s="68"/>
      <c r="AO1545" s="34" t="b">
        <f t="shared" si="375"/>
        <v>0</v>
      </c>
      <c r="AP1545" s="55"/>
      <c r="AQ1545" s="65"/>
      <c r="AR1545" s="57"/>
      <c r="AS1545" s="66"/>
      <c r="AT1545" s="67"/>
      <c r="AU1545" s="58"/>
      <c r="AW1545" s="68"/>
      <c r="AX1545" s="68"/>
      <c r="AY1545" s="68"/>
      <c r="AZ1545" s="34" t="b">
        <f t="shared" si="376"/>
        <v>0</v>
      </c>
      <c r="BA1545" s="55"/>
      <c r="BB1545" s="65"/>
      <c r="BC1545" s="57"/>
      <c r="BD1545" s="66"/>
      <c r="BE1545" s="67"/>
      <c r="BF1545" s="58"/>
      <c r="BH1545" s="68"/>
      <c r="BI1545" s="34" t="b">
        <f t="shared" si="377"/>
        <v>0</v>
      </c>
      <c r="BJ1545" s="55"/>
      <c r="BK1545" s="65"/>
      <c r="BL1545" s="57"/>
      <c r="BM1545" s="66"/>
      <c r="BN1545" s="67"/>
      <c r="BO1545" s="58"/>
      <c r="BQ1545" s="68"/>
      <c r="BR1545" s="34" t="b">
        <f t="shared" si="378"/>
        <v>0</v>
      </c>
      <c r="BS1545" s="55"/>
      <c r="BT1545" s="65"/>
      <c r="BU1545" s="57"/>
      <c r="BV1545" s="66"/>
      <c r="BW1545" s="67"/>
      <c r="BX1545" s="58"/>
    </row>
    <row r="1546" spans="2:78" x14ac:dyDescent="0.25">
      <c r="B1546" s="61"/>
      <c r="C1546" s="62"/>
      <c r="E1546" s="68"/>
      <c r="F1546" s="68"/>
      <c r="G1546" s="68"/>
      <c r="H1546" s="34" t="b">
        <f t="shared" si="372"/>
        <v>0</v>
      </c>
      <c r="I1546" s="55"/>
      <c r="J1546" s="71"/>
      <c r="K1546" s="57"/>
      <c r="L1546" s="72"/>
      <c r="M1546" s="73"/>
      <c r="N1546" s="58"/>
      <c r="P1546" s="68"/>
      <c r="Q1546" s="68"/>
      <c r="R1546" s="68"/>
      <c r="S1546" s="34" t="b">
        <f t="shared" si="373"/>
        <v>0</v>
      </c>
      <c r="T1546" s="55"/>
      <c r="U1546" s="71"/>
      <c r="V1546" s="57"/>
      <c r="W1546" s="72"/>
      <c r="X1546" s="73"/>
      <c r="Y1546" s="58"/>
      <c r="AA1546" s="68"/>
      <c r="AB1546" s="68"/>
      <c r="AC1546" s="68"/>
      <c r="AD1546" s="34" t="b">
        <f t="shared" si="374"/>
        <v>0</v>
      </c>
      <c r="AE1546" s="55"/>
      <c r="AF1546" s="71"/>
      <c r="AG1546" s="57"/>
      <c r="AH1546" s="72"/>
      <c r="AI1546" s="73"/>
      <c r="AJ1546" s="58"/>
      <c r="AL1546" s="68"/>
      <c r="AM1546" s="68"/>
      <c r="AN1546" s="68"/>
      <c r="AO1546" s="34" t="b">
        <f t="shared" si="375"/>
        <v>0</v>
      </c>
      <c r="AP1546" s="55"/>
      <c r="AQ1546" s="71"/>
      <c r="AR1546" s="57"/>
      <c r="AS1546" s="72"/>
      <c r="AT1546" s="73"/>
      <c r="AU1546" s="58"/>
      <c r="AW1546" s="68"/>
      <c r="AX1546" s="68"/>
      <c r="AY1546" s="68"/>
      <c r="AZ1546" s="34" t="b">
        <f t="shared" si="376"/>
        <v>0</v>
      </c>
      <c r="BA1546" s="55"/>
      <c r="BB1546" s="71"/>
      <c r="BC1546" s="57"/>
      <c r="BD1546" s="72"/>
      <c r="BE1546" s="73"/>
      <c r="BF1546" s="58"/>
      <c r="BH1546" s="68"/>
      <c r="BI1546" s="34" t="b">
        <f t="shared" si="377"/>
        <v>0</v>
      </c>
      <c r="BJ1546" s="55"/>
      <c r="BK1546" s="71"/>
      <c r="BL1546" s="57"/>
      <c r="BM1546" s="72"/>
      <c r="BN1546" s="73"/>
      <c r="BO1546" s="58"/>
      <c r="BQ1546" s="68"/>
      <c r="BR1546" s="34" t="b">
        <f t="shared" si="378"/>
        <v>0</v>
      </c>
      <c r="BS1546" s="55"/>
      <c r="BT1546" s="71"/>
      <c r="BU1546" s="57"/>
      <c r="BV1546" s="72"/>
      <c r="BW1546" s="73"/>
      <c r="BX1546" s="58"/>
    </row>
    <row r="1547" spans="2:78" x14ac:dyDescent="0.25">
      <c r="B1547" s="61"/>
      <c r="C1547" s="62"/>
      <c r="E1547" s="68"/>
      <c r="F1547" s="68"/>
      <c r="G1547" s="68"/>
      <c r="H1547" s="34" t="b">
        <f t="shared" si="372"/>
        <v>0</v>
      </c>
      <c r="I1547" s="55"/>
      <c r="J1547" s="65"/>
      <c r="K1547" s="57"/>
      <c r="L1547" s="66"/>
      <c r="M1547" s="67"/>
      <c r="N1547" s="58"/>
      <c r="P1547" s="68"/>
      <c r="Q1547" s="68"/>
      <c r="R1547" s="68"/>
      <c r="S1547" s="34" t="b">
        <f t="shared" si="373"/>
        <v>0</v>
      </c>
      <c r="T1547" s="55"/>
      <c r="U1547" s="65"/>
      <c r="V1547" s="57"/>
      <c r="W1547" s="66"/>
      <c r="X1547" s="67"/>
      <c r="Y1547" s="58"/>
      <c r="AA1547" s="68"/>
      <c r="AB1547" s="68"/>
      <c r="AC1547" s="68"/>
      <c r="AD1547" s="34" t="b">
        <f t="shared" si="374"/>
        <v>0</v>
      </c>
      <c r="AE1547" s="55"/>
      <c r="AF1547" s="65"/>
      <c r="AG1547" s="57"/>
      <c r="AH1547" s="66"/>
      <c r="AI1547" s="67"/>
      <c r="AJ1547" s="58"/>
      <c r="AL1547" s="68"/>
      <c r="AM1547" s="68"/>
      <c r="AN1547" s="68"/>
      <c r="AO1547" s="34" t="b">
        <f t="shared" si="375"/>
        <v>0</v>
      </c>
      <c r="AP1547" s="55"/>
      <c r="AQ1547" s="65"/>
      <c r="AR1547" s="57"/>
      <c r="AS1547" s="66"/>
      <c r="AT1547" s="67"/>
      <c r="AU1547" s="58"/>
      <c r="AW1547" s="68"/>
      <c r="AX1547" s="68"/>
      <c r="AY1547" s="68"/>
      <c r="AZ1547" s="34" t="b">
        <f t="shared" si="376"/>
        <v>0</v>
      </c>
      <c r="BA1547" s="55"/>
      <c r="BB1547" s="65"/>
      <c r="BC1547" s="57"/>
      <c r="BD1547" s="66"/>
      <c r="BE1547" s="67"/>
      <c r="BF1547" s="58"/>
      <c r="BH1547" s="68"/>
      <c r="BI1547" s="34" t="b">
        <f t="shared" si="377"/>
        <v>0</v>
      </c>
      <c r="BJ1547" s="55"/>
      <c r="BK1547" s="65"/>
      <c r="BL1547" s="57"/>
      <c r="BM1547" s="66"/>
      <c r="BN1547" s="67"/>
      <c r="BO1547" s="58"/>
      <c r="BQ1547" s="68"/>
      <c r="BR1547" s="34" t="b">
        <f t="shared" si="378"/>
        <v>0</v>
      </c>
      <c r="BS1547" s="55"/>
      <c r="BT1547" s="65"/>
      <c r="BU1547" s="57"/>
      <c r="BV1547" s="66"/>
      <c r="BW1547" s="67"/>
      <c r="BX1547" s="58"/>
    </row>
    <row r="1548" spans="2:78" x14ac:dyDescent="0.25">
      <c r="B1548" s="61"/>
      <c r="C1548" s="62"/>
      <c r="E1548" s="68"/>
      <c r="F1548" s="68"/>
      <c r="G1548" s="68"/>
      <c r="H1548" s="34" t="b">
        <f t="shared" si="372"/>
        <v>0</v>
      </c>
      <c r="I1548" s="55"/>
      <c r="J1548" s="71"/>
      <c r="K1548" s="57"/>
      <c r="L1548" s="72"/>
      <c r="M1548" s="73"/>
      <c r="N1548" s="58"/>
      <c r="P1548" s="68"/>
      <c r="Q1548" s="68"/>
      <c r="R1548" s="68"/>
      <c r="S1548" s="34" t="b">
        <f t="shared" si="373"/>
        <v>0</v>
      </c>
      <c r="T1548" s="55"/>
      <c r="U1548" s="71"/>
      <c r="V1548" s="57"/>
      <c r="W1548" s="72"/>
      <c r="X1548" s="73"/>
      <c r="Y1548" s="58"/>
      <c r="AA1548" s="68"/>
      <c r="AB1548" s="68"/>
      <c r="AC1548" s="68"/>
      <c r="AD1548" s="34" t="b">
        <f t="shared" si="374"/>
        <v>0</v>
      </c>
      <c r="AE1548" s="55"/>
      <c r="AF1548" s="71"/>
      <c r="AG1548" s="57"/>
      <c r="AH1548" s="72"/>
      <c r="AI1548" s="73"/>
      <c r="AJ1548" s="58"/>
      <c r="AL1548" s="68"/>
      <c r="AM1548" s="68"/>
      <c r="AN1548" s="68"/>
      <c r="AO1548" s="34" t="b">
        <f t="shared" si="375"/>
        <v>0</v>
      </c>
      <c r="AP1548" s="55"/>
      <c r="AQ1548" s="71"/>
      <c r="AR1548" s="57"/>
      <c r="AS1548" s="72"/>
      <c r="AT1548" s="73"/>
      <c r="AU1548" s="58"/>
      <c r="AW1548" s="68"/>
      <c r="AX1548" s="68"/>
      <c r="AY1548" s="68"/>
      <c r="AZ1548" s="34" t="b">
        <f t="shared" si="376"/>
        <v>0</v>
      </c>
      <c r="BA1548" s="55"/>
      <c r="BB1548" s="71"/>
      <c r="BC1548" s="57"/>
      <c r="BD1548" s="72"/>
      <c r="BE1548" s="73"/>
      <c r="BF1548" s="58"/>
      <c r="BH1548" s="68"/>
      <c r="BI1548" s="34" t="b">
        <f t="shared" si="377"/>
        <v>0</v>
      </c>
      <c r="BJ1548" s="55"/>
      <c r="BK1548" s="71"/>
      <c r="BL1548" s="57"/>
      <c r="BM1548" s="72"/>
      <c r="BN1548" s="73"/>
      <c r="BO1548" s="58"/>
      <c r="BQ1548" s="68"/>
      <c r="BR1548" s="34" t="b">
        <f t="shared" si="378"/>
        <v>0</v>
      </c>
      <c r="BS1548" s="55"/>
      <c r="BT1548" s="71"/>
      <c r="BU1548" s="57"/>
      <c r="BV1548" s="72"/>
      <c r="BW1548" s="73"/>
      <c r="BX1548" s="58"/>
    </row>
    <row r="1549" spans="2:78" x14ac:dyDescent="0.25">
      <c r="B1549" s="61"/>
      <c r="C1549" s="62"/>
      <c r="E1549" s="68"/>
      <c r="F1549" s="68"/>
      <c r="G1549" s="68"/>
      <c r="H1549" s="34" t="b">
        <f t="shared" si="372"/>
        <v>0</v>
      </c>
      <c r="I1549" s="55"/>
      <c r="J1549" s="65"/>
      <c r="K1549" s="57"/>
      <c r="L1549" s="66"/>
      <c r="M1549" s="67"/>
      <c r="N1549" s="58"/>
      <c r="P1549" s="68"/>
      <c r="Q1549" s="68"/>
      <c r="R1549" s="68"/>
      <c r="S1549" s="34" t="b">
        <f t="shared" si="373"/>
        <v>0</v>
      </c>
      <c r="T1549" s="55"/>
      <c r="U1549" s="65"/>
      <c r="V1549" s="57"/>
      <c r="W1549" s="66"/>
      <c r="X1549" s="67"/>
      <c r="Y1549" s="58"/>
      <c r="AA1549" s="68"/>
      <c r="AB1549" s="68"/>
      <c r="AC1549" s="68"/>
      <c r="AD1549" s="34" t="b">
        <f t="shared" si="374"/>
        <v>0</v>
      </c>
      <c r="AE1549" s="55"/>
      <c r="AF1549" s="65"/>
      <c r="AG1549" s="57"/>
      <c r="AH1549" s="66"/>
      <c r="AI1549" s="67"/>
      <c r="AJ1549" s="58"/>
      <c r="AL1549" s="68"/>
      <c r="AM1549" s="68"/>
      <c r="AN1549" s="68"/>
      <c r="AO1549" s="34" t="b">
        <f t="shared" si="375"/>
        <v>0</v>
      </c>
      <c r="AP1549" s="55"/>
      <c r="AQ1549" s="65"/>
      <c r="AR1549" s="57"/>
      <c r="AS1549" s="66"/>
      <c r="AT1549" s="67"/>
      <c r="AU1549" s="58"/>
      <c r="AW1549" s="68"/>
      <c r="AX1549" s="68"/>
      <c r="AY1549" s="68"/>
      <c r="AZ1549" s="34" t="b">
        <f t="shared" si="376"/>
        <v>0</v>
      </c>
      <c r="BA1549" s="55"/>
      <c r="BB1549" s="65"/>
      <c r="BC1549" s="57"/>
      <c r="BD1549" s="66"/>
      <c r="BE1549" s="67"/>
      <c r="BF1549" s="58"/>
      <c r="BH1549" s="68"/>
      <c r="BI1549" s="34" t="b">
        <f t="shared" si="377"/>
        <v>0</v>
      </c>
      <c r="BJ1549" s="55"/>
      <c r="BK1549" s="65"/>
      <c r="BL1549" s="57"/>
      <c r="BM1549" s="66"/>
      <c r="BN1549" s="67"/>
      <c r="BO1549" s="58"/>
      <c r="BQ1549" s="68"/>
      <c r="BR1549" s="34" t="b">
        <f t="shared" si="378"/>
        <v>0</v>
      </c>
      <c r="BS1549" s="55"/>
      <c r="BT1549" s="65"/>
      <c r="BU1549" s="57"/>
      <c r="BV1549" s="66"/>
      <c r="BW1549" s="67"/>
      <c r="BX1549" s="58"/>
    </row>
    <row r="1550" spans="2:78" x14ac:dyDescent="0.25">
      <c r="B1550" s="61"/>
      <c r="C1550" s="62"/>
      <c r="E1550" s="68"/>
      <c r="F1550" s="68"/>
      <c r="G1550" s="68"/>
      <c r="H1550" s="34" t="b">
        <f t="shared" si="372"/>
        <v>0</v>
      </c>
      <c r="I1550" s="55"/>
      <c r="J1550" s="71"/>
      <c r="K1550" s="57"/>
      <c r="L1550" s="72"/>
      <c r="M1550" s="73"/>
      <c r="N1550" s="58"/>
      <c r="P1550" s="68"/>
      <c r="Q1550" s="68"/>
      <c r="R1550" s="68"/>
      <c r="S1550" s="34" t="b">
        <f t="shared" si="373"/>
        <v>0</v>
      </c>
      <c r="T1550" s="55"/>
      <c r="U1550" s="71"/>
      <c r="V1550" s="57"/>
      <c r="W1550" s="72"/>
      <c r="X1550" s="73"/>
      <c r="Y1550" s="58"/>
      <c r="AA1550" s="68"/>
      <c r="AB1550" s="68"/>
      <c r="AC1550" s="68"/>
      <c r="AD1550" s="34" t="b">
        <f t="shared" si="374"/>
        <v>0</v>
      </c>
      <c r="AE1550" s="55"/>
      <c r="AF1550" s="71"/>
      <c r="AG1550" s="57"/>
      <c r="AH1550" s="72"/>
      <c r="AI1550" s="73"/>
      <c r="AJ1550" s="58"/>
      <c r="AL1550" s="68"/>
      <c r="AM1550" s="68"/>
      <c r="AN1550" s="68"/>
      <c r="AO1550" s="34" t="b">
        <f t="shared" si="375"/>
        <v>0</v>
      </c>
      <c r="AP1550" s="55"/>
      <c r="AQ1550" s="71"/>
      <c r="AR1550" s="57"/>
      <c r="AS1550" s="72"/>
      <c r="AT1550" s="73"/>
      <c r="AU1550" s="58"/>
      <c r="AW1550" s="68"/>
      <c r="AX1550" s="68"/>
      <c r="AY1550" s="68"/>
      <c r="AZ1550" s="34" t="b">
        <f t="shared" si="376"/>
        <v>0</v>
      </c>
      <c r="BA1550" s="55"/>
      <c r="BB1550" s="71"/>
      <c r="BC1550" s="57"/>
      <c r="BD1550" s="72"/>
      <c r="BE1550" s="73"/>
      <c r="BF1550" s="58"/>
      <c r="BH1550" s="68"/>
      <c r="BI1550" s="34" t="b">
        <f t="shared" si="377"/>
        <v>0</v>
      </c>
      <c r="BJ1550" s="55"/>
      <c r="BK1550" s="71"/>
      <c r="BL1550" s="57"/>
      <c r="BM1550" s="72"/>
      <c r="BN1550" s="73"/>
      <c r="BO1550" s="58"/>
      <c r="BQ1550" s="68"/>
      <c r="BR1550" s="34" t="b">
        <f t="shared" si="378"/>
        <v>0</v>
      </c>
      <c r="BS1550" s="55"/>
      <c r="BT1550" s="71"/>
      <c r="BU1550" s="57"/>
      <c r="BV1550" s="72"/>
      <c r="BW1550" s="73"/>
      <c r="BX1550" s="58"/>
    </row>
    <row r="1551" spans="2:78" x14ac:dyDescent="0.25">
      <c r="B1551" s="61"/>
      <c r="C1551" s="62"/>
      <c r="E1551" s="68"/>
      <c r="F1551" s="68"/>
      <c r="G1551" s="68"/>
      <c r="H1551" s="34" t="b">
        <f t="shared" si="372"/>
        <v>0</v>
      </c>
      <c r="I1551" s="55"/>
      <c r="J1551" s="65"/>
      <c r="K1551" s="57"/>
      <c r="L1551" s="66"/>
      <c r="M1551" s="67"/>
      <c r="N1551" s="58"/>
      <c r="P1551" s="68"/>
      <c r="Q1551" s="68"/>
      <c r="R1551" s="68"/>
      <c r="S1551" s="34" t="b">
        <f t="shared" si="373"/>
        <v>0</v>
      </c>
      <c r="T1551" s="55"/>
      <c r="U1551" s="65"/>
      <c r="V1551" s="57"/>
      <c r="W1551" s="66"/>
      <c r="X1551" s="67"/>
      <c r="Y1551" s="58"/>
      <c r="AA1551" s="68"/>
      <c r="AB1551" s="68"/>
      <c r="AC1551" s="68"/>
      <c r="AD1551" s="34" t="b">
        <f t="shared" si="374"/>
        <v>0</v>
      </c>
      <c r="AE1551" s="55"/>
      <c r="AF1551" s="65"/>
      <c r="AG1551" s="57"/>
      <c r="AH1551" s="66"/>
      <c r="AI1551" s="67"/>
      <c r="AJ1551" s="58"/>
      <c r="AL1551" s="68"/>
      <c r="AM1551" s="68"/>
      <c r="AN1551" s="68"/>
      <c r="AO1551" s="34" t="b">
        <f t="shared" si="375"/>
        <v>0</v>
      </c>
      <c r="AP1551" s="55"/>
      <c r="AQ1551" s="65"/>
      <c r="AR1551" s="57"/>
      <c r="AS1551" s="66"/>
      <c r="AT1551" s="67"/>
      <c r="AU1551" s="58"/>
      <c r="AW1551" s="68"/>
      <c r="AX1551" s="68"/>
      <c r="AY1551" s="68"/>
      <c r="AZ1551" s="34" t="b">
        <f t="shared" si="376"/>
        <v>0</v>
      </c>
      <c r="BA1551" s="55"/>
      <c r="BB1551" s="65"/>
      <c r="BC1551" s="57"/>
      <c r="BD1551" s="66"/>
      <c r="BE1551" s="67"/>
      <c r="BF1551" s="58"/>
      <c r="BH1551" s="68"/>
      <c r="BI1551" s="34" t="b">
        <f t="shared" si="377"/>
        <v>0</v>
      </c>
      <c r="BJ1551" s="55"/>
      <c r="BK1551" s="65"/>
      <c r="BL1551" s="57"/>
      <c r="BM1551" s="66"/>
      <c r="BN1551" s="67"/>
      <c r="BO1551" s="58"/>
      <c r="BQ1551" s="68"/>
      <c r="BR1551" s="34" t="b">
        <f t="shared" si="378"/>
        <v>0</v>
      </c>
      <c r="BS1551" s="55"/>
      <c r="BT1551" s="65"/>
      <c r="BU1551" s="57"/>
      <c r="BV1551" s="66"/>
      <c r="BW1551" s="67"/>
      <c r="BX1551" s="58"/>
    </row>
    <row r="1552" spans="2:78" x14ac:dyDescent="0.25">
      <c r="B1552" s="61"/>
      <c r="C1552" s="62"/>
      <c r="E1552" s="68"/>
      <c r="F1552" s="68"/>
      <c r="G1552" s="68"/>
      <c r="H1552" s="34" t="b">
        <f t="shared" si="372"/>
        <v>0</v>
      </c>
      <c r="I1552" s="55"/>
      <c r="J1552" s="71"/>
      <c r="K1552" s="57"/>
      <c r="L1552" s="72"/>
      <c r="M1552" s="73"/>
      <c r="N1552" s="58"/>
      <c r="P1552" s="68"/>
      <c r="Q1552" s="68"/>
      <c r="R1552" s="68"/>
      <c r="S1552" s="34" t="b">
        <f t="shared" si="373"/>
        <v>0</v>
      </c>
      <c r="T1552" s="55"/>
      <c r="U1552" s="71"/>
      <c r="V1552" s="57"/>
      <c r="W1552" s="72"/>
      <c r="X1552" s="73"/>
      <c r="Y1552" s="58"/>
      <c r="AA1552" s="68"/>
      <c r="AB1552" s="68"/>
      <c r="AC1552" s="68"/>
      <c r="AD1552" s="34" t="b">
        <f t="shared" si="374"/>
        <v>0</v>
      </c>
      <c r="AE1552" s="55"/>
      <c r="AF1552" s="71"/>
      <c r="AG1552" s="57"/>
      <c r="AH1552" s="72"/>
      <c r="AI1552" s="73"/>
      <c r="AJ1552" s="58"/>
      <c r="AL1552" s="68"/>
      <c r="AM1552" s="68"/>
      <c r="AN1552" s="68"/>
      <c r="AO1552" s="34" t="b">
        <f t="shared" si="375"/>
        <v>0</v>
      </c>
      <c r="AP1552" s="55"/>
      <c r="AQ1552" s="71"/>
      <c r="AR1552" s="57"/>
      <c r="AS1552" s="72"/>
      <c r="AT1552" s="73"/>
      <c r="AU1552" s="58"/>
      <c r="AW1552" s="68"/>
      <c r="AX1552" s="68"/>
      <c r="AY1552" s="68"/>
      <c r="AZ1552" s="34" t="b">
        <f t="shared" si="376"/>
        <v>0</v>
      </c>
      <c r="BA1552" s="55"/>
      <c r="BB1552" s="71"/>
      <c r="BC1552" s="57"/>
      <c r="BD1552" s="72"/>
      <c r="BE1552" s="73"/>
      <c r="BF1552" s="58"/>
      <c r="BH1552" s="68"/>
      <c r="BI1552" s="34" t="b">
        <f t="shared" si="377"/>
        <v>0</v>
      </c>
      <c r="BJ1552" s="55"/>
      <c r="BK1552" s="71"/>
      <c r="BL1552" s="57"/>
      <c r="BM1552" s="72"/>
      <c r="BN1552" s="73"/>
      <c r="BO1552" s="58"/>
      <c r="BQ1552" s="68"/>
      <c r="BR1552" s="34" t="b">
        <f t="shared" si="378"/>
        <v>0</v>
      </c>
      <c r="BS1552" s="55"/>
      <c r="BT1552" s="71"/>
      <c r="BU1552" s="57"/>
      <c r="BV1552" s="72"/>
      <c r="BW1552" s="73"/>
      <c r="BX1552" s="58"/>
    </row>
    <row r="1553" spans="2:76" x14ac:dyDescent="0.25">
      <c r="B1553" s="61"/>
      <c r="C1553" s="62"/>
      <c r="E1553" s="68"/>
      <c r="F1553" s="68"/>
      <c r="G1553" s="68"/>
      <c r="H1553" s="34" t="b">
        <f t="shared" si="372"/>
        <v>0</v>
      </c>
      <c r="I1553" s="55"/>
      <c r="J1553" s="65"/>
      <c r="K1553" s="57"/>
      <c r="L1553" s="66"/>
      <c r="M1553" s="67"/>
      <c r="N1553" s="58"/>
      <c r="P1553" s="68"/>
      <c r="Q1553" s="68"/>
      <c r="R1553" s="68"/>
      <c r="S1553" s="34" t="b">
        <f t="shared" si="373"/>
        <v>0</v>
      </c>
      <c r="T1553" s="55"/>
      <c r="U1553" s="65"/>
      <c r="V1553" s="57"/>
      <c r="W1553" s="66"/>
      <c r="X1553" s="67"/>
      <c r="Y1553" s="58"/>
      <c r="AA1553" s="68"/>
      <c r="AB1553" s="68"/>
      <c r="AC1553" s="68"/>
      <c r="AD1553" s="34" t="b">
        <f t="shared" si="374"/>
        <v>0</v>
      </c>
      <c r="AE1553" s="55"/>
      <c r="AF1553" s="65"/>
      <c r="AG1553" s="57"/>
      <c r="AH1553" s="66"/>
      <c r="AI1553" s="67"/>
      <c r="AJ1553" s="58"/>
      <c r="AL1553" s="68"/>
      <c r="AM1553" s="68"/>
      <c r="AN1553" s="68"/>
      <c r="AO1553" s="34" t="b">
        <f t="shared" si="375"/>
        <v>0</v>
      </c>
      <c r="AP1553" s="55"/>
      <c r="AQ1553" s="65"/>
      <c r="AR1553" s="57"/>
      <c r="AS1553" s="66"/>
      <c r="AT1553" s="67"/>
      <c r="AU1553" s="58"/>
      <c r="AW1553" s="68"/>
      <c r="AX1553" s="68"/>
      <c r="AY1553" s="68"/>
      <c r="AZ1553" s="34" t="b">
        <f t="shared" si="376"/>
        <v>0</v>
      </c>
      <c r="BA1553" s="55"/>
      <c r="BB1553" s="65"/>
      <c r="BC1553" s="57"/>
      <c r="BD1553" s="66"/>
      <c r="BE1553" s="67"/>
      <c r="BF1553" s="58"/>
      <c r="BH1553" s="68"/>
      <c r="BI1553" s="34" t="b">
        <f t="shared" si="377"/>
        <v>0</v>
      </c>
      <c r="BJ1553" s="55"/>
      <c r="BK1553" s="65"/>
      <c r="BL1553" s="57"/>
      <c r="BM1553" s="66"/>
      <c r="BN1553" s="67"/>
      <c r="BO1553" s="58"/>
      <c r="BQ1553" s="68"/>
      <c r="BR1553" s="34" t="b">
        <f t="shared" si="378"/>
        <v>0</v>
      </c>
      <c r="BS1553" s="55"/>
      <c r="BT1553" s="65"/>
      <c r="BU1553" s="57"/>
      <c r="BV1553" s="66"/>
      <c r="BW1553" s="67"/>
      <c r="BX1553" s="58"/>
    </row>
    <row r="1554" spans="2:76" x14ac:dyDescent="0.25">
      <c r="B1554" s="61"/>
      <c r="C1554" s="62"/>
      <c r="E1554" s="68"/>
      <c r="F1554" s="68"/>
      <c r="G1554" s="68"/>
      <c r="H1554" s="34" t="b">
        <f t="shared" si="372"/>
        <v>0</v>
      </c>
      <c r="I1554" s="55"/>
      <c r="J1554" s="71"/>
      <c r="K1554" s="57"/>
      <c r="L1554" s="72"/>
      <c r="M1554" s="73"/>
      <c r="N1554" s="58"/>
      <c r="P1554" s="68"/>
      <c r="Q1554" s="68"/>
      <c r="R1554" s="68"/>
      <c r="S1554" s="34" t="b">
        <f t="shared" si="373"/>
        <v>0</v>
      </c>
      <c r="T1554" s="55"/>
      <c r="U1554" s="71"/>
      <c r="V1554" s="57"/>
      <c r="W1554" s="72"/>
      <c r="X1554" s="73"/>
      <c r="Y1554" s="58"/>
      <c r="AA1554" s="68"/>
      <c r="AB1554" s="68"/>
      <c r="AC1554" s="68"/>
      <c r="AD1554" s="34" t="b">
        <f t="shared" si="374"/>
        <v>0</v>
      </c>
      <c r="AE1554" s="55"/>
      <c r="AF1554" s="71"/>
      <c r="AG1554" s="57"/>
      <c r="AH1554" s="72"/>
      <c r="AI1554" s="73"/>
      <c r="AJ1554" s="58"/>
      <c r="AL1554" s="68"/>
      <c r="AM1554" s="68"/>
      <c r="AN1554" s="68"/>
      <c r="AO1554" s="34" t="b">
        <f t="shared" si="375"/>
        <v>0</v>
      </c>
      <c r="AP1554" s="55"/>
      <c r="AQ1554" s="71"/>
      <c r="AR1554" s="57"/>
      <c r="AS1554" s="72"/>
      <c r="AT1554" s="73"/>
      <c r="AU1554" s="58"/>
      <c r="AW1554" s="68"/>
      <c r="AX1554" s="68"/>
      <c r="AY1554" s="68"/>
      <c r="AZ1554" s="34" t="b">
        <f t="shared" si="376"/>
        <v>0</v>
      </c>
      <c r="BA1554" s="55"/>
      <c r="BB1554" s="71"/>
      <c r="BC1554" s="57"/>
      <c r="BD1554" s="72"/>
      <c r="BE1554" s="73"/>
      <c r="BF1554" s="58"/>
      <c r="BH1554" s="68"/>
      <c r="BI1554" s="34" t="b">
        <f t="shared" si="377"/>
        <v>0</v>
      </c>
      <c r="BJ1554" s="55"/>
      <c r="BK1554" s="71"/>
      <c r="BL1554" s="57"/>
      <c r="BM1554" s="72"/>
      <c r="BN1554" s="73"/>
      <c r="BO1554" s="58"/>
      <c r="BQ1554" s="68"/>
      <c r="BR1554" s="34" t="b">
        <f t="shared" si="378"/>
        <v>0</v>
      </c>
      <c r="BS1554" s="55"/>
      <c r="BT1554" s="71"/>
      <c r="BU1554" s="57"/>
      <c r="BV1554" s="72"/>
      <c r="BW1554" s="73"/>
      <c r="BX1554" s="58"/>
    </row>
    <row r="1555" spans="2:76" x14ac:dyDescent="0.25">
      <c r="B1555" s="61"/>
      <c r="C1555" s="62"/>
      <c r="E1555" s="68"/>
      <c r="F1555" s="68"/>
      <c r="G1555" s="68"/>
      <c r="H1555" s="34" t="b">
        <f t="shared" si="372"/>
        <v>0</v>
      </c>
      <c r="I1555" s="55"/>
      <c r="J1555" s="65"/>
      <c r="K1555" s="57"/>
      <c r="L1555" s="66"/>
      <c r="M1555" s="67"/>
      <c r="N1555" s="58"/>
      <c r="P1555" s="68"/>
      <c r="Q1555" s="68"/>
      <c r="R1555" s="68"/>
      <c r="S1555" s="34" t="b">
        <f t="shared" si="373"/>
        <v>0</v>
      </c>
      <c r="T1555" s="55"/>
      <c r="U1555" s="65"/>
      <c r="V1555" s="57"/>
      <c r="W1555" s="66"/>
      <c r="X1555" s="67"/>
      <c r="Y1555" s="58"/>
      <c r="AA1555" s="68"/>
      <c r="AB1555" s="68"/>
      <c r="AC1555" s="68"/>
      <c r="AD1555" s="34" t="b">
        <f t="shared" si="374"/>
        <v>0</v>
      </c>
      <c r="AE1555" s="55"/>
      <c r="AF1555" s="65"/>
      <c r="AG1555" s="57"/>
      <c r="AH1555" s="66"/>
      <c r="AI1555" s="67"/>
      <c r="AJ1555" s="58"/>
      <c r="AL1555" s="68"/>
      <c r="AM1555" s="68"/>
      <c r="AN1555" s="68"/>
      <c r="AO1555" s="34" t="b">
        <f t="shared" si="375"/>
        <v>0</v>
      </c>
      <c r="AP1555" s="55"/>
      <c r="AQ1555" s="65"/>
      <c r="AR1555" s="57"/>
      <c r="AS1555" s="66"/>
      <c r="AT1555" s="67"/>
      <c r="AU1555" s="58"/>
      <c r="AW1555" s="68"/>
      <c r="AX1555" s="68"/>
      <c r="AY1555" s="68"/>
      <c r="AZ1555" s="34" t="b">
        <f t="shared" si="376"/>
        <v>0</v>
      </c>
      <c r="BA1555" s="55"/>
      <c r="BB1555" s="65"/>
      <c r="BC1555" s="57"/>
      <c r="BD1555" s="66"/>
      <c r="BE1555" s="67"/>
      <c r="BF1555" s="58"/>
      <c r="BH1555" s="68"/>
      <c r="BI1555" s="34" t="b">
        <f t="shared" si="377"/>
        <v>0</v>
      </c>
      <c r="BJ1555" s="55"/>
      <c r="BK1555" s="65"/>
      <c r="BL1555" s="57"/>
      <c r="BM1555" s="66"/>
      <c r="BN1555" s="67"/>
      <c r="BO1555" s="58"/>
      <c r="BQ1555" s="68"/>
      <c r="BR1555" s="34" t="b">
        <f t="shared" si="378"/>
        <v>0</v>
      </c>
      <c r="BS1555" s="55"/>
      <c r="BT1555" s="65"/>
      <c r="BU1555" s="57"/>
      <c r="BV1555" s="66"/>
      <c r="BW1555" s="67"/>
      <c r="BX1555" s="58"/>
    </row>
    <row r="1556" spans="2:76" x14ac:dyDescent="0.25">
      <c r="B1556" s="61"/>
      <c r="C1556" s="62"/>
      <c r="E1556" s="68"/>
      <c r="F1556" s="68"/>
      <c r="G1556" s="68"/>
      <c r="H1556" s="34" t="b">
        <f t="shared" si="372"/>
        <v>0</v>
      </c>
      <c r="I1556" s="55"/>
      <c r="J1556" s="71"/>
      <c r="K1556" s="57"/>
      <c r="L1556" s="72"/>
      <c r="M1556" s="73"/>
      <c r="N1556" s="58"/>
      <c r="P1556" s="68"/>
      <c r="Q1556" s="68"/>
      <c r="R1556" s="68"/>
      <c r="S1556" s="34" t="b">
        <f t="shared" si="373"/>
        <v>0</v>
      </c>
      <c r="T1556" s="55"/>
      <c r="U1556" s="71"/>
      <c r="V1556" s="57"/>
      <c r="W1556" s="72"/>
      <c r="X1556" s="73"/>
      <c r="Y1556" s="58"/>
      <c r="AA1556" s="68"/>
      <c r="AB1556" s="68"/>
      <c r="AC1556" s="68"/>
      <c r="AD1556" s="34" t="b">
        <f t="shared" si="374"/>
        <v>0</v>
      </c>
      <c r="AE1556" s="55"/>
      <c r="AF1556" s="71"/>
      <c r="AG1556" s="57"/>
      <c r="AH1556" s="72"/>
      <c r="AI1556" s="73"/>
      <c r="AJ1556" s="58"/>
      <c r="AL1556" s="68"/>
      <c r="AM1556" s="68"/>
      <c r="AN1556" s="68"/>
      <c r="AO1556" s="34" t="b">
        <f t="shared" si="375"/>
        <v>0</v>
      </c>
      <c r="AP1556" s="55"/>
      <c r="AQ1556" s="71"/>
      <c r="AR1556" s="57"/>
      <c r="AS1556" s="72"/>
      <c r="AT1556" s="73"/>
      <c r="AU1556" s="58"/>
      <c r="AW1556" s="68"/>
      <c r="AX1556" s="68"/>
      <c r="AY1556" s="68"/>
      <c r="AZ1556" s="34" t="b">
        <f t="shared" si="376"/>
        <v>0</v>
      </c>
      <c r="BA1556" s="55"/>
      <c r="BB1556" s="71"/>
      <c r="BC1556" s="57"/>
      <c r="BD1556" s="72"/>
      <c r="BE1556" s="73"/>
      <c r="BF1556" s="58"/>
      <c r="BH1556" s="68"/>
      <c r="BI1556" s="34" t="b">
        <f t="shared" si="377"/>
        <v>0</v>
      </c>
      <c r="BJ1556" s="55"/>
      <c r="BK1556" s="71"/>
      <c r="BL1556" s="57"/>
      <c r="BM1556" s="72"/>
      <c r="BN1556" s="73"/>
      <c r="BO1556" s="58"/>
      <c r="BQ1556" s="68"/>
      <c r="BR1556" s="34" t="b">
        <f t="shared" si="378"/>
        <v>0</v>
      </c>
      <c r="BS1556" s="55"/>
      <c r="BT1556" s="71"/>
      <c r="BU1556" s="57"/>
      <c r="BV1556" s="72"/>
      <c r="BW1556" s="73"/>
      <c r="BX1556" s="58"/>
    </row>
    <row r="1557" spans="2:76" x14ac:dyDescent="0.25">
      <c r="B1557" s="61"/>
      <c r="C1557" s="62"/>
      <c r="E1557" s="68"/>
      <c r="F1557" s="68"/>
      <c r="G1557" s="68"/>
      <c r="H1557" s="34" t="b">
        <f t="shared" si="372"/>
        <v>0</v>
      </c>
      <c r="I1557" s="55"/>
      <c r="J1557" s="65"/>
      <c r="K1557" s="57"/>
      <c r="L1557" s="66"/>
      <c r="M1557" s="67"/>
      <c r="N1557" s="58"/>
      <c r="P1557" s="68"/>
      <c r="Q1557" s="68"/>
      <c r="R1557" s="68"/>
      <c r="S1557" s="34" t="b">
        <f t="shared" si="373"/>
        <v>0</v>
      </c>
      <c r="T1557" s="55"/>
      <c r="U1557" s="65"/>
      <c r="V1557" s="57"/>
      <c r="W1557" s="66"/>
      <c r="X1557" s="67"/>
      <c r="Y1557" s="58"/>
      <c r="AA1557" s="68"/>
      <c r="AB1557" s="68"/>
      <c r="AC1557" s="68"/>
      <c r="AD1557" s="34" t="b">
        <f t="shared" si="374"/>
        <v>0</v>
      </c>
      <c r="AE1557" s="55"/>
      <c r="AF1557" s="65"/>
      <c r="AG1557" s="57"/>
      <c r="AH1557" s="66"/>
      <c r="AI1557" s="67"/>
      <c r="AJ1557" s="58"/>
      <c r="AL1557" s="68"/>
      <c r="AM1557" s="68"/>
      <c r="AN1557" s="68"/>
      <c r="AO1557" s="34" t="b">
        <f t="shared" si="375"/>
        <v>0</v>
      </c>
      <c r="AP1557" s="55"/>
      <c r="AQ1557" s="65"/>
      <c r="AR1557" s="57"/>
      <c r="AS1557" s="66"/>
      <c r="AT1557" s="67"/>
      <c r="AU1557" s="58"/>
      <c r="AW1557" s="68"/>
      <c r="AX1557" s="68"/>
      <c r="AY1557" s="68"/>
      <c r="AZ1557" s="34" t="b">
        <f t="shared" si="376"/>
        <v>0</v>
      </c>
      <c r="BA1557" s="55"/>
      <c r="BB1557" s="65"/>
      <c r="BC1557" s="57"/>
      <c r="BD1557" s="66"/>
      <c r="BE1557" s="67"/>
      <c r="BF1557" s="58"/>
      <c r="BH1557" s="68"/>
      <c r="BI1557" s="34" t="b">
        <f t="shared" si="377"/>
        <v>0</v>
      </c>
      <c r="BJ1557" s="55"/>
      <c r="BK1557" s="65"/>
      <c r="BL1557" s="57"/>
      <c r="BM1557" s="66"/>
      <c r="BN1557" s="67"/>
      <c r="BO1557" s="58"/>
      <c r="BQ1557" s="68"/>
      <c r="BR1557" s="34" t="b">
        <f t="shared" si="378"/>
        <v>0</v>
      </c>
      <c r="BS1557" s="55"/>
      <c r="BT1557" s="65"/>
      <c r="BU1557" s="57"/>
      <c r="BV1557" s="66"/>
      <c r="BW1557" s="67"/>
      <c r="BX1557" s="58"/>
    </row>
    <row r="1558" spans="2:76" x14ac:dyDescent="0.25">
      <c r="B1558" s="52"/>
      <c r="C1558" s="53"/>
      <c r="D1558" s="63"/>
      <c r="E1558" s="64"/>
      <c r="F1558" s="64"/>
      <c r="G1558" s="64"/>
      <c r="H1558" s="34" t="b">
        <f t="shared" si="372"/>
        <v>0</v>
      </c>
      <c r="I1558" s="55"/>
      <c r="J1558" s="71"/>
      <c r="K1558" s="57"/>
      <c r="L1558" s="72"/>
      <c r="M1558" s="73"/>
      <c r="N1558" s="58"/>
      <c r="P1558" s="68"/>
      <c r="Q1558" s="68"/>
      <c r="R1558" s="68"/>
      <c r="S1558" s="34" t="b">
        <f t="shared" si="373"/>
        <v>0</v>
      </c>
      <c r="T1558" s="55"/>
      <c r="U1558" s="71"/>
      <c r="V1558" s="57"/>
      <c r="W1558" s="72"/>
      <c r="X1558" s="73"/>
      <c r="Y1558" s="58"/>
      <c r="AA1558" s="68"/>
      <c r="AB1558" s="68"/>
      <c r="AC1558" s="68"/>
      <c r="AD1558" s="34" t="b">
        <f t="shared" si="374"/>
        <v>0</v>
      </c>
      <c r="AE1558" s="55"/>
      <c r="AF1558" s="71"/>
      <c r="AG1558" s="57"/>
      <c r="AH1558" s="72"/>
      <c r="AI1558" s="73"/>
      <c r="AJ1558" s="58"/>
      <c r="AL1558" s="68"/>
      <c r="AM1558" s="68"/>
      <c r="AN1558" s="68"/>
      <c r="AO1558" s="34" t="b">
        <f t="shared" si="375"/>
        <v>0</v>
      </c>
      <c r="AP1558" s="55"/>
      <c r="AQ1558" s="71"/>
      <c r="AR1558" s="57"/>
      <c r="AS1558" s="72"/>
      <c r="AT1558" s="73"/>
      <c r="AU1558" s="58"/>
      <c r="AW1558" s="68"/>
      <c r="AX1558" s="68"/>
      <c r="AY1558" s="68"/>
      <c r="AZ1558" s="34" t="b">
        <f t="shared" si="376"/>
        <v>0</v>
      </c>
      <c r="BA1558" s="55"/>
      <c r="BB1558" s="71"/>
      <c r="BC1558" s="57"/>
      <c r="BD1558" s="72"/>
      <c r="BE1558" s="73"/>
      <c r="BF1558" s="58"/>
      <c r="BH1558" s="68"/>
      <c r="BI1558" s="34" t="b">
        <f t="shared" si="377"/>
        <v>0</v>
      </c>
      <c r="BJ1558" s="55"/>
      <c r="BK1558" s="71"/>
      <c r="BL1558" s="57"/>
      <c r="BM1558" s="72"/>
      <c r="BN1558" s="73"/>
      <c r="BO1558" s="58"/>
      <c r="BQ1558" s="68"/>
      <c r="BR1558" s="34" t="b">
        <f t="shared" si="378"/>
        <v>0</v>
      </c>
      <c r="BS1558" s="55"/>
      <c r="BT1558" s="71"/>
      <c r="BU1558" s="57"/>
      <c r="BV1558" s="72"/>
      <c r="BW1558" s="73"/>
      <c r="BX1558" s="58"/>
    </row>
    <row r="1559" spans="2:76" ht="6" customHeight="1" x14ac:dyDescent="0.25">
      <c r="H1559" s="30"/>
      <c r="I1559" s="76"/>
      <c r="J1559" s="77"/>
      <c r="K1559" s="77"/>
      <c r="L1559" s="77"/>
      <c r="M1559" s="77"/>
      <c r="N1559" s="78"/>
      <c r="S1559" s="30"/>
      <c r="T1559" s="76"/>
      <c r="U1559" s="77"/>
      <c r="V1559" s="77"/>
      <c r="W1559" s="77"/>
      <c r="X1559" s="77"/>
      <c r="Y1559" s="78"/>
      <c r="AD1559" s="30"/>
      <c r="AE1559" s="76"/>
      <c r="AF1559" s="77"/>
      <c r="AG1559" s="77"/>
      <c r="AH1559" s="77"/>
      <c r="AI1559" s="77"/>
      <c r="AJ1559" s="78"/>
      <c r="AO1559" s="30"/>
      <c r="AP1559" s="76"/>
      <c r="AQ1559" s="77"/>
      <c r="AR1559" s="77"/>
      <c r="AS1559" s="77"/>
      <c r="AT1559" s="77"/>
      <c r="AU1559" s="78"/>
      <c r="AZ1559" s="30"/>
      <c r="BA1559" s="76"/>
      <c r="BB1559" s="77"/>
      <c r="BC1559" s="77"/>
      <c r="BD1559" s="77"/>
      <c r="BE1559" s="77"/>
      <c r="BF1559" s="78"/>
      <c r="BI1559" s="30"/>
      <c r="BJ1559" s="76"/>
      <c r="BK1559" s="77"/>
      <c r="BL1559" s="77"/>
      <c r="BM1559" s="77"/>
      <c r="BN1559" s="77"/>
      <c r="BO1559" s="78"/>
      <c r="BR1559" s="30"/>
      <c r="BS1559" s="76"/>
      <c r="BT1559" s="77"/>
      <c r="BU1559" s="77"/>
      <c r="BV1559" s="77"/>
      <c r="BW1559" s="77"/>
      <c r="BX1559" s="78"/>
    </row>
  </sheetData>
  <sheetProtection sheet="1" insertRows="0" selectLockedCells="1"/>
  <mergeCells count="850">
    <mergeCell ref="B1394:C1394"/>
    <mergeCell ref="BB1422:BE1422"/>
    <mergeCell ref="B1450:C1450"/>
    <mergeCell ref="J1450:M1450"/>
    <mergeCell ref="U1450:X1450"/>
    <mergeCell ref="AF1450:AI1450"/>
    <mergeCell ref="AQ1450:AT1450"/>
    <mergeCell ref="BB1450:BE1450"/>
    <mergeCell ref="B35:C35"/>
    <mergeCell ref="B236:C236"/>
    <mergeCell ref="J236:M236"/>
    <mergeCell ref="U236:X236"/>
    <mergeCell ref="AF236:AI236"/>
    <mergeCell ref="AQ236:AT236"/>
    <mergeCell ref="BB236:BE236"/>
    <mergeCell ref="BK236:BN236"/>
    <mergeCell ref="BT236:BW236"/>
    <mergeCell ref="BD1:BF1"/>
    <mergeCell ref="BD2:BF2"/>
    <mergeCell ref="BD3:BF3"/>
    <mergeCell ref="B7:C7"/>
    <mergeCell ref="I4:J4"/>
    <mergeCell ref="K4:N4"/>
    <mergeCell ref="J7:M7"/>
    <mergeCell ref="BB7:BE7"/>
    <mergeCell ref="AQ7:AT7"/>
    <mergeCell ref="AF7:AI7"/>
    <mergeCell ref="U7:X7"/>
    <mergeCell ref="I1:J1"/>
    <mergeCell ref="L1:N1"/>
    <mergeCell ref="L2:N2"/>
    <mergeCell ref="L3:N3"/>
    <mergeCell ref="BM209:BN209"/>
    <mergeCell ref="BV209:BW209"/>
    <mergeCell ref="L209:M209"/>
    <mergeCell ref="W209:X209"/>
    <mergeCell ref="AH209:AI209"/>
    <mergeCell ref="AS209:AT209"/>
    <mergeCell ref="BD209:BE209"/>
    <mergeCell ref="BK1450:BN1450"/>
    <mergeCell ref="BT1450:BW1450"/>
    <mergeCell ref="B69:C69"/>
    <mergeCell ref="J69:M69"/>
    <mergeCell ref="U69:X69"/>
    <mergeCell ref="AF69:AI69"/>
    <mergeCell ref="AQ69:AT69"/>
    <mergeCell ref="BB69:BE69"/>
    <mergeCell ref="BK69:BN69"/>
    <mergeCell ref="BT69:BW69"/>
    <mergeCell ref="BM1423:BN1423"/>
    <mergeCell ref="BV1423:BW1423"/>
    <mergeCell ref="L1423:M1423"/>
    <mergeCell ref="W1423:X1423"/>
    <mergeCell ref="AH1423:AI1423"/>
    <mergeCell ref="AS1423:AT1423"/>
    <mergeCell ref="BD1423:BE1423"/>
    <mergeCell ref="BM1395:BN1395"/>
    <mergeCell ref="BV1395:BW1395"/>
    <mergeCell ref="B1422:C1422"/>
    <mergeCell ref="J1422:M1422"/>
    <mergeCell ref="U1422:X1422"/>
    <mergeCell ref="AF1422:AI1422"/>
    <mergeCell ref="AQ1422:AT1422"/>
    <mergeCell ref="BM1535:BN1535"/>
    <mergeCell ref="BV1535:BW1535"/>
    <mergeCell ref="L1535:M1535"/>
    <mergeCell ref="W1535:X1535"/>
    <mergeCell ref="AH1535:AI1535"/>
    <mergeCell ref="AS1535:AT1535"/>
    <mergeCell ref="BD1535:BE1535"/>
    <mergeCell ref="BM1507:BN1507"/>
    <mergeCell ref="BV1507:BW1507"/>
    <mergeCell ref="B1534:C1534"/>
    <mergeCell ref="J1534:M1534"/>
    <mergeCell ref="U1534:X1534"/>
    <mergeCell ref="AF1534:AI1534"/>
    <mergeCell ref="AQ1534:AT1534"/>
    <mergeCell ref="BB1534:BE1534"/>
    <mergeCell ref="BK1534:BN1534"/>
    <mergeCell ref="BT1534:BW1534"/>
    <mergeCell ref="L1507:M1507"/>
    <mergeCell ref="W1507:X1507"/>
    <mergeCell ref="AH1507:AI1507"/>
    <mergeCell ref="AS1507:AT1507"/>
    <mergeCell ref="BD1507:BE1507"/>
    <mergeCell ref="BM1479:BN1479"/>
    <mergeCell ref="BV1479:BW1479"/>
    <mergeCell ref="B1506:C1506"/>
    <mergeCell ref="J1506:M1506"/>
    <mergeCell ref="U1506:X1506"/>
    <mergeCell ref="AF1506:AI1506"/>
    <mergeCell ref="AQ1506:AT1506"/>
    <mergeCell ref="BB1506:BE1506"/>
    <mergeCell ref="BK1506:BN1506"/>
    <mergeCell ref="BT1506:BW1506"/>
    <mergeCell ref="L1479:M1479"/>
    <mergeCell ref="W1479:X1479"/>
    <mergeCell ref="AH1479:AI1479"/>
    <mergeCell ref="AS1479:AT1479"/>
    <mergeCell ref="BD1479:BE1479"/>
    <mergeCell ref="BM1451:BN1451"/>
    <mergeCell ref="BV1451:BW1451"/>
    <mergeCell ref="B1478:C1478"/>
    <mergeCell ref="J1478:M1478"/>
    <mergeCell ref="U1478:X1478"/>
    <mergeCell ref="AF1478:AI1478"/>
    <mergeCell ref="AQ1478:AT1478"/>
    <mergeCell ref="BB1478:BE1478"/>
    <mergeCell ref="BK1478:BN1478"/>
    <mergeCell ref="BT1478:BW1478"/>
    <mergeCell ref="L1451:M1451"/>
    <mergeCell ref="W1451:X1451"/>
    <mergeCell ref="AH1451:AI1451"/>
    <mergeCell ref="AS1451:AT1451"/>
    <mergeCell ref="BD1451:BE1451"/>
    <mergeCell ref="BK1422:BN1422"/>
    <mergeCell ref="BT1422:BW1422"/>
    <mergeCell ref="L1395:M1395"/>
    <mergeCell ref="W1395:X1395"/>
    <mergeCell ref="AH1395:AI1395"/>
    <mergeCell ref="AS1395:AT1395"/>
    <mergeCell ref="BD1395:BE1395"/>
    <mergeCell ref="BM1367:BN1367"/>
    <mergeCell ref="BV1367:BW1367"/>
    <mergeCell ref="J1394:M1394"/>
    <mergeCell ref="U1394:X1394"/>
    <mergeCell ref="AF1394:AI1394"/>
    <mergeCell ref="AQ1394:AT1394"/>
    <mergeCell ref="BB1394:BE1394"/>
    <mergeCell ref="BK1394:BN1394"/>
    <mergeCell ref="BT1394:BW1394"/>
    <mergeCell ref="L1367:M1367"/>
    <mergeCell ref="W1367:X1367"/>
    <mergeCell ref="AH1367:AI1367"/>
    <mergeCell ref="AS1367:AT1367"/>
    <mergeCell ref="BD1367:BE1367"/>
    <mergeCell ref="BM1339:BN1339"/>
    <mergeCell ref="BV1339:BW1339"/>
    <mergeCell ref="B1366:C1366"/>
    <mergeCell ref="J1366:M1366"/>
    <mergeCell ref="U1366:X1366"/>
    <mergeCell ref="AF1366:AI1366"/>
    <mergeCell ref="AQ1366:AT1366"/>
    <mergeCell ref="BB1366:BE1366"/>
    <mergeCell ref="BK1366:BN1366"/>
    <mergeCell ref="BT1366:BW1366"/>
    <mergeCell ref="L1339:M1339"/>
    <mergeCell ref="W1339:X1339"/>
    <mergeCell ref="AH1339:AI1339"/>
    <mergeCell ref="AS1339:AT1339"/>
    <mergeCell ref="BD1339:BE1339"/>
    <mergeCell ref="BM1311:BN1311"/>
    <mergeCell ref="BV1311:BW1311"/>
    <mergeCell ref="B1338:C1338"/>
    <mergeCell ref="J1338:M1338"/>
    <mergeCell ref="U1338:X1338"/>
    <mergeCell ref="AF1338:AI1338"/>
    <mergeCell ref="AQ1338:AT1338"/>
    <mergeCell ref="BB1338:BE1338"/>
    <mergeCell ref="BK1338:BN1338"/>
    <mergeCell ref="BT1338:BW1338"/>
    <mergeCell ref="L1311:M1311"/>
    <mergeCell ref="W1311:X1311"/>
    <mergeCell ref="AH1311:AI1311"/>
    <mergeCell ref="AS1311:AT1311"/>
    <mergeCell ref="BD1311:BE1311"/>
    <mergeCell ref="BM1283:BN1283"/>
    <mergeCell ref="BV1283:BW1283"/>
    <mergeCell ref="B1310:C1310"/>
    <mergeCell ref="J1310:M1310"/>
    <mergeCell ref="U1310:X1310"/>
    <mergeCell ref="AF1310:AI1310"/>
    <mergeCell ref="AQ1310:AT1310"/>
    <mergeCell ref="BB1310:BE1310"/>
    <mergeCell ref="BK1310:BN1310"/>
    <mergeCell ref="BT1310:BW1310"/>
    <mergeCell ref="L1283:M1283"/>
    <mergeCell ref="W1283:X1283"/>
    <mergeCell ref="AH1283:AI1283"/>
    <mergeCell ref="AS1283:AT1283"/>
    <mergeCell ref="BD1283:BE1283"/>
    <mergeCell ref="BM1255:BN1255"/>
    <mergeCell ref="BV1255:BW1255"/>
    <mergeCell ref="B1282:C1282"/>
    <mergeCell ref="J1282:M1282"/>
    <mergeCell ref="U1282:X1282"/>
    <mergeCell ref="AF1282:AI1282"/>
    <mergeCell ref="AQ1282:AT1282"/>
    <mergeCell ref="BB1282:BE1282"/>
    <mergeCell ref="BK1282:BN1282"/>
    <mergeCell ref="BT1282:BW1282"/>
    <mergeCell ref="L1255:M1255"/>
    <mergeCell ref="W1255:X1255"/>
    <mergeCell ref="AH1255:AI1255"/>
    <mergeCell ref="AS1255:AT1255"/>
    <mergeCell ref="BD1255:BE1255"/>
    <mergeCell ref="BM1227:BN1227"/>
    <mergeCell ref="BV1227:BW1227"/>
    <mergeCell ref="B1254:C1254"/>
    <mergeCell ref="J1254:M1254"/>
    <mergeCell ref="U1254:X1254"/>
    <mergeCell ref="AF1254:AI1254"/>
    <mergeCell ref="AQ1254:AT1254"/>
    <mergeCell ref="BB1254:BE1254"/>
    <mergeCell ref="BK1254:BN1254"/>
    <mergeCell ref="BT1254:BW1254"/>
    <mergeCell ref="L1227:M1227"/>
    <mergeCell ref="W1227:X1227"/>
    <mergeCell ref="AH1227:AI1227"/>
    <mergeCell ref="AS1227:AT1227"/>
    <mergeCell ref="BD1227:BE1227"/>
    <mergeCell ref="BM1199:BN1199"/>
    <mergeCell ref="BV1199:BW1199"/>
    <mergeCell ref="B1226:C1226"/>
    <mergeCell ref="J1226:M1226"/>
    <mergeCell ref="U1226:X1226"/>
    <mergeCell ref="AF1226:AI1226"/>
    <mergeCell ref="AQ1226:AT1226"/>
    <mergeCell ref="BB1226:BE1226"/>
    <mergeCell ref="BK1226:BN1226"/>
    <mergeCell ref="BT1226:BW1226"/>
    <mergeCell ref="L1199:M1199"/>
    <mergeCell ref="W1199:X1199"/>
    <mergeCell ref="AH1199:AI1199"/>
    <mergeCell ref="AS1199:AT1199"/>
    <mergeCell ref="BD1199:BE1199"/>
    <mergeCell ref="BM1171:BN1171"/>
    <mergeCell ref="BV1171:BW1171"/>
    <mergeCell ref="B1198:C1198"/>
    <mergeCell ref="J1198:M1198"/>
    <mergeCell ref="U1198:X1198"/>
    <mergeCell ref="AF1198:AI1198"/>
    <mergeCell ref="AQ1198:AT1198"/>
    <mergeCell ref="BB1198:BE1198"/>
    <mergeCell ref="BK1198:BN1198"/>
    <mergeCell ref="BT1198:BW1198"/>
    <mergeCell ref="L1171:M1171"/>
    <mergeCell ref="W1171:X1171"/>
    <mergeCell ref="AH1171:AI1171"/>
    <mergeCell ref="AS1171:AT1171"/>
    <mergeCell ref="BD1171:BE1171"/>
    <mergeCell ref="BM1143:BN1143"/>
    <mergeCell ref="BV1143:BW1143"/>
    <mergeCell ref="B1170:C1170"/>
    <mergeCell ref="J1170:M1170"/>
    <mergeCell ref="U1170:X1170"/>
    <mergeCell ref="AF1170:AI1170"/>
    <mergeCell ref="AQ1170:AT1170"/>
    <mergeCell ref="BB1170:BE1170"/>
    <mergeCell ref="BK1170:BN1170"/>
    <mergeCell ref="BT1170:BW1170"/>
    <mergeCell ref="L1143:M1143"/>
    <mergeCell ref="W1143:X1143"/>
    <mergeCell ref="AH1143:AI1143"/>
    <mergeCell ref="AS1143:AT1143"/>
    <mergeCell ref="BD1143:BE1143"/>
    <mergeCell ref="BM1115:BN1115"/>
    <mergeCell ref="BV1115:BW1115"/>
    <mergeCell ref="B1142:C1142"/>
    <mergeCell ref="J1142:M1142"/>
    <mergeCell ref="U1142:X1142"/>
    <mergeCell ref="AF1142:AI1142"/>
    <mergeCell ref="AQ1142:AT1142"/>
    <mergeCell ref="BB1142:BE1142"/>
    <mergeCell ref="BK1142:BN1142"/>
    <mergeCell ref="BT1142:BW1142"/>
    <mergeCell ref="L1115:M1115"/>
    <mergeCell ref="W1115:X1115"/>
    <mergeCell ref="AH1115:AI1115"/>
    <mergeCell ref="AS1115:AT1115"/>
    <mergeCell ref="BD1115:BE1115"/>
    <mergeCell ref="BM1087:BN1087"/>
    <mergeCell ref="BV1087:BW1087"/>
    <mergeCell ref="B1114:C1114"/>
    <mergeCell ref="J1114:M1114"/>
    <mergeCell ref="U1114:X1114"/>
    <mergeCell ref="AF1114:AI1114"/>
    <mergeCell ref="AQ1114:AT1114"/>
    <mergeCell ref="BB1114:BE1114"/>
    <mergeCell ref="BK1114:BN1114"/>
    <mergeCell ref="BT1114:BW1114"/>
    <mergeCell ref="L1087:M1087"/>
    <mergeCell ref="W1087:X1087"/>
    <mergeCell ref="AH1087:AI1087"/>
    <mergeCell ref="AS1087:AT1087"/>
    <mergeCell ref="BD1087:BE1087"/>
    <mergeCell ref="BM1059:BN1059"/>
    <mergeCell ref="BV1059:BW1059"/>
    <mergeCell ref="B1086:C1086"/>
    <mergeCell ref="J1086:M1086"/>
    <mergeCell ref="U1086:X1086"/>
    <mergeCell ref="AF1086:AI1086"/>
    <mergeCell ref="AQ1086:AT1086"/>
    <mergeCell ref="BB1086:BE1086"/>
    <mergeCell ref="BK1086:BN1086"/>
    <mergeCell ref="BT1086:BW1086"/>
    <mergeCell ref="L1059:M1059"/>
    <mergeCell ref="W1059:X1059"/>
    <mergeCell ref="AH1059:AI1059"/>
    <mergeCell ref="AS1059:AT1059"/>
    <mergeCell ref="BD1059:BE1059"/>
    <mergeCell ref="BM1031:BN1031"/>
    <mergeCell ref="BV1031:BW1031"/>
    <mergeCell ref="B1058:C1058"/>
    <mergeCell ref="J1058:M1058"/>
    <mergeCell ref="U1058:X1058"/>
    <mergeCell ref="AF1058:AI1058"/>
    <mergeCell ref="AQ1058:AT1058"/>
    <mergeCell ref="BB1058:BE1058"/>
    <mergeCell ref="BK1058:BN1058"/>
    <mergeCell ref="BT1058:BW1058"/>
    <mergeCell ref="L1031:M1031"/>
    <mergeCell ref="W1031:X1031"/>
    <mergeCell ref="AH1031:AI1031"/>
    <mergeCell ref="AS1031:AT1031"/>
    <mergeCell ref="BD1031:BE1031"/>
    <mergeCell ref="BM1003:BN1003"/>
    <mergeCell ref="BV1003:BW1003"/>
    <mergeCell ref="B1030:C1030"/>
    <mergeCell ref="J1030:M1030"/>
    <mergeCell ref="U1030:X1030"/>
    <mergeCell ref="AF1030:AI1030"/>
    <mergeCell ref="AQ1030:AT1030"/>
    <mergeCell ref="BB1030:BE1030"/>
    <mergeCell ref="BK1030:BN1030"/>
    <mergeCell ref="BT1030:BW1030"/>
    <mergeCell ref="L1003:M1003"/>
    <mergeCell ref="W1003:X1003"/>
    <mergeCell ref="AH1003:AI1003"/>
    <mergeCell ref="AS1003:AT1003"/>
    <mergeCell ref="BD1003:BE1003"/>
    <mergeCell ref="BM975:BN975"/>
    <mergeCell ref="BV975:BW975"/>
    <mergeCell ref="B1002:C1002"/>
    <mergeCell ref="J1002:M1002"/>
    <mergeCell ref="U1002:X1002"/>
    <mergeCell ref="AF1002:AI1002"/>
    <mergeCell ref="AQ1002:AT1002"/>
    <mergeCell ref="BB1002:BE1002"/>
    <mergeCell ref="BK1002:BN1002"/>
    <mergeCell ref="BT1002:BW1002"/>
    <mergeCell ref="L975:M975"/>
    <mergeCell ref="W975:X975"/>
    <mergeCell ref="AH975:AI975"/>
    <mergeCell ref="AS975:AT975"/>
    <mergeCell ref="BD975:BE975"/>
    <mergeCell ref="BM947:BN947"/>
    <mergeCell ref="BV947:BW947"/>
    <mergeCell ref="B974:C974"/>
    <mergeCell ref="J974:M974"/>
    <mergeCell ref="U974:X974"/>
    <mergeCell ref="AF974:AI974"/>
    <mergeCell ref="AQ974:AT974"/>
    <mergeCell ref="BB974:BE974"/>
    <mergeCell ref="BK974:BN974"/>
    <mergeCell ref="BT974:BW974"/>
    <mergeCell ref="L947:M947"/>
    <mergeCell ref="W947:X947"/>
    <mergeCell ref="AH947:AI947"/>
    <mergeCell ref="AS947:AT947"/>
    <mergeCell ref="BD947:BE947"/>
    <mergeCell ref="BM919:BN919"/>
    <mergeCell ref="BV919:BW919"/>
    <mergeCell ref="B946:C946"/>
    <mergeCell ref="J946:M946"/>
    <mergeCell ref="U946:X946"/>
    <mergeCell ref="AF946:AI946"/>
    <mergeCell ref="AQ946:AT946"/>
    <mergeCell ref="BB946:BE946"/>
    <mergeCell ref="BK946:BN946"/>
    <mergeCell ref="BT946:BW946"/>
    <mergeCell ref="L919:M919"/>
    <mergeCell ref="W919:X919"/>
    <mergeCell ref="AH919:AI919"/>
    <mergeCell ref="AS919:AT919"/>
    <mergeCell ref="BD919:BE919"/>
    <mergeCell ref="BM891:BN891"/>
    <mergeCell ref="BV891:BW891"/>
    <mergeCell ref="B918:C918"/>
    <mergeCell ref="J918:M918"/>
    <mergeCell ref="U918:X918"/>
    <mergeCell ref="AF918:AI918"/>
    <mergeCell ref="AQ918:AT918"/>
    <mergeCell ref="BB918:BE918"/>
    <mergeCell ref="BK918:BN918"/>
    <mergeCell ref="BT918:BW918"/>
    <mergeCell ref="L891:M891"/>
    <mergeCell ref="W891:X891"/>
    <mergeCell ref="AH891:AI891"/>
    <mergeCell ref="AS891:AT891"/>
    <mergeCell ref="BD891:BE891"/>
    <mergeCell ref="BM863:BN863"/>
    <mergeCell ref="BV863:BW863"/>
    <mergeCell ref="B890:C890"/>
    <mergeCell ref="J890:M890"/>
    <mergeCell ref="U890:X890"/>
    <mergeCell ref="AF890:AI890"/>
    <mergeCell ref="AQ890:AT890"/>
    <mergeCell ref="BB890:BE890"/>
    <mergeCell ref="BK890:BN890"/>
    <mergeCell ref="BT890:BW890"/>
    <mergeCell ref="L863:M863"/>
    <mergeCell ref="W863:X863"/>
    <mergeCell ref="AH863:AI863"/>
    <mergeCell ref="AS863:AT863"/>
    <mergeCell ref="BD863:BE863"/>
    <mergeCell ref="BM835:BN835"/>
    <mergeCell ref="BV835:BW835"/>
    <mergeCell ref="B862:C862"/>
    <mergeCell ref="J862:M862"/>
    <mergeCell ref="U862:X862"/>
    <mergeCell ref="AF862:AI862"/>
    <mergeCell ref="AQ862:AT862"/>
    <mergeCell ref="BB862:BE862"/>
    <mergeCell ref="BK862:BN862"/>
    <mergeCell ref="BT862:BW862"/>
    <mergeCell ref="L835:M835"/>
    <mergeCell ref="W835:X835"/>
    <mergeCell ref="AH835:AI835"/>
    <mergeCell ref="AS835:AT835"/>
    <mergeCell ref="BD835:BE835"/>
    <mergeCell ref="BM807:BN807"/>
    <mergeCell ref="BV807:BW807"/>
    <mergeCell ref="B834:C834"/>
    <mergeCell ref="J834:M834"/>
    <mergeCell ref="U834:X834"/>
    <mergeCell ref="AF834:AI834"/>
    <mergeCell ref="AQ834:AT834"/>
    <mergeCell ref="BB834:BE834"/>
    <mergeCell ref="BK834:BN834"/>
    <mergeCell ref="BT834:BW834"/>
    <mergeCell ref="L807:M807"/>
    <mergeCell ref="W807:X807"/>
    <mergeCell ref="AH807:AI807"/>
    <mergeCell ref="AS807:AT807"/>
    <mergeCell ref="BD807:BE807"/>
    <mergeCell ref="BM779:BN779"/>
    <mergeCell ref="BV779:BW779"/>
    <mergeCell ref="B806:C806"/>
    <mergeCell ref="J806:M806"/>
    <mergeCell ref="U806:X806"/>
    <mergeCell ref="AF806:AI806"/>
    <mergeCell ref="AQ806:AT806"/>
    <mergeCell ref="BB806:BE806"/>
    <mergeCell ref="BK806:BN806"/>
    <mergeCell ref="BT806:BW806"/>
    <mergeCell ref="L779:M779"/>
    <mergeCell ref="W779:X779"/>
    <mergeCell ref="AH779:AI779"/>
    <mergeCell ref="AS779:AT779"/>
    <mergeCell ref="BD779:BE779"/>
    <mergeCell ref="BM751:BN751"/>
    <mergeCell ref="BV751:BW751"/>
    <mergeCell ref="B778:C778"/>
    <mergeCell ref="J778:M778"/>
    <mergeCell ref="U778:X778"/>
    <mergeCell ref="AF778:AI778"/>
    <mergeCell ref="AQ778:AT778"/>
    <mergeCell ref="BB778:BE778"/>
    <mergeCell ref="BK778:BN778"/>
    <mergeCell ref="BT778:BW778"/>
    <mergeCell ref="L751:M751"/>
    <mergeCell ref="W751:X751"/>
    <mergeCell ref="AH751:AI751"/>
    <mergeCell ref="AS751:AT751"/>
    <mergeCell ref="BD751:BE751"/>
    <mergeCell ref="BM723:BN723"/>
    <mergeCell ref="BV723:BW723"/>
    <mergeCell ref="B750:C750"/>
    <mergeCell ref="J750:M750"/>
    <mergeCell ref="U750:X750"/>
    <mergeCell ref="AF750:AI750"/>
    <mergeCell ref="AQ750:AT750"/>
    <mergeCell ref="BB750:BE750"/>
    <mergeCell ref="BK750:BN750"/>
    <mergeCell ref="BT750:BW750"/>
    <mergeCell ref="L723:M723"/>
    <mergeCell ref="W723:X723"/>
    <mergeCell ref="AH723:AI723"/>
    <mergeCell ref="AS723:AT723"/>
    <mergeCell ref="BD723:BE723"/>
    <mergeCell ref="BM695:BN695"/>
    <mergeCell ref="BV695:BW695"/>
    <mergeCell ref="B722:C722"/>
    <mergeCell ref="J722:M722"/>
    <mergeCell ref="U722:X722"/>
    <mergeCell ref="AF722:AI722"/>
    <mergeCell ref="AQ722:AT722"/>
    <mergeCell ref="BB722:BE722"/>
    <mergeCell ref="BK722:BN722"/>
    <mergeCell ref="BT722:BW722"/>
    <mergeCell ref="L695:M695"/>
    <mergeCell ref="W695:X695"/>
    <mergeCell ref="AH695:AI695"/>
    <mergeCell ref="AS695:AT695"/>
    <mergeCell ref="BD695:BE695"/>
    <mergeCell ref="BM667:BN667"/>
    <mergeCell ref="BV667:BW667"/>
    <mergeCell ref="B694:C694"/>
    <mergeCell ref="J694:M694"/>
    <mergeCell ref="U694:X694"/>
    <mergeCell ref="AF694:AI694"/>
    <mergeCell ref="AQ694:AT694"/>
    <mergeCell ref="BB694:BE694"/>
    <mergeCell ref="BK694:BN694"/>
    <mergeCell ref="BT694:BW694"/>
    <mergeCell ref="L667:M667"/>
    <mergeCell ref="W667:X667"/>
    <mergeCell ref="AH667:AI667"/>
    <mergeCell ref="AS667:AT667"/>
    <mergeCell ref="BD667:BE667"/>
    <mergeCell ref="BM639:BN639"/>
    <mergeCell ref="BV639:BW639"/>
    <mergeCell ref="B666:C666"/>
    <mergeCell ref="J666:M666"/>
    <mergeCell ref="U666:X666"/>
    <mergeCell ref="AF666:AI666"/>
    <mergeCell ref="AQ666:AT666"/>
    <mergeCell ref="BB666:BE666"/>
    <mergeCell ref="BK666:BN666"/>
    <mergeCell ref="BT666:BW666"/>
    <mergeCell ref="L639:M639"/>
    <mergeCell ref="W639:X639"/>
    <mergeCell ref="AH639:AI639"/>
    <mergeCell ref="AS639:AT639"/>
    <mergeCell ref="BD639:BE639"/>
    <mergeCell ref="BM611:BN611"/>
    <mergeCell ref="BV611:BW611"/>
    <mergeCell ref="B638:C638"/>
    <mergeCell ref="J638:M638"/>
    <mergeCell ref="U638:X638"/>
    <mergeCell ref="AF638:AI638"/>
    <mergeCell ref="AQ638:AT638"/>
    <mergeCell ref="BB638:BE638"/>
    <mergeCell ref="BK638:BN638"/>
    <mergeCell ref="BT638:BW638"/>
    <mergeCell ref="L611:M611"/>
    <mergeCell ref="W611:X611"/>
    <mergeCell ref="AH611:AI611"/>
    <mergeCell ref="AS611:AT611"/>
    <mergeCell ref="BD611:BE611"/>
    <mergeCell ref="BM583:BN583"/>
    <mergeCell ref="BV583:BW583"/>
    <mergeCell ref="B610:C610"/>
    <mergeCell ref="J610:M610"/>
    <mergeCell ref="U610:X610"/>
    <mergeCell ref="AF610:AI610"/>
    <mergeCell ref="AQ610:AT610"/>
    <mergeCell ref="BB610:BE610"/>
    <mergeCell ref="BK610:BN610"/>
    <mergeCell ref="BT610:BW610"/>
    <mergeCell ref="L583:M583"/>
    <mergeCell ref="W583:X583"/>
    <mergeCell ref="AH583:AI583"/>
    <mergeCell ref="AS583:AT583"/>
    <mergeCell ref="BD583:BE583"/>
    <mergeCell ref="BM555:BN555"/>
    <mergeCell ref="BV555:BW555"/>
    <mergeCell ref="B582:C582"/>
    <mergeCell ref="J582:M582"/>
    <mergeCell ref="U582:X582"/>
    <mergeCell ref="AF582:AI582"/>
    <mergeCell ref="AQ582:AT582"/>
    <mergeCell ref="BB582:BE582"/>
    <mergeCell ref="BK582:BN582"/>
    <mergeCell ref="BT582:BW582"/>
    <mergeCell ref="L555:M555"/>
    <mergeCell ref="W555:X555"/>
    <mergeCell ref="AH555:AI555"/>
    <mergeCell ref="AS555:AT555"/>
    <mergeCell ref="BD555:BE555"/>
    <mergeCell ref="BM527:BN527"/>
    <mergeCell ref="BV527:BW527"/>
    <mergeCell ref="B554:C554"/>
    <mergeCell ref="J554:M554"/>
    <mergeCell ref="U554:X554"/>
    <mergeCell ref="AF554:AI554"/>
    <mergeCell ref="AQ554:AT554"/>
    <mergeCell ref="BB554:BE554"/>
    <mergeCell ref="BK554:BN554"/>
    <mergeCell ref="BT554:BW554"/>
    <mergeCell ref="L527:M527"/>
    <mergeCell ref="W527:X527"/>
    <mergeCell ref="AH527:AI527"/>
    <mergeCell ref="AS527:AT527"/>
    <mergeCell ref="BD527:BE527"/>
    <mergeCell ref="BM499:BN499"/>
    <mergeCell ref="BV499:BW499"/>
    <mergeCell ref="B526:C526"/>
    <mergeCell ref="J526:M526"/>
    <mergeCell ref="U526:X526"/>
    <mergeCell ref="AF526:AI526"/>
    <mergeCell ref="AQ526:AT526"/>
    <mergeCell ref="BB526:BE526"/>
    <mergeCell ref="BK526:BN526"/>
    <mergeCell ref="BT526:BW526"/>
    <mergeCell ref="L499:M499"/>
    <mergeCell ref="W499:X499"/>
    <mergeCell ref="AH499:AI499"/>
    <mergeCell ref="AS499:AT499"/>
    <mergeCell ref="BD499:BE499"/>
    <mergeCell ref="BM471:BN471"/>
    <mergeCell ref="BV471:BW471"/>
    <mergeCell ref="B498:C498"/>
    <mergeCell ref="J498:M498"/>
    <mergeCell ref="U498:X498"/>
    <mergeCell ref="AF498:AI498"/>
    <mergeCell ref="AQ498:AT498"/>
    <mergeCell ref="BB498:BE498"/>
    <mergeCell ref="BK498:BN498"/>
    <mergeCell ref="BT498:BW498"/>
    <mergeCell ref="L471:M471"/>
    <mergeCell ref="W471:X471"/>
    <mergeCell ref="AH471:AI471"/>
    <mergeCell ref="AS471:AT471"/>
    <mergeCell ref="BD471:BE471"/>
    <mergeCell ref="BM443:BN443"/>
    <mergeCell ref="BV443:BW443"/>
    <mergeCell ref="B470:C470"/>
    <mergeCell ref="J470:M470"/>
    <mergeCell ref="U470:X470"/>
    <mergeCell ref="AF470:AI470"/>
    <mergeCell ref="AQ470:AT470"/>
    <mergeCell ref="BB470:BE470"/>
    <mergeCell ref="BK470:BN470"/>
    <mergeCell ref="BT470:BW470"/>
    <mergeCell ref="L443:M443"/>
    <mergeCell ref="W443:X443"/>
    <mergeCell ref="AH443:AI443"/>
    <mergeCell ref="AS443:AT443"/>
    <mergeCell ref="BD443:BE443"/>
    <mergeCell ref="BM415:BN415"/>
    <mergeCell ref="BV415:BW415"/>
    <mergeCell ref="B442:C442"/>
    <mergeCell ref="J442:M442"/>
    <mergeCell ref="U442:X442"/>
    <mergeCell ref="AF442:AI442"/>
    <mergeCell ref="AQ442:AT442"/>
    <mergeCell ref="BB442:BE442"/>
    <mergeCell ref="BK442:BN442"/>
    <mergeCell ref="BT442:BW442"/>
    <mergeCell ref="L415:M415"/>
    <mergeCell ref="W415:X415"/>
    <mergeCell ref="AH415:AI415"/>
    <mergeCell ref="AS415:AT415"/>
    <mergeCell ref="BD415:BE415"/>
    <mergeCell ref="BM387:BN387"/>
    <mergeCell ref="BV387:BW387"/>
    <mergeCell ref="B414:C414"/>
    <mergeCell ref="J414:M414"/>
    <mergeCell ref="U414:X414"/>
    <mergeCell ref="AF414:AI414"/>
    <mergeCell ref="AQ414:AT414"/>
    <mergeCell ref="BB414:BE414"/>
    <mergeCell ref="BK414:BN414"/>
    <mergeCell ref="BT414:BW414"/>
    <mergeCell ref="L387:M387"/>
    <mergeCell ref="W387:X387"/>
    <mergeCell ref="AH387:AI387"/>
    <mergeCell ref="AS387:AT387"/>
    <mergeCell ref="BD387:BE387"/>
    <mergeCell ref="BM359:BN359"/>
    <mergeCell ref="BV359:BW359"/>
    <mergeCell ref="B386:C386"/>
    <mergeCell ref="J386:M386"/>
    <mergeCell ref="U386:X386"/>
    <mergeCell ref="AF386:AI386"/>
    <mergeCell ref="AQ386:AT386"/>
    <mergeCell ref="BB386:BE386"/>
    <mergeCell ref="BK386:BN386"/>
    <mergeCell ref="BT386:BW386"/>
    <mergeCell ref="L359:M359"/>
    <mergeCell ref="W359:X359"/>
    <mergeCell ref="AH359:AI359"/>
    <mergeCell ref="AS359:AT359"/>
    <mergeCell ref="BD359:BE359"/>
    <mergeCell ref="BM324:BN324"/>
    <mergeCell ref="BV324:BW324"/>
    <mergeCell ref="B358:C358"/>
    <mergeCell ref="J358:M358"/>
    <mergeCell ref="U358:X358"/>
    <mergeCell ref="AF358:AI358"/>
    <mergeCell ref="AQ358:AT358"/>
    <mergeCell ref="BB358:BE358"/>
    <mergeCell ref="BK358:BN358"/>
    <mergeCell ref="BT358:BW358"/>
    <mergeCell ref="L324:M324"/>
    <mergeCell ref="W324:X324"/>
    <mergeCell ref="AH324:AI324"/>
    <mergeCell ref="AS324:AT324"/>
    <mergeCell ref="BD324:BE324"/>
    <mergeCell ref="BM293:BN293"/>
    <mergeCell ref="BV293:BW293"/>
    <mergeCell ref="B323:C323"/>
    <mergeCell ref="J323:M323"/>
    <mergeCell ref="U323:X323"/>
    <mergeCell ref="AF323:AI323"/>
    <mergeCell ref="AQ323:AT323"/>
    <mergeCell ref="BB323:BE323"/>
    <mergeCell ref="BK323:BN323"/>
    <mergeCell ref="BT323:BW323"/>
    <mergeCell ref="L293:M293"/>
    <mergeCell ref="W293:X293"/>
    <mergeCell ref="AH293:AI293"/>
    <mergeCell ref="AS293:AT293"/>
    <mergeCell ref="BD293:BE293"/>
    <mergeCell ref="BM265:BN265"/>
    <mergeCell ref="BV265:BW265"/>
    <mergeCell ref="B292:C292"/>
    <mergeCell ref="J292:M292"/>
    <mergeCell ref="U292:X292"/>
    <mergeCell ref="AF292:AI292"/>
    <mergeCell ref="AQ292:AT292"/>
    <mergeCell ref="BB292:BE292"/>
    <mergeCell ref="BK292:BN292"/>
    <mergeCell ref="BT292:BW292"/>
    <mergeCell ref="L265:M265"/>
    <mergeCell ref="W265:X265"/>
    <mergeCell ref="AH265:AI265"/>
    <mergeCell ref="AS265:AT265"/>
    <mergeCell ref="BD265:BE265"/>
    <mergeCell ref="BM237:BN237"/>
    <mergeCell ref="BV237:BW237"/>
    <mergeCell ref="B264:C264"/>
    <mergeCell ref="J264:M264"/>
    <mergeCell ref="U264:X264"/>
    <mergeCell ref="AF264:AI264"/>
    <mergeCell ref="AQ264:AT264"/>
    <mergeCell ref="BB264:BE264"/>
    <mergeCell ref="BK264:BN264"/>
    <mergeCell ref="BT264:BW264"/>
    <mergeCell ref="L237:M237"/>
    <mergeCell ref="W237:X237"/>
    <mergeCell ref="AH237:AI237"/>
    <mergeCell ref="AS237:AT237"/>
    <mergeCell ref="BD237:BE237"/>
    <mergeCell ref="BM170:BN170"/>
    <mergeCell ref="BV170:BW170"/>
    <mergeCell ref="B208:C208"/>
    <mergeCell ref="J208:M208"/>
    <mergeCell ref="U208:X208"/>
    <mergeCell ref="AF208:AI208"/>
    <mergeCell ref="AQ208:AT208"/>
    <mergeCell ref="BB208:BE208"/>
    <mergeCell ref="BK208:BN208"/>
    <mergeCell ref="BT208:BW208"/>
    <mergeCell ref="L170:M170"/>
    <mergeCell ref="W170:X170"/>
    <mergeCell ref="AH170:AI170"/>
    <mergeCell ref="AS170:AT170"/>
    <mergeCell ref="BD170:BE170"/>
    <mergeCell ref="BM137:BN137"/>
    <mergeCell ref="BV137:BW137"/>
    <mergeCell ref="B169:C169"/>
    <mergeCell ref="J169:M169"/>
    <mergeCell ref="U169:X169"/>
    <mergeCell ref="AF169:AI169"/>
    <mergeCell ref="AQ169:AT169"/>
    <mergeCell ref="BB169:BE169"/>
    <mergeCell ref="BK169:BN169"/>
    <mergeCell ref="BT169:BW169"/>
    <mergeCell ref="L137:M137"/>
    <mergeCell ref="W137:X137"/>
    <mergeCell ref="AH137:AI137"/>
    <mergeCell ref="AS137:AT137"/>
    <mergeCell ref="BD137:BE137"/>
    <mergeCell ref="BM108:BN108"/>
    <mergeCell ref="BV108:BW108"/>
    <mergeCell ref="B136:C136"/>
    <mergeCell ref="J136:M136"/>
    <mergeCell ref="U136:X136"/>
    <mergeCell ref="AF136:AI136"/>
    <mergeCell ref="AQ136:AT136"/>
    <mergeCell ref="BB136:BE136"/>
    <mergeCell ref="BK136:BN136"/>
    <mergeCell ref="BT136:BW136"/>
    <mergeCell ref="L108:M108"/>
    <mergeCell ref="W108:X108"/>
    <mergeCell ref="AH108:AI108"/>
    <mergeCell ref="AS108:AT108"/>
    <mergeCell ref="BD108:BE108"/>
    <mergeCell ref="BM70:BN70"/>
    <mergeCell ref="BV70:BW70"/>
    <mergeCell ref="B107:C107"/>
    <mergeCell ref="J107:M107"/>
    <mergeCell ref="U107:X107"/>
    <mergeCell ref="AF107:AI107"/>
    <mergeCell ref="AQ107:AT107"/>
    <mergeCell ref="BB107:BE107"/>
    <mergeCell ref="BK107:BN107"/>
    <mergeCell ref="BT107:BW107"/>
    <mergeCell ref="L70:M70"/>
    <mergeCell ref="W70:X70"/>
    <mergeCell ref="AH70:AI70"/>
    <mergeCell ref="AS70:AT70"/>
    <mergeCell ref="BD70:BE70"/>
    <mergeCell ref="BM36:BN36"/>
    <mergeCell ref="BV36:BW36"/>
    <mergeCell ref="L36:M36"/>
    <mergeCell ref="W36:X36"/>
    <mergeCell ref="AH36:AI36"/>
    <mergeCell ref="AS36:AT36"/>
    <mergeCell ref="BD36:BE36"/>
    <mergeCell ref="AF35:AI35"/>
    <mergeCell ref="AQ35:AT35"/>
    <mergeCell ref="BB35:BE35"/>
    <mergeCell ref="BK35:BN35"/>
    <mergeCell ref="BT35:BW35"/>
    <mergeCell ref="J35:M35"/>
    <mergeCell ref="U35:X35"/>
    <mergeCell ref="BM8:BN8"/>
    <mergeCell ref="BV8:BW8"/>
    <mergeCell ref="W8:X8"/>
    <mergeCell ref="L8:M8"/>
    <mergeCell ref="BA4:BB4"/>
    <mergeCell ref="BC4:BF4"/>
    <mergeCell ref="AE4:AF4"/>
    <mergeCell ref="AG4:AJ4"/>
    <mergeCell ref="T4:U4"/>
    <mergeCell ref="V4:Y4"/>
    <mergeCell ref="BT7:BW7"/>
    <mergeCell ref="BK7:BN7"/>
    <mergeCell ref="AH8:AI8"/>
    <mergeCell ref="AS8:AT8"/>
    <mergeCell ref="BD8:BE8"/>
    <mergeCell ref="AR4:AU4"/>
    <mergeCell ref="AP4:AQ4"/>
    <mergeCell ref="BA1:BB1"/>
    <mergeCell ref="BA2:BB2"/>
    <mergeCell ref="BA3:BB3"/>
    <mergeCell ref="I2:J2"/>
    <mergeCell ref="I3:J3"/>
    <mergeCell ref="T3:U3"/>
    <mergeCell ref="T2:U2"/>
    <mergeCell ref="T1:U1"/>
    <mergeCell ref="AE1:AF1"/>
    <mergeCell ref="AE2:AF2"/>
    <mergeCell ref="AE3:AF3"/>
    <mergeCell ref="AP1:AQ1"/>
    <mergeCell ref="AP2:AQ2"/>
    <mergeCell ref="AP3:AQ3"/>
    <mergeCell ref="AS1:AU1"/>
    <mergeCell ref="AS2:AU2"/>
    <mergeCell ref="AS3:AU3"/>
    <mergeCell ref="W1:Y1"/>
    <mergeCell ref="W2:Y2"/>
    <mergeCell ref="W3:Y3"/>
    <mergeCell ref="AH1:AJ1"/>
    <mergeCell ref="AH2:AJ2"/>
    <mergeCell ref="AH3:AJ3"/>
  </mergeCells>
  <conditionalFormatting sqref="B7:C7">
    <cfRule type="dataBar" priority="1326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{1960A86E-48E7-4E53-A57F-76ECEA01BFAE}</x14:id>
        </ext>
      </extLst>
    </cfRule>
  </conditionalFormatting>
  <conditionalFormatting sqref="B35:C35">
    <cfRule type="dataBar" priority="505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{CFAB385F-1C66-41CD-B140-EA6E66B44AFD}</x14:id>
        </ext>
      </extLst>
    </cfRule>
  </conditionalFormatting>
  <conditionalFormatting sqref="B69:C69">
    <cfRule type="dataBar" priority="500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{B960E46C-6F3C-4CF5-AB3E-61A142FCA5C3}</x14:id>
        </ext>
      </extLst>
    </cfRule>
  </conditionalFormatting>
  <conditionalFormatting sqref="B107:C107">
    <cfRule type="dataBar" priority="494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{FC4FB0E6-46C6-4324-A775-67D070635A32}</x14:id>
        </ext>
      </extLst>
    </cfRule>
  </conditionalFormatting>
  <conditionalFormatting sqref="B136:C136">
    <cfRule type="dataBar" priority="488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{DF34D75D-696A-415B-8EAD-EE2B76FE8095}</x14:id>
        </ext>
      </extLst>
    </cfRule>
  </conditionalFormatting>
  <conditionalFormatting sqref="B169:C169">
    <cfRule type="dataBar" priority="482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{9CF4D323-A20D-44F3-94A5-61E47D8D68B2}</x14:id>
        </ext>
      </extLst>
    </cfRule>
  </conditionalFormatting>
  <conditionalFormatting sqref="B208:C208">
    <cfRule type="dataBar" priority="476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{781E4E17-1C02-45AB-A2F3-CDD7B505D831}</x14:id>
        </ext>
      </extLst>
    </cfRule>
  </conditionalFormatting>
  <conditionalFormatting sqref="B236:C236">
    <cfRule type="dataBar" priority="471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{F94B5A0F-E34C-4C72-8762-11F4ED234FC0}</x14:id>
        </ext>
      </extLst>
    </cfRule>
  </conditionalFormatting>
  <conditionalFormatting sqref="B264:C264">
    <cfRule type="dataBar" priority="465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{BF762E73-3B47-4A05-B5E8-BDE57545161A}</x14:id>
        </ext>
      </extLst>
    </cfRule>
  </conditionalFormatting>
  <conditionalFormatting sqref="B292:C292">
    <cfRule type="dataBar" priority="459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{70173560-D748-432E-ADDE-CBA0BEB3FC40}</x14:id>
        </ext>
      </extLst>
    </cfRule>
  </conditionalFormatting>
  <conditionalFormatting sqref="B323:C323">
    <cfRule type="dataBar" priority="453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{E5F5D4EC-586F-4C27-BF3D-A5BA15E852E7}</x14:id>
        </ext>
      </extLst>
    </cfRule>
  </conditionalFormatting>
  <conditionalFormatting sqref="B358:C358">
    <cfRule type="dataBar" priority="447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{A3B5F94D-62B0-4C5C-9E91-4C1B3921DB4E}</x14:id>
        </ext>
      </extLst>
    </cfRule>
  </conditionalFormatting>
  <conditionalFormatting sqref="B386:C386">
    <cfRule type="dataBar" priority="442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{75F02E8F-986B-4A6B-990C-1B8B1AB9A0EC}</x14:id>
        </ext>
      </extLst>
    </cfRule>
  </conditionalFormatting>
  <conditionalFormatting sqref="B414:C414">
    <cfRule type="dataBar" priority="436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{15B87B08-6F78-4520-AF91-60CB9981ADBB}</x14:id>
        </ext>
      </extLst>
    </cfRule>
  </conditionalFormatting>
  <conditionalFormatting sqref="B442:C442">
    <cfRule type="dataBar" priority="430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{4ADD5DCF-812C-4D1E-89A0-65525FF9874C}</x14:id>
        </ext>
      </extLst>
    </cfRule>
  </conditionalFormatting>
  <conditionalFormatting sqref="B470:C470">
    <cfRule type="dataBar" priority="424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{27EACC01-8F17-4CD8-897A-117E38AA032C}</x14:id>
        </ext>
      </extLst>
    </cfRule>
  </conditionalFormatting>
  <conditionalFormatting sqref="B498:C498">
    <cfRule type="dataBar" priority="418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{7330D8B4-B9D5-4B81-BA3A-D107884A8007}</x14:id>
        </ext>
      </extLst>
    </cfRule>
  </conditionalFormatting>
  <conditionalFormatting sqref="B526:C526">
    <cfRule type="dataBar" priority="413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{815B6010-716C-4A52-AA79-86DC0F69AE69}</x14:id>
        </ext>
      </extLst>
    </cfRule>
  </conditionalFormatting>
  <conditionalFormatting sqref="B554:C554">
    <cfRule type="dataBar" priority="407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{0ADC2B31-8917-4521-B8B7-137F00B00C31}</x14:id>
        </ext>
      </extLst>
    </cfRule>
  </conditionalFormatting>
  <conditionalFormatting sqref="B582:C582">
    <cfRule type="dataBar" priority="401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{CFB55FC4-1DC2-44F6-BA46-F4708114229B}</x14:id>
        </ext>
      </extLst>
    </cfRule>
  </conditionalFormatting>
  <conditionalFormatting sqref="B610:C610">
    <cfRule type="dataBar" priority="395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{733C48C1-7289-4739-A1EB-2579EF703320}</x14:id>
        </ext>
      </extLst>
    </cfRule>
  </conditionalFormatting>
  <conditionalFormatting sqref="B638:C638">
    <cfRule type="dataBar" priority="389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{F309D1B4-D9F3-48CF-958D-12E9F695BBE0}</x14:id>
        </ext>
      </extLst>
    </cfRule>
  </conditionalFormatting>
  <conditionalFormatting sqref="B666:C666">
    <cfRule type="dataBar" priority="384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{60A8B9F7-BADC-4445-B3B0-13CF4EBEFD33}</x14:id>
        </ext>
      </extLst>
    </cfRule>
  </conditionalFormatting>
  <conditionalFormatting sqref="B694:C694">
    <cfRule type="dataBar" priority="378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{419286E5-4CCA-4A46-9B04-F83F4BA4826F}</x14:id>
        </ext>
      </extLst>
    </cfRule>
  </conditionalFormatting>
  <conditionalFormatting sqref="B722:C722">
    <cfRule type="dataBar" priority="372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{30005B1F-8AEC-4812-8915-FEBCA877ED42}</x14:id>
        </ext>
      </extLst>
    </cfRule>
  </conditionalFormatting>
  <conditionalFormatting sqref="B750:C750">
    <cfRule type="dataBar" priority="366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{12725CDA-8328-4C8A-B6E2-D8D4896C3C78}</x14:id>
        </ext>
      </extLst>
    </cfRule>
  </conditionalFormatting>
  <conditionalFormatting sqref="B778:C778">
    <cfRule type="dataBar" priority="360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{01650CD8-EFF6-4BD7-A52E-EB31A31167FC}</x14:id>
        </ext>
      </extLst>
    </cfRule>
  </conditionalFormatting>
  <conditionalFormatting sqref="B806:C806">
    <cfRule type="dataBar" priority="355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{5D77B597-C381-45E9-A0AB-A2E41C3F53A4}</x14:id>
        </ext>
      </extLst>
    </cfRule>
  </conditionalFormatting>
  <conditionalFormatting sqref="B834:C834">
    <cfRule type="dataBar" priority="349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{3333F8AC-8B59-4A94-BF6A-8B0CFAC08861}</x14:id>
        </ext>
      </extLst>
    </cfRule>
  </conditionalFormatting>
  <conditionalFormatting sqref="B862:C862">
    <cfRule type="dataBar" priority="343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{47A854EA-9357-434F-AA93-FC34D33D8885}</x14:id>
        </ext>
      </extLst>
    </cfRule>
  </conditionalFormatting>
  <conditionalFormatting sqref="B890:C890">
    <cfRule type="dataBar" priority="337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{3CE14B71-1C07-4C33-8924-D814D695DCB6}</x14:id>
        </ext>
      </extLst>
    </cfRule>
  </conditionalFormatting>
  <conditionalFormatting sqref="B918:C918">
    <cfRule type="dataBar" priority="331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{D4660E2D-3AEF-4131-82C1-D4FCDE11D7CC}</x14:id>
        </ext>
      </extLst>
    </cfRule>
  </conditionalFormatting>
  <conditionalFormatting sqref="B946:C946">
    <cfRule type="dataBar" priority="326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{5B31A75D-FC73-45AA-88BA-E3F13379195A}</x14:id>
        </ext>
      </extLst>
    </cfRule>
  </conditionalFormatting>
  <conditionalFormatting sqref="B974:C974">
    <cfRule type="dataBar" priority="320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{12C38D6F-3160-4B66-B583-2DE34E544050}</x14:id>
        </ext>
      </extLst>
    </cfRule>
  </conditionalFormatting>
  <conditionalFormatting sqref="B1002:C1002">
    <cfRule type="dataBar" priority="314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{59A9C2BA-5AAA-47FC-9134-88B50D5ADC5E}</x14:id>
        </ext>
      </extLst>
    </cfRule>
  </conditionalFormatting>
  <conditionalFormatting sqref="B1030:C1030">
    <cfRule type="dataBar" priority="308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{AFA6662A-91D2-411A-AAD4-C1F5C7850C8C}</x14:id>
        </ext>
      </extLst>
    </cfRule>
  </conditionalFormatting>
  <conditionalFormatting sqref="B1058:C1058">
    <cfRule type="dataBar" priority="302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{11D20991-B0C4-47F3-B235-E524906FA190}</x14:id>
        </ext>
      </extLst>
    </cfRule>
  </conditionalFormatting>
  <conditionalFormatting sqref="B1086:C1086">
    <cfRule type="dataBar" priority="297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{624B7DA1-E83E-4FA2-84C5-BCC9B6BFACA4}</x14:id>
        </ext>
      </extLst>
    </cfRule>
  </conditionalFormatting>
  <conditionalFormatting sqref="B1114:C1114">
    <cfRule type="dataBar" priority="291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{1CB941BA-55BF-440F-AFA9-456CE55A8B94}</x14:id>
        </ext>
      </extLst>
    </cfRule>
  </conditionalFormatting>
  <conditionalFormatting sqref="B1142:C1142">
    <cfRule type="dataBar" priority="285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{368E038E-AD0E-4A2D-8F34-FA9B7D10E59B}</x14:id>
        </ext>
      </extLst>
    </cfRule>
  </conditionalFormatting>
  <conditionalFormatting sqref="B1170:C1170">
    <cfRule type="dataBar" priority="279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{9582762B-D240-465B-AC4F-B3E61B5FB23A}</x14:id>
        </ext>
      </extLst>
    </cfRule>
  </conditionalFormatting>
  <conditionalFormatting sqref="B1198:C1198">
    <cfRule type="dataBar" priority="273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{D53A7A43-144D-4F4A-AD68-D54F1B6B4434}</x14:id>
        </ext>
      </extLst>
    </cfRule>
  </conditionalFormatting>
  <conditionalFormatting sqref="B1226:C1226">
    <cfRule type="dataBar" priority="268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{9D303FA0-DD45-4339-B32B-8B7037AA63DA}</x14:id>
        </ext>
      </extLst>
    </cfRule>
  </conditionalFormatting>
  <conditionalFormatting sqref="B1254:C1254">
    <cfRule type="dataBar" priority="262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{CA6DADAB-AF81-44EA-A3FC-C4EDCCCE3606}</x14:id>
        </ext>
      </extLst>
    </cfRule>
  </conditionalFormatting>
  <conditionalFormatting sqref="B1282:C1282">
    <cfRule type="dataBar" priority="256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{A21881AC-6946-4A48-9F7C-288DEF4B78DD}</x14:id>
        </ext>
      </extLst>
    </cfRule>
  </conditionalFormatting>
  <conditionalFormatting sqref="B1310:C1310">
    <cfRule type="dataBar" priority="250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{69A3D310-2C51-4938-B953-6E147C6A31F6}</x14:id>
        </ext>
      </extLst>
    </cfRule>
  </conditionalFormatting>
  <conditionalFormatting sqref="B1338:C1338">
    <cfRule type="dataBar" priority="244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{58181993-1E92-4839-950E-42FAF2E5CFF5}</x14:id>
        </ext>
      </extLst>
    </cfRule>
  </conditionalFormatting>
  <conditionalFormatting sqref="B1366:C1366">
    <cfRule type="dataBar" priority="239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{202BF8CE-9088-4A7A-B7AF-6D51581F36E9}</x14:id>
        </ext>
      </extLst>
    </cfRule>
  </conditionalFormatting>
  <conditionalFormatting sqref="B1394:C1394">
    <cfRule type="dataBar" priority="233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{28641903-31FC-47CF-AFF0-89D448463D2C}</x14:id>
        </ext>
      </extLst>
    </cfRule>
  </conditionalFormatting>
  <conditionalFormatting sqref="B1422:C1422">
    <cfRule type="dataBar" priority="227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{05CDDAE6-8F82-40F5-8F53-18324C30AD3B}</x14:id>
        </ext>
      </extLst>
    </cfRule>
  </conditionalFormatting>
  <conditionalFormatting sqref="B1450:C1450">
    <cfRule type="dataBar" priority="221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{63D7E0BC-0E06-4ECB-A0FB-9C1D34BB2253}</x14:id>
        </ext>
      </extLst>
    </cfRule>
  </conditionalFormatting>
  <conditionalFormatting sqref="B1478:C1478">
    <cfRule type="dataBar" priority="215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{1E111270-E27B-4CB3-A29A-E410747912FA}</x14:id>
        </ext>
      </extLst>
    </cfRule>
  </conditionalFormatting>
  <conditionalFormatting sqref="B1506:C1506">
    <cfRule type="dataBar" priority="210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{9DC808E6-C9C6-408E-9A8C-EC9FB106C303}</x14:id>
        </ext>
      </extLst>
    </cfRule>
  </conditionalFormatting>
  <conditionalFormatting sqref="B1534:C1534">
    <cfRule type="dataBar" priority="204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{41678795-B495-465E-87CA-AC99CD8159DB}</x14:id>
        </ext>
      </extLst>
    </cfRule>
  </conditionalFormatting>
  <conditionalFormatting sqref="I1:J3">
    <cfRule type="expression" dxfId="2879" priority="5150">
      <formula>AND(F1&lt;&gt;0,F1&lt;&gt;"")</formula>
    </cfRule>
  </conditionalFormatting>
  <conditionalFormatting sqref="I4:N4">
    <cfRule type="expression" dxfId="2878" priority="5120">
      <formula>$D$3-$D$2=0</formula>
    </cfRule>
  </conditionalFormatting>
  <conditionalFormatting sqref="I6:N6 I7:I31 N7:N31 J8:M8 K9:K31 I32:N32">
    <cfRule type="expression" dxfId="2877" priority="5116">
      <formula>$J$6=TODAY()</formula>
    </cfRule>
  </conditionalFormatting>
  <conditionalFormatting sqref="I6:N6 I7:I31 N7:N31 J8:M9 K10:K31 I32:N32">
    <cfRule type="expression" dxfId="2876" priority="5115">
      <formula>$J$6&gt;TODAY()</formula>
    </cfRule>
  </conditionalFormatting>
  <conditionalFormatting sqref="I34:N34 I35:I65 N35:N65 J36:M36 K37:K65 I66:N66">
    <cfRule type="expression" dxfId="2875" priority="5058">
      <formula>$J$34=TODAY()</formula>
    </cfRule>
  </conditionalFormatting>
  <conditionalFormatting sqref="I34:N34 I35:I65 N35:N65 J36:M37 K38:K65 I66:N66">
    <cfRule type="expression" dxfId="2874" priority="5057">
      <formula>$J$34&gt;TODAY()</formula>
    </cfRule>
  </conditionalFormatting>
  <conditionalFormatting sqref="I68:N68 I69:I103 N69:N103 J70:M70 K71:K103 I104:N104">
    <cfRule type="expression" dxfId="2873" priority="5000">
      <formula>$J$68=TODAY()</formula>
    </cfRule>
  </conditionalFormatting>
  <conditionalFormatting sqref="I68:N68 I69:I103 N69:N103 J70:M71 K72:K103 I104:N104">
    <cfRule type="expression" dxfId="2872" priority="4999">
      <formula>$J$68&gt;TODAY()</formula>
    </cfRule>
  </conditionalFormatting>
  <conditionalFormatting sqref="I106:N106 I107:I132 N107:N132 J108:M108 K109:K132 I133:N133">
    <cfRule type="expression" dxfId="2871" priority="4942">
      <formula>$J$106=TODAY()</formula>
    </cfRule>
  </conditionalFormatting>
  <conditionalFormatting sqref="I106:N106 I107:I132 N107:N132 J108:M109 K110:K132 I133:N133">
    <cfRule type="expression" dxfId="2870" priority="4941">
      <formula>$J$106&gt;TODAY()</formula>
    </cfRule>
  </conditionalFormatting>
  <conditionalFormatting sqref="I135:N135 I166:N166 I136:I165 N136:N165 J137:M137 K138:K165">
    <cfRule type="expression" dxfId="2869" priority="4884">
      <formula>$J$135=TODAY()</formula>
    </cfRule>
  </conditionalFormatting>
  <conditionalFormatting sqref="I135:N135 I166:N166 I136:I165 N136:N165 K139:K165 J137:M138">
    <cfRule type="expression" dxfId="2868" priority="4883">
      <formula>$J$135&gt;TODAY()</formula>
    </cfRule>
  </conditionalFormatting>
  <conditionalFormatting sqref="I168:N168 I205:N205 I169:I204 N169:N204 J170:M170 K171:K204">
    <cfRule type="expression" dxfId="2867" priority="4826">
      <formula>$J$168=TODAY()</formula>
    </cfRule>
  </conditionalFormatting>
  <conditionalFormatting sqref="I168:N168 I205:N205 I169:I204 N169:N204 K172:K204 J170:M171">
    <cfRule type="expression" dxfId="2866" priority="4825">
      <formula>$J$168&gt;TODAY()</formula>
    </cfRule>
  </conditionalFormatting>
  <conditionalFormatting sqref="I207:N207 I233:N233 I208:I232 N208:N232 J209:M209 K210:K232">
    <cfRule type="expression" dxfId="2865" priority="4768">
      <formula>$J$207=TODAY()</formula>
    </cfRule>
  </conditionalFormatting>
  <conditionalFormatting sqref="I207:N207 I233:N233 I208:I232 N208:N232 K211:K232 J209:M210">
    <cfRule type="expression" dxfId="2864" priority="4767">
      <formula>$J$207&gt;TODAY()</formula>
    </cfRule>
  </conditionalFormatting>
  <conditionalFormatting sqref="I235:N235 I261:N261 I236:I260 N236:N260 J237:M237 K238:K260">
    <cfRule type="expression" dxfId="2863" priority="4710">
      <formula>$J$235=TODAY()</formula>
    </cfRule>
  </conditionalFormatting>
  <conditionalFormatting sqref="I235:N235 I261:N261 I236:I260 N236:N260 K239:K260 J237:M238">
    <cfRule type="expression" dxfId="2862" priority="4709">
      <formula>$J$235&gt;TODAY()</formula>
    </cfRule>
  </conditionalFormatting>
  <conditionalFormatting sqref="I263:N263 I289:N289 I264:I288 N264:N288 J265:M265 K266:K288">
    <cfRule type="expression" dxfId="2861" priority="4652">
      <formula>$J$263=TODAY()</formula>
    </cfRule>
  </conditionalFormatting>
  <conditionalFormatting sqref="I263:N263 I289:N289 I264:I288 N264:N288 K267:K288 J265:M266">
    <cfRule type="expression" dxfId="2860" priority="4651">
      <formula>$J$263&gt;TODAY()</formula>
    </cfRule>
  </conditionalFormatting>
  <conditionalFormatting sqref="I291:N291 I320:N320 I292:I319 N292:N319 J293:M293 K294:K319">
    <cfRule type="expression" dxfId="2859" priority="4594">
      <formula>$J$291=TODAY()</formula>
    </cfRule>
  </conditionalFormatting>
  <conditionalFormatting sqref="I291:N291 I320:N320 I292:I319 N292:N319 K295:K319 J293:M294">
    <cfRule type="expression" dxfId="2858" priority="4593">
      <formula>$J$291&gt;TODAY()</formula>
    </cfRule>
  </conditionalFormatting>
  <conditionalFormatting sqref="I322:N322 I355:N355 I323:I354 N323:N354 J324:M324 K325:K354">
    <cfRule type="expression" dxfId="2857" priority="4536">
      <formula>$J$322=TODAY()</formula>
    </cfRule>
  </conditionalFormatting>
  <conditionalFormatting sqref="I322:N322 I355:N355 I323:I354 N323:N354 K326:K354 J324:M325">
    <cfRule type="expression" dxfId="2856" priority="4535">
      <formula>$J$322&gt;TODAY()</formula>
    </cfRule>
  </conditionalFormatting>
  <conditionalFormatting sqref="I357:N357 I383:N383 I358:I382 N358:N382 J359:M359 K360:K382">
    <cfRule type="expression" dxfId="2855" priority="4478">
      <formula>$J$357=TODAY()</formula>
    </cfRule>
  </conditionalFormatting>
  <conditionalFormatting sqref="I357:N357 I383:N383 I358:I382 N358:N382 K361:K382 J359:M360">
    <cfRule type="expression" dxfId="2854" priority="4477">
      <formula>$J$357&gt;TODAY()</formula>
    </cfRule>
  </conditionalFormatting>
  <conditionalFormatting sqref="I385:N385 I411:N411 I386:I410 N386:N410 J387:M387 K388:K410">
    <cfRule type="expression" dxfId="2853" priority="4420">
      <formula>$J$385=TODAY()</formula>
    </cfRule>
  </conditionalFormatting>
  <conditionalFormatting sqref="I385:N385 I411:N411 I386:I410 N386:N410 K389:K410 J387:M388">
    <cfRule type="expression" dxfId="2852" priority="4419">
      <formula>$J$385&gt;TODAY()</formula>
    </cfRule>
  </conditionalFormatting>
  <conditionalFormatting sqref="I413:N413 I439:N439 I414:I438 N414:N438 J415:M415 K416:K438">
    <cfRule type="expression" dxfId="2851" priority="4362">
      <formula>$J$413=TODAY()</formula>
    </cfRule>
  </conditionalFormatting>
  <conditionalFormatting sqref="I413:N413 I439:N439 I414:I438 N414:N438 K417:K438 J415:M416">
    <cfRule type="expression" dxfId="2850" priority="4361">
      <formula>$J$413&gt;TODAY()</formula>
    </cfRule>
  </conditionalFormatting>
  <conditionalFormatting sqref="I441:N441 I467:N467 I442:I466 N442:N466 J443:M443 K444:K466">
    <cfRule type="expression" dxfId="2849" priority="4304">
      <formula>$J$441=TODAY()</formula>
    </cfRule>
  </conditionalFormatting>
  <conditionalFormatting sqref="I441:N441 I467:N467 I442:I466 N442:N466 K445:K466 J443:M444">
    <cfRule type="expression" dxfId="2848" priority="4303">
      <formula>$J$441&gt;TODAY()</formula>
    </cfRule>
  </conditionalFormatting>
  <conditionalFormatting sqref="I469:N469 I495:N495 I470:I494 N470:N494 J471:M471 K472:K494">
    <cfRule type="expression" dxfId="2847" priority="4246">
      <formula>$J$469=TODAY()</formula>
    </cfRule>
  </conditionalFormatting>
  <conditionalFormatting sqref="I469:N469 I495:N495 I470:I494 N470:N494 K473:K494 J471:M472">
    <cfRule type="expression" dxfId="2846" priority="4245">
      <formula>$J$469&gt;TODAY()</formula>
    </cfRule>
  </conditionalFormatting>
  <conditionalFormatting sqref="I497:N497 I523:N523 I498:I522 N498:N522 J499:M499 K500:K522">
    <cfRule type="expression" dxfId="2845" priority="4188">
      <formula>$J$497=TODAY()</formula>
    </cfRule>
  </conditionalFormatting>
  <conditionalFormatting sqref="I497:N497 I523:N523 I498:I522 N498:N522 K501:K522 J499:M500">
    <cfRule type="expression" dxfId="2844" priority="4187">
      <formula>$J$497&gt;TODAY()</formula>
    </cfRule>
  </conditionalFormatting>
  <conditionalFormatting sqref="I525:N525 I551:N551 I526:I550 N526:N550 J527:M527 K528:K550">
    <cfRule type="expression" dxfId="2843" priority="4130">
      <formula>$J$525=TODAY()</formula>
    </cfRule>
  </conditionalFormatting>
  <conditionalFormatting sqref="I525:N525 I551:N551 I526:I550 N526:N550 K529:K550 J527:M528">
    <cfRule type="expression" dxfId="2842" priority="4129">
      <formula>$J$525&gt;TODAY()</formula>
    </cfRule>
  </conditionalFormatting>
  <conditionalFormatting sqref="I553:N553 I579:N579 I554:I578 N554:N578 J555:M555 K556:K578">
    <cfRule type="expression" dxfId="2841" priority="4072">
      <formula>$J$553=TODAY()</formula>
    </cfRule>
  </conditionalFormatting>
  <conditionalFormatting sqref="I553:N553 I579:N579 I554:I578 N554:N578 K557:K578 J555:M556">
    <cfRule type="expression" dxfId="2840" priority="4071">
      <formula>$J$553&gt;TODAY()</formula>
    </cfRule>
  </conditionalFormatting>
  <conditionalFormatting sqref="I581:N581 I607:N607 I582:I606 N582:N606 J583:M583 K584:K606">
    <cfRule type="expression" dxfId="2839" priority="4014">
      <formula>$J$581=TODAY()</formula>
    </cfRule>
  </conditionalFormatting>
  <conditionalFormatting sqref="I581:N581 I607:N607 I582:I606 N582:N606 K585:K606 J583:M584">
    <cfRule type="expression" dxfId="2838" priority="4013">
      <formula>$J$581&gt;TODAY()</formula>
    </cfRule>
  </conditionalFormatting>
  <conditionalFormatting sqref="I609:N609 I635:N635 I610:I634 N610:N634 J611:M611 K612:K634">
    <cfRule type="expression" dxfId="2837" priority="3956">
      <formula>$J$609=TODAY()</formula>
    </cfRule>
  </conditionalFormatting>
  <conditionalFormatting sqref="I609:N609 I635:N635 I610:I634 N610:N634 K613:K634 J611:M612">
    <cfRule type="expression" dxfId="2836" priority="3955">
      <formula>$J$609&gt;TODAY()</formula>
    </cfRule>
  </conditionalFormatting>
  <conditionalFormatting sqref="I637:N637 I663:N663 I638:I662 N638:N662 J639:M639 K640:K662">
    <cfRule type="expression" dxfId="2835" priority="3898">
      <formula>$J$637=TODAY()</formula>
    </cfRule>
  </conditionalFormatting>
  <conditionalFormatting sqref="I637:N637 I663:N663 I638:I662 N638:N662 K641:K662 J639:M640">
    <cfRule type="expression" dxfId="2834" priority="3897">
      <formula>$J$637&gt;TODAY()</formula>
    </cfRule>
  </conditionalFormatting>
  <conditionalFormatting sqref="I665:N665 I691:N691 I666:I690 N666:N690 J667:M667 K668:K690">
    <cfRule type="expression" dxfId="2833" priority="3840">
      <formula>$J$665=TODAY()</formula>
    </cfRule>
  </conditionalFormatting>
  <conditionalFormatting sqref="I665:N665 I691:N691 I666:I690 N666:N690 K669:K690 J667:M668">
    <cfRule type="expression" dxfId="2832" priority="3839">
      <formula>$J$665&gt;TODAY()</formula>
    </cfRule>
  </conditionalFormatting>
  <conditionalFormatting sqref="I693:N693 I719:N719 I694:I718 N694:N718 J695:M695 K696:K718">
    <cfRule type="expression" dxfId="2831" priority="3782">
      <formula>$J$693=TODAY()</formula>
    </cfRule>
  </conditionalFormatting>
  <conditionalFormatting sqref="I693:N693 I719:N719 I694:I718 N694:N718 K697:K718 J695:M696">
    <cfRule type="expression" dxfId="2830" priority="3781">
      <formula>$J$693&gt;TODAY()</formula>
    </cfRule>
  </conditionalFormatting>
  <conditionalFormatting sqref="I721:N721 I747:N747 I722:I746 N722:N746 J723:M723 K724:K746">
    <cfRule type="expression" dxfId="2829" priority="3724">
      <formula>$J$721=TODAY()</formula>
    </cfRule>
  </conditionalFormatting>
  <conditionalFormatting sqref="I721:N721 I747:N747 I722:I746 N722:N746 K725:K746 J723:M724">
    <cfRule type="expression" dxfId="2828" priority="3723">
      <formula>$J$721&gt;TODAY()</formula>
    </cfRule>
  </conditionalFormatting>
  <conditionalFormatting sqref="I749:N749 I775:N775 I750:I774 N750:N774 J751:M751 K752:K774">
    <cfRule type="expression" dxfId="2827" priority="3666">
      <formula>$J$749=TODAY()</formula>
    </cfRule>
  </conditionalFormatting>
  <conditionalFormatting sqref="I749:N749 I775:N775 I750:I774 N750:N774 K753:K774 J751:M752">
    <cfRule type="expression" dxfId="2826" priority="3665">
      <formula>$J$749&gt;TODAY()</formula>
    </cfRule>
  </conditionalFormatting>
  <conditionalFormatting sqref="I777:N777 I803:N803 I778:I802 N778:N802 J779:M779 K780:K802">
    <cfRule type="expression" dxfId="2825" priority="3608">
      <formula>$J$777=TODAY()</formula>
    </cfRule>
  </conditionalFormatting>
  <conditionalFormatting sqref="I777:N777 I803:N803 I778:I802 N778:N802 K781:K802 J779:M780">
    <cfRule type="expression" dxfId="2824" priority="3607">
      <formula>$J$777&gt;TODAY()</formula>
    </cfRule>
  </conditionalFormatting>
  <conditionalFormatting sqref="I805:N805 I831:N831 I806:I830 N806:N830 J807:M807 K808:K830">
    <cfRule type="expression" dxfId="2823" priority="3550">
      <formula>$J$805=TODAY()</formula>
    </cfRule>
  </conditionalFormatting>
  <conditionalFormatting sqref="I805:N805 I831:N831 I806:I830 N806:N830 K809:K830 J807:M808">
    <cfRule type="expression" dxfId="2822" priority="3549">
      <formula>$J$805&gt;TODAY()</formula>
    </cfRule>
  </conditionalFormatting>
  <conditionalFormatting sqref="I833:N833 I859:N859 I834:I858 N834:N858 J835:M835 K836:K858">
    <cfRule type="expression" dxfId="2821" priority="3492">
      <formula>$J$833=TODAY()</formula>
    </cfRule>
  </conditionalFormatting>
  <conditionalFormatting sqref="I833:N833 I859:N859 I834:I858 N834:N858 K837:K858 J835:M836">
    <cfRule type="expression" dxfId="2820" priority="3491">
      <formula>$J$833&gt;TODAY()</formula>
    </cfRule>
  </conditionalFormatting>
  <conditionalFormatting sqref="I861:N861 I887:N887 I862:I886 N862:N886 J863:M863 K864:K886">
    <cfRule type="expression" dxfId="2819" priority="3434">
      <formula>$J$861=TODAY()</formula>
    </cfRule>
  </conditionalFormatting>
  <conditionalFormatting sqref="I861:N861 I887:N887 I862:I886 N862:N886 K865:K886 J863:M864">
    <cfRule type="expression" dxfId="2818" priority="3433">
      <formula>$J$861&gt;TODAY()</formula>
    </cfRule>
  </conditionalFormatting>
  <conditionalFormatting sqref="I889:N889 I915:N915 I890:I914 N890:N914 J891:M891 K892:K914">
    <cfRule type="expression" dxfId="2817" priority="3376">
      <formula>$J$889=TODAY()</formula>
    </cfRule>
  </conditionalFormatting>
  <conditionalFormatting sqref="I889:N889 I915:N915 I890:I914 N890:N914 K893:K914 J891:M892">
    <cfRule type="expression" dxfId="2816" priority="3375">
      <formula>$J$889&gt;TODAY()</formula>
    </cfRule>
  </conditionalFormatting>
  <conditionalFormatting sqref="I917:N917 I943:N943 I918:I942 N918:N942 J919:M919 K920:K942">
    <cfRule type="expression" dxfId="2815" priority="3318">
      <formula>$J$917=TODAY()</formula>
    </cfRule>
  </conditionalFormatting>
  <conditionalFormatting sqref="I917:N917 I943:N943 I918:I942 N918:N942 K921:K942 J919:M920">
    <cfRule type="expression" dxfId="2814" priority="3317">
      <formula>$J$917&gt;TODAY()</formula>
    </cfRule>
  </conditionalFormatting>
  <conditionalFormatting sqref="I945:N945 I971:N971 I946:I970 N946:N970 J947:M947 K948:K970">
    <cfRule type="expression" dxfId="2813" priority="3260">
      <formula>$J$945=TODAY()</formula>
    </cfRule>
  </conditionalFormatting>
  <conditionalFormatting sqref="I945:N945 I971:N971 I946:I970 N946:N970 K949:K970 J947:M948">
    <cfRule type="expression" dxfId="2812" priority="3259">
      <formula>$J$945&gt;TODAY()</formula>
    </cfRule>
  </conditionalFormatting>
  <conditionalFormatting sqref="I973:N973 I999:N999 I974:I998 N974:N998 J975:M975 K976:K998">
    <cfRule type="expression" dxfId="2811" priority="3202">
      <formula>$J$973=TODAY()</formula>
    </cfRule>
  </conditionalFormatting>
  <conditionalFormatting sqref="I973:N973 I999:N999 I974:I998 N974:N998 K977:K998 J975:M976">
    <cfRule type="expression" dxfId="2810" priority="3201">
      <formula>$J$973&gt;TODAY()</formula>
    </cfRule>
  </conditionalFormatting>
  <conditionalFormatting sqref="I1001:N1001 I1027:N1027 I1002:I1026 N1002:N1026 J1003:M1003 K1004:K1026">
    <cfRule type="expression" dxfId="2809" priority="3144">
      <formula>$J$1001=TODAY()</formula>
    </cfRule>
  </conditionalFormatting>
  <conditionalFormatting sqref="I1001:N1001 I1027:N1027 I1002:I1026 N1002:N1026 K1005:K1026 J1003:M1004">
    <cfRule type="expression" dxfId="2808" priority="3143">
      <formula>$J$1001&gt;TODAY()</formula>
    </cfRule>
  </conditionalFormatting>
  <conditionalFormatting sqref="I1029:N1029 I1055:N1055 I1030:I1054 N1030:N1054 J1031:M1031 K1032:K1054">
    <cfRule type="expression" dxfId="2807" priority="3086">
      <formula>$J$1029=TODAY()</formula>
    </cfRule>
  </conditionalFormatting>
  <conditionalFormatting sqref="I1029:N1029 I1055:N1055 I1030:I1054 N1030:N1054 K1033:K1054 J1031:M1032">
    <cfRule type="expression" dxfId="2806" priority="3085">
      <formula>$J$1029&gt;TODAY()</formula>
    </cfRule>
  </conditionalFormatting>
  <conditionalFormatting sqref="I1057:N1057 I1083:N1083 I1058:I1082 N1058:N1082 J1059:M1059 K1060:K1082">
    <cfRule type="expression" dxfId="2805" priority="3028">
      <formula>$J$1057=TODAY()</formula>
    </cfRule>
  </conditionalFormatting>
  <conditionalFormatting sqref="I1057:N1057 I1083:N1083 I1058:I1082 N1058:N1082 K1061:K1082 J1059:M1060">
    <cfRule type="expression" dxfId="2804" priority="3027">
      <formula>$J$1057&gt;TODAY()</formula>
    </cfRule>
  </conditionalFormatting>
  <conditionalFormatting sqref="I1085:N1085 I1111:N1111 I1086:I1110 N1086:N1110 J1087:M1087 K1088:K1110">
    <cfRule type="expression" dxfId="2803" priority="2970">
      <formula>$J$1085=TODAY()</formula>
    </cfRule>
  </conditionalFormatting>
  <conditionalFormatting sqref="I1085:N1085 I1111:N1111 I1086:I1110 N1086:N1110 K1089:K1110 J1087:M1088">
    <cfRule type="expression" dxfId="2802" priority="2969">
      <formula>$J$1085&gt;TODAY()</formula>
    </cfRule>
  </conditionalFormatting>
  <conditionalFormatting sqref="I1113:N1113 I1139:N1139 I1114:I1138 N1114:N1138 J1115:M1115 K1116:K1138">
    <cfRule type="expression" dxfId="2801" priority="2912">
      <formula>$J$1113=TODAY()</formula>
    </cfRule>
  </conditionalFormatting>
  <conditionalFormatting sqref="I1113:N1113 I1139:N1139 I1114:I1138 N1114:N1138 K1117:K1138 J1115:M1116">
    <cfRule type="expression" dxfId="2800" priority="2911">
      <formula>$J$1113&gt;TODAY()</formula>
    </cfRule>
  </conditionalFormatting>
  <conditionalFormatting sqref="I1141:N1141 I1167:N1167 I1142:I1166 N1142:N1166 J1143:M1143 K1144:K1166">
    <cfRule type="expression" dxfId="2799" priority="2854">
      <formula>$J$1141=TODAY()</formula>
    </cfRule>
  </conditionalFormatting>
  <conditionalFormatting sqref="I1141:N1141 I1167:N1167 I1142:I1166 N1142:N1166 K1145:K1166 J1143:M1144">
    <cfRule type="expression" dxfId="2798" priority="2853">
      <formula>$J$1141&gt;TODAY()</formula>
    </cfRule>
  </conditionalFormatting>
  <conditionalFormatting sqref="I1169:N1169 I1195:N1195 I1170:I1194 N1170:N1194 J1171:M1171 K1172:K1194">
    <cfRule type="expression" dxfId="2797" priority="2796">
      <formula>$J$1169=TODAY()</formula>
    </cfRule>
  </conditionalFormatting>
  <conditionalFormatting sqref="I1169:N1169 I1195:N1195 I1170:I1194 N1170:N1194 K1173:K1194 J1171:M1172">
    <cfRule type="expression" dxfId="2796" priority="2795">
      <formula>$J$1169&gt;TODAY()</formula>
    </cfRule>
  </conditionalFormatting>
  <conditionalFormatting sqref="I1197:N1197 I1223:N1223 I1198:I1222 N1198:N1222 J1199:M1199 K1200:K1222">
    <cfRule type="expression" dxfId="2795" priority="2738">
      <formula>$J$1197=TODAY()</formula>
    </cfRule>
  </conditionalFormatting>
  <conditionalFormatting sqref="I1197:N1197 I1223:N1223 I1198:I1222 N1198:N1222 K1201:K1222 J1199:M1200">
    <cfRule type="expression" dxfId="2794" priority="2737">
      <formula>$J$1197&gt;TODAY()</formula>
    </cfRule>
  </conditionalFormatting>
  <conditionalFormatting sqref="I1225:N1225 I1251:N1251 I1226:I1250 N1226:N1250 J1227:M1227 K1228:K1250">
    <cfRule type="expression" dxfId="2793" priority="2680">
      <formula>$J$1225=TODAY()</formula>
    </cfRule>
  </conditionalFormatting>
  <conditionalFormatting sqref="I1225:N1225 I1251:N1251 I1226:I1250 N1226:N1250 K1229:K1250 J1227:M1228">
    <cfRule type="expression" dxfId="2792" priority="2679">
      <formula>$J$1225&gt;TODAY()</formula>
    </cfRule>
  </conditionalFormatting>
  <conditionalFormatting sqref="I1253:N1253 I1279:N1279 I1254:I1278 N1254:N1278 J1255:M1255 K1256:K1278">
    <cfRule type="expression" dxfId="2791" priority="2622">
      <formula>$J$1253=TODAY()</formula>
    </cfRule>
  </conditionalFormatting>
  <conditionalFormatting sqref="I1253:N1253 I1279:N1279 I1254:I1278 N1254:N1278 K1257:K1278 J1255:M1256">
    <cfRule type="expression" dxfId="2790" priority="2621">
      <formula>$J$1253&gt;TODAY()</formula>
    </cfRule>
  </conditionalFormatting>
  <conditionalFormatting sqref="I1281:N1281 I1307:N1307 I1282:I1306 N1282:N1306 J1283:M1283 K1284:K1306">
    <cfRule type="expression" dxfId="2789" priority="2564">
      <formula>$J$1281=TODAY()</formula>
    </cfRule>
  </conditionalFormatting>
  <conditionalFormatting sqref="I1281:N1281 I1307:N1307 I1282:I1306 N1282:N1306 K1285:K1306 J1283:M1284">
    <cfRule type="expression" dxfId="2788" priority="2563">
      <formula>$J$1281&gt;TODAY()</formula>
    </cfRule>
  </conditionalFormatting>
  <conditionalFormatting sqref="I1309:N1309 I1335:N1335 I1310:I1334 N1310:N1334 J1311:M1311 K1312:K1334">
    <cfRule type="expression" dxfId="2787" priority="2506">
      <formula>$J$1309=TODAY()</formula>
    </cfRule>
  </conditionalFormatting>
  <conditionalFormatting sqref="I1309:N1309 I1335:N1335 I1310:I1334 N1310:N1334 K1313:K1334 J1311:M1312">
    <cfRule type="expression" dxfId="2786" priority="2505">
      <formula>$J$1309&gt;TODAY()</formula>
    </cfRule>
  </conditionalFormatting>
  <conditionalFormatting sqref="I1337:N1337 I1363:N1363 I1338:I1362 N1338:N1362 J1339:M1339 K1340:K1362">
    <cfRule type="expression" dxfId="2785" priority="2448">
      <formula>$J$1337=TODAY()</formula>
    </cfRule>
  </conditionalFormatting>
  <conditionalFormatting sqref="I1337:N1337 I1363:N1363 I1338:I1362 N1338:N1362 K1341:K1362 J1339:M1340">
    <cfRule type="expression" dxfId="2784" priority="2447">
      <formula>$J$1337&gt;TODAY()</formula>
    </cfRule>
  </conditionalFormatting>
  <conditionalFormatting sqref="I1365:N1365 I1391:N1391 I1366:I1390 N1366:N1390 J1367:M1367 K1368:K1390">
    <cfRule type="expression" dxfId="2783" priority="2390">
      <formula>$J$1365=TODAY()</formula>
    </cfRule>
  </conditionalFormatting>
  <conditionalFormatting sqref="I1365:N1365 I1391:N1391 I1366:I1390 N1366:N1390 K1369:K1390 J1367:M1368">
    <cfRule type="expression" dxfId="2782" priority="2389">
      <formula>$J$1365&gt;TODAY()</formula>
    </cfRule>
  </conditionalFormatting>
  <conditionalFormatting sqref="I1393:N1393 I1419:N1419 I1394:I1418 N1394:N1418 J1395:M1395 K1396:K1418">
    <cfRule type="expression" dxfId="2781" priority="2332">
      <formula>$J$1393=TODAY()</formula>
    </cfRule>
  </conditionalFormatting>
  <conditionalFormatting sqref="I1393:N1393 I1419:N1419 I1394:I1418 N1394:N1418 K1397:K1418 J1395:M1396">
    <cfRule type="expression" dxfId="2780" priority="2331">
      <formula>$J$1393&gt;TODAY()</formula>
    </cfRule>
  </conditionalFormatting>
  <conditionalFormatting sqref="I1421:N1421 I1447:N1447 I1422:I1446 N1422:N1446 J1423:M1423 K1424:K1446">
    <cfRule type="expression" dxfId="2779" priority="2274">
      <formula>$J$1421=TODAY()</formula>
    </cfRule>
  </conditionalFormatting>
  <conditionalFormatting sqref="I1421:N1421 I1447:N1447 I1422:I1446 N1422:N1446 K1425:K1446 J1423:M1424">
    <cfRule type="expression" dxfId="2778" priority="2273">
      <formula>$J$1421&gt;TODAY()</formula>
    </cfRule>
  </conditionalFormatting>
  <conditionalFormatting sqref="I1449:N1449 I1475:N1475 I1450:I1474 N1450:N1474 J1451:M1451 K1452:K1474">
    <cfRule type="expression" dxfId="2777" priority="2216">
      <formula>$J$1449=TODAY()</formula>
    </cfRule>
  </conditionalFormatting>
  <conditionalFormatting sqref="I1449:N1449 I1475:N1475 I1450:I1474 N1450:N1474 K1453:K1474 J1451:M1452">
    <cfRule type="expression" dxfId="2776" priority="2215">
      <formula>$J$1449&gt;TODAY()</formula>
    </cfRule>
  </conditionalFormatting>
  <conditionalFormatting sqref="I1477:N1477 I1503:N1503 I1478:I1502 N1478:N1502 J1479:M1479 K1480:K1502">
    <cfRule type="expression" dxfId="2775" priority="2158">
      <formula>$J$1477=TODAY()</formula>
    </cfRule>
  </conditionalFormatting>
  <conditionalFormatting sqref="I1477:N1477 I1503:N1503 I1478:I1502 N1478:N1502 K1481:K1502 J1479:M1480">
    <cfRule type="expression" dxfId="2774" priority="2157">
      <formula>$J$1477&gt;TODAY()</formula>
    </cfRule>
  </conditionalFormatting>
  <conditionalFormatting sqref="I1505:N1505 I1531:N1531 I1506:I1530 N1506:N1530 J1507:M1507 K1508:K1530">
    <cfRule type="expression" dxfId="2773" priority="2100">
      <formula>$J$1505=TODAY()</formula>
    </cfRule>
  </conditionalFormatting>
  <conditionalFormatting sqref="I1505:N1505 I1531:N1531 I1506:I1530 N1506:N1530 K1509:K1530 J1507:M1508">
    <cfRule type="expression" dxfId="2772" priority="2099">
      <formula>$J$1505&gt;TODAY()</formula>
    </cfRule>
  </conditionalFormatting>
  <conditionalFormatting sqref="I1533:N1533 I1559:N1559 I1534:I1558 N1534:N1558 J1535:M1535 K1536:K1558">
    <cfRule type="expression" dxfId="2771" priority="2042">
      <formula>$J$1533=TODAY()</formula>
    </cfRule>
  </conditionalFormatting>
  <conditionalFormatting sqref="I1533:N1533 I1559:N1559 I1534:I1558 N1534:N1558 K1537:K1558 J1535:M1536">
    <cfRule type="expression" dxfId="2770" priority="2041">
      <formula>$J$1533&gt;TODAY()</formula>
    </cfRule>
  </conditionalFormatting>
  <conditionalFormatting sqref="J10:J31 AQ10:AQ31">
    <cfRule type="expression" dxfId="2769" priority="18796">
      <formula>OR(L10="",M10="")</formula>
    </cfRule>
  </conditionalFormatting>
  <conditionalFormatting sqref="J38:J65 AQ38:AQ65">
    <cfRule type="expression" dxfId="2768" priority="5064">
      <formula>OR(L38="",M38="")</formula>
    </cfRule>
  </conditionalFormatting>
  <conditionalFormatting sqref="J72:J103 AQ72:AQ103">
    <cfRule type="expression" dxfId="2767" priority="5006">
      <formula>OR(L72="",M72="")</formula>
    </cfRule>
  </conditionalFormatting>
  <conditionalFormatting sqref="J110:J132 AQ110:AQ132">
    <cfRule type="expression" dxfId="2766" priority="4948">
      <formula>OR(L110="",M110="")</formula>
    </cfRule>
  </conditionalFormatting>
  <conditionalFormatting sqref="J139:J165 AQ139:AQ165">
    <cfRule type="expression" dxfId="2765" priority="4890">
      <formula>OR(L139="",M139="")</formula>
    </cfRule>
  </conditionalFormatting>
  <conditionalFormatting sqref="J172:J204 AQ172:AQ204">
    <cfRule type="expression" dxfId="2764" priority="4832">
      <formula>OR(L172="",M172="")</formula>
    </cfRule>
  </conditionalFormatting>
  <conditionalFormatting sqref="J211:J232 AQ211:AQ232">
    <cfRule type="expression" dxfId="2763" priority="4774">
      <formula>OR(L211="",M211="")</formula>
    </cfRule>
  </conditionalFormatting>
  <conditionalFormatting sqref="J239:J260 AQ239:AQ260">
    <cfRule type="expression" dxfId="2762" priority="4716">
      <formula>OR(L239="",M239="")</formula>
    </cfRule>
  </conditionalFormatting>
  <conditionalFormatting sqref="J267:J288 AQ267:AQ288">
    <cfRule type="expression" dxfId="2761" priority="4658">
      <formula>OR(L267="",M267="")</formula>
    </cfRule>
  </conditionalFormatting>
  <conditionalFormatting sqref="J295:J319 AQ295:AQ319">
    <cfRule type="expression" dxfId="2760" priority="4600">
      <formula>OR(L295="",M295="")</formula>
    </cfRule>
  </conditionalFormatting>
  <conditionalFormatting sqref="J326:J354 AQ326:AQ354">
    <cfRule type="expression" dxfId="2759" priority="4542">
      <formula>OR(L326="",M326="")</formula>
    </cfRule>
  </conditionalFormatting>
  <conditionalFormatting sqref="J361:J382 AQ361:AQ382">
    <cfRule type="expression" dxfId="2758" priority="4484">
      <formula>OR(L361="",M361="")</formula>
    </cfRule>
  </conditionalFormatting>
  <conditionalFormatting sqref="J389:J410 AQ389:AQ410">
    <cfRule type="expression" dxfId="2757" priority="4426">
      <formula>OR(L389="",M389="")</formula>
    </cfRule>
  </conditionalFormatting>
  <conditionalFormatting sqref="J417:J438 AQ417:AQ438">
    <cfRule type="expression" dxfId="2756" priority="4368">
      <formula>OR(L417="",M417="")</formula>
    </cfRule>
  </conditionalFormatting>
  <conditionalFormatting sqref="J445:J466 AQ445:AQ466">
    <cfRule type="expression" dxfId="2755" priority="4310">
      <formula>OR(L445="",M445="")</formula>
    </cfRule>
  </conditionalFormatting>
  <conditionalFormatting sqref="J473:J494 AQ473:AQ494">
    <cfRule type="expression" dxfId="2754" priority="4252">
      <formula>OR(L473="",M473="")</formula>
    </cfRule>
  </conditionalFormatting>
  <conditionalFormatting sqref="J501:J522 AQ501:AQ522">
    <cfRule type="expression" dxfId="2753" priority="4194">
      <formula>OR(L501="",M501="")</formula>
    </cfRule>
  </conditionalFormatting>
  <conditionalFormatting sqref="J529:J550 AQ529:AQ550">
    <cfRule type="expression" dxfId="2752" priority="4136">
      <formula>OR(L529="",M529="")</formula>
    </cfRule>
  </conditionalFormatting>
  <conditionalFormatting sqref="J557:J578 AQ557:AQ578">
    <cfRule type="expression" dxfId="2751" priority="4078">
      <formula>OR(L557="",M557="")</formula>
    </cfRule>
  </conditionalFormatting>
  <conditionalFormatting sqref="J585:J606 AQ585:AQ606">
    <cfRule type="expression" dxfId="2750" priority="4020">
      <formula>OR(L585="",M585="")</formula>
    </cfRule>
  </conditionalFormatting>
  <conditionalFormatting sqref="J613:J634 AQ613:AQ634">
    <cfRule type="expression" dxfId="2749" priority="3962">
      <formula>OR(L613="",M613="")</formula>
    </cfRule>
  </conditionalFormatting>
  <conditionalFormatting sqref="J641:J662 AQ641:AQ662">
    <cfRule type="expression" dxfId="2748" priority="3904">
      <formula>OR(L641="",M641="")</formula>
    </cfRule>
  </conditionalFormatting>
  <conditionalFormatting sqref="J669:J690 AQ669:AQ690">
    <cfRule type="expression" dxfId="2747" priority="3846">
      <formula>OR(L669="",M669="")</formula>
    </cfRule>
  </conditionalFormatting>
  <conditionalFormatting sqref="J697:J718 AQ697:AQ718">
    <cfRule type="expression" dxfId="2746" priority="3788">
      <formula>OR(L697="",M697="")</formula>
    </cfRule>
  </conditionalFormatting>
  <conditionalFormatting sqref="J725:J746 AQ725:AQ746">
    <cfRule type="expression" dxfId="2745" priority="3730">
      <formula>OR(L725="",M725="")</formula>
    </cfRule>
  </conditionalFormatting>
  <conditionalFormatting sqref="J753:J774 AQ753:AQ774">
    <cfRule type="expression" dxfId="2744" priority="3672">
      <formula>OR(L753="",M753="")</formula>
    </cfRule>
  </conditionalFormatting>
  <conditionalFormatting sqref="J781:J802 AQ781:AQ802">
    <cfRule type="expression" dxfId="2743" priority="3614">
      <formula>OR(L781="",M781="")</formula>
    </cfRule>
  </conditionalFormatting>
  <conditionalFormatting sqref="J809:J830 AQ809:AQ830">
    <cfRule type="expression" dxfId="2742" priority="3556">
      <formula>OR(L809="",M809="")</formula>
    </cfRule>
  </conditionalFormatting>
  <conditionalFormatting sqref="J837:J858 AQ837:AQ858">
    <cfRule type="expression" dxfId="2741" priority="3498">
      <formula>OR(L837="",M837="")</formula>
    </cfRule>
  </conditionalFormatting>
  <conditionalFormatting sqref="J865:J886 AQ865:AQ886">
    <cfRule type="expression" dxfId="2740" priority="3440">
      <formula>OR(L865="",M865="")</formula>
    </cfRule>
  </conditionalFormatting>
  <conditionalFormatting sqref="J893:J914 AQ893:AQ914">
    <cfRule type="expression" dxfId="2739" priority="3382">
      <formula>OR(L893="",M893="")</formula>
    </cfRule>
  </conditionalFormatting>
  <conditionalFormatting sqref="J921:J942 AQ921:AQ942">
    <cfRule type="expression" dxfId="2738" priority="3324">
      <formula>OR(L921="",M921="")</formula>
    </cfRule>
  </conditionalFormatting>
  <conditionalFormatting sqref="J949:J970 AQ949:AQ970">
    <cfRule type="expression" dxfId="2737" priority="3266">
      <formula>OR(L949="",M949="")</formula>
    </cfRule>
  </conditionalFormatting>
  <conditionalFormatting sqref="J977:J998 AQ977:AQ998">
    <cfRule type="expression" dxfId="2736" priority="3208">
      <formula>OR(L977="",M977="")</formula>
    </cfRule>
  </conditionalFormatting>
  <conditionalFormatting sqref="J1005:J1026 AQ1005:AQ1026">
    <cfRule type="expression" dxfId="2735" priority="3150">
      <formula>OR(L1005="",M1005="")</formula>
    </cfRule>
  </conditionalFormatting>
  <conditionalFormatting sqref="J1033:J1054 AQ1033:AQ1054">
    <cfRule type="expression" dxfId="2734" priority="3092">
      <formula>OR(L1033="",M1033="")</formula>
    </cfRule>
  </conditionalFormatting>
  <conditionalFormatting sqref="J1061:J1082 AQ1061:AQ1082">
    <cfRule type="expression" dxfId="2733" priority="3034">
      <formula>OR(L1061="",M1061="")</formula>
    </cfRule>
  </conditionalFormatting>
  <conditionalFormatting sqref="J1089:J1110 AQ1089:AQ1110">
    <cfRule type="expression" dxfId="2732" priority="2976">
      <formula>OR(L1089="",M1089="")</formula>
    </cfRule>
  </conditionalFormatting>
  <conditionalFormatting sqref="J1117:J1138 AQ1117:AQ1138">
    <cfRule type="expression" dxfId="2731" priority="2918">
      <formula>OR(L1117="",M1117="")</formula>
    </cfRule>
  </conditionalFormatting>
  <conditionalFormatting sqref="J1145:J1166 AQ1145:AQ1166">
    <cfRule type="expression" dxfId="2730" priority="2860">
      <formula>OR(L1145="",M1145="")</formula>
    </cfRule>
  </conditionalFormatting>
  <conditionalFormatting sqref="J1173:J1194 AQ1173:AQ1194">
    <cfRule type="expression" dxfId="2729" priority="2802">
      <formula>OR(L1173="",M1173="")</formula>
    </cfRule>
  </conditionalFormatting>
  <conditionalFormatting sqref="J1201:J1222 AQ1201:AQ1222">
    <cfRule type="expression" dxfId="2728" priority="2744">
      <formula>OR(L1201="",M1201="")</formula>
    </cfRule>
  </conditionalFormatting>
  <conditionalFormatting sqref="J1229:J1250 AQ1229:AQ1250">
    <cfRule type="expression" dxfId="2727" priority="2686">
      <formula>OR(L1229="",M1229="")</formula>
    </cfRule>
  </conditionalFormatting>
  <conditionalFormatting sqref="J1257:J1278 AQ1257:AQ1278">
    <cfRule type="expression" dxfId="2726" priority="2628">
      <formula>OR(L1257="",M1257="")</formula>
    </cfRule>
  </conditionalFormatting>
  <conditionalFormatting sqref="J1285:J1306 AQ1285:AQ1306">
    <cfRule type="expression" dxfId="2725" priority="2570">
      <formula>OR(L1285="",M1285="")</formula>
    </cfRule>
  </conditionalFormatting>
  <conditionalFormatting sqref="J1313:J1334 AQ1313:AQ1334">
    <cfRule type="expression" dxfId="2724" priority="2512">
      <formula>OR(L1313="",M1313="")</formula>
    </cfRule>
  </conditionalFormatting>
  <conditionalFormatting sqref="J1341:J1362 AQ1341:AQ1362">
    <cfRule type="expression" dxfId="2723" priority="2454">
      <formula>OR(L1341="",M1341="")</formula>
    </cfRule>
  </conditionalFormatting>
  <conditionalFormatting sqref="J1369:J1390 AQ1369:AQ1390">
    <cfRule type="expression" dxfId="2722" priority="2396">
      <formula>OR(L1369="",M1369="")</formula>
    </cfRule>
  </conditionalFormatting>
  <conditionalFormatting sqref="J1397:J1418 AQ1397:AQ1418">
    <cfRule type="expression" dxfId="2721" priority="2338">
      <formula>OR(L1397="",M1397="")</formula>
    </cfRule>
  </conditionalFormatting>
  <conditionalFormatting sqref="J1425:J1446 AQ1425:AQ1446">
    <cfRule type="expression" dxfId="2720" priority="2280">
      <formula>OR(L1425="",M1425="")</formula>
    </cfRule>
  </conditionalFormatting>
  <conditionalFormatting sqref="J1453:J1474 AQ1453:AQ1474">
    <cfRule type="expression" dxfId="2719" priority="2222">
      <formula>OR(L1453="",M1453="")</formula>
    </cfRule>
  </conditionalFormatting>
  <conditionalFormatting sqref="J1481:J1502 AQ1481:AQ1502">
    <cfRule type="expression" dxfId="2718" priority="2164">
      <formula>OR(L1481="",M1481="")</formula>
    </cfRule>
  </conditionalFormatting>
  <conditionalFormatting sqref="J1509:J1530 AQ1509:AQ1530">
    <cfRule type="expression" dxfId="2717" priority="2106">
      <formula>OR(L1509="",M1509="")</formula>
    </cfRule>
  </conditionalFormatting>
  <conditionalFormatting sqref="J1537:J1558 AQ1537:AQ1558">
    <cfRule type="expression" dxfId="2716" priority="2048">
      <formula>OR(L1537="",M1537="")</formula>
    </cfRule>
  </conditionalFormatting>
  <conditionalFormatting sqref="J7:M7">
    <cfRule type="dataBar" priority="1327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{EB0A4BA8-EAE8-4740-8ED9-9637C4CF66D9}</x14:id>
        </ext>
      </extLst>
    </cfRule>
  </conditionalFormatting>
  <conditionalFormatting sqref="J35:M35">
    <cfRule type="dataBar" priority="506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{DCEDB615-1FF3-4A07-9136-BEA8B4EC8CD0}</x14:id>
        </ext>
      </extLst>
    </cfRule>
  </conditionalFormatting>
  <conditionalFormatting sqref="J69:M69">
    <cfRule type="dataBar" priority="500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{66DE4A4B-95EC-46CD-9C73-37E97ABF5CFB}</x14:id>
        </ext>
      </extLst>
    </cfRule>
  </conditionalFormatting>
  <conditionalFormatting sqref="J107:M107">
    <cfRule type="dataBar" priority="494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{199B0AC5-55D7-45E5-8441-8CF8479355B9}</x14:id>
        </ext>
      </extLst>
    </cfRule>
  </conditionalFormatting>
  <conditionalFormatting sqref="J136:M136">
    <cfRule type="dataBar" priority="488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{90AB44A1-96CA-49F6-9721-67C4CE7FAEB2}</x14:id>
        </ext>
      </extLst>
    </cfRule>
  </conditionalFormatting>
  <conditionalFormatting sqref="J169:M169">
    <cfRule type="dataBar" priority="482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{04CA1788-4602-415B-85C2-92D3F8AB4F4F}</x14:id>
        </ext>
      </extLst>
    </cfRule>
  </conditionalFormatting>
  <conditionalFormatting sqref="J208:M208">
    <cfRule type="dataBar" priority="477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{983E0B3A-810D-465D-A4AE-5E5B57FD6FC7}</x14:id>
        </ext>
      </extLst>
    </cfRule>
  </conditionalFormatting>
  <conditionalFormatting sqref="J236:M236">
    <cfRule type="dataBar" priority="471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{7638DDBF-E361-4EBF-8277-31E2FA914C07}</x14:id>
        </ext>
      </extLst>
    </cfRule>
  </conditionalFormatting>
  <conditionalFormatting sqref="J264:M264">
    <cfRule type="dataBar" priority="465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{452694AC-DF1A-4F6D-A437-A4F19735EDFD}</x14:id>
        </ext>
      </extLst>
    </cfRule>
  </conditionalFormatting>
  <conditionalFormatting sqref="J292:M292">
    <cfRule type="dataBar" priority="459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{A2A408FA-BE1B-4163-A1DD-2276D91332FB}</x14:id>
        </ext>
      </extLst>
    </cfRule>
  </conditionalFormatting>
  <conditionalFormatting sqref="J323:M323">
    <cfRule type="dataBar" priority="453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{37A52F0A-12B0-493D-AFBE-C59E67B33875}</x14:id>
        </ext>
      </extLst>
    </cfRule>
  </conditionalFormatting>
  <conditionalFormatting sqref="J358:M358">
    <cfRule type="dataBar" priority="448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{DCAEA890-BF75-4BCD-AEDA-5607DBCEB65A}</x14:id>
        </ext>
      </extLst>
    </cfRule>
  </conditionalFormatting>
  <conditionalFormatting sqref="J386:M386">
    <cfRule type="dataBar" priority="442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{F8F0E37A-B768-4567-AC2B-EB029B01F845}</x14:id>
        </ext>
      </extLst>
    </cfRule>
  </conditionalFormatting>
  <conditionalFormatting sqref="J414:M414">
    <cfRule type="dataBar" priority="436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{E57806CA-C355-4157-91E2-7F8F31BFB757}</x14:id>
        </ext>
      </extLst>
    </cfRule>
  </conditionalFormatting>
  <conditionalFormatting sqref="J442:M442">
    <cfRule type="dataBar" priority="430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{F754820C-1A73-41A3-B1BE-796D87BC4E72}</x14:id>
        </ext>
      </extLst>
    </cfRule>
  </conditionalFormatting>
  <conditionalFormatting sqref="J470:M470">
    <cfRule type="dataBar" priority="424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{9DAE59D5-311B-4A9D-A98E-D64F04315ECF}</x14:id>
        </ext>
      </extLst>
    </cfRule>
  </conditionalFormatting>
  <conditionalFormatting sqref="J498:M498">
    <cfRule type="dataBar" priority="419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{0DAA61CA-2D85-4A32-918F-426EEB40818E}</x14:id>
        </ext>
      </extLst>
    </cfRule>
  </conditionalFormatting>
  <conditionalFormatting sqref="J526:M526">
    <cfRule type="dataBar" priority="413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{3717819D-013B-4185-B3F7-48227682894A}</x14:id>
        </ext>
      </extLst>
    </cfRule>
  </conditionalFormatting>
  <conditionalFormatting sqref="J554:M554">
    <cfRule type="dataBar" priority="407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{A171C6CA-E95C-40E4-AD07-AA6EFEFCA4CB}</x14:id>
        </ext>
      </extLst>
    </cfRule>
  </conditionalFormatting>
  <conditionalFormatting sqref="J582:M582">
    <cfRule type="dataBar" priority="401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{D44A1E3C-722B-4763-AF4E-26262C2BECCE}</x14:id>
        </ext>
      </extLst>
    </cfRule>
  </conditionalFormatting>
  <conditionalFormatting sqref="J610:M610">
    <cfRule type="dataBar" priority="395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{C750851E-901A-47B3-88EA-C725764175C4}</x14:id>
        </ext>
      </extLst>
    </cfRule>
  </conditionalFormatting>
  <conditionalFormatting sqref="J638:M638">
    <cfRule type="dataBar" priority="390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{A93229F0-573D-49ED-99E2-E5E5AED2BAF2}</x14:id>
        </ext>
      </extLst>
    </cfRule>
  </conditionalFormatting>
  <conditionalFormatting sqref="J666:M666">
    <cfRule type="dataBar" priority="384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{BDA32538-B959-427C-A2E3-ECF66AD868C8}</x14:id>
        </ext>
      </extLst>
    </cfRule>
  </conditionalFormatting>
  <conditionalFormatting sqref="J694:M694">
    <cfRule type="dataBar" priority="378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{B22C4D4F-A7DA-4C85-8DA3-1B65F3DE7903}</x14:id>
        </ext>
      </extLst>
    </cfRule>
  </conditionalFormatting>
  <conditionalFormatting sqref="J722:M722">
    <cfRule type="dataBar" priority="372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{D3202800-A325-4182-9649-CA7686916563}</x14:id>
        </ext>
      </extLst>
    </cfRule>
  </conditionalFormatting>
  <conditionalFormatting sqref="J750:M750">
    <cfRule type="dataBar" priority="366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{0735479E-4136-4FCF-8FED-E7757CB62B12}</x14:id>
        </ext>
      </extLst>
    </cfRule>
  </conditionalFormatting>
  <conditionalFormatting sqref="J778:M778">
    <cfRule type="dataBar" priority="361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{F49F32B5-D990-44FF-9A55-6167EB65CC59}</x14:id>
        </ext>
      </extLst>
    </cfRule>
  </conditionalFormatting>
  <conditionalFormatting sqref="J806:M806">
    <cfRule type="dataBar" priority="355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{5ED46574-D69D-47DA-B9C8-CA054E956AF6}</x14:id>
        </ext>
      </extLst>
    </cfRule>
  </conditionalFormatting>
  <conditionalFormatting sqref="J834:M834">
    <cfRule type="dataBar" priority="349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{28C5D84C-54E5-4700-ADBC-C360737A68CF}</x14:id>
        </ext>
      </extLst>
    </cfRule>
  </conditionalFormatting>
  <conditionalFormatting sqref="J862:M862">
    <cfRule type="dataBar" priority="343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{B1F7F5B7-CF9B-4962-86FE-A73074808BCD}</x14:id>
        </ext>
      </extLst>
    </cfRule>
  </conditionalFormatting>
  <conditionalFormatting sqref="J890:M890">
    <cfRule type="dataBar" priority="337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{35DCBC1E-545B-4A71-A2B4-AAAE566601CE}</x14:id>
        </ext>
      </extLst>
    </cfRule>
  </conditionalFormatting>
  <conditionalFormatting sqref="J918:M918">
    <cfRule type="dataBar" priority="332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{E8037BAD-8BB6-4EFF-951E-41B2A7819B72}</x14:id>
        </ext>
      </extLst>
    </cfRule>
  </conditionalFormatting>
  <conditionalFormatting sqref="J946:M946">
    <cfRule type="dataBar" priority="326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{867107A1-4A53-4E26-A159-AE99D9D75318}</x14:id>
        </ext>
      </extLst>
    </cfRule>
  </conditionalFormatting>
  <conditionalFormatting sqref="J974:M974">
    <cfRule type="dataBar" priority="320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{1BDBE3E1-C346-4948-88B7-5073940C9A4C}</x14:id>
        </ext>
      </extLst>
    </cfRule>
  </conditionalFormatting>
  <conditionalFormatting sqref="J1002:M1002">
    <cfRule type="dataBar" priority="314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{B66F21C1-6386-46C5-8767-6D5B70319C2C}</x14:id>
        </ext>
      </extLst>
    </cfRule>
  </conditionalFormatting>
  <conditionalFormatting sqref="J1030:M1030">
    <cfRule type="dataBar" priority="308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{24A9BC98-575D-40BE-9A14-63CD56347A59}</x14:id>
        </ext>
      </extLst>
    </cfRule>
  </conditionalFormatting>
  <conditionalFormatting sqref="J1058:M1058">
    <cfRule type="dataBar" priority="303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{6B60A2A3-7134-4479-BD96-ECD6CD8CFFE1}</x14:id>
        </ext>
      </extLst>
    </cfRule>
  </conditionalFormatting>
  <conditionalFormatting sqref="J1086:M1086">
    <cfRule type="dataBar" priority="297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{C482B046-BB23-4E26-8CC4-E3B90C2A9A83}</x14:id>
        </ext>
      </extLst>
    </cfRule>
  </conditionalFormatting>
  <conditionalFormatting sqref="J1114:M1114">
    <cfRule type="dataBar" priority="291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{70E0A48A-F9BF-455E-9294-90BC621F432C}</x14:id>
        </ext>
      </extLst>
    </cfRule>
  </conditionalFormatting>
  <conditionalFormatting sqref="J1142:M1142">
    <cfRule type="dataBar" priority="285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{7CA47644-8EE7-42E4-8EA5-914CD216B98E}</x14:id>
        </ext>
      </extLst>
    </cfRule>
  </conditionalFormatting>
  <conditionalFormatting sqref="J1170:M1170">
    <cfRule type="dataBar" priority="279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{25AC26E3-297F-40BA-B8CC-34A35B84F174}</x14:id>
        </ext>
      </extLst>
    </cfRule>
  </conditionalFormatting>
  <conditionalFormatting sqref="J1198:M1198">
    <cfRule type="dataBar" priority="274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{B924CEE0-817C-495A-9344-221391E7AB43}</x14:id>
        </ext>
      </extLst>
    </cfRule>
  </conditionalFormatting>
  <conditionalFormatting sqref="J1226:M1226">
    <cfRule type="dataBar" priority="268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{6C4CB329-F0CF-4763-867B-109F731EFA31}</x14:id>
        </ext>
      </extLst>
    </cfRule>
  </conditionalFormatting>
  <conditionalFormatting sqref="J1254:M1254">
    <cfRule type="dataBar" priority="262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{7B7B6C3D-DD57-467E-8CB8-C9F8CA4458D4}</x14:id>
        </ext>
      </extLst>
    </cfRule>
  </conditionalFormatting>
  <conditionalFormatting sqref="J1282:M1282">
    <cfRule type="dataBar" priority="256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{280F0025-124A-4E95-B040-33D34F1936AA}</x14:id>
        </ext>
      </extLst>
    </cfRule>
  </conditionalFormatting>
  <conditionalFormatting sqref="J1310:M1310">
    <cfRule type="dataBar" priority="250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{486FF799-54F7-4C9E-B120-AD8E3C59A901}</x14:id>
        </ext>
      </extLst>
    </cfRule>
  </conditionalFormatting>
  <conditionalFormatting sqref="J1338:M1338">
    <cfRule type="dataBar" priority="245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{56C6E5F3-CEDC-4BA1-8386-C4F48B2732BE}</x14:id>
        </ext>
      </extLst>
    </cfRule>
  </conditionalFormatting>
  <conditionalFormatting sqref="J1366:M1366">
    <cfRule type="dataBar" priority="239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{9151344F-5E4D-4776-830B-2AF774C665F4}</x14:id>
        </ext>
      </extLst>
    </cfRule>
  </conditionalFormatting>
  <conditionalFormatting sqref="J1394:M1394">
    <cfRule type="dataBar" priority="233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{00484E49-540E-4BC1-ACD0-DF539143E6B2}</x14:id>
        </ext>
      </extLst>
    </cfRule>
  </conditionalFormatting>
  <conditionalFormatting sqref="J1422:M1422">
    <cfRule type="dataBar" priority="227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{965C0ED9-D614-4C4D-8BC8-EE1E4F0ACD04}</x14:id>
        </ext>
      </extLst>
    </cfRule>
  </conditionalFormatting>
  <conditionalFormatting sqref="J1450:M1450">
    <cfRule type="dataBar" priority="221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{B34A63BD-D291-48EB-BDB2-6C9FC55F0B9E}</x14:id>
        </ext>
      </extLst>
    </cfRule>
  </conditionalFormatting>
  <conditionalFormatting sqref="J1478:M1478">
    <cfRule type="dataBar" priority="216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{8598CA4A-79C7-40DA-A7A1-89A060AED0D4}</x14:id>
        </ext>
      </extLst>
    </cfRule>
  </conditionalFormatting>
  <conditionalFormatting sqref="J1506:M1506">
    <cfRule type="dataBar" priority="210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{40AB0342-9DC3-4FBA-8664-66DE1EA41E8F}</x14:id>
        </ext>
      </extLst>
    </cfRule>
  </conditionalFormatting>
  <conditionalFormatting sqref="J1534:M1534">
    <cfRule type="dataBar" priority="204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{6DA42B66-E8A7-4A47-98B2-C5A8B90DEDBC}</x14:id>
        </ext>
      </extLst>
    </cfRule>
  </conditionalFormatting>
  <conditionalFormatting sqref="K1:K3">
    <cfRule type="expression" dxfId="2715" priority="5168">
      <formula>AND(F1&lt;&gt;0,F1&lt;&gt;"")</formula>
    </cfRule>
  </conditionalFormatting>
  <conditionalFormatting sqref="L10:L31 AS10:AS31">
    <cfRule type="expression" dxfId="2714" priority="18798">
      <formula>AND(J10&lt;&gt;"",L10&lt;&gt;"",M10&lt;&gt;"")</formula>
    </cfRule>
    <cfRule type="expression" dxfId="2713" priority="18795">
      <formula>AND(J10="",L10&lt;&gt;"")</formula>
    </cfRule>
  </conditionalFormatting>
  <conditionalFormatting sqref="L38:L65 AS38:AS65">
    <cfRule type="expression" dxfId="2712" priority="5065">
      <formula>AND(J38&lt;&gt;"",L38&lt;&gt;"",M38&lt;&gt;"")</formula>
    </cfRule>
    <cfRule type="expression" dxfId="2711" priority="5063">
      <formula>AND(J38="",L38&lt;&gt;"")</formula>
    </cfRule>
  </conditionalFormatting>
  <conditionalFormatting sqref="L72:L103 AS72:AS103">
    <cfRule type="expression" dxfId="2710" priority="5005">
      <formula>AND(J72="",L72&lt;&gt;"")</formula>
    </cfRule>
    <cfRule type="expression" dxfId="2709" priority="5007">
      <formula>AND(J72&lt;&gt;"",L72&lt;&gt;"",M72&lt;&gt;"")</formula>
    </cfRule>
  </conditionalFormatting>
  <conditionalFormatting sqref="L110:L132 AS110:AS132">
    <cfRule type="expression" dxfId="2708" priority="4949">
      <formula>AND(J110&lt;&gt;"",L110&lt;&gt;"",M110&lt;&gt;"")</formula>
    </cfRule>
    <cfRule type="expression" dxfId="2707" priority="4947">
      <formula>AND(J110="",L110&lt;&gt;"")</formula>
    </cfRule>
  </conditionalFormatting>
  <conditionalFormatting sqref="L139:L165 AS139:AS165">
    <cfRule type="expression" dxfId="2706" priority="4891">
      <formula>AND(J139&lt;&gt;"",L139&lt;&gt;"",M139&lt;&gt;"")</formula>
    </cfRule>
    <cfRule type="expression" dxfId="2705" priority="4889">
      <formula>AND(J139="",L139&lt;&gt;"")</formula>
    </cfRule>
  </conditionalFormatting>
  <conditionalFormatting sqref="L172:L204 AS172:AS204">
    <cfRule type="expression" dxfId="2704" priority="4833">
      <formula>AND(J172&lt;&gt;"",L172&lt;&gt;"",M172&lt;&gt;"")</formula>
    </cfRule>
    <cfRule type="expression" dxfId="2703" priority="4831">
      <formula>AND(J172="",L172&lt;&gt;"")</formula>
    </cfRule>
  </conditionalFormatting>
  <conditionalFormatting sqref="L211:L232 AS211:AS232">
    <cfRule type="expression" dxfId="2702" priority="4773">
      <formula>AND(J211="",L211&lt;&gt;"")</formula>
    </cfRule>
    <cfRule type="expression" dxfId="2701" priority="4775">
      <formula>AND(J211&lt;&gt;"",L211&lt;&gt;"",M211&lt;&gt;"")</formula>
    </cfRule>
  </conditionalFormatting>
  <conditionalFormatting sqref="L239:L260 AS239:AS260">
    <cfRule type="expression" dxfId="2700" priority="4717">
      <formula>AND(J239&lt;&gt;"",L239&lt;&gt;"",M239&lt;&gt;"")</formula>
    </cfRule>
    <cfRule type="expression" dxfId="2699" priority="4715">
      <formula>AND(J239="",L239&lt;&gt;"")</formula>
    </cfRule>
  </conditionalFormatting>
  <conditionalFormatting sqref="L267:L288 AS267:AS288">
    <cfRule type="expression" dxfId="2698" priority="4659">
      <formula>AND(J267&lt;&gt;"",L267&lt;&gt;"",M267&lt;&gt;"")</formula>
    </cfRule>
    <cfRule type="expression" dxfId="2697" priority="4657">
      <formula>AND(J267="",L267&lt;&gt;"")</formula>
    </cfRule>
  </conditionalFormatting>
  <conditionalFormatting sqref="L295:L319 AS295:AS319">
    <cfRule type="expression" dxfId="2696" priority="4601">
      <formula>AND(J295&lt;&gt;"",L295&lt;&gt;"",M295&lt;&gt;"")</formula>
    </cfRule>
    <cfRule type="expression" dxfId="2695" priority="4599">
      <formula>AND(J295="",L295&lt;&gt;"")</formula>
    </cfRule>
  </conditionalFormatting>
  <conditionalFormatting sqref="L326:L354 AS326:AS354">
    <cfRule type="expression" dxfId="2694" priority="4543">
      <formula>AND(J326&lt;&gt;"",L326&lt;&gt;"",M326&lt;&gt;"")</formula>
    </cfRule>
    <cfRule type="expression" dxfId="2693" priority="4541">
      <formula>AND(J326="",L326&lt;&gt;"")</formula>
    </cfRule>
  </conditionalFormatting>
  <conditionalFormatting sqref="L361:L382 AS361:AS382">
    <cfRule type="expression" dxfId="2692" priority="4485">
      <formula>AND(J361&lt;&gt;"",L361&lt;&gt;"",M361&lt;&gt;"")</formula>
    </cfRule>
    <cfRule type="expression" dxfId="2691" priority="4483">
      <formula>AND(J361="",L361&lt;&gt;"")</formula>
    </cfRule>
  </conditionalFormatting>
  <conditionalFormatting sqref="L389:L410 AS389:AS410">
    <cfRule type="expression" dxfId="2690" priority="4427">
      <formula>AND(J389&lt;&gt;"",L389&lt;&gt;"",M389&lt;&gt;"")</formula>
    </cfRule>
    <cfRule type="expression" dxfId="2689" priority="4425">
      <formula>AND(J389="",L389&lt;&gt;"")</formula>
    </cfRule>
  </conditionalFormatting>
  <conditionalFormatting sqref="L417:L438 AS417:AS438">
    <cfRule type="expression" dxfId="2688" priority="4369">
      <formula>AND(J417&lt;&gt;"",L417&lt;&gt;"",M417&lt;&gt;"")</formula>
    </cfRule>
    <cfRule type="expression" dxfId="2687" priority="4367">
      <formula>AND(J417="",L417&lt;&gt;"")</formula>
    </cfRule>
  </conditionalFormatting>
  <conditionalFormatting sqref="L445:L466 AS445:AS466">
    <cfRule type="expression" dxfId="2686" priority="4311">
      <formula>AND(J445&lt;&gt;"",L445&lt;&gt;"",M445&lt;&gt;"")</formula>
    </cfRule>
    <cfRule type="expression" dxfId="2685" priority="4309">
      <formula>AND(J445="",L445&lt;&gt;"")</formula>
    </cfRule>
  </conditionalFormatting>
  <conditionalFormatting sqref="L473:L494 AS473:AS494">
    <cfRule type="expression" dxfId="2684" priority="4253">
      <formula>AND(J473&lt;&gt;"",L473&lt;&gt;"",M473&lt;&gt;"")</formula>
    </cfRule>
    <cfRule type="expression" dxfId="2683" priority="4251">
      <formula>AND(J473="",L473&lt;&gt;"")</formula>
    </cfRule>
  </conditionalFormatting>
  <conditionalFormatting sqref="L501:L522 AS501:AS522">
    <cfRule type="expression" dxfId="2682" priority="4193">
      <formula>AND(J501="",L501&lt;&gt;"")</formula>
    </cfRule>
    <cfRule type="expression" dxfId="2681" priority="4195">
      <formula>AND(J501&lt;&gt;"",L501&lt;&gt;"",M501&lt;&gt;"")</formula>
    </cfRule>
  </conditionalFormatting>
  <conditionalFormatting sqref="L529:L550 AS529:AS550">
    <cfRule type="expression" dxfId="2680" priority="4135">
      <formula>AND(J529="",L529&lt;&gt;"")</formula>
    </cfRule>
    <cfRule type="expression" dxfId="2679" priority="4137">
      <formula>AND(J529&lt;&gt;"",L529&lt;&gt;"",M529&lt;&gt;"")</formula>
    </cfRule>
  </conditionalFormatting>
  <conditionalFormatting sqref="L557:L578 AS557:AS578">
    <cfRule type="expression" dxfId="2678" priority="4077">
      <formula>AND(J557="",L557&lt;&gt;"")</formula>
    </cfRule>
    <cfRule type="expression" dxfId="2677" priority="4079">
      <formula>AND(J557&lt;&gt;"",L557&lt;&gt;"",M557&lt;&gt;"")</formula>
    </cfRule>
  </conditionalFormatting>
  <conditionalFormatting sqref="L585:L606 AS585:AS606">
    <cfRule type="expression" dxfId="2676" priority="4021">
      <formula>AND(J585&lt;&gt;"",L585&lt;&gt;"",M585&lt;&gt;"")</formula>
    </cfRule>
    <cfRule type="expression" dxfId="2675" priority="4019">
      <formula>AND(J585="",L585&lt;&gt;"")</formula>
    </cfRule>
  </conditionalFormatting>
  <conditionalFormatting sqref="L613:L634 AS613:AS634">
    <cfRule type="expression" dxfId="2674" priority="3963">
      <formula>AND(J613&lt;&gt;"",L613&lt;&gt;"",M613&lt;&gt;"")</formula>
    </cfRule>
    <cfRule type="expression" dxfId="2673" priority="3961">
      <formula>AND(J613="",L613&lt;&gt;"")</formula>
    </cfRule>
  </conditionalFormatting>
  <conditionalFormatting sqref="L641:L662 AS641:AS662">
    <cfRule type="expression" dxfId="2672" priority="3903">
      <formula>AND(J641="",L641&lt;&gt;"")</formula>
    </cfRule>
    <cfRule type="expression" dxfId="2671" priority="3905">
      <formula>AND(J641&lt;&gt;"",L641&lt;&gt;"",M641&lt;&gt;"")</formula>
    </cfRule>
  </conditionalFormatting>
  <conditionalFormatting sqref="L669:L690 AS669:AS690">
    <cfRule type="expression" dxfId="2670" priority="3845">
      <formula>AND(J669="",L669&lt;&gt;"")</formula>
    </cfRule>
    <cfRule type="expression" dxfId="2669" priority="3847">
      <formula>AND(J669&lt;&gt;"",L669&lt;&gt;"",M669&lt;&gt;"")</formula>
    </cfRule>
  </conditionalFormatting>
  <conditionalFormatting sqref="L697:L718 AS697:AS718">
    <cfRule type="expression" dxfId="2668" priority="3789">
      <formula>AND(J697&lt;&gt;"",L697&lt;&gt;"",M697&lt;&gt;"")</formula>
    </cfRule>
    <cfRule type="expression" dxfId="2667" priority="3787">
      <formula>AND(J697="",L697&lt;&gt;"")</formula>
    </cfRule>
  </conditionalFormatting>
  <conditionalFormatting sqref="L725:L746 AS725:AS746">
    <cfRule type="expression" dxfId="2666" priority="3731">
      <formula>AND(J725&lt;&gt;"",L725&lt;&gt;"",M725&lt;&gt;"")</formula>
    </cfRule>
    <cfRule type="expression" dxfId="2665" priority="3729">
      <formula>AND(J725="",L725&lt;&gt;"")</formula>
    </cfRule>
  </conditionalFormatting>
  <conditionalFormatting sqref="L753:L774 AS753:AS774">
    <cfRule type="expression" dxfId="2664" priority="3673">
      <formula>AND(J753&lt;&gt;"",L753&lt;&gt;"",M753&lt;&gt;"")</formula>
    </cfRule>
    <cfRule type="expression" dxfId="2663" priority="3671">
      <formula>AND(J753="",L753&lt;&gt;"")</formula>
    </cfRule>
  </conditionalFormatting>
  <conditionalFormatting sqref="L781:L802 AS781:AS802">
    <cfRule type="expression" dxfId="2662" priority="3615">
      <formula>AND(J781&lt;&gt;"",L781&lt;&gt;"",M781&lt;&gt;"")</formula>
    </cfRule>
    <cfRule type="expression" dxfId="2661" priority="3613">
      <formula>AND(J781="",L781&lt;&gt;"")</formula>
    </cfRule>
  </conditionalFormatting>
  <conditionalFormatting sqref="L809:L830 AS809:AS830">
    <cfRule type="expression" dxfId="2660" priority="3557">
      <formula>AND(J809&lt;&gt;"",L809&lt;&gt;"",M809&lt;&gt;"")</formula>
    </cfRule>
    <cfRule type="expression" dxfId="2659" priority="3555">
      <formula>AND(J809="",L809&lt;&gt;"")</formula>
    </cfRule>
  </conditionalFormatting>
  <conditionalFormatting sqref="L837:L858 AS837:AS858">
    <cfRule type="expression" dxfId="2658" priority="3497">
      <formula>AND(J837="",L837&lt;&gt;"")</formula>
    </cfRule>
    <cfRule type="expression" dxfId="2657" priority="3499">
      <formula>AND(J837&lt;&gt;"",L837&lt;&gt;"",M837&lt;&gt;"")</formula>
    </cfRule>
  </conditionalFormatting>
  <conditionalFormatting sqref="L865:L886 AS865:AS886">
    <cfRule type="expression" dxfId="2656" priority="3441">
      <formula>AND(J865&lt;&gt;"",L865&lt;&gt;"",M865&lt;&gt;"")</formula>
    </cfRule>
    <cfRule type="expression" dxfId="2655" priority="3439">
      <formula>AND(J865="",L865&lt;&gt;"")</formula>
    </cfRule>
  </conditionalFormatting>
  <conditionalFormatting sqref="L893:L914 AS893:AS914">
    <cfRule type="expression" dxfId="2654" priority="3381">
      <formula>AND(J893="",L893&lt;&gt;"")</formula>
    </cfRule>
    <cfRule type="expression" dxfId="2653" priority="3383">
      <formula>AND(J893&lt;&gt;"",L893&lt;&gt;"",M893&lt;&gt;"")</formula>
    </cfRule>
  </conditionalFormatting>
  <conditionalFormatting sqref="L921:L942 AS921:AS942">
    <cfRule type="expression" dxfId="2652" priority="3323">
      <formula>AND(J921="",L921&lt;&gt;"")</formula>
    </cfRule>
    <cfRule type="expression" dxfId="2651" priority="3325">
      <formula>AND(J921&lt;&gt;"",L921&lt;&gt;"",M921&lt;&gt;"")</formula>
    </cfRule>
  </conditionalFormatting>
  <conditionalFormatting sqref="L949:L970 AS949:AS970">
    <cfRule type="expression" dxfId="2650" priority="3265">
      <formula>AND(J949="",L949&lt;&gt;"")</formula>
    </cfRule>
    <cfRule type="expression" dxfId="2649" priority="3267">
      <formula>AND(J949&lt;&gt;"",L949&lt;&gt;"",M949&lt;&gt;"")</formula>
    </cfRule>
  </conditionalFormatting>
  <conditionalFormatting sqref="L977:L998 AS977:AS998">
    <cfRule type="expression" dxfId="2648" priority="3207">
      <formula>AND(J977="",L977&lt;&gt;"")</formula>
    </cfRule>
    <cfRule type="expression" dxfId="2647" priority="3209">
      <formula>AND(J977&lt;&gt;"",L977&lt;&gt;"",M977&lt;&gt;"")</formula>
    </cfRule>
  </conditionalFormatting>
  <conditionalFormatting sqref="L1005:L1026 AS1005:AS1026">
    <cfRule type="expression" dxfId="2646" priority="3149">
      <formula>AND(J1005="",L1005&lt;&gt;"")</formula>
    </cfRule>
    <cfRule type="expression" dxfId="2645" priority="3151">
      <formula>AND(J1005&lt;&gt;"",L1005&lt;&gt;"",M1005&lt;&gt;"")</formula>
    </cfRule>
  </conditionalFormatting>
  <conditionalFormatting sqref="L1033:L1054 AS1033:AS1054">
    <cfRule type="expression" dxfId="2644" priority="3093">
      <formula>AND(J1033&lt;&gt;"",L1033&lt;&gt;"",M1033&lt;&gt;"")</formula>
    </cfRule>
    <cfRule type="expression" dxfId="2643" priority="3091">
      <formula>AND(J1033="",L1033&lt;&gt;"")</formula>
    </cfRule>
  </conditionalFormatting>
  <conditionalFormatting sqref="L1061:L1082 AS1061:AS1082">
    <cfRule type="expression" dxfId="2642" priority="3033">
      <formula>AND(J1061="",L1061&lt;&gt;"")</formula>
    </cfRule>
    <cfRule type="expression" dxfId="2641" priority="3035">
      <formula>AND(J1061&lt;&gt;"",L1061&lt;&gt;"",M1061&lt;&gt;"")</formula>
    </cfRule>
  </conditionalFormatting>
  <conditionalFormatting sqref="L1089:L1110 AS1089:AS1110">
    <cfRule type="expression" dxfId="2640" priority="2977">
      <formula>AND(J1089&lt;&gt;"",L1089&lt;&gt;"",M1089&lt;&gt;"")</formula>
    </cfRule>
    <cfRule type="expression" dxfId="2639" priority="2975">
      <formula>AND(J1089="",L1089&lt;&gt;"")</formula>
    </cfRule>
  </conditionalFormatting>
  <conditionalFormatting sqref="L1117:L1138 AS1117:AS1138">
    <cfRule type="expression" dxfId="2638" priority="2919">
      <formula>AND(J1117&lt;&gt;"",L1117&lt;&gt;"",M1117&lt;&gt;"")</formula>
    </cfRule>
    <cfRule type="expression" dxfId="2637" priority="2917">
      <formula>AND(J1117="",L1117&lt;&gt;"")</formula>
    </cfRule>
  </conditionalFormatting>
  <conditionalFormatting sqref="L1145:L1166 AS1145:AS1166">
    <cfRule type="expression" dxfId="2636" priority="2859">
      <formula>AND(J1145="",L1145&lt;&gt;"")</formula>
    </cfRule>
    <cfRule type="expression" dxfId="2635" priority="2861">
      <formula>AND(J1145&lt;&gt;"",L1145&lt;&gt;"",M1145&lt;&gt;"")</formula>
    </cfRule>
  </conditionalFormatting>
  <conditionalFormatting sqref="L1173:L1194 AS1173:AS1194">
    <cfRule type="expression" dxfId="2634" priority="2803">
      <formula>AND(J1173&lt;&gt;"",L1173&lt;&gt;"",M1173&lt;&gt;"")</formula>
    </cfRule>
    <cfRule type="expression" dxfId="2633" priority="2801">
      <formula>AND(J1173="",L1173&lt;&gt;"")</formula>
    </cfRule>
  </conditionalFormatting>
  <conditionalFormatting sqref="L1201:L1222 AS1201:AS1222">
    <cfRule type="expression" dxfId="2632" priority="2745">
      <formula>AND(J1201&lt;&gt;"",L1201&lt;&gt;"",M1201&lt;&gt;"")</formula>
    </cfRule>
    <cfRule type="expression" dxfId="2631" priority="2743">
      <formula>AND(J1201="",L1201&lt;&gt;"")</formula>
    </cfRule>
  </conditionalFormatting>
  <conditionalFormatting sqref="L1229:L1250 AS1229:AS1250">
    <cfRule type="expression" dxfId="2630" priority="2687">
      <formula>AND(J1229&lt;&gt;"",L1229&lt;&gt;"",M1229&lt;&gt;"")</formula>
    </cfRule>
    <cfRule type="expression" dxfId="2629" priority="2685">
      <formula>AND(J1229="",L1229&lt;&gt;"")</formula>
    </cfRule>
  </conditionalFormatting>
  <conditionalFormatting sqref="L1257:L1278 AS1257:AS1278">
    <cfRule type="expression" dxfId="2628" priority="2627">
      <formula>AND(J1257="",L1257&lt;&gt;"")</formula>
    </cfRule>
    <cfRule type="expression" dxfId="2627" priority="2629">
      <formula>AND(J1257&lt;&gt;"",L1257&lt;&gt;"",M1257&lt;&gt;"")</formula>
    </cfRule>
  </conditionalFormatting>
  <conditionalFormatting sqref="L1285:L1306 AS1285:AS1306">
    <cfRule type="expression" dxfId="2626" priority="2569">
      <formula>AND(J1285="",L1285&lt;&gt;"")</formula>
    </cfRule>
    <cfRule type="expression" dxfId="2625" priority="2571">
      <formula>AND(J1285&lt;&gt;"",L1285&lt;&gt;"",M1285&lt;&gt;"")</formula>
    </cfRule>
  </conditionalFormatting>
  <conditionalFormatting sqref="L1313:L1334 AS1313:AS1334">
    <cfRule type="expression" dxfId="2624" priority="2511">
      <formula>AND(J1313="",L1313&lt;&gt;"")</formula>
    </cfRule>
    <cfRule type="expression" dxfId="2623" priority="2513">
      <formula>AND(J1313&lt;&gt;"",L1313&lt;&gt;"",M1313&lt;&gt;"")</formula>
    </cfRule>
  </conditionalFormatting>
  <conditionalFormatting sqref="L1341:L1362 AS1341:AS1362">
    <cfRule type="expression" dxfId="2622" priority="2453">
      <formula>AND(J1341="",L1341&lt;&gt;"")</formula>
    </cfRule>
    <cfRule type="expression" dxfId="2621" priority="2455">
      <formula>AND(J1341&lt;&gt;"",L1341&lt;&gt;"",M1341&lt;&gt;"")</formula>
    </cfRule>
  </conditionalFormatting>
  <conditionalFormatting sqref="L1369:L1390 AS1369:AS1390">
    <cfRule type="expression" dxfId="2620" priority="2397">
      <formula>AND(J1369&lt;&gt;"",L1369&lt;&gt;"",M1369&lt;&gt;"")</formula>
    </cfRule>
    <cfRule type="expression" dxfId="2619" priority="2395">
      <formula>AND(J1369="",L1369&lt;&gt;"")</formula>
    </cfRule>
  </conditionalFormatting>
  <conditionalFormatting sqref="L1397:L1418 AS1397:AS1418">
    <cfRule type="expression" dxfId="2618" priority="2339">
      <formula>AND(J1397&lt;&gt;"",L1397&lt;&gt;"",M1397&lt;&gt;"")</formula>
    </cfRule>
    <cfRule type="expression" dxfId="2617" priority="2337">
      <formula>AND(J1397="",L1397&lt;&gt;"")</formula>
    </cfRule>
  </conditionalFormatting>
  <conditionalFormatting sqref="L1425:L1446 AS1425:AS1446">
    <cfRule type="expression" dxfId="2616" priority="2279">
      <formula>AND(J1425="",L1425&lt;&gt;"")</formula>
    </cfRule>
    <cfRule type="expression" dxfId="2615" priority="2281">
      <formula>AND(J1425&lt;&gt;"",L1425&lt;&gt;"",M1425&lt;&gt;"")</formula>
    </cfRule>
  </conditionalFormatting>
  <conditionalFormatting sqref="L1453:L1474 AS1453:AS1474">
    <cfRule type="expression" dxfId="2614" priority="2221">
      <formula>AND(J1453="",L1453&lt;&gt;"")</formula>
    </cfRule>
    <cfRule type="expression" dxfId="2613" priority="2223">
      <formula>AND(J1453&lt;&gt;"",L1453&lt;&gt;"",M1453&lt;&gt;"")</formula>
    </cfRule>
  </conditionalFormatting>
  <conditionalFormatting sqref="L1481:L1502 AS1481:AS1502">
    <cfRule type="expression" dxfId="2612" priority="2165">
      <formula>AND(J1481&lt;&gt;"",L1481&lt;&gt;"",M1481&lt;&gt;"")</formula>
    </cfRule>
    <cfRule type="expression" dxfId="2611" priority="2163">
      <formula>AND(J1481="",L1481&lt;&gt;"")</formula>
    </cfRule>
  </conditionalFormatting>
  <conditionalFormatting sqref="L1509:L1530 AS1509:AS1530">
    <cfRule type="expression" dxfId="2610" priority="2107">
      <formula>AND(J1509&lt;&gt;"",L1509&lt;&gt;"",M1509&lt;&gt;"")</formula>
    </cfRule>
    <cfRule type="expression" dxfId="2609" priority="2105">
      <formula>AND(J1509="",L1509&lt;&gt;"")</formula>
    </cfRule>
  </conditionalFormatting>
  <conditionalFormatting sqref="L1537:L1558 AS1537:AS1558">
    <cfRule type="expression" dxfId="2608" priority="2049">
      <formula>AND(J1537&lt;&gt;"",L1537&lt;&gt;"",M1537&lt;&gt;"")</formula>
    </cfRule>
    <cfRule type="expression" dxfId="2607" priority="2047">
      <formula>AND(J1537="",L1537&lt;&gt;"")</formula>
    </cfRule>
  </conditionalFormatting>
  <conditionalFormatting sqref="L1:N3">
    <cfRule type="expression" dxfId="2606" priority="13">
      <formula>AND(F1&lt;&gt;0,F1&lt;&gt;"")</formula>
    </cfRule>
  </conditionalFormatting>
  <conditionalFormatting sqref="M10:M31">
    <cfRule type="expression" dxfId="2605" priority="18794">
      <formula>AND(J10&lt;&gt;"",L10&lt;&gt;"",M10&lt;&gt;"")</formula>
    </cfRule>
    <cfRule type="expression" dxfId="2604" priority="18800">
      <formula>AND(J10&lt;&gt;"",L10&lt;&gt;"",M10="")</formula>
    </cfRule>
    <cfRule type="expression" dxfId="2603" priority="14890">
      <formula>AND(OR(L10="",J10=""),M10&lt;&gt;"")</formula>
    </cfRule>
  </conditionalFormatting>
  <conditionalFormatting sqref="M38:M65">
    <cfRule type="expression" dxfId="2602" priority="1130">
      <formula>AND(J38&lt;&gt;"",L38&lt;&gt;"",M38="")</formula>
    </cfRule>
    <cfRule type="expression" dxfId="2601" priority="1129">
      <formula>AND(J38&lt;&gt;"",L38&lt;&gt;"",M38&lt;&gt;"")</formula>
    </cfRule>
    <cfRule type="expression" dxfId="2600" priority="1128">
      <formula>AND(OR(L38="",J38=""),M38&lt;&gt;"")</formula>
    </cfRule>
  </conditionalFormatting>
  <conditionalFormatting sqref="M72:M103">
    <cfRule type="expression" dxfId="2599" priority="1124">
      <formula>AND(J72&lt;&gt;"",L72&lt;&gt;"",M72="")</formula>
    </cfRule>
    <cfRule type="expression" dxfId="2598" priority="1123">
      <formula>AND(J72&lt;&gt;"",L72&lt;&gt;"",M72&lt;&gt;"")</formula>
    </cfRule>
    <cfRule type="expression" dxfId="2597" priority="1122">
      <formula>AND(OR(L72="",J72=""),M72&lt;&gt;"")</formula>
    </cfRule>
  </conditionalFormatting>
  <conditionalFormatting sqref="M110:M132">
    <cfRule type="expression" dxfId="2596" priority="1121">
      <formula>AND(J110&lt;&gt;"",L110&lt;&gt;"",M110="")</formula>
    </cfRule>
    <cfRule type="expression" dxfId="2595" priority="1120">
      <formula>AND(J110&lt;&gt;"",L110&lt;&gt;"",M110&lt;&gt;"")</formula>
    </cfRule>
    <cfRule type="expression" dxfId="2594" priority="1119">
      <formula>AND(OR(L110="",J110=""),M110&lt;&gt;"")</formula>
    </cfRule>
  </conditionalFormatting>
  <conditionalFormatting sqref="M139:M165">
    <cfRule type="expression" dxfId="2593" priority="1118">
      <formula>AND(J139&lt;&gt;"",L139&lt;&gt;"",M139="")</formula>
    </cfRule>
    <cfRule type="expression" dxfId="2592" priority="1117">
      <formula>AND(J139&lt;&gt;"",L139&lt;&gt;"",M139&lt;&gt;"")</formula>
    </cfRule>
    <cfRule type="expression" dxfId="2591" priority="1116">
      <formula>AND(OR(L139="",J139=""),M139&lt;&gt;"")</formula>
    </cfRule>
  </conditionalFormatting>
  <conditionalFormatting sqref="M172:M204">
    <cfRule type="expression" dxfId="2590" priority="1115">
      <formula>AND(J172&lt;&gt;"",L172&lt;&gt;"",M172="")</formula>
    </cfRule>
    <cfRule type="expression" dxfId="2589" priority="1114">
      <formula>AND(J172&lt;&gt;"",L172&lt;&gt;"",M172&lt;&gt;"")</formula>
    </cfRule>
    <cfRule type="expression" dxfId="2588" priority="1113">
      <formula>AND(OR(L172="",J172=""),M172&lt;&gt;"")</formula>
    </cfRule>
  </conditionalFormatting>
  <conditionalFormatting sqref="M211:M232">
    <cfRule type="expression" dxfId="2587" priority="1111">
      <formula>AND(J211&lt;&gt;"",L211&lt;&gt;"",M211&lt;&gt;"")</formula>
    </cfRule>
    <cfRule type="expression" dxfId="2586" priority="1110">
      <formula>AND(OR(L211="",J211=""),M211&lt;&gt;"")</formula>
    </cfRule>
    <cfRule type="expression" dxfId="2585" priority="1112">
      <formula>AND(J211&lt;&gt;"",L211&lt;&gt;"",M211="")</formula>
    </cfRule>
  </conditionalFormatting>
  <conditionalFormatting sqref="M239:M260">
    <cfRule type="expression" dxfId="2584" priority="1108">
      <formula>AND(J239&lt;&gt;"",L239&lt;&gt;"",M239&lt;&gt;"")</formula>
    </cfRule>
    <cfRule type="expression" dxfId="2583" priority="1109">
      <formula>AND(J239&lt;&gt;"",L239&lt;&gt;"",M239="")</formula>
    </cfRule>
    <cfRule type="expression" dxfId="2582" priority="1107">
      <formula>AND(OR(L239="",J239=""),M239&lt;&gt;"")</formula>
    </cfRule>
  </conditionalFormatting>
  <conditionalFormatting sqref="M267:M288">
    <cfRule type="expression" dxfId="2581" priority="1106">
      <formula>AND(J267&lt;&gt;"",L267&lt;&gt;"",M267="")</formula>
    </cfRule>
    <cfRule type="expression" dxfId="2580" priority="1105">
      <formula>AND(J267&lt;&gt;"",L267&lt;&gt;"",M267&lt;&gt;"")</formula>
    </cfRule>
    <cfRule type="expression" dxfId="2579" priority="1104">
      <formula>AND(OR(L267="",J267=""),M267&lt;&gt;"")</formula>
    </cfRule>
  </conditionalFormatting>
  <conditionalFormatting sqref="M295:M319">
    <cfRule type="expression" dxfId="2578" priority="1101">
      <formula>AND(OR(L295="",J295=""),M295&lt;&gt;"")</formula>
    </cfRule>
    <cfRule type="expression" dxfId="2577" priority="1103">
      <formula>AND(J295&lt;&gt;"",L295&lt;&gt;"",M295="")</formula>
    </cfRule>
    <cfRule type="expression" dxfId="2576" priority="1102">
      <formula>AND(J295&lt;&gt;"",L295&lt;&gt;"",M295&lt;&gt;"")</formula>
    </cfRule>
  </conditionalFormatting>
  <conditionalFormatting sqref="M326:M354">
    <cfRule type="expression" dxfId="2575" priority="1100">
      <formula>AND(J326&lt;&gt;"",L326&lt;&gt;"",M326="")</formula>
    </cfRule>
    <cfRule type="expression" dxfId="2574" priority="1098">
      <formula>AND(OR(L326="",J326=""),M326&lt;&gt;"")</formula>
    </cfRule>
    <cfRule type="expression" dxfId="2573" priority="1099">
      <formula>AND(J326&lt;&gt;"",L326&lt;&gt;"",M326&lt;&gt;"")</formula>
    </cfRule>
  </conditionalFormatting>
  <conditionalFormatting sqref="M361:M382">
    <cfRule type="expression" dxfId="2572" priority="1095">
      <formula>AND(OR(L361="",J361=""),M361&lt;&gt;"")</formula>
    </cfRule>
    <cfRule type="expression" dxfId="2571" priority="1096">
      <formula>AND(J361&lt;&gt;"",L361&lt;&gt;"",M361&lt;&gt;"")</formula>
    </cfRule>
    <cfRule type="expression" dxfId="2570" priority="1097">
      <formula>AND(J361&lt;&gt;"",L361&lt;&gt;"",M361="")</formula>
    </cfRule>
  </conditionalFormatting>
  <conditionalFormatting sqref="M389:M410">
    <cfRule type="expression" dxfId="2569" priority="1093">
      <formula>AND(J389&lt;&gt;"",L389&lt;&gt;"",M389&lt;&gt;"")</formula>
    </cfRule>
    <cfRule type="expression" dxfId="2568" priority="1094">
      <formula>AND(J389&lt;&gt;"",L389&lt;&gt;"",M389="")</formula>
    </cfRule>
    <cfRule type="expression" dxfId="2567" priority="1092">
      <formula>AND(OR(L389="",J389=""),M389&lt;&gt;"")</formula>
    </cfRule>
  </conditionalFormatting>
  <conditionalFormatting sqref="M417:M438">
    <cfRule type="expression" dxfId="2566" priority="1091">
      <formula>AND(J417&lt;&gt;"",L417&lt;&gt;"",M417="")</formula>
    </cfRule>
    <cfRule type="expression" dxfId="2565" priority="1090">
      <formula>AND(J417&lt;&gt;"",L417&lt;&gt;"",M417&lt;&gt;"")</formula>
    </cfRule>
    <cfRule type="expression" dxfId="2564" priority="1089">
      <formula>AND(OR(L417="",J417=""),M417&lt;&gt;"")</formula>
    </cfRule>
  </conditionalFormatting>
  <conditionalFormatting sqref="M445:M466">
    <cfRule type="expression" dxfId="2563" priority="1087">
      <formula>AND(J445&lt;&gt;"",L445&lt;&gt;"",M445&lt;&gt;"")</formula>
    </cfRule>
    <cfRule type="expression" dxfId="2562" priority="1088">
      <formula>AND(J445&lt;&gt;"",L445&lt;&gt;"",M445="")</formula>
    </cfRule>
    <cfRule type="expression" dxfId="2561" priority="1086">
      <formula>AND(OR(L445="",J445=""),M445&lt;&gt;"")</formula>
    </cfRule>
  </conditionalFormatting>
  <conditionalFormatting sqref="M473:M494">
    <cfRule type="expression" dxfId="2560" priority="1084">
      <formula>AND(J473&lt;&gt;"",L473&lt;&gt;"",M473&lt;&gt;"")</formula>
    </cfRule>
    <cfRule type="expression" dxfId="2559" priority="1083">
      <formula>AND(OR(L473="",J473=""),M473&lt;&gt;"")</formula>
    </cfRule>
    <cfRule type="expression" dxfId="2558" priority="1085">
      <formula>AND(J473&lt;&gt;"",L473&lt;&gt;"",M473="")</formula>
    </cfRule>
  </conditionalFormatting>
  <conditionalFormatting sqref="M501:M522">
    <cfRule type="expression" dxfId="2557" priority="1082">
      <formula>AND(J501&lt;&gt;"",L501&lt;&gt;"",M501="")</formula>
    </cfRule>
    <cfRule type="expression" dxfId="2556" priority="1081">
      <formula>AND(J501&lt;&gt;"",L501&lt;&gt;"",M501&lt;&gt;"")</formula>
    </cfRule>
    <cfRule type="expression" dxfId="2555" priority="1080">
      <formula>AND(OR(L501="",J501=""),M501&lt;&gt;"")</formula>
    </cfRule>
  </conditionalFormatting>
  <conditionalFormatting sqref="M529:M550">
    <cfRule type="expression" dxfId="2554" priority="1079">
      <formula>AND(J529&lt;&gt;"",L529&lt;&gt;"",M529="")</formula>
    </cfRule>
    <cfRule type="expression" dxfId="2553" priority="1078">
      <formula>AND(J529&lt;&gt;"",L529&lt;&gt;"",M529&lt;&gt;"")</formula>
    </cfRule>
    <cfRule type="expression" dxfId="2552" priority="1077">
      <formula>AND(OR(L529="",J529=""),M529&lt;&gt;"")</formula>
    </cfRule>
  </conditionalFormatting>
  <conditionalFormatting sqref="M557:M578">
    <cfRule type="expression" dxfId="2551" priority="1076">
      <formula>AND(J557&lt;&gt;"",L557&lt;&gt;"",M557="")</formula>
    </cfRule>
    <cfRule type="expression" dxfId="2550" priority="1075">
      <formula>AND(J557&lt;&gt;"",L557&lt;&gt;"",M557&lt;&gt;"")</formula>
    </cfRule>
    <cfRule type="expression" dxfId="2549" priority="1074">
      <formula>AND(OR(L557="",J557=""),M557&lt;&gt;"")</formula>
    </cfRule>
  </conditionalFormatting>
  <conditionalFormatting sqref="M585:M606">
    <cfRule type="expression" dxfId="2548" priority="1071">
      <formula>AND(OR(L585="",J585=""),M585&lt;&gt;"")</formula>
    </cfRule>
    <cfRule type="expression" dxfId="2547" priority="1073">
      <formula>AND(J585&lt;&gt;"",L585&lt;&gt;"",M585="")</formula>
    </cfRule>
    <cfRule type="expression" dxfId="2546" priority="1072">
      <formula>AND(J585&lt;&gt;"",L585&lt;&gt;"",M585&lt;&gt;"")</formula>
    </cfRule>
  </conditionalFormatting>
  <conditionalFormatting sqref="M613:M634">
    <cfRule type="expression" dxfId="2545" priority="1070">
      <formula>AND(J613&lt;&gt;"",L613&lt;&gt;"",M613="")</formula>
    </cfRule>
    <cfRule type="expression" dxfId="2544" priority="1069">
      <formula>AND(J613&lt;&gt;"",L613&lt;&gt;"",M613&lt;&gt;"")</formula>
    </cfRule>
    <cfRule type="expression" dxfId="2543" priority="1068">
      <formula>AND(OR(L613="",J613=""),M613&lt;&gt;"")</formula>
    </cfRule>
  </conditionalFormatting>
  <conditionalFormatting sqref="M641:M662">
    <cfRule type="expression" dxfId="2542" priority="1065">
      <formula>AND(OR(L641="",J641=""),M641&lt;&gt;"")</formula>
    </cfRule>
    <cfRule type="expression" dxfId="2541" priority="1066">
      <formula>AND(J641&lt;&gt;"",L641&lt;&gt;"",M641&lt;&gt;"")</formula>
    </cfRule>
    <cfRule type="expression" dxfId="2540" priority="1067">
      <formula>AND(J641&lt;&gt;"",L641&lt;&gt;"",M641="")</formula>
    </cfRule>
  </conditionalFormatting>
  <conditionalFormatting sqref="M669:M690">
    <cfRule type="expression" dxfId="2539" priority="1062">
      <formula>AND(OR(L669="",J669=""),M669&lt;&gt;"")</formula>
    </cfRule>
    <cfRule type="expression" dxfId="2538" priority="1063">
      <formula>AND(J669&lt;&gt;"",L669&lt;&gt;"",M669&lt;&gt;"")</formula>
    </cfRule>
    <cfRule type="expression" dxfId="2537" priority="1064">
      <formula>AND(J669&lt;&gt;"",L669&lt;&gt;"",M669="")</formula>
    </cfRule>
  </conditionalFormatting>
  <conditionalFormatting sqref="M697:M718">
    <cfRule type="expression" dxfId="2536" priority="1059">
      <formula>AND(OR(L697="",J697=""),M697&lt;&gt;"")</formula>
    </cfRule>
    <cfRule type="expression" dxfId="2535" priority="1060">
      <formula>AND(J697&lt;&gt;"",L697&lt;&gt;"",M697&lt;&gt;"")</formula>
    </cfRule>
    <cfRule type="expression" dxfId="2534" priority="1061">
      <formula>AND(J697&lt;&gt;"",L697&lt;&gt;"",M697="")</formula>
    </cfRule>
  </conditionalFormatting>
  <conditionalFormatting sqref="M725:M746">
    <cfRule type="expression" dxfId="2533" priority="1058">
      <formula>AND(J725&lt;&gt;"",L725&lt;&gt;"",M725="")</formula>
    </cfRule>
    <cfRule type="expression" dxfId="2532" priority="1057">
      <formula>AND(J725&lt;&gt;"",L725&lt;&gt;"",M725&lt;&gt;"")</formula>
    </cfRule>
    <cfRule type="expression" dxfId="2531" priority="1056">
      <formula>AND(OR(L725="",J725=""),M725&lt;&gt;"")</formula>
    </cfRule>
  </conditionalFormatting>
  <conditionalFormatting sqref="M753:M774">
    <cfRule type="expression" dxfId="2530" priority="1054">
      <formula>AND(J753&lt;&gt;"",L753&lt;&gt;"",M753&lt;&gt;"")</formula>
    </cfRule>
    <cfRule type="expression" dxfId="2529" priority="1053">
      <formula>AND(OR(L753="",J753=""),M753&lt;&gt;"")</formula>
    </cfRule>
    <cfRule type="expression" dxfId="2528" priority="1055">
      <formula>AND(J753&lt;&gt;"",L753&lt;&gt;"",M753="")</formula>
    </cfRule>
  </conditionalFormatting>
  <conditionalFormatting sqref="M781:M802">
    <cfRule type="expression" dxfId="2527" priority="1051">
      <formula>AND(J781&lt;&gt;"",L781&lt;&gt;"",M781&lt;&gt;"")</formula>
    </cfRule>
    <cfRule type="expression" dxfId="2526" priority="1050">
      <formula>AND(OR(L781="",J781=""),M781&lt;&gt;"")</formula>
    </cfRule>
    <cfRule type="expression" dxfId="2525" priority="1052">
      <formula>AND(J781&lt;&gt;"",L781&lt;&gt;"",M781="")</formula>
    </cfRule>
  </conditionalFormatting>
  <conditionalFormatting sqref="M809:M830">
    <cfRule type="expression" dxfId="2524" priority="1049">
      <formula>AND(J809&lt;&gt;"",L809&lt;&gt;"",M809="")</formula>
    </cfRule>
    <cfRule type="expression" dxfId="2523" priority="1048">
      <formula>AND(J809&lt;&gt;"",L809&lt;&gt;"",M809&lt;&gt;"")</formula>
    </cfRule>
    <cfRule type="expression" dxfId="2522" priority="1047">
      <formula>AND(OR(L809="",J809=""),M809&lt;&gt;"")</formula>
    </cfRule>
  </conditionalFormatting>
  <conditionalFormatting sqref="M837:M858">
    <cfRule type="expression" dxfId="2521" priority="1044">
      <formula>AND(OR(L837="",J837=""),M837&lt;&gt;"")</formula>
    </cfRule>
    <cfRule type="expression" dxfId="2520" priority="1046">
      <formula>AND(J837&lt;&gt;"",L837&lt;&gt;"",M837="")</formula>
    </cfRule>
    <cfRule type="expression" dxfId="2519" priority="1045">
      <formula>AND(J837&lt;&gt;"",L837&lt;&gt;"",M837&lt;&gt;"")</formula>
    </cfRule>
  </conditionalFormatting>
  <conditionalFormatting sqref="M865:M886">
    <cfRule type="expression" dxfId="2518" priority="1043">
      <formula>AND(J865&lt;&gt;"",L865&lt;&gt;"",M865="")</formula>
    </cfRule>
    <cfRule type="expression" dxfId="2517" priority="1042">
      <formula>AND(J865&lt;&gt;"",L865&lt;&gt;"",M865&lt;&gt;"")</formula>
    </cfRule>
    <cfRule type="expression" dxfId="2516" priority="1041">
      <formula>AND(OR(L865="",J865=""),M865&lt;&gt;"")</formula>
    </cfRule>
  </conditionalFormatting>
  <conditionalFormatting sqref="M893:M914">
    <cfRule type="expression" dxfId="2515" priority="1038">
      <formula>AND(OR(L893="",J893=""),M893&lt;&gt;"")</formula>
    </cfRule>
    <cfRule type="expression" dxfId="2514" priority="1039">
      <formula>AND(J893&lt;&gt;"",L893&lt;&gt;"",M893&lt;&gt;"")</formula>
    </cfRule>
    <cfRule type="expression" dxfId="2513" priority="1040">
      <formula>AND(J893&lt;&gt;"",L893&lt;&gt;"",M893="")</formula>
    </cfRule>
  </conditionalFormatting>
  <conditionalFormatting sqref="M921:M942">
    <cfRule type="expression" dxfId="2512" priority="1035">
      <formula>AND(OR(L921="",J921=""),M921&lt;&gt;"")</formula>
    </cfRule>
    <cfRule type="expression" dxfId="2511" priority="1036">
      <formula>AND(J921&lt;&gt;"",L921&lt;&gt;"",M921&lt;&gt;"")</formula>
    </cfRule>
    <cfRule type="expression" dxfId="2510" priority="1037">
      <formula>AND(J921&lt;&gt;"",L921&lt;&gt;"",M921="")</formula>
    </cfRule>
  </conditionalFormatting>
  <conditionalFormatting sqref="M949:M970">
    <cfRule type="expression" dxfId="2509" priority="1032">
      <formula>AND(OR(L949="",J949=""),M949&lt;&gt;"")</formula>
    </cfRule>
    <cfRule type="expression" dxfId="2508" priority="1033">
      <formula>AND(J949&lt;&gt;"",L949&lt;&gt;"",M949&lt;&gt;"")</formula>
    </cfRule>
    <cfRule type="expression" dxfId="2507" priority="1034">
      <formula>AND(J949&lt;&gt;"",L949&lt;&gt;"",M949="")</formula>
    </cfRule>
  </conditionalFormatting>
  <conditionalFormatting sqref="M977:M998">
    <cfRule type="expression" dxfId="2506" priority="1029">
      <formula>AND(OR(L977="",J977=""),M977&lt;&gt;"")</formula>
    </cfRule>
    <cfRule type="expression" dxfId="2505" priority="1030">
      <formula>AND(J977&lt;&gt;"",L977&lt;&gt;"",M977&lt;&gt;"")</formula>
    </cfRule>
    <cfRule type="expression" dxfId="2504" priority="1031">
      <formula>AND(J977&lt;&gt;"",L977&lt;&gt;"",M977="")</formula>
    </cfRule>
  </conditionalFormatting>
  <conditionalFormatting sqref="M1005:M1026">
    <cfRule type="expression" dxfId="2503" priority="1026">
      <formula>AND(OR(L1005="",J1005=""),M1005&lt;&gt;"")</formula>
    </cfRule>
    <cfRule type="expression" dxfId="2502" priority="1027">
      <formula>AND(J1005&lt;&gt;"",L1005&lt;&gt;"",M1005&lt;&gt;"")</formula>
    </cfRule>
    <cfRule type="expression" dxfId="2501" priority="1028">
      <formula>AND(J1005&lt;&gt;"",L1005&lt;&gt;"",M1005="")</formula>
    </cfRule>
  </conditionalFormatting>
  <conditionalFormatting sqref="M1033:M1054">
    <cfRule type="expression" dxfId="2500" priority="1023">
      <formula>AND(OR(L1033="",J1033=""),M1033&lt;&gt;"")</formula>
    </cfRule>
    <cfRule type="expression" dxfId="2499" priority="1024">
      <formula>AND(J1033&lt;&gt;"",L1033&lt;&gt;"",M1033&lt;&gt;"")</formula>
    </cfRule>
    <cfRule type="expression" dxfId="2498" priority="1025">
      <formula>AND(J1033&lt;&gt;"",L1033&lt;&gt;"",M1033="")</formula>
    </cfRule>
  </conditionalFormatting>
  <conditionalFormatting sqref="M1061:M1082">
    <cfRule type="expression" dxfId="2497" priority="1022">
      <formula>AND(J1061&lt;&gt;"",L1061&lt;&gt;"",M1061="")</formula>
    </cfRule>
    <cfRule type="expression" dxfId="2496" priority="1021">
      <formula>AND(J1061&lt;&gt;"",L1061&lt;&gt;"",M1061&lt;&gt;"")</formula>
    </cfRule>
    <cfRule type="expression" dxfId="2495" priority="1020">
      <formula>AND(OR(L1061="",J1061=""),M1061&lt;&gt;"")</formula>
    </cfRule>
  </conditionalFormatting>
  <conditionalFormatting sqref="M1089:M1110">
    <cfRule type="expression" dxfId="2494" priority="1019">
      <formula>AND(J1089&lt;&gt;"",L1089&lt;&gt;"",M1089="")</formula>
    </cfRule>
    <cfRule type="expression" dxfId="2493" priority="1017">
      <formula>AND(OR(L1089="",J1089=""),M1089&lt;&gt;"")</formula>
    </cfRule>
    <cfRule type="expression" dxfId="2492" priority="1018">
      <formula>AND(J1089&lt;&gt;"",L1089&lt;&gt;"",M1089&lt;&gt;"")</formula>
    </cfRule>
  </conditionalFormatting>
  <conditionalFormatting sqref="M1117:M1138">
    <cfRule type="expression" dxfId="2491" priority="1016">
      <formula>AND(J1117&lt;&gt;"",L1117&lt;&gt;"",M1117="")</formula>
    </cfRule>
    <cfRule type="expression" dxfId="2490" priority="1015">
      <formula>AND(J1117&lt;&gt;"",L1117&lt;&gt;"",M1117&lt;&gt;"")</formula>
    </cfRule>
    <cfRule type="expression" dxfId="2489" priority="1014">
      <formula>AND(OR(L1117="",J1117=""),M1117&lt;&gt;"")</formula>
    </cfRule>
  </conditionalFormatting>
  <conditionalFormatting sqref="M1145:M1166">
    <cfRule type="expression" dxfId="2488" priority="1013">
      <formula>AND(J1145&lt;&gt;"",L1145&lt;&gt;"",M1145="")</formula>
    </cfRule>
    <cfRule type="expression" dxfId="2487" priority="1012">
      <formula>AND(J1145&lt;&gt;"",L1145&lt;&gt;"",M1145&lt;&gt;"")</formula>
    </cfRule>
    <cfRule type="expression" dxfId="2486" priority="1011">
      <formula>AND(OR(L1145="",J1145=""),M1145&lt;&gt;"")</formula>
    </cfRule>
  </conditionalFormatting>
  <conditionalFormatting sqref="M1173:M1194">
    <cfRule type="expression" dxfId="2485" priority="1010">
      <formula>AND(J1173&lt;&gt;"",L1173&lt;&gt;"",M1173="")</formula>
    </cfRule>
    <cfRule type="expression" dxfId="2484" priority="1009">
      <formula>AND(J1173&lt;&gt;"",L1173&lt;&gt;"",M1173&lt;&gt;"")</formula>
    </cfRule>
    <cfRule type="expression" dxfId="2483" priority="1008">
      <formula>AND(OR(L1173="",J1173=""),M1173&lt;&gt;"")</formula>
    </cfRule>
  </conditionalFormatting>
  <conditionalFormatting sqref="M1201:M1222">
    <cfRule type="expression" dxfId="2482" priority="1007">
      <formula>AND(J1201&lt;&gt;"",L1201&lt;&gt;"",M1201="")</formula>
    </cfRule>
    <cfRule type="expression" dxfId="2481" priority="1005">
      <formula>AND(OR(L1201="",J1201=""),M1201&lt;&gt;"")</formula>
    </cfRule>
    <cfRule type="expression" dxfId="2480" priority="1006">
      <formula>AND(J1201&lt;&gt;"",L1201&lt;&gt;"",M1201&lt;&gt;"")</formula>
    </cfRule>
  </conditionalFormatting>
  <conditionalFormatting sqref="M1229:M1250">
    <cfRule type="expression" dxfId="2479" priority="1003">
      <formula>AND(J1229&lt;&gt;"",L1229&lt;&gt;"",M1229&lt;&gt;"")</formula>
    </cfRule>
    <cfRule type="expression" dxfId="2478" priority="1004">
      <formula>AND(J1229&lt;&gt;"",L1229&lt;&gt;"",M1229="")</formula>
    </cfRule>
    <cfRule type="expression" dxfId="2477" priority="1002">
      <formula>AND(OR(L1229="",J1229=""),M1229&lt;&gt;"")</formula>
    </cfRule>
  </conditionalFormatting>
  <conditionalFormatting sqref="M1257:M1278">
    <cfRule type="expression" dxfId="2476" priority="1000">
      <formula>AND(J1257&lt;&gt;"",L1257&lt;&gt;"",M1257&lt;&gt;"")</formula>
    </cfRule>
    <cfRule type="expression" dxfId="2475" priority="999">
      <formula>AND(OR(L1257="",J1257=""),M1257&lt;&gt;"")</formula>
    </cfRule>
    <cfRule type="expression" dxfId="2474" priority="1001">
      <formula>AND(J1257&lt;&gt;"",L1257&lt;&gt;"",M1257="")</formula>
    </cfRule>
  </conditionalFormatting>
  <conditionalFormatting sqref="M1285:M1306">
    <cfRule type="expression" dxfId="2473" priority="996">
      <formula>AND(OR(L1285="",J1285=""),M1285&lt;&gt;"")</formula>
    </cfRule>
    <cfRule type="expression" dxfId="2472" priority="998">
      <formula>AND(J1285&lt;&gt;"",L1285&lt;&gt;"",M1285="")</formula>
    </cfRule>
    <cfRule type="expression" dxfId="2471" priority="997">
      <formula>AND(J1285&lt;&gt;"",L1285&lt;&gt;"",M1285&lt;&gt;"")</formula>
    </cfRule>
  </conditionalFormatting>
  <conditionalFormatting sqref="M1313:M1334">
    <cfRule type="expression" dxfId="2470" priority="993">
      <formula>AND(OR(L1313="",J1313=""),M1313&lt;&gt;"")</formula>
    </cfRule>
    <cfRule type="expression" dxfId="2469" priority="995">
      <formula>AND(J1313&lt;&gt;"",L1313&lt;&gt;"",M1313="")</formula>
    </cfRule>
    <cfRule type="expression" dxfId="2468" priority="994">
      <formula>AND(J1313&lt;&gt;"",L1313&lt;&gt;"",M1313&lt;&gt;"")</formula>
    </cfRule>
  </conditionalFormatting>
  <conditionalFormatting sqref="M1341:M1362">
    <cfRule type="expression" dxfId="2467" priority="991">
      <formula>AND(J1341&lt;&gt;"",L1341&lt;&gt;"",M1341&lt;&gt;"")</formula>
    </cfRule>
    <cfRule type="expression" dxfId="2466" priority="992">
      <formula>AND(J1341&lt;&gt;"",L1341&lt;&gt;"",M1341="")</formula>
    </cfRule>
    <cfRule type="expression" dxfId="2465" priority="990">
      <formula>AND(OR(L1341="",J1341=""),M1341&lt;&gt;"")</formula>
    </cfRule>
  </conditionalFormatting>
  <conditionalFormatting sqref="M1369:M1390">
    <cfRule type="expression" dxfId="2464" priority="989">
      <formula>AND(J1369&lt;&gt;"",L1369&lt;&gt;"",M1369="")</formula>
    </cfRule>
    <cfRule type="expression" dxfId="2463" priority="988">
      <formula>AND(J1369&lt;&gt;"",L1369&lt;&gt;"",M1369&lt;&gt;"")</formula>
    </cfRule>
    <cfRule type="expression" dxfId="2462" priority="987">
      <formula>AND(OR(L1369="",J1369=""),M1369&lt;&gt;"")</formula>
    </cfRule>
  </conditionalFormatting>
  <conditionalFormatting sqref="M1397:M1418">
    <cfRule type="expression" dxfId="2461" priority="986">
      <formula>AND(J1397&lt;&gt;"",L1397&lt;&gt;"",M1397="")</formula>
    </cfRule>
    <cfRule type="expression" dxfId="2460" priority="985">
      <formula>AND(J1397&lt;&gt;"",L1397&lt;&gt;"",M1397&lt;&gt;"")</formula>
    </cfRule>
    <cfRule type="expression" dxfId="2459" priority="984">
      <formula>AND(OR(L1397="",J1397=""),M1397&lt;&gt;"")</formula>
    </cfRule>
  </conditionalFormatting>
  <conditionalFormatting sqref="M1425:M1446">
    <cfRule type="expression" dxfId="2458" priority="983">
      <formula>AND(J1425&lt;&gt;"",L1425&lt;&gt;"",M1425="")</formula>
    </cfRule>
    <cfRule type="expression" dxfId="2457" priority="982">
      <formula>AND(J1425&lt;&gt;"",L1425&lt;&gt;"",M1425&lt;&gt;"")</formula>
    </cfRule>
    <cfRule type="expression" dxfId="2456" priority="981">
      <formula>AND(OR(L1425="",J1425=""),M1425&lt;&gt;"")</formula>
    </cfRule>
  </conditionalFormatting>
  <conditionalFormatting sqref="M1453:M1474">
    <cfRule type="expression" dxfId="2455" priority="980">
      <formula>AND(J1453&lt;&gt;"",L1453&lt;&gt;"",M1453="")</formula>
    </cfRule>
    <cfRule type="expression" dxfId="2454" priority="979">
      <formula>AND(J1453&lt;&gt;"",L1453&lt;&gt;"",M1453&lt;&gt;"")</formula>
    </cfRule>
    <cfRule type="expression" dxfId="2453" priority="978">
      <formula>AND(OR(L1453="",J1453=""),M1453&lt;&gt;"")</formula>
    </cfRule>
  </conditionalFormatting>
  <conditionalFormatting sqref="M1481:M1502">
    <cfRule type="expression" dxfId="2452" priority="976">
      <formula>AND(J1481&lt;&gt;"",L1481&lt;&gt;"",M1481&lt;&gt;"")</formula>
    </cfRule>
    <cfRule type="expression" dxfId="2451" priority="977">
      <formula>AND(J1481&lt;&gt;"",L1481&lt;&gt;"",M1481="")</formula>
    </cfRule>
    <cfRule type="expression" dxfId="2450" priority="975">
      <formula>AND(OR(L1481="",J1481=""),M1481&lt;&gt;"")</formula>
    </cfRule>
  </conditionalFormatting>
  <conditionalFormatting sqref="M1509:M1530">
    <cfRule type="expression" dxfId="2449" priority="972">
      <formula>AND(OR(L1509="",J1509=""),M1509&lt;&gt;"")</formula>
    </cfRule>
    <cfRule type="expression" dxfId="2448" priority="973">
      <formula>AND(J1509&lt;&gt;"",L1509&lt;&gt;"",M1509&lt;&gt;"")</formula>
    </cfRule>
    <cfRule type="expression" dxfId="2447" priority="974">
      <formula>AND(J1509&lt;&gt;"",L1509&lt;&gt;"",M1509="")</formula>
    </cfRule>
  </conditionalFormatting>
  <conditionalFormatting sqref="M1537:M1558">
    <cfRule type="expression" dxfId="2446" priority="969">
      <formula>AND(OR(L1537="",J1537=""),M1537&lt;&gt;"")</formula>
    </cfRule>
    <cfRule type="expression" dxfId="2445" priority="970">
      <formula>AND(J1537&lt;&gt;"",L1537&lt;&gt;"",M1537&lt;&gt;"")</formula>
    </cfRule>
    <cfRule type="expression" dxfId="2444" priority="971">
      <formula>AND(J1537&lt;&gt;"",L1537&lt;&gt;"",M1537="")</formula>
    </cfRule>
  </conditionalFormatting>
  <conditionalFormatting sqref="T1:U3">
    <cfRule type="expression" dxfId="2443" priority="5143">
      <formula>AND(Q1&lt;&gt;0,Q1&lt;&gt;"")</formula>
    </cfRule>
  </conditionalFormatting>
  <conditionalFormatting sqref="T6:Y6 T7:T31 Y7:Y31 U8:X8 V9:V31 T32:Y32">
    <cfRule type="expression" dxfId="2442" priority="5107">
      <formula>$U$6=TODAY()</formula>
    </cfRule>
  </conditionalFormatting>
  <conditionalFormatting sqref="T6:Y6 T7:T31 Y7:Y31 U8:X9 V10:V31 T32:Y32">
    <cfRule type="expression" dxfId="2441" priority="5106">
      <formula>$U$6&gt;TODAY()</formula>
    </cfRule>
  </conditionalFormatting>
  <conditionalFormatting sqref="T34:Y34 T35:T65 Y35:Y65 U36:X36 V37:V65 T66:Y66">
    <cfRule type="expression" dxfId="2440" priority="5049">
      <formula>$U$34=TODAY()</formula>
    </cfRule>
  </conditionalFormatting>
  <conditionalFormatting sqref="T34:Y34 T35:T65 Y35:Y65 U36:X37 V38:V65 T66:Y66">
    <cfRule type="expression" dxfId="2439" priority="5048">
      <formula>$U$34&gt;TODAY()</formula>
    </cfRule>
  </conditionalFormatting>
  <conditionalFormatting sqref="T68:Y68 T69:T103 Y69:Y103 U70:X70 V71:V103 T104:Y104">
    <cfRule type="expression" dxfId="2438" priority="4991">
      <formula>$U$68=TODAY()</formula>
    </cfRule>
  </conditionalFormatting>
  <conditionalFormatting sqref="T68:Y68 T69:T103 Y69:Y103 U70:X71 V72:V103 T104:Y104">
    <cfRule type="expression" dxfId="2437" priority="4990">
      <formula>$U$68&gt;TODAY()</formula>
    </cfRule>
  </conditionalFormatting>
  <conditionalFormatting sqref="T106:Y106 T107:T132 Y107:Y132 U108:X108 V109:V132 T133:Y133">
    <cfRule type="expression" dxfId="2436" priority="4933">
      <formula>$U$106=TODAY()</formula>
    </cfRule>
  </conditionalFormatting>
  <conditionalFormatting sqref="T106:Y106 T107:T132 Y107:Y132 U108:X109 V110:V132 T133:Y133">
    <cfRule type="expression" dxfId="2435" priority="4932">
      <formula>$U$106&gt;TODAY()</formula>
    </cfRule>
  </conditionalFormatting>
  <conditionalFormatting sqref="T135:Y135 T166:Y166 T136:T165 Y136:Y165 U137:X137 V138:V165">
    <cfRule type="expression" dxfId="2434" priority="4875">
      <formula>$U$135=TODAY()</formula>
    </cfRule>
  </conditionalFormatting>
  <conditionalFormatting sqref="T135:Y135 T166:Y166 T136:T165 Y136:Y165 V139:V165 U137:X138">
    <cfRule type="expression" dxfId="2433" priority="4874">
      <formula>$U$135&gt;TODAY()</formula>
    </cfRule>
  </conditionalFormatting>
  <conditionalFormatting sqref="T168:Y168 T205:Y205 T169:T204 Y169:Y204 U170:X170 V171:V204">
    <cfRule type="expression" dxfId="2432" priority="4817">
      <formula>$U$168=TODAY()</formula>
    </cfRule>
  </conditionalFormatting>
  <conditionalFormatting sqref="T168:Y168 T205:Y205 T169:T204 Y169:Y204 V172:V204 U170:X171">
    <cfRule type="expression" dxfId="2431" priority="4816">
      <formula>$U$168&gt;TODAY()</formula>
    </cfRule>
  </conditionalFormatting>
  <conditionalFormatting sqref="T207:Y207 T233:Y233 T208:T232 Y208:Y232 U209:X209 V210:V232">
    <cfRule type="expression" dxfId="2430" priority="4759">
      <formula>$U$207=TODAY()</formula>
    </cfRule>
  </conditionalFormatting>
  <conditionalFormatting sqref="T207:Y207 T233:Y233 T208:T232 Y208:Y232 V211:V232 U209:X210">
    <cfRule type="expression" dxfId="2429" priority="4758">
      <formula>$U$207&gt;TODAY()</formula>
    </cfRule>
  </conditionalFormatting>
  <conditionalFormatting sqref="T235:Y235 T261:Y261 T236:T260 Y236:Y260 U237:X237 V238:V260">
    <cfRule type="expression" dxfId="2428" priority="4701">
      <formula>$U$235=TODAY()</formula>
    </cfRule>
  </conditionalFormatting>
  <conditionalFormatting sqref="T235:Y235 T261:Y261 T236:T260 Y236:Y260 V239:V260 U237:X238">
    <cfRule type="expression" dxfId="2427" priority="4700">
      <formula>$U$235&gt;TODAY()</formula>
    </cfRule>
  </conditionalFormatting>
  <conditionalFormatting sqref="T263:Y263 T289:Y289 T264:T288 Y264:Y288 U265:X265 V266:V288 AE289:AJ289 AE264:AE288 AJ264:AJ288 AF265:AI265 AG266:AG288">
    <cfRule type="expression" dxfId="2426" priority="4643">
      <formula>$AF$263=TODAY()</formula>
    </cfRule>
  </conditionalFormatting>
  <conditionalFormatting sqref="T263:Y263 T289:Y289 T264:T288 Y264:Y288 V267:V288 U265:X266 AE289:AJ289 AE264:AE288 AJ264:AJ288 AG267:AG288 AF265:AI266">
    <cfRule type="expression" dxfId="2425" priority="4642">
      <formula>$AF$263&gt;TODAY()</formula>
    </cfRule>
  </conditionalFormatting>
  <conditionalFormatting sqref="T291:Y291 T320:Y320 T292:T319 Y292:Y319 U293:X293 V294:V319">
    <cfRule type="expression" dxfId="2424" priority="4585">
      <formula>$U$291=TODAY()</formula>
    </cfRule>
  </conditionalFormatting>
  <conditionalFormatting sqref="T291:Y291 T320:Y320 T292:T319 Y292:Y319 V295:V319 U293:X294">
    <cfRule type="expression" dxfId="2423" priority="4584">
      <formula>$U$291&gt;TODAY()</formula>
    </cfRule>
  </conditionalFormatting>
  <conditionalFormatting sqref="T322:Y322 T355:Y355 T323:T354 Y323:Y354 U324:X324 V325:V354">
    <cfRule type="expression" dxfId="2422" priority="4527">
      <formula>$U$322=TODAY()</formula>
    </cfRule>
  </conditionalFormatting>
  <conditionalFormatting sqref="T322:Y322 T355:Y355 T323:T354 Y323:Y354 V326:V354 U324:X325">
    <cfRule type="expression" dxfId="2421" priority="4526">
      <formula>$U$322&gt;TODAY()</formula>
    </cfRule>
  </conditionalFormatting>
  <conditionalFormatting sqref="T357:Y357 T383:Y383 T358:T382 Y358:Y382 U359:X359 V360:V382">
    <cfRule type="expression" dxfId="2420" priority="4469">
      <formula>$U$357=TODAY()</formula>
    </cfRule>
  </conditionalFormatting>
  <conditionalFormatting sqref="T357:Y357 T383:Y383 T358:T382 Y358:Y382 V361:V382 U359:X360">
    <cfRule type="expression" dxfId="2419" priority="4468">
      <formula>$U$357&gt;TODAY()</formula>
    </cfRule>
  </conditionalFormatting>
  <conditionalFormatting sqref="T385:Y385 T411:Y411 T386:T410 Y386:Y410 U387:X387 V388:V410">
    <cfRule type="expression" dxfId="2418" priority="4411">
      <formula>$U$385=TODAY()</formula>
    </cfRule>
  </conditionalFormatting>
  <conditionalFormatting sqref="T385:Y385 T411:Y411 T386:T410 Y386:Y410 V389:V410 U387:X388">
    <cfRule type="expression" dxfId="2417" priority="4410">
      <formula>$U$385&gt;TODAY()</formula>
    </cfRule>
  </conditionalFormatting>
  <conditionalFormatting sqref="T413:Y413 T439:Y439 T414:T438 Y414:Y438 U415:X415 V416:V438">
    <cfRule type="expression" dxfId="2416" priority="4353">
      <formula>$U$413=TODAY()</formula>
    </cfRule>
  </conditionalFormatting>
  <conditionalFormatting sqref="T413:Y413 T439:Y439 T414:T438 Y414:Y438 V417:V438 U415:X416">
    <cfRule type="expression" dxfId="2415" priority="4352">
      <formula>$U$413&gt;TODAY()</formula>
    </cfRule>
  </conditionalFormatting>
  <conditionalFormatting sqref="T441:Y441 T467:Y467 T442:T466 Y442:Y466 U443:X443 V444:V466">
    <cfRule type="expression" dxfId="2414" priority="4295">
      <formula>$U$441=TODAY()</formula>
    </cfRule>
  </conditionalFormatting>
  <conditionalFormatting sqref="T441:Y441 T467:Y467 T442:T466 Y442:Y466 V445:V466 U443:X444">
    <cfRule type="expression" dxfId="2413" priority="4294">
      <formula>$U$441&gt;TODAY()</formula>
    </cfRule>
  </conditionalFormatting>
  <conditionalFormatting sqref="T469:Y469 T495:Y495 T470:T494 Y470:Y494 U471:X471 V472:V494">
    <cfRule type="expression" dxfId="2412" priority="4237">
      <formula>$U$469=TODAY()</formula>
    </cfRule>
  </conditionalFormatting>
  <conditionalFormatting sqref="T469:Y469 T495:Y495 T470:T494 Y470:Y494 V473:V494 U471:X472">
    <cfRule type="expression" dxfId="2411" priority="4236">
      <formula>$U$469&gt;TODAY()</formula>
    </cfRule>
  </conditionalFormatting>
  <conditionalFormatting sqref="T497:Y497 T523:Y523 T498:T522 Y498:Y522 U499:X499 V500:V522">
    <cfRule type="expression" dxfId="2410" priority="4179">
      <formula>$U$497=TODAY()</formula>
    </cfRule>
  </conditionalFormatting>
  <conditionalFormatting sqref="T497:Y497 T523:Y523 T498:T522 Y498:Y522 V501:V522 U499:X500">
    <cfRule type="expression" dxfId="2409" priority="4178">
      <formula>$U$497&gt;TODAY()</formula>
    </cfRule>
  </conditionalFormatting>
  <conditionalFormatting sqref="T525:Y525 T551:Y551 T526:T550 Y526:Y550 U527:X527 V528:V550">
    <cfRule type="expression" dxfId="2408" priority="4121">
      <formula>$U$525=TODAY()</formula>
    </cfRule>
  </conditionalFormatting>
  <conditionalFormatting sqref="T525:Y525 T551:Y551 T526:T550 Y526:Y550 V529:V550 U527:X528">
    <cfRule type="expression" dxfId="2407" priority="4120">
      <formula>$U$525&gt;TODAY()</formula>
    </cfRule>
  </conditionalFormatting>
  <conditionalFormatting sqref="T553:Y553 T579:Y579 T554:T578 Y554:Y578 U555:X555 V556:V578">
    <cfRule type="expression" dxfId="2406" priority="4063">
      <formula>$U$553=TODAY()</formula>
    </cfRule>
  </conditionalFormatting>
  <conditionalFormatting sqref="T553:Y553 T579:Y579 T554:T578 Y554:Y578 V557:V578 U555:X556">
    <cfRule type="expression" dxfId="2405" priority="4062">
      <formula>$U$553&gt;TODAY()</formula>
    </cfRule>
  </conditionalFormatting>
  <conditionalFormatting sqref="T581:Y581 T607:Y607 T582:T606 Y582:Y606 U583:X583 V584:V606">
    <cfRule type="expression" dxfId="2404" priority="4005">
      <formula>$U$581=TODAY()</formula>
    </cfRule>
  </conditionalFormatting>
  <conditionalFormatting sqref="T581:Y581 T607:Y607 T582:T606 Y582:Y606 V585:V606 U583:X584">
    <cfRule type="expression" dxfId="2403" priority="4004">
      <formula>$U$581&gt;TODAY()</formula>
    </cfRule>
  </conditionalFormatting>
  <conditionalFormatting sqref="T609:Y609 T635:Y635 T610:T634 Y610:Y634 U611:X611 V612:V634">
    <cfRule type="expression" dxfId="2402" priority="3947">
      <formula>$U$609=TODAY()</formula>
    </cfRule>
  </conditionalFormatting>
  <conditionalFormatting sqref="T609:Y609 T635:Y635 T610:T634 Y610:Y634 V613:V634 U611:X612">
    <cfRule type="expression" dxfId="2401" priority="3946">
      <formula>$U$609&gt;TODAY()</formula>
    </cfRule>
  </conditionalFormatting>
  <conditionalFormatting sqref="T637:Y637 T663:Y663 T638:T662 Y638:Y662 U639:X639 V640:V662">
    <cfRule type="expression" dxfId="2400" priority="3889">
      <formula>$U$637=TODAY()</formula>
    </cfRule>
  </conditionalFormatting>
  <conditionalFormatting sqref="T637:Y637 T663:Y663 T638:T662 Y638:Y662 V641:V662 U639:X640">
    <cfRule type="expression" dxfId="2399" priority="3888">
      <formula>$U$637&gt;TODAY()</formula>
    </cfRule>
  </conditionalFormatting>
  <conditionalFormatting sqref="T665:Y665 T691:Y691 T666:T690 Y666:Y690 U667:X667 V668:V690">
    <cfRule type="expression" dxfId="2398" priority="3831">
      <formula>$U$665=TODAY()</formula>
    </cfRule>
  </conditionalFormatting>
  <conditionalFormatting sqref="T665:Y665 T691:Y691 T666:T690 Y666:Y690 V669:V690 U667:X668">
    <cfRule type="expression" dxfId="2397" priority="3830">
      <formula>$U$665&gt;TODAY()</formula>
    </cfRule>
  </conditionalFormatting>
  <conditionalFormatting sqref="T693:Y693 T719:Y719 T694:T718 Y694:Y718 U695:X695 V696:V718">
    <cfRule type="expression" dxfId="2396" priority="3773">
      <formula>$U$693=TODAY()</formula>
    </cfRule>
  </conditionalFormatting>
  <conditionalFormatting sqref="T693:Y693 T719:Y719 T694:T718 Y694:Y718 V697:V718 U695:X696">
    <cfRule type="expression" dxfId="2395" priority="3772">
      <formula>$U$693&gt;TODAY()</formula>
    </cfRule>
  </conditionalFormatting>
  <conditionalFormatting sqref="T721:Y721 T747:Y747 T722:T746 Y722:Y746 U723:X723 V724:V746">
    <cfRule type="expression" dxfId="2394" priority="3715">
      <formula>$U$721=TODAY()</formula>
    </cfRule>
  </conditionalFormatting>
  <conditionalFormatting sqref="T721:Y721 T747:Y747 T722:T746 Y722:Y746 V725:V746 U723:X724">
    <cfRule type="expression" dxfId="2393" priority="3714">
      <formula>$U$721&gt;TODAY()</formula>
    </cfRule>
  </conditionalFormatting>
  <conditionalFormatting sqref="T749:Y749 T775:Y775 T750:T774 Y750:Y774 U751:X751 V752:V774">
    <cfRule type="expression" dxfId="2392" priority="3657">
      <formula>$U$749=TODAY()</formula>
    </cfRule>
  </conditionalFormatting>
  <conditionalFormatting sqref="T749:Y749 T775:Y775 T750:T774 Y750:Y774 V753:V774 U751:X752">
    <cfRule type="expression" dxfId="2391" priority="3656">
      <formula>$U$749&gt;TODAY()</formula>
    </cfRule>
  </conditionalFormatting>
  <conditionalFormatting sqref="T777:Y777 T803:Y803 T778:T802 Y778:Y802 U779:X779 V780:V802">
    <cfRule type="expression" dxfId="2390" priority="3599">
      <formula>$U$777=TODAY()</formula>
    </cfRule>
  </conditionalFormatting>
  <conditionalFormatting sqref="T777:Y777 T803:Y803 T778:T802 Y778:Y802 V781:V802 U779:X780">
    <cfRule type="expression" dxfId="2389" priority="3598">
      <formula>$U$777&gt;TODAY()</formula>
    </cfRule>
  </conditionalFormatting>
  <conditionalFormatting sqref="T805:Y805 T831:Y831 T806:T830 Y806:Y830 U807:X807 V808:V830">
    <cfRule type="expression" dxfId="2388" priority="3541">
      <formula>$U$805=TODAY()</formula>
    </cfRule>
  </conditionalFormatting>
  <conditionalFormatting sqref="T805:Y805 T831:Y831 T806:T830 Y806:Y830 V809:V830 U807:X808">
    <cfRule type="expression" dxfId="2387" priority="3540">
      <formula>$U$805&gt;TODAY()</formula>
    </cfRule>
  </conditionalFormatting>
  <conditionalFormatting sqref="T833:Y833 T859:Y859 T834:T858 Y834:Y858 U835:X835 V836:V858">
    <cfRule type="expression" dxfId="2386" priority="3483">
      <formula>$U$833=TODAY()</formula>
    </cfRule>
  </conditionalFormatting>
  <conditionalFormatting sqref="T833:Y833 T859:Y859 T834:T858 Y834:Y858 V837:V858 U835:X836">
    <cfRule type="expression" dxfId="2385" priority="3482">
      <formula>$U$833&gt;TODAY()</formula>
    </cfRule>
  </conditionalFormatting>
  <conditionalFormatting sqref="T861:Y861 T887:Y887 T862:T886 Y862:Y886 U863:X863 V864:V886">
    <cfRule type="expression" dxfId="2384" priority="3425">
      <formula>$U$861=TODAY()</formula>
    </cfRule>
  </conditionalFormatting>
  <conditionalFormatting sqref="T861:Y861 T887:Y887 T862:T886 Y862:Y886 V865:V886 U863:X864">
    <cfRule type="expression" dxfId="2383" priority="3424">
      <formula>$U$861&gt;TODAY()</formula>
    </cfRule>
  </conditionalFormatting>
  <conditionalFormatting sqref="T889:Y889 T915:Y915 T890:T914 Y890:Y914 U891:X891 V892:V914">
    <cfRule type="expression" dxfId="2382" priority="3367">
      <formula>$U$889=TODAY()</formula>
    </cfRule>
  </conditionalFormatting>
  <conditionalFormatting sqref="T889:Y889 T915:Y915 T890:T914 Y890:Y914 V893:V914 U891:X892">
    <cfRule type="expression" dxfId="2381" priority="3366">
      <formula>$U$889&gt;TODAY()</formula>
    </cfRule>
  </conditionalFormatting>
  <conditionalFormatting sqref="T917:Y917 T943:Y943 T918:T942 Y918:Y942 U919:X919 V920:V942">
    <cfRule type="expression" dxfId="2380" priority="3309">
      <formula>$U$917=TODAY()</formula>
    </cfRule>
  </conditionalFormatting>
  <conditionalFormatting sqref="T917:Y917 T943:Y943 T918:T942 Y918:Y942 V921:V942 U919:X920">
    <cfRule type="expression" dxfId="2379" priority="3308">
      <formula>$U$917&gt;TODAY()</formula>
    </cfRule>
  </conditionalFormatting>
  <conditionalFormatting sqref="T945:Y945 T971:Y971 T946:T970 Y946:Y970 U947:X947 V948:V970">
    <cfRule type="expression" dxfId="2378" priority="3251">
      <formula>$U$945=TODAY()</formula>
    </cfRule>
  </conditionalFormatting>
  <conditionalFormatting sqref="T945:Y945 T971:Y971 T946:T970 Y946:Y970 V949:V970 U947:X948">
    <cfRule type="expression" dxfId="2377" priority="3250">
      <formula>$U$945&gt;TODAY()</formula>
    </cfRule>
  </conditionalFormatting>
  <conditionalFormatting sqref="T973:Y973 T999:Y999 T974:T998 Y974:Y998 U975:X975 V976:V998">
    <cfRule type="expression" dxfId="2376" priority="3193">
      <formula>$U$973=TODAY()</formula>
    </cfRule>
  </conditionalFormatting>
  <conditionalFormatting sqref="T973:Y973 T999:Y999 T974:T998 Y974:Y998 V977:V998 U975:X976">
    <cfRule type="expression" dxfId="2375" priority="3192">
      <formula>$U$973&gt;TODAY()</formula>
    </cfRule>
  </conditionalFormatting>
  <conditionalFormatting sqref="T1001:Y1001 T1027:Y1027 T1002:T1026 Y1002:Y1026 U1003:X1003 V1004:V1026">
    <cfRule type="expression" dxfId="2374" priority="3135">
      <formula>$U$1001=TODAY()</formula>
    </cfRule>
  </conditionalFormatting>
  <conditionalFormatting sqref="T1001:Y1001 T1027:Y1027 T1002:T1026 Y1002:Y1026 V1005:V1026 U1003:X1004">
    <cfRule type="expression" dxfId="2373" priority="3134">
      <formula>$U$1001&gt;TODAY()</formula>
    </cfRule>
  </conditionalFormatting>
  <conditionalFormatting sqref="T1029:Y1029 T1055:Y1055 T1030:T1054 Y1030:Y1054 U1031:X1031 V1032:V1054">
    <cfRule type="expression" dxfId="2372" priority="3077">
      <formula>$U$1029=TODAY()</formula>
    </cfRule>
  </conditionalFormatting>
  <conditionalFormatting sqref="T1029:Y1029 T1055:Y1055 T1030:T1054 Y1030:Y1054 V1033:V1054 U1031:X1032">
    <cfRule type="expression" dxfId="2371" priority="3076">
      <formula>$U$1029&gt;TODAY()</formula>
    </cfRule>
  </conditionalFormatting>
  <conditionalFormatting sqref="T1057:Y1057 T1083:Y1083 T1058:T1082 Y1058:Y1082 U1059:X1059 V1060:V1082">
    <cfRule type="expression" dxfId="2370" priority="3019">
      <formula>$U$1057=TODAY()</formula>
    </cfRule>
  </conditionalFormatting>
  <conditionalFormatting sqref="T1057:Y1057 T1083:Y1083 T1058:T1082 Y1058:Y1082 V1061:V1082 U1059:X1060">
    <cfRule type="expression" dxfId="2369" priority="3018">
      <formula>$U$1057&gt;TODAY()</formula>
    </cfRule>
  </conditionalFormatting>
  <conditionalFormatting sqref="T1085:Y1085 T1111:Y1111 T1086:T1110 Y1086:Y1110 U1087:X1087 V1088:V1110">
    <cfRule type="expression" dxfId="2368" priority="2961">
      <formula>$U$1085=TODAY()</formula>
    </cfRule>
  </conditionalFormatting>
  <conditionalFormatting sqref="T1085:Y1085 T1111:Y1111 T1086:T1110 Y1086:Y1110 V1089:V1110 U1087:X1088">
    <cfRule type="expression" dxfId="2367" priority="2960">
      <formula>$U$1085&gt;TODAY()</formula>
    </cfRule>
  </conditionalFormatting>
  <conditionalFormatting sqref="T1113:Y1113 T1139:Y1139 T1114:T1138 Y1114:Y1138 U1115:X1115 V1116:V1138">
    <cfRule type="expression" dxfId="2366" priority="2903">
      <formula>$U$1113=TODAY()</formula>
    </cfRule>
  </conditionalFormatting>
  <conditionalFormatting sqref="T1113:Y1113 T1139:Y1139 T1114:T1138 Y1114:Y1138 V1117:V1138 U1115:X1116">
    <cfRule type="expression" dxfId="2365" priority="2902">
      <formula>$U$1113&gt;TODAY()</formula>
    </cfRule>
  </conditionalFormatting>
  <conditionalFormatting sqref="T1141:Y1141 T1167:Y1167 T1142:T1166 Y1142:Y1166 U1143:X1143 V1144:V1166">
    <cfRule type="expression" dxfId="2364" priority="2845">
      <formula>$U$1141=TODAY()</formula>
    </cfRule>
  </conditionalFormatting>
  <conditionalFormatting sqref="T1141:Y1141 T1167:Y1167 T1142:T1166 Y1142:Y1166 V1145:V1166 U1143:X1144">
    <cfRule type="expression" dxfId="2363" priority="2844">
      <formula>$U$1141&gt;TODAY()</formula>
    </cfRule>
  </conditionalFormatting>
  <conditionalFormatting sqref="T1169:Y1169 T1195:Y1195 T1170:T1194 Y1170:Y1194 U1171:X1171 V1172:V1194">
    <cfRule type="expression" dxfId="2362" priority="2787">
      <formula>$U$1169=TODAY()</formula>
    </cfRule>
  </conditionalFormatting>
  <conditionalFormatting sqref="T1169:Y1169 T1195:Y1195 T1170:T1194 Y1170:Y1194 V1173:V1194 U1171:X1172">
    <cfRule type="expression" dxfId="2361" priority="2786">
      <formula>$U$1169&gt;TODAY()</formula>
    </cfRule>
  </conditionalFormatting>
  <conditionalFormatting sqref="T1197:Y1197 T1223:Y1223 T1198:T1222 Y1198:Y1222 U1199:X1199 V1200:V1222">
    <cfRule type="expression" dxfId="2360" priority="2729">
      <formula>$U$1197=TODAY()</formula>
    </cfRule>
  </conditionalFormatting>
  <conditionalFormatting sqref="T1197:Y1197 T1223:Y1223 T1198:T1222 Y1198:Y1222 V1201:V1222 U1199:X1200">
    <cfRule type="expression" dxfId="2359" priority="2728">
      <formula>$U$1197&gt;TODAY()</formula>
    </cfRule>
  </conditionalFormatting>
  <conditionalFormatting sqref="T1225:Y1225 T1251:Y1251 T1226:T1250 Y1226:Y1250 U1227:X1227 V1228:V1250">
    <cfRule type="expression" dxfId="2358" priority="2671">
      <formula>$U$1225=TODAY()</formula>
    </cfRule>
  </conditionalFormatting>
  <conditionalFormatting sqref="T1225:Y1225 T1251:Y1251 T1226:T1250 Y1226:Y1250 V1229:V1250 U1227:X1228">
    <cfRule type="expression" dxfId="2357" priority="2670">
      <formula>$U$1225&gt;TODAY()</formula>
    </cfRule>
  </conditionalFormatting>
  <conditionalFormatting sqref="T1253:Y1253 T1279:Y1279 T1254:T1278 Y1254:Y1278 U1255:X1255 V1256:V1278">
    <cfRule type="expression" dxfId="2356" priority="2613">
      <formula>$U$1253=TODAY()</formula>
    </cfRule>
  </conditionalFormatting>
  <conditionalFormatting sqref="T1253:Y1253 T1279:Y1279 T1254:T1278 Y1254:Y1278 V1257:V1278 U1255:X1256">
    <cfRule type="expression" dxfId="2355" priority="2612">
      <formula>$U$1253&gt;TODAY()</formula>
    </cfRule>
  </conditionalFormatting>
  <conditionalFormatting sqref="T1281:Y1281 T1307:Y1307 T1282:T1306 Y1282:Y1306 U1283:X1283 V1284:V1306">
    <cfRule type="expression" dxfId="2354" priority="2555">
      <formula>$U$1281=TODAY()</formula>
    </cfRule>
  </conditionalFormatting>
  <conditionalFormatting sqref="T1281:Y1281 T1307:Y1307 T1282:T1306 Y1282:Y1306 V1285:V1306 U1283:X1284">
    <cfRule type="expression" dxfId="2353" priority="2554">
      <formula>$U$1281&gt;TODAY()</formula>
    </cfRule>
  </conditionalFormatting>
  <conditionalFormatting sqref="T1309:Y1309 T1335:Y1335 T1310:T1334 Y1310:Y1334 U1311:X1311 V1312:V1334">
    <cfRule type="expression" dxfId="2352" priority="2497">
      <formula>$U$1309=TODAY()</formula>
    </cfRule>
  </conditionalFormatting>
  <conditionalFormatting sqref="T1309:Y1309 T1335:Y1335 T1310:T1334 Y1310:Y1334 V1313:V1334 U1311:X1312">
    <cfRule type="expression" dxfId="2351" priority="2496">
      <formula>$U$1309&gt;TODAY()</formula>
    </cfRule>
  </conditionalFormatting>
  <conditionalFormatting sqref="T1337:Y1337 T1363:Y1363 T1338:T1362 Y1338:Y1362 U1339:X1339 V1340:V1362">
    <cfRule type="expression" dxfId="2350" priority="2439">
      <formula>$U$1337=TODAY()</formula>
    </cfRule>
  </conditionalFormatting>
  <conditionalFormatting sqref="T1337:Y1337 T1363:Y1363 T1338:T1362 Y1338:Y1362 V1341:V1362 U1339:X1340">
    <cfRule type="expression" dxfId="2349" priority="2438">
      <formula>$U$1337&gt;TODAY()</formula>
    </cfRule>
  </conditionalFormatting>
  <conditionalFormatting sqref="T1365:Y1365 T1391:Y1391 T1366:T1390 Y1366:Y1390 U1367:X1367 V1368:V1390">
    <cfRule type="expression" dxfId="2348" priority="2381">
      <formula>$U$1365=TODAY()</formula>
    </cfRule>
  </conditionalFormatting>
  <conditionalFormatting sqref="T1365:Y1365 T1391:Y1391 T1366:T1390 Y1366:Y1390 V1369:V1390 U1367:X1368">
    <cfRule type="expression" dxfId="2347" priority="2380">
      <formula>$U$1365&gt;TODAY()</formula>
    </cfRule>
  </conditionalFormatting>
  <conditionalFormatting sqref="T1393:Y1393 T1419:Y1419 T1394:T1418 Y1394:Y1418 U1395:X1395 V1396:V1418">
    <cfRule type="expression" dxfId="2346" priority="2323">
      <formula>$U$1393=TODAY()</formula>
    </cfRule>
  </conditionalFormatting>
  <conditionalFormatting sqref="T1393:Y1393 T1419:Y1419 T1394:T1418 Y1394:Y1418 V1397:V1418 U1395:X1396">
    <cfRule type="expression" dxfId="2345" priority="2322">
      <formula>$U$1393&gt;TODAY()</formula>
    </cfRule>
  </conditionalFormatting>
  <conditionalFormatting sqref="T1421:Y1421 T1447:Y1447 T1422:T1446 Y1422:Y1446 U1423:X1423 V1424:V1446">
    <cfRule type="expression" dxfId="2344" priority="2265">
      <formula>$U$1421=TODAY()</formula>
    </cfRule>
  </conditionalFormatting>
  <conditionalFormatting sqref="T1421:Y1421 T1447:Y1447 T1422:T1446 Y1422:Y1446 V1425:V1446 U1423:X1424">
    <cfRule type="expression" dxfId="2343" priority="2264">
      <formula>$U$1421&gt;TODAY()</formula>
    </cfRule>
  </conditionalFormatting>
  <conditionalFormatting sqref="T1449:Y1449 T1475:Y1475 T1450:T1474 Y1450:Y1474 U1451:X1451 V1452:V1474">
    <cfRule type="expression" dxfId="2342" priority="2207">
      <formula>$U$1449=TODAY()</formula>
    </cfRule>
  </conditionalFormatting>
  <conditionalFormatting sqref="T1449:Y1449 T1475:Y1475 T1450:T1474 Y1450:Y1474 V1453:V1474 U1451:X1452">
    <cfRule type="expression" dxfId="2341" priority="2206">
      <formula>$U$1449&gt;TODAY()</formula>
    </cfRule>
  </conditionalFormatting>
  <conditionalFormatting sqref="T1477:Y1477 T1503:Y1503 T1478:T1502 Y1478:Y1502 U1479:X1479 V1480:V1502">
    <cfRule type="expression" dxfId="2340" priority="2149">
      <formula>$U$1477=TODAY()</formula>
    </cfRule>
  </conditionalFormatting>
  <conditionalFormatting sqref="T1477:Y1477 T1503:Y1503 T1478:T1502 Y1478:Y1502 V1481:V1502 U1479:X1480">
    <cfRule type="expression" dxfId="2339" priority="2148">
      <formula>$U$1477&gt;TODAY()</formula>
    </cfRule>
  </conditionalFormatting>
  <conditionalFormatting sqref="T1505:Y1505 T1531:Y1531 T1506:T1530 Y1506:Y1530 U1507:X1507 V1508:V1530">
    <cfRule type="expression" dxfId="2338" priority="2091">
      <formula>$U$1505=TODAY()</formula>
    </cfRule>
  </conditionalFormatting>
  <conditionalFormatting sqref="T1505:Y1505 T1531:Y1531 T1506:T1530 Y1506:Y1530 V1509:V1530 U1507:X1508">
    <cfRule type="expression" dxfId="2337" priority="2090">
      <formula>$U$1505&gt;TODAY()</formula>
    </cfRule>
  </conditionalFormatting>
  <conditionalFormatting sqref="T1533:Y1533 T1559:Y1559 T1534:T1558 Y1534:Y1558 U1535:X1535 V1536:V1558">
    <cfRule type="expression" dxfId="2336" priority="2033">
      <formula>$U$1533=TODAY()</formula>
    </cfRule>
  </conditionalFormatting>
  <conditionalFormatting sqref="T1533:Y1533 T1559:Y1559 T1534:T1558 Y1534:Y1558 V1537:V1558 U1535:X1536">
    <cfRule type="expression" dxfId="2335" priority="2032">
      <formula>$U$1533&gt;TODAY()</formula>
    </cfRule>
  </conditionalFormatting>
  <conditionalFormatting sqref="U10:U31">
    <cfRule type="expression" dxfId="2334" priority="5112">
      <formula>OR(W10="",X10="")</formula>
    </cfRule>
  </conditionalFormatting>
  <conditionalFormatting sqref="U38:U65">
    <cfRule type="expression" dxfId="2333" priority="5054">
      <formula>OR(W38="",X38="")</formula>
    </cfRule>
  </conditionalFormatting>
  <conditionalFormatting sqref="U72:U103">
    <cfRule type="expression" dxfId="2332" priority="4996">
      <formula>OR(W72="",X72="")</formula>
    </cfRule>
  </conditionalFormatting>
  <conditionalFormatting sqref="U110:U132">
    <cfRule type="expression" dxfId="2331" priority="4938">
      <formula>OR(W110="",X110="")</formula>
    </cfRule>
  </conditionalFormatting>
  <conditionalFormatting sqref="U139:U165">
    <cfRule type="expression" dxfId="2330" priority="4880">
      <formula>OR(W139="",X139="")</formula>
    </cfRule>
  </conditionalFormatting>
  <conditionalFormatting sqref="U172:U204">
    <cfRule type="expression" dxfId="2329" priority="4822">
      <formula>OR(W172="",X172="")</formula>
    </cfRule>
  </conditionalFormatting>
  <conditionalFormatting sqref="U211:U232">
    <cfRule type="expression" dxfId="2328" priority="4764">
      <formula>OR(W211="",X211="")</formula>
    </cfRule>
  </conditionalFormatting>
  <conditionalFormatting sqref="U239:U260">
    <cfRule type="expression" dxfId="2327" priority="4706">
      <formula>OR(W239="",X239="")</formula>
    </cfRule>
  </conditionalFormatting>
  <conditionalFormatting sqref="U267:U288">
    <cfRule type="expression" dxfId="2326" priority="4648">
      <formula>OR(W267="",X267="")</formula>
    </cfRule>
  </conditionalFormatting>
  <conditionalFormatting sqref="U295:U319">
    <cfRule type="expression" dxfId="2325" priority="4590">
      <formula>OR(W295="",X295="")</formula>
    </cfRule>
  </conditionalFormatting>
  <conditionalFormatting sqref="U326:U354">
    <cfRule type="expression" dxfId="2324" priority="4532">
      <formula>OR(W326="",X326="")</formula>
    </cfRule>
  </conditionalFormatting>
  <conditionalFormatting sqref="U361:U382">
    <cfRule type="expression" dxfId="2323" priority="4474">
      <formula>OR(W361="",X361="")</formula>
    </cfRule>
  </conditionalFormatting>
  <conditionalFormatting sqref="U389:U410">
    <cfRule type="expression" dxfId="2322" priority="4416">
      <formula>OR(W389="",X389="")</formula>
    </cfRule>
  </conditionalFormatting>
  <conditionalFormatting sqref="U417:U438">
    <cfRule type="expression" dxfId="2321" priority="4358">
      <formula>OR(W417="",X417="")</formula>
    </cfRule>
  </conditionalFormatting>
  <conditionalFormatting sqref="U445:U466">
    <cfRule type="expression" dxfId="2320" priority="4300">
      <formula>OR(W445="",X445="")</formula>
    </cfRule>
  </conditionalFormatting>
  <conditionalFormatting sqref="U473:U494">
    <cfRule type="expression" dxfId="2319" priority="4242">
      <formula>OR(W473="",X473="")</formula>
    </cfRule>
  </conditionalFormatting>
  <conditionalFormatting sqref="U501:U522">
    <cfRule type="expression" dxfId="2318" priority="4184">
      <formula>OR(W501="",X501="")</formula>
    </cfRule>
  </conditionalFormatting>
  <conditionalFormatting sqref="U529:U550">
    <cfRule type="expression" dxfId="2317" priority="4126">
      <formula>OR(W529="",X529="")</formula>
    </cfRule>
  </conditionalFormatting>
  <conditionalFormatting sqref="U557:U578">
    <cfRule type="expression" dxfId="2316" priority="4068">
      <formula>OR(W557="",X557="")</formula>
    </cfRule>
  </conditionalFormatting>
  <conditionalFormatting sqref="U585:U606">
    <cfRule type="expression" dxfId="2315" priority="4010">
      <formula>OR(W585="",X585="")</formula>
    </cfRule>
  </conditionalFormatting>
  <conditionalFormatting sqref="U613:U634">
    <cfRule type="expression" dxfId="2314" priority="3952">
      <formula>OR(W613="",X613="")</formula>
    </cfRule>
  </conditionalFormatting>
  <conditionalFormatting sqref="U641:U662">
    <cfRule type="expression" dxfId="2313" priority="3894">
      <formula>OR(W641="",X641="")</formula>
    </cfRule>
  </conditionalFormatting>
  <conditionalFormatting sqref="U669:U690">
    <cfRule type="expression" dxfId="2312" priority="3836">
      <formula>OR(W669="",X669="")</formula>
    </cfRule>
  </conditionalFormatting>
  <conditionalFormatting sqref="U697:U718">
    <cfRule type="expression" dxfId="2311" priority="3778">
      <formula>OR(W697="",X697="")</formula>
    </cfRule>
  </conditionalFormatting>
  <conditionalFormatting sqref="U725:U746">
    <cfRule type="expression" dxfId="2310" priority="3720">
      <formula>OR(W725="",X725="")</formula>
    </cfRule>
  </conditionalFormatting>
  <conditionalFormatting sqref="U753:U774">
    <cfRule type="expression" dxfId="2309" priority="3662">
      <formula>OR(W753="",X753="")</formula>
    </cfRule>
  </conditionalFormatting>
  <conditionalFormatting sqref="U781:U802">
    <cfRule type="expression" dxfId="2308" priority="3604">
      <formula>OR(W781="",X781="")</formula>
    </cfRule>
  </conditionalFormatting>
  <conditionalFormatting sqref="U809:U830">
    <cfRule type="expression" dxfId="2307" priority="3546">
      <formula>OR(W809="",X809="")</formula>
    </cfRule>
  </conditionalFormatting>
  <conditionalFormatting sqref="U837:U858">
    <cfRule type="expression" dxfId="2306" priority="3488">
      <formula>OR(W837="",X837="")</formula>
    </cfRule>
  </conditionalFormatting>
  <conditionalFormatting sqref="U865:U886">
    <cfRule type="expression" dxfId="2305" priority="3430">
      <formula>OR(W865="",X865="")</formula>
    </cfRule>
  </conditionalFormatting>
  <conditionalFormatting sqref="U893:U914">
    <cfRule type="expression" dxfId="2304" priority="3372">
      <formula>OR(W893="",X893="")</formula>
    </cfRule>
  </conditionalFormatting>
  <conditionalFormatting sqref="U921:U942">
    <cfRule type="expression" dxfId="2303" priority="3314">
      <formula>OR(W921="",X921="")</formula>
    </cfRule>
  </conditionalFormatting>
  <conditionalFormatting sqref="U949:U970">
    <cfRule type="expression" dxfId="2302" priority="3256">
      <formula>OR(W949="",X949="")</formula>
    </cfRule>
  </conditionalFormatting>
  <conditionalFormatting sqref="U977:U998">
    <cfRule type="expression" dxfId="2301" priority="3198">
      <formula>OR(W977="",X977="")</formula>
    </cfRule>
  </conditionalFormatting>
  <conditionalFormatting sqref="U1005:U1026">
    <cfRule type="expression" dxfId="2300" priority="3140">
      <formula>OR(W1005="",X1005="")</formula>
    </cfRule>
  </conditionalFormatting>
  <conditionalFormatting sqref="U1033:U1054">
    <cfRule type="expression" dxfId="2299" priority="3082">
      <formula>OR(W1033="",X1033="")</formula>
    </cfRule>
  </conditionalFormatting>
  <conditionalFormatting sqref="U1061:U1082">
    <cfRule type="expression" dxfId="2298" priority="3024">
      <formula>OR(W1061="",X1061="")</formula>
    </cfRule>
  </conditionalFormatting>
  <conditionalFormatting sqref="U1089:U1110">
    <cfRule type="expression" dxfId="2297" priority="2966">
      <formula>OR(W1089="",X1089="")</formula>
    </cfRule>
  </conditionalFormatting>
  <conditionalFormatting sqref="U1117:U1138">
    <cfRule type="expression" dxfId="2296" priority="2908">
      <formula>OR(W1117="",X1117="")</formula>
    </cfRule>
  </conditionalFormatting>
  <conditionalFormatting sqref="U1145:U1166">
    <cfRule type="expression" dxfId="2295" priority="2850">
      <formula>OR(W1145="",X1145="")</formula>
    </cfRule>
  </conditionalFormatting>
  <conditionalFormatting sqref="U1173:U1194">
    <cfRule type="expression" dxfId="2294" priority="2792">
      <formula>OR(W1173="",X1173="")</formula>
    </cfRule>
  </conditionalFormatting>
  <conditionalFormatting sqref="U1201:U1222">
    <cfRule type="expression" dxfId="2293" priority="2734">
      <formula>OR(W1201="",X1201="")</formula>
    </cfRule>
  </conditionalFormatting>
  <conditionalFormatting sqref="U1229:U1250">
    <cfRule type="expression" dxfId="2292" priority="2676">
      <formula>OR(W1229="",X1229="")</formula>
    </cfRule>
  </conditionalFormatting>
  <conditionalFormatting sqref="U1257:U1278">
    <cfRule type="expression" dxfId="2291" priority="2618">
      <formula>OR(W1257="",X1257="")</formula>
    </cfRule>
  </conditionalFormatting>
  <conditionalFormatting sqref="U1285:U1306">
    <cfRule type="expression" dxfId="2290" priority="2560">
      <formula>OR(W1285="",X1285="")</formula>
    </cfRule>
  </conditionalFormatting>
  <conditionalFormatting sqref="U1313:U1334">
    <cfRule type="expression" dxfId="2289" priority="2502">
      <formula>OR(W1313="",X1313="")</formula>
    </cfRule>
  </conditionalFormatting>
  <conditionalFormatting sqref="U1341:U1362">
    <cfRule type="expression" dxfId="2288" priority="2444">
      <formula>OR(W1341="",X1341="")</formula>
    </cfRule>
  </conditionalFormatting>
  <conditionalFormatting sqref="U1369:U1390">
    <cfRule type="expression" dxfId="2287" priority="2386">
      <formula>OR(W1369="",X1369="")</formula>
    </cfRule>
  </conditionalFormatting>
  <conditionalFormatting sqref="U1397:U1418">
    <cfRule type="expression" dxfId="2286" priority="2328">
      <formula>OR(W1397="",X1397="")</formula>
    </cfRule>
  </conditionalFormatting>
  <conditionalFormatting sqref="U1425:U1446">
    <cfRule type="expression" dxfId="2285" priority="2270">
      <formula>OR(W1425="",X1425="")</formula>
    </cfRule>
  </conditionalFormatting>
  <conditionalFormatting sqref="U1453:U1474">
    <cfRule type="expression" dxfId="2284" priority="2212">
      <formula>OR(W1453="",X1453="")</formula>
    </cfRule>
  </conditionalFormatting>
  <conditionalFormatting sqref="U1481:U1502">
    <cfRule type="expression" dxfId="2283" priority="2154">
      <formula>OR(W1481="",X1481="")</formula>
    </cfRule>
  </conditionalFormatting>
  <conditionalFormatting sqref="U1509:U1530">
    <cfRule type="expression" dxfId="2282" priority="2096">
      <formula>OR(W1509="",X1509="")</formula>
    </cfRule>
  </conditionalFormatting>
  <conditionalFormatting sqref="U1537:U1558">
    <cfRule type="expression" dxfId="2281" priority="2038">
      <formula>OR(W1537="",X1537="")</formula>
    </cfRule>
  </conditionalFormatting>
  <conditionalFormatting sqref="U7:X7">
    <cfRule type="dataBar" priority="510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{1AA1AA18-F6BD-4888-8870-1152D25B6ABB}</x14:id>
        </ext>
      </extLst>
    </cfRule>
  </conditionalFormatting>
  <conditionalFormatting sqref="U35:X35">
    <cfRule type="dataBar" priority="505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{4F531E1E-692D-4051-9FD4-C1E23091C706}</x14:id>
        </ext>
      </extLst>
    </cfRule>
  </conditionalFormatting>
  <conditionalFormatting sqref="U69:X69">
    <cfRule type="dataBar" priority="499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{29AC7A20-9AD6-44D8-9952-3FA13E33D5A3}</x14:id>
        </ext>
      </extLst>
    </cfRule>
  </conditionalFormatting>
  <conditionalFormatting sqref="U107:X107">
    <cfRule type="dataBar" priority="493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{13C6FEB1-560A-4584-B159-344F8554CE76}</x14:id>
        </ext>
      </extLst>
    </cfRule>
  </conditionalFormatting>
  <conditionalFormatting sqref="U136:X136">
    <cfRule type="dataBar" priority="487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{0FF28CA2-1975-4104-995B-20B04E678840}</x14:id>
        </ext>
      </extLst>
    </cfRule>
  </conditionalFormatting>
  <conditionalFormatting sqref="U169:X169">
    <cfRule type="dataBar" priority="481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{C61F0708-A7CC-4E12-A295-AAD1CFDB7D3D}</x14:id>
        </ext>
      </extLst>
    </cfRule>
  </conditionalFormatting>
  <conditionalFormatting sqref="U208:X208">
    <cfRule type="dataBar" priority="476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{5AAFB84D-D843-4835-AE77-6B193B376D8C}</x14:id>
        </ext>
      </extLst>
    </cfRule>
  </conditionalFormatting>
  <conditionalFormatting sqref="U236:X236">
    <cfRule type="dataBar" priority="470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{746376FC-0A3A-4D20-9136-23C4AE290CC3}</x14:id>
        </ext>
      </extLst>
    </cfRule>
  </conditionalFormatting>
  <conditionalFormatting sqref="U264:X264">
    <cfRule type="dataBar" priority="464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{D90717DB-863C-463C-8BF1-F13425E26712}</x14:id>
        </ext>
      </extLst>
    </cfRule>
  </conditionalFormatting>
  <conditionalFormatting sqref="U292:X292">
    <cfRule type="dataBar" priority="458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{D285E083-A576-45AA-B959-10ABE1C77F34}</x14:id>
        </ext>
      </extLst>
    </cfRule>
  </conditionalFormatting>
  <conditionalFormatting sqref="U323:X323">
    <cfRule type="dataBar" priority="452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{173F3A2D-D033-45FA-9C03-0F994DB9F0B9}</x14:id>
        </ext>
      </extLst>
    </cfRule>
  </conditionalFormatting>
  <conditionalFormatting sqref="U358:X358">
    <cfRule type="dataBar" priority="447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{1B7ADEBB-D0CD-4BFB-B91A-106C70E8F066}</x14:id>
        </ext>
      </extLst>
    </cfRule>
  </conditionalFormatting>
  <conditionalFormatting sqref="U386:X386">
    <cfRule type="dataBar" priority="441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{D824E2C5-ED6C-4FF9-BBCE-4B0F822C5599}</x14:id>
        </ext>
      </extLst>
    </cfRule>
  </conditionalFormatting>
  <conditionalFormatting sqref="U414:X414">
    <cfRule type="dataBar" priority="435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{322676F8-28DB-429D-9319-98F1BB818818}</x14:id>
        </ext>
      </extLst>
    </cfRule>
  </conditionalFormatting>
  <conditionalFormatting sqref="U442:X442">
    <cfRule type="dataBar" priority="429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{0D89D990-3F26-43D4-8E48-AB4F31889F3C}</x14:id>
        </ext>
      </extLst>
    </cfRule>
  </conditionalFormatting>
  <conditionalFormatting sqref="U470:X470">
    <cfRule type="dataBar" priority="423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{6DB525CC-F448-4A64-81C3-97218E309E77}</x14:id>
        </ext>
      </extLst>
    </cfRule>
  </conditionalFormatting>
  <conditionalFormatting sqref="U498:X498">
    <cfRule type="dataBar" priority="418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{1BA65F25-6A75-4A1A-8362-1A3381A45EC3}</x14:id>
        </ext>
      </extLst>
    </cfRule>
  </conditionalFormatting>
  <conditionalFormatting sqref="U526:X526">
    <cfRule type="dataBar" priority="412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{A568CA1C-CF38-4D55-BA91-0C959286A7C0}</x14:id>
        </ext>
      </extLst>
    </cfRule>
  </conditionalFormatting>
  <conditionalFormatting sqref="U554:X554">
    <cfRule type="dataBar" priority="406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{B64EE544-2650-4646-B689-548D673BD2E4}</x14:id>
        </ext>
      </extLst>
    </cfRule>
  </conditionalFormatting>
  <conditionalFormatting sqref="U582:X582">
    <cfRule type="dataBar" priority="400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{027DCCF6-5210-42CF-9A50-EFDF19EC930F}</x14:id>
        </ext>
      </extLst>
    </cfRule>
  </conditionalFormatting>
  <conditionalFormatting sqref="U610:X610">
    <cfRule type="dataBar" priority="394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{2DC4DAE6-83DA-4336-A0A9-E3DDEB638903}</x14:id>
        </ext>
      </extLst>
    </cfRule>
  </conditionalFormatting>
  <conditionalFormatting sqref="U638:X638">
    <cfRule type="dataBar" priority="389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{65512B28-AB99-4EFF-9DFC-19FBF4D968DF}</x14:id>
        </ext>
      </extLst>
    </cfRule>
  </conditionalFormatting>
  <conditionalFormatting sqref="U666:X666">
    <cfRule type="dataBar" priority="383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{BA95C398-3068-4098-BB6A-7C0663913CB0}</x14:id>
        </ext>
      </extLst>
    </cfRule>
  </conditionalFormatting>
  <conditionalFormatting sqref="U694:X694">
    <cfRule type="dataBar" priority="377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{1406CEDA-DDFB-45C6-8EFB-7AD9AB307F90}</x14:id>
        </ext>
      </extLst>
    </cfRule>
  </conditionalFormatting>
  <conditionalFormatting sqref="U722:X722">
    <cfRule type="dataBar" priority="371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{CAAE894F-8708-43C0-B1CC-5B665D5D80AB}</x14:id>
        </ext>
      </extLst>
    </cfRule>
  </conditionalFormatting>
  <conditionalFormatting sqref="U750:X750">
    <cfRule type="dataBar" priority="365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{C8429130-5C61-4BED-BCA4-A4097A35CA56}</x14:id>
        </ext>
      </extLst>
    </cfRule>
  </conditionalFormatting>
  <conditionalFormatting sqref="U778:X778">
    <cfRule type="dataBar" priority="360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{0F213FC8-19EB-430A-B3E6-CF6166EE1DA3}</x14:id>
        </ext>
      </extLst>
    </cfRule>
  </conditionalFormatting>
  <conditionalFormatting sqref="U806:X806">
    <cfRule type="dataBar" priority="354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{5DA8A22D-2E99-48AC-B4EF-68D65BB201D8}</x14:id>
        </ext>
      </extLst>
    </cfRule>
  </conditionalFormatting>
  <conditionalFormatting sqref="U834:X834">
    <cfRule type="dataBar" priority="348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{FFADA394-BB63-44D7-80C6-93813FB8B8E5}</x14:id>
        </ext>
      </extLst>
    </cfRule>
  </conditionalFormatting>
  <conditionalFormatting sqref="U862:X862">
    <cfRule type="dataBar" priority="342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{49A0A628-FEB0-4828-B063-07BE8D87CC23}</x14:id>
        </ext>
      </extLst>
    </cfRule>
  </conditionalFormatting>
  <conditionalFormatting sqref="U890:X890">
    <cfRule type="dataBar" priority="336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{3DFE1C7B-0C73-470C-9400-6B6085762967}</x14:id>
        </ext>
      </extLst>
    </cfRule>
  </conditionalFormatting>
  <conditionalFormatting sqref="U918:X918">
    <cfRule type="dataBar" priority="331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{5821A5BB-C8A3-4EF7-8C09-780567EC170E}</x14:id>
        </ext>
      </extLst>
    </cfRule>
  </conditionalFormatting>
  <conditionalFormatting sqref="U946:X946">
    <cfRule type="dataBar" priority="325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{6D318C4D-12E8-4FAB-A19D-FF39B15227BE}</x14:id>
        </ext>
      </extLst>
    </cfRule>
  </conditionalFormatting>
  <conditionalFormatting sqref="U974:X974">
    <cfRule type="dataBar" priority="319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{68800448-97B4-4126-8D9F-4AF2DEFAB857}</x14:id>
        </ext>
      </extLst>
    </cfRule>
  </conditionalFormatting>
  <conditionalFormatting sqref="U1002:X1002">
    <cfRule type="dataBar" priority="313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{D71BE82E-A38F-403F-B702-35D46CFFB687}</x14:id>
        </ext>
      </extLst>
    </cfRule>
  </conditionalFormatting>
  <conditionalFormatting sqref="U1030:X1030">
    <cfRule type="dataBar" priority="307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{88716EB5-4CF2-429F-9923-B9247BEAE782}</x14:id>
        </ext>
      </extLst>
    </cfRule>
  </conditionalFormatting>
  <conditionalFormatting sqref="U1058:X1058">
    <cfRule type="dataBar" priority="302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{66B92D90-1A77-4CD2-9886-7EF67171BCF5}</x14:id>
        </ext>
      </extLst>
    </cfRule>
  </conditionalFormatting>
  <conditionalFormatting sqref="U1086:X1086">
    <cfRule type="dataBar" priority="296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{234D311E-61E0-4B40-9139-92B46FC675E6}</x14:id>
        </ext>
      </extLst>
    </cfRule>
  </conditionalFormatting>
  <conditionalFormatting sqref="U1114:X1114">
    <cfRule type="dataBar" priority="290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{540FFFB8-038D-40E9-B71A-F0CB4EC1660F}</x14:id>
        </ext>
      </extLst>
    </cfRule>
  </conditionalFormatting>
  <conditionalFormatting sqref="U1142:X1142">
    <cfRule type="dataBar" priority="284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{152BC3C6-163D-4EC9-9CF1-9A7FA19480EC}</x14:id>
        </ext>
      </extLst>
    </cfRule>
  </conditionalFormatting>
  <conditionalFormatting sqref="U1170:X1170">
    <cfRule type="dataBar" priority="278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{316E4131-6574-40C7-8EF5-89C7FEB28F58}</x14:id>
        </ext>
      </extLst>
    </cfRule>
  </conditionalFormatting>
  <conditionalFormatting sqref="U1198:X1198">
    <cfRule type="dataBar" priority="273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{DB43363F-0472-4A1F-8964-B588F421E787}</x14:id>
        </ext>
      </extLst>
    </cfRule>
  </conditionalFormatting>
  <conditionalFormatting sqref="U1226:X1226">
    <cfRule type="dataBar" priority="267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{DAE87063-C523-40A9-8ABB-07C9D000DE7E}</x14:id>
        </ext>
      </extLst>
    </cfRule>
  </conditionalFormatting>
  <conditionalFormatting sqref="U1254:X1254">
    <cfRule type="dataBar" priority="261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{02C61B43-5F05-40CA-B2B1-D584DEE226B6}</x14:id>
        </ext>
      </extLst>
    </cfRule>
  </conditionalFormatting>
  <conditionalFormatting sqref="U1282:X1282">
    <cfRule type="dataBar" priority="255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{439C336A-69FC-4097-9D10-FBC5566A866B}</x14:id>
        </ext>
      </extLst>
    </cfRule>
  </conditionalFormatting>
  <conditionalFormatting sqref="U1310:X1310">
    <cfRule type="dataBar" priority="249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{E164E7F1-9BC4-4B26-B81A-FA02B251DEF4}</x14:id>
        </ext>
      </extLst>
    </cfRule>
  </conditionalFormatting>
  <conditionalFormatting sqref="U1338:X1338">
    <cfRule type="dataBar" priority="244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{1040862E-2881-4977-933F-888914BC8CC2}</x14:id>
        </ext>
      </extLst>
    </cfRule>
  </conditionalFormatting>
  <conditionalFormatting sqref="U1366:X1366">
    <cfRule type="dataBar" priority="238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{A6E219B4-CCD2-423D-B0CA-5CABA3B3CFF3}</x14:id>
        </ext>
      </extLst>
    </cfRule>
  </conditionalFormatting>
  <conditionalFormatting sqref="U1394:X1394">
    <cfRule type="dataBar" priority="232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{238E7CE6-3AAC-412F-A9AE-AE44C0D3E05D}</x14:id>
        </ext>
      </extLst>
    </cfRule>
  </conditionalFormatting>
  <conditionalFormatting sqref="U1422:X1422">
    <cfRule type="dataBar" priority="226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{0EE2043C-A723-4EB6-9C7E-95FD7A28A406}</x14:id>
        </ext>
      </extLst>
    </cfRule>
  </conditionalFormatting>
  <conditionalFormatting sqref="U1450:X1450">
    <cfRule type="dataBar" priority="220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{B1981939-3B61-4CB0-ADBE-1F03DF3D2DE9}</x14:id>
        </ext>
      </extLst>
    </cfRule>
  </conditionalFormatting>
  <conditionalFormatting sqref="U1478:X1478">
    <cfRule type="dataBar" priority="215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{E01AA959-EAD3-48CA-9503-588382354C5B}</x14:id>
        </ext>
      </extLst>
    </cfRule>
  </conditionalFormatting>
  <conditionalFormatting sqref="U1506:X1506">
    <cfRule type="dataBar" priority="209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{47FD522D-C730-4658-862E-DB36AC9F4A77}</x14:id>
        </ext>
      </extLst>
    </cfRule>
  </conditionalFormatting>
  <conditionalFormatting sqref="U1534:X1534">
    <cfRule type="dataBar" priority="203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{71176FAE-671E-4B6B-8A1F-24CB815E2248}</x14:id>
        </ext>
      </extLst>
    </cfRule>
  </conditionalFormatting>
  <conditionalFormatting sqref="V1:V3">
    <cfRule type="expression" dxfId="2280" priority="5146">
      <formula>AND(Q1&lt;&gt;0,Q1&lt;&gt;"")</formula>
    </cfRule>
  </conditionalFormatting>
  <conditionalFormatting sqref="W10:W31">
    <cfRule type="expression" dxfId="2279" priority="5113">
      <formula>AND(U10&lt;&gt;"",W10&lt;&gt;"",X10&lt;&gt;"")</formula>
    </cfRule>
    <cfRule type="expression" dxfId="2278" priority="5111">
      <formula>AND(U10="",W10&lt;&gt;"")</formula>
    </cfRule>
  </conditionalFormatting>
  <conditionalFormatting sqref="W38:W65">
    <cfRule type="expression" dxfId="2277" priority="5055">
      <formula>AND(U38&lt;&gt;"",W38&lt;&gt;"",X38&lt;&gt;"")</formula>
    </cfRule>
    <cfRule type="expression" dxfId="2276" priority="5053">
      <formula>AND(U38="",W38&lt;&gt;"")</formula>
    </cfRule>
  </conditionalFormatting>
  <conditionalFormatting sqref="W72:W103">
    <cfRule type="expression" dxfId="2275" priority="4995">
      <formula>AND(U72="",W72&lt;&gt;"")</formula>
    </cfRule>
    <cfRule type="expression" dxfId="2274" priority="4997">
      <formula>AND(U72&lt;&gt;"",W72&lt;&gt;"",X72&lt;&gt;"")</formula>
    </cfRule>
  </conditionalFormatting>
  <conditionalFormatting sqref="W110:W132">
    <cfRule type="expression" dxfId="2273" priority="4939">
      <formula>AND(U110&lt;&gt;"",W110&lt;&gt;"",X110&lt;&gt;"")</formula>
    </cfRule>
    <cfRule type="expression" dxfId="2272" priority="4937">
      <formula>AND(U110="",W110&lt;&gt;"")</formula>
    </cfRule>
  </conditionalFormatting>
  <conditionalFormatting sqref="W139:W165">
    <cfRule type="expression" dxfId="2271" priority="4879">
      <formula>AND(U139="",W139&lt;&gt;"")</formula>
    </cfRule>
    <cfRule type="expression" dxfId="2270" priority="4881">
      <formula>AND(U139&lt;&gt;"",W139&lt;&gt;"",X139&lt;&gt;"")</formula>
    </cfRule>
  </conditionalFormatting>
  <conditionalFormatting sqref="W172:W204">
    <cfRule type="expression" dxfId="2269" priority="4821">
      <formula>AND(U172="",W172&lt;&gt;"")</formula>
    </cfRule>
    <cfRule type="expression" dxfId="2268" priority="4823">
      <formula>AND(U172&lt;&gt;"",W172&lt;&gt;"",X172&lt;&gt;"")</formula>
    </cfRule>
  </conditionalFormatting>
  <conditionalFormatting sqref="W211:W232">
    <cfRule type="expression" dxfId="2267" priority="4763">
      <formula>AND(U211="",W211&lt;&gt;"")</formula>
    </cfRule>
    <cfRule type="expression" dxfId="2266" priority="4765">
      <formula>AND(U211&lt;&gt;"",W211&lt;&gt;"",X211&lt;&gt;"")</formula>
    </cfRule>
  </conditionalFormatting>
  <conditionalFormatting sqref="W239:W260">
    <cfRule type="expression" dxfId="2265" priority="4707">
      <formula>AND(U239&lt;&gt;"",W239&lt;&gt;"",X239&lt;&gt;"")</formula>
    </cfRule>
    <cfRule type="expression" dxfId="2264" priority="4705">
      <formula>AND(U239="",W239&lt;&gt;"")</formula>
    </cfRule>
  </conditionalFormatting>
  <conditionalFormatting sqref="W267:W288">
    <cfRule type="expression" dxfId="2263" priority="4647">
      <formula>AND(U267="",W267&lt;&gt;"")</formula>
    </cfRule>
    <cfRule type="expression" dxfId="2262" priority="4649">
      <formula>AND(U267&lt;&gt;"",W267&lt;&gt;"",X267&lt;&gt;"")</formula>
    </cfRule>
  </conditionalFormatting>
  <conditionalFormatting sqref="W295:W319">
    <cfRule type="expression" dxfId="2261" priority="4591">
      <formula>AND(U295&lt;&gt;"",W295&lt;&gt;"",X295&lt;&gt;"")</formula>
    </cfRule>
    <cfRule type="expression" dxfId="2260" priority="4589">
      <formula>AND(U295="",W295&lt;&gt;"")</formula>
    </cfRule>
  </conditionalFormatting>
  <conditionalFormatting sqref="W326:W354">
    <cfRule type="expression" dxfId="2259" priority="4531">
      <formula>AND(U326="",W326&lt;&gt;"")</formula>
    </cfRule>
    <cfRule type="expression" dxfId="2258" priority="4533">
      <formula>AND(U326&lt;&gt;"",W326&lt;&gt;"",X326&lt;&gt;"")</formula>
    </cfRule>
  </conditionalFormatting>
  <conditionalFormatting sqref="W361:W382">
    <cfRule type="expression" dxfId="2257" priority="4475">
      <formula>AND(U361&lt;&gt;"",W361&lt;&gt;"",X361&lt;&gt;"")</formula>
    </cfRule>
    <cfRule type="expression" dxfId="2256" priority="4473">
      <formula>AND(U361="",W361&lt;&gt;"")</formula>
    </cfRule>
  </conditionalFormatting>
  <conditionalFormatting sqref="W389:W410">
    <cfRule type="expression" dxfId="2255" priority="4417">
      <formula>AND(U389&lt;&gt;"",W389&lt;&gt;"",X389&lt;&gt;"")</formula>
    </cfRule>
    <cfRule type="expression" dxfId="2254" priority="4415">
      <formula>AND(U389="",W389&lt;&gt;"")</formula>
    </cfRule>
  </conditionalFormatting>
  <conditionalFormatting sqref="W417:W438">
    <cfRule type="expression" dxfId="2253" priority="4357">
      <formula>AND(U417="",W417&lt;&gt;"")</formula>
    </cfRule>
    <cfRule type="expression" dxfId="2252" priority="4359">
      <formula>AND(U417&lt;&gt;"",W417&lt;&gt;"",X417&lt;&gt;"")</formula>
    </cfRule>
  </conditionalFormatting>
  <conditionalFormatting sqref="W445:W466">
    <cfRule type="expression" dxfId="2251" priority="4301">
      <formula>AND(U445&lt;&gt;"",W445&lt;&gt;"",X445&lt;&gt;"")</formula>
    </cfRule>
    <cfRule type="expression" dxfId="2250" priority="4299">
      <formula>AND(U445="",W445&lt;&gt;"")</formula>
    </cfRule>
  </conditionalFormatting>
  <conditionalFormatting sqref="W473:W494">
    <cfRule type="expression" dxfId="2249" priority="4243">
      <formula>AND(U473&lt;&gt;"",W473&lt;&gt;"",X473&lt;&gt;"")</formula>
    </cfRule>
    <cfRule type="expression" dxfId="2248" priority="4241">
      <formula>AND(U473="",W473&lt;&gt;"")</formula>
    </cfRule>
  </conditionalFormatting>
  <conditionalFormatting sqref="W501:W522">
    <cfRule type="expression" dxfId="2247" priority="4185">
      <formula>AND(U501&lt;&gt;"",W501&lt;&gt;"",X501&lt;&gt;"")</formula>
    </cfRule>
    <cfRule type="expression" dxfId="2246" priority="4183">
      <formula>AND(U501="",W501&lt;&gt;"")</formula>
    </cfRule>
  </conditionalFormatting>
  <conditionalFormatting sqref="W529:W550">
    <cfRule type="expression" dxfId="2245" priority="4127">
      <formula>AND(U529&lt;&gt;"",W529&lt;&gt;"",X529&lt;&gt;"")</formula>
    </cfRule>
    <cfRule type="expression" dxfId="2244" priority="4125">
      <formula>AND(U529="",W529&lt;&gt;"")</formula>
    </cfRule>
  </conditionalFormatting>
  <conditionalFormatting sqref="W557:W578">
    <cfRule type="expression" dxfId="2243" priority="4067">
      <formula>AND(U557="",W557&lt;&gt;"")</formula>
    </cfRule>
    <cfRule type="expression" dxfId="2242" priority="4069">
      <formula>AND(U557&lt;&gt;"",W557&lt;&gt;"",X557&lt;&gt;"")</formula>
    </cfRule>
  </conditionalFormatting>
  <conditionalFormatting sqref="W585:W606">
    <cfRule type="expression" dxfId="2241" priority="4009">
      <formula>AND(U585="",W585&lt;&gt;"")</formula>
    </cfRule>
    <cfRule type="expression" dxfId="2240" priority="4011">
      <formula>AND(U585&lt;&gt;"",W585&lt;&gt;"",X585&lt;&gt;"")</formula>
    </cfRule>
  </conditionalFormatting>
  <conditionalFormatting sqref="W613:W634">
    <cfRule type="expression" dxfId="2239" priority="3951">
      <formula>AND(U613="",W613&lt;&gt;"")</formula>
    </cfRule>
    <cfRule type="expression" dxfId="2238" priority="3953">
      <formula>AND(U613&lt;&gt;"",W613&lt;&gt;"",X613&lt;&gt;"")</formula>
    </cfRule>
  </conditionalFormatting>
  <conditionalFormatting sqref="W641:W662">
    <cfRule type="expression" dxfId="2237" priority="3893">
      <formula>AND(U641="",W641&lt;&gt;"")</formula>
    </cfRule>
    <cfRule type="expression" dxfId="2236" priority="3895">
      <formula>AND(U641&lt;&gt;"",W641&lt;&gt;"",X641&lt;&gt;"")</formula>
    </cfRule>
  </conditionalFormatting>
  <conditionalFormatting sqref="W669:W690">
    <cfRule type="expression" dxfId="2235" priority="3837">
      <formula>AND(U669&lt;&gt;"",W669&lt;&gt;"",X669&lt;&gt;"")</formula>
    </cfRule>
    <cfRule type="expression" dxfId="2234" priority="3835">
      <formula>AND(U669="",W669&lt;&gt;"")</formula>
    </cfRule>
  </conditionalFormatting>
  <conditionalFormatting sqref="W697:W718">
    <cfRule type="expression" dxfId="2233" priority="3777">
      <formula>AND(U697="",W697&lt;&gt;"")</formula>
    </cfRule>
    <cfRule type="expression" dxfId="2232" priority="3779">
      <formula>AND(U697&lt;&gt;"",W697&lt;&gt;"",X697&lt;&gt;"")</formula>
    </cfRule>
  </conditionalFormatting>
  <conditionalFormatting sqref="W725:W746">
    <cfRule type="expression" dxfId="2231" priority="3719">
      <formula>AND(U725="",W725&lt;&gt;"")</formula>
    </cfRule>
    <cfRule type="expression" dxfId="2230" priority="3721">
      <formula>AND(U725&lt;&gt;"",W725&lt;&gt;"",X725&lt;&gt;"")</formula>
    </cfRule>
  </conditionalFormatting>
  <conditionalFormatting sqref="W753:W774">
    <cfRule type="expression" dxfId="2229" priority="3661">
      <formula>AND(U753="",W753&lt;&gt;"")</formula>
    </cfRule>
    <cfRule type="expression" dxfId="2228" priority="3663">
      <formula>AND(U753&lt;&gt;"",W753&lt;&gt;"",X753&lt;&gt;"")</formula>
    </cfRule>
  </conditionalFormatting>
  <conditionalFormatting sqref="W781:W802">
    <cfRule type="expression" dxfId="2227" priority="3605">
      <formula>AND(U781&lt;&gt;"",W781&lt;&gt;"",X781&lt;&gt;"")</formula>
    </cfRule>
    <cfRule type="expression" dxfId="2226" priority="3603">
      <formula>AND(U781="",W781&lt;&gt;"")</formula>
    </cfRule>
  </conditionalFormatting>
  <conditionalFormatting sqref="W809:W830">
    <cfRule type="expression" dxfId="2225" priority="3545">
      <formula>AND(U809="",W809&lt;&gt;"")</formula>
    </cfRule>
    <cfRule type="expression" dxfId="2224" priority="3547">
      <formula>AND(U809&lt;&gt;"",W809&lt;&gt;"",X809&lt;&gt;"")</formula>
    </cfRule>
  </conditionalFormatting>
  <conditionalFormatting sqref="W837:W858">
    <cfRule type="expression" dxfId="2223" priority="3489">
      <formula>AND(U837&lt;&gt;"",W837&lt;&gt;"",X837&lt;&gt;"")</formula>
    </cfRule>
    <cfRule type="expression" dxfId="2222" priority="3487">
      <formula>AND(U837="",W837&lt;&gt;"")</formula>
    </cfRule>
  </conditionalFormatting>
  <conditionalFormatting sqref="W865:W886">
    <cfRule type="expression" dxfId="2221" priority="3431">
      <formula>AND(U865&lt;&gt;"",W865&lt;&gt;"",X865&lt;&gt;"")</formula>
    </cfRule>
    <cfRule type="expression" dxfId="2220" priority="3429">
      <formula>AND(U865="",W865&lt;&gt;"")</formula>
    </cfRule>
  </conditionalFormatting>
  <conditionalFormatting sqref="W893:W914">
    <cfRule type="expression" dxfId="2219" priority="3371">
      <formula>AND(U893="",W893&lt;&gt;"")</formula>
    </cfRule>
    <cfRule type="expression" dxfId="2218" priority="3373">
      <formula>AND(U893&lt;&gt;"",W893&lt;&gt;"",X893&lt;&gt;"")</formula>
    </cfRule>
  </conditionalFormatting>
  <conditionalFormatting sqref="W921:W942">
    <cfRule type="expression" dxfId="2217" priority="3315">
      <formula>AND(U921&lt;&gt;"",W921&lt;&gt;"",X921&lt;&gt;"")</formula>
    </cfRule>
    <cfRule type="expression" dxfId="2216" priority="3313">
      <formula>AND(U921="",W921&lt;&gt;"")</formula>
    </cfRule>
  </conditionalFormatting>
  <conditionalFormatting sqref="W949:W970">
    <cfRule type="expression" dxfId="2215" priority="3257">
      <formula>AND(U949&lt;&gt;"",W949&lt;&gt;"",X949&lt;&gt;"")</formula>
    </cfRule>
    <cfRule type="expression" dxfId="2214" priority="3255">
      <formula>AND(U949="",W949&lt;&gt;"")</formula>
    </cfRule>
  </conditionalFormatting>
  <conditionalFormatting sqref="W977:W998">
    <cfRule type="expression" dxfId="2213" priority="3199">
      <formula>AND(U977&lt;&gt;"",W977&lt;&gt;"",X977&lt;&gt;"")</formula>
    </cfRule>
    <cfRule type="expression" dxfId="2212" priority="3197">
      <formula>AND(U977="",W977&lt;&gt;"")</formula>
    </cfRule>
  </conditionalFormatting>
  <conditionalFormatting sqref="W1005:W1026">
    <cfRule type="expression" dxfId="2211" priority="3141">
      <formula>AND(U1005&lt;&gt;"",W1005&lt;&gt;"",X1005&lt;&gt;"")</formula>
    </cfRule>
    <cfRule type="expression" dxfId="2210" priority="3139">
      <formula>AND(U1005="",W1005&lt;&gt;"")</formula>
    </cfRule>
  </conditionalFormatting>
  <conditionalFormatting sqref="W1033:W1054">
    <cfRule type="expression" dxfId="2209" priority="3081">
      <formula>AND(U1033="",W1033&lt;&gt;"")</formula>
    </cfRule>
    <cfRule type="expression" dxfId="2208" priority="3083">
      <formula>AND(U1033&lt;&gt;"",W1033&lt;&gt;"",X1033&lt;&gt;"")</formula>
    </cfRule>
  </conditionalFormatting>
  <conditionalFormatting sqref="W1061:W1082">
    <cfRule type="expression" dxfId="2207" priority="3025">
      <formula>AND(U1061&lt;&gt;"",W1061&lt;&gt;"",X1061&lt;&gt;"")</formula>
    </cfRule>
    <cfRule type="expression" dxfId="2206" priority="3023">
      <formula>AND(U1061="",W1061&lt;&gt;"")</formula>
    </cfRule>
  </conditionalFormatting>
  <conditionalFormatting sqref="W1089:W1110">
    <cfRule type="expression" dxfId="2205" priority="2965">
      <formula>AND(U1089="",W1089&lt;&gt;"")</formula>
    </cfRule>
    <cfRule type="expression" dxfId="2204" priority="2967">
      <formula>AND(U1089&lt;&gt;"",W1089&lt;&gt;"",X1089&lt;&gt;"")</formula>
    </cfRule>
  </conditionalFormatting>
  <conditionalFormatting sqref="W1117:W1138">
    <cfRule type="expression" dxfId="2203" priority="2907">
      <formula>AND(U1117="",W1117&lt;&gt;"")</formula>
    </cfRule>
    <cfRule type="expression" dxfId="2202" priority="2909">
      <formula>AND(U1117&lt;&gt;"",W1117&lt;&gt;"",X1117&lt;&gt;"")</formula>
    </cfRule>
  </conditionalFormatting>
  <conditionalFormatting sqref="W1145:W1166">
    <cfRule type="expression" dxfId="2201" priority="2851">
      <formula>AND(U1145&lt;&gt;"",W1145&lt;&gt;"",X1145&lt;&gt;"")</formula>
    </cfRule>
    <cfRule type="expression" dxfId="2200" priority="2849">
      <formula>AND(U1145="",W1145&lt;&gt;"")</formula>
    </cfRule>
  </conditionalFormatting>
  <conditionalFormatting sqref="W1173:W1194">
    <cfRule type="expression" dxfId="2199" priority="2793">
      <formula>AND(U1173&lt;&gt;"",W1173&lt;&gt;"",X1173&lt;&gt;"")</formula>
    </cfRule>
    <cfRule type="expression" dxfId="2198" priority="2791">
      <formula>AND(U1173="",W1173&lt;&gt;"")</formula>
    </cfRule>
  </conditionalFormatting>
  <conditionalFormatting sqref="W1201:W1222">
    <cfRule type="expression" dxfId="2197" priority="2735">
      <formula>AND(U1201&lt;&gt;"",W1201&lt;&gt;"",X1201&lt;&gt;"")</formula>
    </cfRule>
    <cfRule type="expression" dxfId="2196" priority="2733">
      <formula>AND(U1201="",W1201&lt;&gt;"")</formula>
    </cfRule>
  </conditionalFormatting>
  <conditionalFormatting sqref="W1229:W1250">
    <cfRule type="expression" dxfId="2195" priority="2675">
      <formula>AND(U1229="",W1229&lt;&gt;"")</formula>
    </cfRule>
    <cfRule type="expression" dxfId="2194" priority="2677">
      <formula>AND(U1229&lt;&gt;"",W1229&lt;&gt;"",X1229&lt;&gt;"")</formula>
    </cfRule>
  </conditionalFormatting>
  <conditionalFormatting sqref="W1257:W1278">
    <cfRule type="expression" dxfId="2193" priority="2619">
      <formula>AND(U1257&lt;&gt;"",W1257&lt;&gt;"",X1257&lt;&gt;"")</formula>
    </cfRule>
    <cfRule type="expression" dxfId="2192" priority="2617">
      <formula>AND(U1257="",W1257&lt;&gt;"")</formula>
    </cfRule>
  </conditionalFormatting>
  <conditionalFormatting sqref="W1285:W1306">
    <cfRule type="expression" dxfId="2191" priority="2561">
      <formula>AND(U1285&lt;&gt;"",W1285&lt;&gt;"",X1285&lt;&gt;"")</formula>
    </cfRule>
    <cfRule type="expression" dxfId="2190" priority="2559">
      <formula>AND(U1285="",W1285&lt;&gt;"")</formula>
    </cfRule>
  </conditionalFormatting>
  <conditionalFormatting sqref="W1313:W1334">
    <cfRule type="expression" dxfId="2189" priority="2501">
      <formula>AND(U1313="",W1313&lt;&gt;"")</formula>
    </cfRule>
    <cfRule type="expression" dxfId="2188" priority="2503">
      <formula>AND(U1313&lt;&gt;"",W1313&lt;&gt;"",X1313&lt;&gt;"")</formula>
    </cfRule>
  </conditionalFormatting>
  <conditionalFormatting sqref="W1341:W1362">
    <cfRule type="expression" dxfId="2187" priority="2445">
      <formula>AND(U1341&lt;&gt;"",W1341&lt;&gt;"",X1341&lt;&gt;"")</formula>
    </cfRule>
    <cfRule type="expression" dxfId="2186" priority="2443">
      <formula>AND(U1341="",W1341&lt;&gt;"")</formula>
    </cfRule>
  </conditionalFormatting>
  <conditionalFormatting sqref="W1369:W1390">
    <cfRule type="expression" dxfId="2185" priority="2385">
      <formula>AND(U1369="",W1369&lt;&gt;"")</formula>
    </cfRule>
    <cfRule type="expression" dxfId="2184" priority="2387">
      <formula>AND(U1369&lt;&gt;"",W1369&lt;&gt;"",X1369&lt;&gt;"")</formula>
    </cfRule>
  </conditionalFormatting>
  <conditionalFormatting sqref="W1397:W1418">
    <cfRule type="expression" dxfId="2183" priority="2327">
      <formula>AND(U1397="",W1397&lt;&gt;"")</formula>
    </cfRule>
    <cfRule type="expression" dxfId="2182" priority="2329">
      <formula>AND(U1397&lt;&gt;"",W1397&lt;&gt;"",X1397&lt;&gt;"")</formula>
    </cfRule>
  </conditionalFormatting>
  <conditionalFormatting sqref="W1425:W1446">
    <cfRule type="expression" dxfId="2181" priority="2269">
      <formula>AND(U1425="",W1425&lt;&gt;"")</formula>
    </cfRule>
    <cfRule type="expression" dxfId="2180" priority="2271">
      <formula>AND(U1425&lt;&gt;"",W1425&lt;&gt;"",X1425&lt;&gt;"")</formula>
    </cfRule>
  </conditionalFormatting>
  <conditionalFormatting sqref="W1453:W1474">
    <cfRule type="expression" dxfId="2179" priority="2211">
      <formula>AND(U1453="",W1453&lt;&gt;"")</formula>
    </cfRule>
    <cfRule type="expression" dxfId="2178" priority="2213">
      <formula>AND(U1453&lt;&gt;"",W1453&lt;&gt;"",X1453&lt;&gt;"")</formula>
    </cfRule>
  </conditionalFormatting>
  <conditionalFormatting sqref="W1481:W1502">
    <cfRule type="expression" dxfId="2177" priority="2155">
      <formula>AND(U1481&lt;&gt;"",W1481&lt;&gt;"",X1481&lt;&gt;"")</formula>
    </cfRule>
    <cfRule type="expression" dxfId="2176" priority="2153">
      <formula>AND(U1481="",W1481&lt;&gt;"")</formula>
    </cfRule>
  </conditionalFormatting>
  <conditionalFormatting sqref="W1509:W1530">
    <cfRule type="expression" dxfId="2175" priority="2095">
      <formula>AND(U1509="",W1509&lt;&gt;"")</formula>
    </cfRule>
    <cfRule type="expression" dxfId="2174" priority="2097">
      <formula>AND(U1509&lt;&gt;"",W1509&lt;&gt;"",X1509&lt;&gt;"")</formula>
    </cfRule>
  </conditionalFormatting>
  <conditionalFormatting sqref="W1537:W1558">
    <cfRule type="expression" dxfId="2173" priority="2039">
      <formula>AND(U1537&lt;&gt;"",W1537&lt;&gt;"",X1537&lt;&gt;"")</formula>
    </cfRule>
    <cfRule type="expression" dxfId="2172" priority="2037">
      <formula>AND(U1537="",W1537&lt;&gt;"")</formula>
    </cfRule>
  </conditionalFormatting>
  <conditionalFormatting sqref="W1:Y3">
    <cfRule type="expression" dxfId="2171" priority="10">
      <formula>AND(Q1&lt;&gt;0,Q1&lt;&gt;"")</formula>
    </cfRule>
  </conditionalFormatting>
  <conditionalFormatting sqref="X10:X31">
    <cfRule type="expression" dxfId="2170" priority="1146">
      <formula>AND(OR(W10="",U10=""),X10&lt;&gt;"")</formula>
    </cfRule>
    <cfRule type="expression" dxfId="2169" priority="1147">
      <formula>AND(U10&lt;&gt;"",W10&lt;&gt;"",X10&lt;&gt;"")</formula>
    </cfRule>
    <cfRule type="expression" dxfId="2168" priority="1148">
      <formula>AND(U10&lt;&gt;"",W10&lt;&gt;"",X10="")</formula>
    </cfRule>
  </conditionalFormatting>
  <conditionalFormatting sqref="X38:X65">
    <cfRule type="expression" dxfId="2167" priority="967">
      <formula>AND(U38&lt;&gt;"",W38&lt;&gt;"",X38&lt;&gt;"")</formula>
    </cfRule>
    <cfRule type="expression" dxfId="2166" priority="966">
      <formula>AND(OR(W38="",U38=""),X38&lt;&gt;"")</formula>
    </cfRule>
    <cfRule type="expression" dxfId="2165" priority="968">
      <formula>AND(U38&lt;&gt;"",W38&lt;&gt;"",X38="")</formula>
    </cfRule>
  </conditionalFormatting>
  <conditionalFormatting sqref="X72:X103">
    <cfRule type="expression" dxfId="2164" priority="948">
      <formula>AND(OR(W72="",U72=""),X72&lt;&gt;"")</formula>
    </cfRule>
    <cfRule type="expression" dxfId="2163" priority="949">
      <formula>AND(U72&lt;&gt;"",W72&lt;&gt;"",X72&lt;&gt;"")</formula>
    </cfRule>
    <cfRule type="expression" dxfId="2162" priority="950">
      <formula>AND(U72&lt;&gt;"",W72&lt;&gt;"",X72="")</formula>
    </cfRule>
  </conditionalFormatting>
  <conditionalFormatting sqref="X110:X132">
    <cfRule type="expression" dxfId="2161" priority="932">
      <formula>AND(U110&lt;&gt;"",W110&lt;&gt;"",X110="")</formula>
    </cfRule>
    <cfRule type="expression" dxfId="2160" priority="931">
      <formula>AND(U110&lt;&gt;"",W110&lt;&gt;"",X110&lt;&gt;"")</formula>
    </cfRule>
    <cfRule type="expression" dxfId="2159" priority="930">
      <formula>AND(OR(W110="",U110=""),X110&lt;&gt;"")</formula>
    </cfRule>
  </conditionalFormatting>
  <conditionalFormatting sqref="X139:X165">
    <cfRule type="expression" dxfId="2158" priority="914">
      <formula>AND(U139&lt;&gt;"",W139&lt;&gt;"",X139="")</formula>
    </cfRule>
    <cfRule type="expression" dxfId="2157" priority="912">
      <formula>AND(OR(W139="",U139=""),X139&lt;&gt;"")</formula>
    </cfRule>
    <cfRule type="expression" dxfId="2156" priority="913">
      <formula>AND(U139&lt;&gt;"",W139&lt;&gt;"",X139&lt;&gt;"")</formula>
    </cfRule>
  </conditionalFormatting>
  <conditionalFormatting sqref="X172:X204">
    <cfRule type="expression" dxfId="2155" priority="894">
      <formula>AND(OR(W172="",U172=""),X172&lt;&gt;"")</formula>
    </cfRule>
    <cfRule type="expression" dxfId="2154" priority="895">
      <formula>AND(U172&lt;&gt;"",W172&lt;&gt;"",X172&lt;&gt;"")</formula>
    </cfRule>
    <cfRule type="expression" dxfId="2153" priority="896">
      <formula>AND(U172&lt;&gt;"",W172&lt;&gt;"",X172="")</formula>
    </cfRule>
  </conditionalFormatting>
  <conditionalFormatting sqref="X211:X232">
    <cfRule type="expression" dxfId="2152" priority="877">
      <formula>AND(U211&lt;&gt;"",W211&lt;&gt;"",X211&lt;&gt;"")</formula>
    </cfRule>
    <cfRule type="expression" dxfId="2151" priority="878">
      <formula>AND(U211&lt;&gt;"",W211&lt;&gt;"",X211="")</formula>
    </cfRule>
    <cfRule type="expression" dxfId="2150" priority="876">
      <formula>AND(OR(W211="",U211=""),X211&lt;&gt;"")</formula>
    </cfRule>
  </conditionalFormatting>
  <conditionalFormatting sqref="X239:X260">
    <cfRule type="expression" dxfId="2149" priority="858">
      <formula>AND(OR(W239="",U239=""),X239&lt;&gt;"")</formula>
    </cfRule>
    <cfRule type="expression" dxfId="2148" priority="859">
      <formula>AND(U239&lt;&gt;"",W239&lt;&gt;"",X239&lt;&gt;"")</formula>
    </cfRule>
    <cfRule type="expression" dxfId="2147" priority="860">
      <formula>AND(U239&lt;&gt;"",W239&lt;&gt;"",X239="")</formula>
    </cfRule>
  </conditionalFormatting>
  <conditionalFormatting sqref="X267:X288">
    <cfRule type="expression" dxfId="2146" priority="841">
      <formula>AND(U267&lt;&gt;"",W267&lt;&gt;"",X267&lt;&gt;"")</formula>
    </cfRule>
    <cfRule type="expression" dxfId="2145" priority="842">
      <formula>AND(U267&lt;&gt;"",W267&lt;&gt;"",X267="")</formula>
    </cfRule>
    <cfRule type="expression" dxfId="2144" priority="840">
      <formula>AND(OR(W267="",U267=""),X267&lt;&gt;"")</formula>
    </cfRule>
  </conditionalFormatting>
  <conditionalFormatting sqref="X295:X319">
    <cfRule type="expression" dxfId="2143" priority="823">
      <formula>AND(U295&lt;&gt;"",W295&lt;&gt;"",X295&lt;&gt;"")</formula>
    </cfRule>
    <cfRule type="expression" dxfId="2142" priority="824">
      <formula>AND(U295&lt;&gt;"",W295&lt;&gt;"",X295="")</formula>
    </cfRule>
    <cfRule type="expression" dxfId="2141" priority="822">
      <formula>AND(OR(W295="",U295=""),X295&lt;&gt;"")</formula>
    </cfRule>
  </conditionalFormatting>
  <conditionalFormatting sqref="X326:X354">
    <cfRule type="expression" dxfId="2140" priority="804">
      <formula>AND(OR(W326="",U326=""),X326&lt;&gt;"")</formula>
    </cfRule>
    <cfRule type="expression" dxfId="2139" priority="805">
      <formula>AND(U326&lt;&gt;"",W326&lt;&gt;"",X326&lt;&gt;"")</formula>
    </cfRule>
    <cfRule type="expression" dxfId="2138" priority="806">
      <formula>AND(U326&lt;&gt;"",W326&lt;&gt;"",X326="")</formula>
    </cfRule>
  </conditionalFormatting>
  <conditionalFormatting sqref="X361:X382">
    <cfRule type="expression" dxfId="2137" priority="788">
      <formula>AND(U361&lt;&gt;"",W361&lt;&gt;"",X361="")</formula>
    </cfRule>
    <cfRule type="expression" dxfId="2136" priority="787">
      <formula>AND(U361&lt;&gt;"",W361&lt;&gt;"",X361&lt;&gt;"")</formula>
    </cfRule>
    <cfRule type="expression" dxfId="2135" priority="786">
      <formula>AND(OR(W361="",U361=""),X361&lt;&gt;"")</formula>
    </cfRule>
  </conditionalFormatting>
  <conditionalFormatting sqref="X389:X410">
    <cfRule type="expression" dxfId="2134" priority="768">
      <formula>AND(OR(W389="",U389=""),X389&lt;&gt;"")</formula>
    </cfRule>
    <cfRule type="expression" dxfId="2133" priority="770">
      <formula>AND(U389&lt;&gt;"",W389&lt;&gt;"",X389="")</formula>
    </cfRule>
    <cfRule type="expression" dxfId="2132" priority="769">
      <formula>AND(U389&lt;&gt;"",W389&lt;&gt;"",X389&lt;&gt;"")</formula>
    </cfRule>
  </conditionalFormatting>
  <conditionalFormatting sqref="X417:X438">
    <cfRule type="expression" dxfId="2131" priority="750">
      <formula>AND(OR(W417="",U417=""),X417&lt;&gt;"")</formula>
    </cfRule>
    <cfRule type="expression" dxfId="2130" priority="751">
      <formula>AND(U417&lt;&gt;"",W417&lt;&gt;"",X417&lt;&gt;"")</formula>
    </cfRule>
    <cfRule type="expression" dxfId="2129" priority="752">
      <formula>AND(U417&lt;&gt;"",W417&lt;&gt;"",X417="")</formula>
    </cfRule>
  </conditionalFormatting>
  <conditionalFormatting sqref="X445:X466">
    <cfRule type="expression" dxfId="2128" priority="734">
      <formula>AND(U445&lt;&gt;"",W445&lt;&gt;"",X445="")</formula>
    </cfRule>
    <cfRule type="expression" dxfId="2127" priority="732">
      <formula>AND(OR(W445="",U445=""),X445&lt;&gt;"")</formula>
    </cfRule>
    <cfRule type="expression" dxfId="2126" priority="733">
      <formula>AND(U445&lt;&gt;"",W445&lt;&gt;"",X445&lt;&gt;"")</formula>
    </cfRule>
  </conditionalFormatting>
  <conditionalFormatting sqref="X473:X494">
    <cfRule type="expression" dxfId="2125" priority="714">
      <formula>AND(OR(W473="",U473=""),X473&lt;&gt;"")</formula>
    </cfRule>
    <cfRule type="expression" dxfId="2124" priority="715">
      <formula>AND(U473&lt;&gt;"",W473&lt;&gt;"",X473&lt;&gt;"")</formula>
    </cfRule>
    <cfRule type="expression" dxfId="2123" priority="716">
      <formula>AND(U473&lt;&gt;"",W473&lt;&gt;"",X473="")</formula>
    </cfRule>
  </conditionalFormatting>
  <conditionalFormatting sqref="X501:X522">
    <cfRule type="expression" dxfId="2122" priority="696">
      <formula>AND(OR(W501="",U501=""),X501&lt;&gt;"")</formula>
    </cfRule>
    <cfRule type="expression" dxfId="2121" priority="697">
      <formula>AND(U501&lt;&gt;"",W501&lt;&gt;"",X501&lt;&gt;"")</formula>
    </cfRule>
    <cfRule type="expression" dxfId="2120" priority="698">
      <formula>AND(U501&lt;&gt;"",W501&lt;&gt;"",X501="")</formula>
    </cfRule>
  </conditionalFormatting>
  <conditionalFormatting sqref="X529:X550">
    <cfRule type="expression" dxfId="2119" priority="679">
      <formula>AND(U529&lt;&gt;"",W529&lt;&gt;"",X529&lt;&gt;"")</formula>
    </cfRule>
    <cfRule type="expression" dxfId="2118" priority="678">
      <formula>AND(OR(W529="",U529=""),X529&lt;&gt;"")</formula>
    </cfRule>
    <cfRule type="expression" dxfId="2117" priority="680">
      <formula>AND(U529&lt;&gt;"",W529&lt;&gt;"",X529="")</formula>
    </cfRule>
  </conditionalFormatting>
  <conditionalFormatting sqref="X557:X578">
    <cfRule type="expression" dxfId="2116" priority="660">
      <formula>AND(OR(W557="",U557=""),X557&lt;&gt;"")</formula>
    </cfRule>
    <cfRule type="expression" dxfId="2115" priority="661">
      <formula>AND(U557&lt;&gt;"",W557&lt;&gt;"",X557&lt;&gt;"")</formula>
    </cfRule>
    <cfRule type="expression" dxfId="2114" priority="662">
      <formula>AND(U557&lt;&gt;"",W557&lt;&gt;"",X557="")</formula>
    </cfRule>
  </conditionalFormatting>
  <conditionalFormatting sqref="X585:X606">
    <cfRule type="expression" dxfId="2113" priority="644">
      <formula>AND(U585&lt;&gt;"",W585&lt;&gt;"",X585="")</formula>
    </cfRule>
    <cfRule type="expression" dxfId="2112" priority="643">
      <formula>AND(U585&lt;&gt;"",W585&lt;&gt;"",X585&lt;&gt;"")</formula>
    </cfRule>
    <cfRule type="expression" dxfId="2111" priority="642">
      <formula>AND(OR(W585="",U585=""),X585&lt;&gt;"")</formula>
    </cfRule>
  </conditionalFormatting>
  <conditionalFormatting sqref="X613:X634">
    <cfRule type="expression" dxfId="2110" priority="626">
      <formula>AND(U613&lt;&gt;"",W613&lt;&gt;"",X613="")</formula>
    </cfRule>
    <cfRule type="expression" dxfId="2109" priority="624">
      <formula>AND(OR(W613="",U613=""),X613&lt;&gt;"")</formula>
    </cfRule>
    <cfRule type="expression" dxfId="2108" priority="625">
      <formula>AND(U613&lt;&gt;"",W613&lt;&gt;"",X613&lt;&gt;"")</formula>
    </cfRule>
  </conditionalFormatting>
  <conditionalFormatting sqref="X641:X662">
    <cfRule type="expression" dxfId="2107" priority="606">
      <formula>AND(OR(W641="",U641=""),X641&lt;&gt;"")</formula>
    </cfRule>
    <cfRule type="expression" dxfId="2106" priority="608">
      <formula>AND(U641&lt;&gt;"",W641&lt;&gt;"",X641="")</formula>
    </cfRule>
    <cfRule type="expression" dxfId="2105" priority="607">
      <formula>AND(U641&lt;&gt;"",W641&lt;&gt;"",X641&lt;&gt;"")</formula>
    </cfRule>
  </conditionalFormatting>
  <conditionalFormatting sqref="X669:X690">
    <cfRule type="expression" dxfId="2104" priority="588">
      <formula>AND(OR(W669="",U669=""),X669&lt;&gt;"")</formula>
    </cfRule>
    <cfRule type="expression" dxfId="2103" priority="589">
      <formula>AND(U669&lt;&gt;"",W669&lt;&gt;"",X669&lt;&gt;"")</formula>
    </cfRule>
    <cfRule type="expression" dxfId="2102" priority="590">
      <formula>AND(U669&lt;&gt;"",W669&lt;&gt;"",X669="")</formula>
    </cfRule>
  </conditionalFormatting>
  <conditionalFormatting sqref="X697:X718">
    <cfRule type="expression" dxfId="2101" priority="572">
      <formula>AND(U697&lt;&gt;"",W697&lt;&gt;"",X697="")</formula>
    </cfRule>
    <cfRule type="expression" dxfId="2100" priority="571">
      <formula>AND(U697&lt;&gt;"",W697&lt;&gt;"",X697&lt;&gt;"")</formula>
    </cfRule>
    <cfRule type="expression" dxfId="2099" priority="570">
      <formula>AND(OR(W697="",U697=""),X697&lt;&gt;"")</formula>
    </cfRule>
  </conditionalFormatting>
  <conditionalFormatting sqref="X725:X746">
    <cfRule type="expression" dxfId="2098" priority="554">
      <formula>AND(U725&lt;&gt;"",W725&lt;&gt;"",X725="")</formula>
    </cfRule>
    <cfRule type="expression" dxfId="2097" priority="553">
      <formula>AND(U725&lt;&gt;"",W725&lt;&gt;"",X725&lt;&gt;"")</formula>
    </cfRule>
    <cfRule type="expression" dxfId="2096" priority="552">
      <formula>AND(OR(W725="",U725=""),X725&lt;&gt;"")</formula>
    </cfRule>
  </conditionalFormatting>
  <conditionalFormatting sqref="X753:X774">
    <cfRule type="expression" dxfId="2095" priority="534">
      <formula>AND(OR(W753="",U753=""),X753&lt;&gt;"")</formula>
    </cfRule>
    <cfRule type="expression" dxfId="2094" priority="535">
      <formula>AND(U753&lt;&gt;"",W753&lt;&gt;"",X753&lt;&gt;"")</formula>
    </cfRule>
    <cfRule type="expression" dxfId="2093" priority="536">
      <formula>AND(U753&lt;&gt;"",W753&lt;&gt;"",X753="")</formula>
    </cfRule>
  </conditionalFormatting>
  <conditionalFormatting sqref="X781:X802">
    <cfRule type="expression" dxfId="2092" priority="516">
      <formula>AND(OR(W781="",U781=""),X781&lt;&gt;"")</formula>
    </cfRule>
    <cfRule type="expression" dxfId="2091" priority="517">
      <formula>AND(U781&lt;&gt;"",W781&lt;&gt;"",X781&lt;&gt;"")</formula>
    </cfRule>
    <cfRule type="expression" dxfId="2090" priority="518">
      <formula>AND(U781&lt;&gt;"",W781&lt;&gt;"",X781="")</formula>
    </cfRule>
  </conditionalFormatting>
  <conditionalFormatting sqref="X809:X830">
    <cfRule type="expression" dxfId="2089" priority="500">
      <formula>AND(U809&lt;&gt;"",W809&lt;&gt;"",X809="")</formula>
    </cfRule>
    <cfRule type="expression" dxfId="2088" priority="499">
      <formula>AND(U809&lt;&gt;"",W809&lt;&gt;"",X809&lt;&gt;"")</formula>
    </cfRule>
    <cfRule type="expression" dxfId="2087" priority="498">
      <formula>AND(OR(W809="",U809=""),X809&lt;&gt;"")</formula>
    </cfRule>
  </conditionalFormatting>
  <conditionalFormatting sqref="X837:X858">
    <cfRule type="expression" dxfId="2086" priority="480">
      <formula>AND(OR(W837="",U837=""),X837&lt;&gt;"")</formula>
    </cfRule>
    <cfRule type="expression" dxfId="2085" priority="481">
      <formula>AND(U837&lt;&gt;"",W837&lt;&gt;"",X837&lt;&gt;"")</formula>
    </cfRule>
    <cfRule type="expression" dxfId="2084" priority="482">
      <formula>AND(U837&lt;&gt;"",W837&lt;&gt;"",X837="")</formula>
    </cfRule>
  </conditionalFormatting>
  <conditionalFormatting sqref="X865:X886">
    <cfRule type="expression" dxfId="2083" priority="464">
      <formula>AND(U865&lt;&gt;"",W865&lt;&gt;"",X865="")</formula>
    </cfRule>
    <cfRule type="expression" dxfId="2082" priority="462">
      <formula>AND(OR(W865="",U865=""),X865&lt;&gt;"")</formula>
    </cfRule>
    <cfRule type="expression" dxfId="2081" priority="463">
      <formula>AND(U865&lt;&gt;"",W865&lt;&gt;"",X865&lt;&gt;"")</formula>
    </cfRule>
  </conditionalFormatting>
  <conditionalFormatting sqref="X893:X914">
    <cfRule type="expression" dxfId="2080" priority="444">
      <formula>AND(OR(W893="",U893=""),X893&lt;&gt;"")</formula>
    </cfRule>
    <cfRule type="expression" dxfId="2079" priority="446">
      <formula>AND(U893&lt;&gt;"",W893&lt;&gt;"",X893="")</formula>
    </cfRule>
    <cfRule type="expression" dxfId="2078" priority="445">
      <formula>AND(U893&lt;&gt;"",W893&lt;&gt;"",X893&lt;&gt;"")</formula>
    </cfRule>
  </conditionalFormatting>
  <conditionalFormatting sqref="X921:X942">
    <cfRule type="expression" dxfId="2077" priority="426">
      <formula>AND(OR(W921="",U921=""),X921&lt;&gt;"")</formula>
    </cfRule>
    <cfRule type="expression" dxfId="2076" priority="428">
      <formula>AND(U921&lt;&gt;"",W921&lt;&gt;"",X921="")</formula>
    </cfRule>
    <cfRule type="expression" dxfId="2075" priority="427">
      <formula>AND(U921&lt;&gt;"",W921&lt;&gt;"",X921&lt;&gt;"")</formula>
    </cfRule>
  </conditionalFormatting>
  <conditionalFormatting sqref="X949:X970">
    <cfRule type="expression" dxfId="2074" priority="409">
      <formula>AND(U949&lt;&gt;"",W949&lt;&gt;"",X949&lt;&gt;"")</formula>
    </cfRule>
    <cfRule type="expression" dxfId="2073" priority="410">
      <formula>AND(U949&lt;&gt;"",W949&lt;&gt;"",X949="")</formula>
    </cfRule>
    <cfRule type="expression" dxfId="2072" priority="408">
      <formula>AND(OR(W949="",U949=""),X949&lt;&gt;"")</formula>
    </cfRule>
  </conditionalFormatting>
  <conditionalFormatting sqref="X977:X998">
    <cfRule type="expression" dxfId="2071" priority="390">
      <formula>AND(OR(W977="",U977=""),X977&lt;&gt;"")</formula>
    </cfRule>
    <cfRule type="expression" dxfId="2070" priority="391">
      <formula>AND(U977&lt;&gt;"",W977&lt;&gt;"",X977&lt;&gt;"")</formula>
    </cfRule>
    <cfRule type="expression" dxfId="2069" priority="392">
      <formula>AND(U977&lt;&gt;"",W977&lt;&gt;"",X977="")</formula>
    </cfRule>
  </conditionalFormatting>
  <conditionalFormatting sqref="X1005:X1026">
    <cfRule type="expression" dxfId="2068" priority="372">
      <formula>AND(OR(W1005="",U1005=""),X1005&lt;&gt;"")</formula>
    </cfRule>
    <cfRule type="expression" dxfId="2067" priority="374">
      <formula>AND(U1005&lt;&gt;"",W1005&lt;&gt;"",X1005="")</formula>
    </cfRule>
    <cfRule type="expression" dxfId="2066" priority="373">
      <formula>AND(U1005&lt;&gt;"",W1005&lt;&gt;"",X1005&lt;&gt;"")</formula>
    </cfRule>
  </conditionalFormatting>
  <conditionalFormatting sqref="X1033:X1054">
    <cfRule type="expression" dxfId="2065" priority="356">
      <formula>AND(U1033&lt;&gt;"",W1033&lt;&gt;"",X1033="")</formula>
    </cfRule>
    <cfRule type="expression" dxfId="2064" priority="354">
      <formula>AND(OR(W1033="",U1033=""),X1033&lt;&gt;"")</formula>
    </cfRule>
    <cfRule type="expression" dxfId="2063" priority="355">
      <formula>AND(U1033&lt;&gt;"",W1033&lt;&gt;"",X1033&lt;&gt;"")</formula>
    </cfRule>
  </conditionalFormatting>
  <conditionalFormatting sqref="X1061:X1082">
    <cfRule type="expression" dxfId="2062" priority="337">
      <formula>AND(U1061&lt;&gt;"",W1061&lt;&gt;"",X1061&lt;&gt;"")</formula>
    </cfRule>
    <cfRule type="expression" dxfId="2061" priority="338">
      <formula>AND(U1061&lt;&gt;"",W1061&lt;&gt;"",X1061="")</formula>
    </cfRule>
    <cfRule type="expression" dxfId="2060" priority="336">
      <formula>AND(OR(W1061="",U1061=""),X1061&lt;&gt;"")</formula>
    </cfRule>
  </conditionalFormatting>
  <conditionalFormatting sqref="X1089:X1110">
    <cfRule type="expression" dxfId="2059" priority="320">
      <formula>AND(U1089&lt;&gt;"",W1089&lt;&gt;"",X1089="")</formula>
    </cfRule>
    <cfRule type="expression" dxfId="2058" priority="319">
      <formula>AND(U1089&lt;&gt;"",W1089&lt;&gt;"",X1089&lt;&gt;"")</formula>
    </cfRule>
    <cfRule type="expression" dxfId="2057" priority="318">
      <formula>AND(OR(W1089="",U1089=""),X1089&lt;&gt;"")</formula>
    </cfRule>
  </conditionalFormatting>
  <conditionalFormatting sqref="X1117:X1138">
    <cfRule type="expression" dxfId="2056" priority="301">
      <formula>AND(U1117&lt;&gt;"",W1117&lt;&gt;"",X1117&lt;&gt;"")</formula>
    </cfRule>
    <cfRule type="expression" dxfId="2055" priority="302">
      <formula>AND(U1117&lt;&gt;"",W1117&lt;&gt;"",X1117="")</formula>
    </cfRule>
    <cfRule type="expression" dxfId="2054" priority="300">
      <formula>AND(OR(W1117="",U1117=""),X1117&lt;&gt;"")</formula>
    </cfRule>
  </conditionalFormatting>
  <conditionalFormatting sqref="X1145:X1166">
    <cfRule type="expression" dxfId="2053" priority="283">
      <formula>AND(U1145&lt;&gt;"",W1145&lt;&gt;"",X1145&lt;&gt;"")</formula>
    </cfRule>
    <cfRule type="expression" dxfId="2052" priority="284">
      <formula>AND(U1145&lt;&gt;"",W1145&lt;&gt;"",X1145="")</formula>
    </cfRule>
    <cfRule type="expression" dxfId="2051" priority="282">
      <formula>AND(OR(W1145="",U1145=""),X1145&lt;&gt;"")</formula>
    </cfRule>
  </conditionalFormatting>
  <conditionalFormatting sqref="X1173:X1194">
    <cfRule type="expression" dxfId="2050" priority="264">
      <formula>AND(OR(W1173="",U1173=""),X1173&lt;&gt;"")</formula>
    </cfRule>
    <cfRule type="expression" dxfId="2049" priority="265">
      <formula>AND(U1173&lt;&gt;"",W1173&lt;&gt;"",X1173&lt;&gt;"")</formula>
    </cfRule>
    <cfRule type="expression" dxfId="2048" priority="266">
      <formula>AND(U1173&lt;&gt;"",W1173&lt;&gt;"",X1173="")</formula>
    </cfRule>
  </conditionalFormatting>
  <conditionalFormatting sqref="X1201:X1222">
    <cfRule type="expression" dxfId="2047" priority="247">
      <formula>AND(U1201&lt;&gt;"",W1201&lt;&gt;"",X1201&lt;&gt;"")</formula>
    </cfRule>
    <cfRule type="expression" dxfId="2046" priority="248">
      <formula>AND(U1201&lt;&gt;"",W1201&lt;&gt;"",X1201="")</formula>
    </cfRule>
    <cfRule type="expression" dxfId="2045" priority="246">
      <formula>AND(OR(W1201="",U1201=""),X1201&lt;&gt;"")</formula>
    </cfRule>
  </conditionalFormatting>
  <conditionalFormatting sqref="X1229:X1250">
    <cfRule type="expression" dxfId="2044" priority="229">
      <formula>AND(U1229&lt;&gt;"",W1229&lt;&gt;"",X1229&lt;&gt;"")</formula>
    </cfRule>
    <cfRule type="expression" dxfId="2043" priority="230">
      <formula>AND(U1229&lt;&gt;"",W1229&lt;&gt;"",X1229="")</formula>
    </cfRule>
    <cfRule type="expression" dxfId="2042" priority="228">
      <formula>AND(OR(W1229="",U1229=""),X1229&lt;&gt;"")</formula>
    </cfRule>
  </conditionalFormatting>
  <conditionalFormatting sqref="X1257:X1278">
    <cfRule type="expression" dxfId="2041" priority="211">
      <formula>AND(U1257&lt;&gt;"",W1257&lt;&gt;"",X1257&lt;&gt;"")</formula>
    </cfRule>
    <cfRule type="expression" dxfId="2040" priority="212">
      <formula>AND(U1257&lt;&gt;"",W1257&lt;&gt;"",X1257="")</formula>
    </cfRule>
    <cfRule type="expression" dxfId="2039" priority="210">
      <formula>AND(OR(W1257="",U1257=""),X1257&lt;&gt;"")</formula>
    </cfRule>
  </conditionalFormatting>
  <conditionalFormatting sqref="X1285:X1306">
    <cfRule type="expression" dxfId="2038" priority="192">
      <formula>AND(OR(W1285="",U1285=""),X1285&lt;&gt;"")</formula>
    </cfRule>
    <cfRule type="expression" dxfId="2037" priority="194">
      <formula>AND(U1285&lt;&gt;"",W1285&lt;&gt;"",X1285="")</formula>
    </cfRule>
    <cfRule type="expression" dxfId="2036" priority="193">
      <formula>AND(U1285&lt;&gt;"",W1285&lt;&gt;"",X1285&lt;&gt;"")</formula>
    </cfRule>
  </conditionalFormatting>
  <conditionalFormatting sqref="X1313:X1334">
    <cfRule type="expression" dxfId="2035" priority="176">
      <formula>AND(U1313&lt;&gt;"",W1313&lt;&gt;"",X1313="")</formula>
    </cfRule>
    <cfRule type="expression" dxfId="2034" priority="174">
      <formula>AND(OR(W1313="",U1313=""),X1313&lt;&gt;"")</formula>
    </cfRule>
    <cfRule type="expression" dxfId="2033" priority="175">
      <formula>AND(U1313&lt;&gt;"",W1313&lt;&gt;"",X1313&lt;&gt;"")</formula>
    </cfRule>
  </conditionalFormatting>
  <conditionalFormatting sqref="X1341:X1362">
    <cfRule type="expression" dxfId="2032" priority="158">
      <formula>AND(U1341&lt;&gt;"",W1341&lt;&gt;"",X1341="")</formula>
    </cfRule>
    <cfRule type="expression" dxfId="2031" priority="157">
      <formula>AND(U1341&lt;&gt;"",W1341&lt;&gt;"",X1341&lt;&gt;"")</formula>
    </cfRule>
    <cfRule type="expression" dxfId="2030" priority="156">
      <formula>AND(OR(W1341="",U1341=""),X1341&lt;&gt;"")</formula>
    </cfRule>
  </conditionalFormatting>
  <conditionalFormatting sqref="X1369:X1390">
    <cfRule type="expression" dxfId="2029" priority="140">
      <formula>AND(U1369&lt;&gt;"",W1369&lt;&gt;"",X1369="")</formula>
    </cfRule>
    <cfRule type="expression" dxfId="2028" priority="139">
      <formula>AND(U1369&lt;&gt;"",W1369&lt;&gt;"",X1369&lt;&gt;"")</formula>
    </cfRule>
    <cfRule type="expression" dxfId="2027" priority="138">
      <formula>AND(OR(W1369="",U1369=""),X1369&lt;&gt;"")</formula>
    </cfRule>
  </conditionalFormatting>
  <conditionalFormatting sqref="X1397:X1418">
    <cfRule type="expression" dxfId="2026" priority="122">
      <formula>AND(U1397&lt;&gt;"",W1397&lt;&gt;"",X1397="")</formula>
    </cfRule>
    <cfRule type="expression" dxfId="2025" priority="121">
      <formula>AND(U1397&lt;&gt;"",W1397&lt;&gt;"",X1397&lt;&gt;"")</formula>
    </cfRule>
    <cfRule type="expression" dxfId="2024" priority="120">
      <formula>AND(OR(W1397="",U1397=""),X1397&lt;&gt;"")</formula>
    </cfRule>
  </conditionalFormatting>
  <conditionalFormatting sqref="X1425:X1446">
    <cfRule type="expression" dxfId="2023" priority="103">
      <formula>AND(U1425&lt;&gt;"",W1425&lt;&gt;"",X1425&lt;&gt;"")</formula>
    </cfRule>
    <cfRule type="expression" dxfId="2022" priority="104">
      <formula>AND(U1425&lt;&gt;"",W1425&lt;&gt;"",X1425="")</formula>
    </cfRule>
    <cfRule type="expression" dxfId="2021" priority="102">
      <formula>AND(OR(W1425="",U1425=""),X1425&lt;&gt;"")</formula>
    </cfRule>
  </conditionalFormatting>
  <conditionalFormatting sqref="X1453:X1474">
    <cfRule type="expression" dxfId="2020" priority="86">
      <formula>AND(U1453&lt;&gt;"",W1453&lt;&gt;"",X1453="")</formula>
    </cfRule>
    <cfRule type="expression" dxfId="2019" priority="85">
      <formula>AND(U1453&lt;&gt;"",W1453&lt;&gt;"",X1453&lt;&gt;"")</formula>
    </cfRule>
    <cfRule type="expression" dxfId="2018" priority="84">
      <formula>AND(OR(W1453="",U1453=""),X1453&lt;&gt;"")</formula>
    </cfRule>
  </conditionalFormatting>
  <conditionalFormatting sqref="X1481:X1502">
    <cfRule type="expression" dxfId="2017" priority="66">
      <formula>AND(OR(W1481="",U1481=""),X1481&lt;&gt;"")</formula>
    </cfRule>
    <cfRule type="expression" dxfId="2016" priority="67">
      <formula>AND(U1481&lt;&gt;"",W1481&lt;&gt;"",X1481&lt;&gt;"")</formula>
    </cfRule>
    <cfRule type="expression" dxfId="2015" priority="68">
      <formula>AND(U1481&lt;&gt;"",W1481&lt;&gt;"",X1481="")</formula>
    </cfRule>
  </conditionalFormatting>
  <conditionalFormatting sqref="X1509:X1530">
    <cfRule type="expression" dxfId="2014" priority="49">
      <formula>AND(U1509&lt;&gt;"",W1509&lt;&gt;"",X1509&lt;&gt;"")</formula>
    </cfRule>
    <cfRule type="expression" dxfId="2013" priority="50">
      <formula>AND(U1509&lt;&gt;"",W1509&lt;&gt;"",X1509="")</formula>
    </cfRule>
    <cfRule type="expression" dxfId="2012" priority="48">
      <formula>AND(OR(W1509="",U1509=""),X1509&lt;&gt;"")</formula>
    </cfRule>
  </conditionalFormatting>
  <conditionalFormatting sqref="X1537:X1558">
    <cfRule type="expression" dxfId="2011" priority="31">
      <formula>AND(U1537&lt;&gt;"",W1537&lt;&gt;"",X1537&lt;&gt;"")</formula>
    </cfRule>
    <cfRule type="expression" dxfId="2010" priority="30">
      <formula>AND(OR(W1537="",U1537=""),X1537&lt;&gt;"")</formula>
    </cfRule>
    <cfRule type="expression" dxfId="2009" priority="32">
      <formula>AND(U1537&lt;&gt;"",W1537&lt;&gt;"",X1537="")</formula>
    </cfRule>
  </conditionalFormatting>
  <conditionalFormatting sqref="AE1:AF3">
    <cfRule type="expression" dxfId="2008" priority="5136">
      <formula>AND(AB1&lt;&gt;0,AB1&lt;&gt;"")</formula>
    </cfRule>
  </conditionalFormatting>
  <conditionalFormatting sqref="AE6:AJ6 AE7:AE31 AJ7:AJ31 AF8:AI8 AG9:AG31 AE32:AJ32">
    <cfRule type="expression" dxfId="2007" priority="5098">
      <formula>$AF$6=TODAY()</formula>
    </cfRule>
  </conditionalFormatting>
  <conditionalFormatting sqref="AE6:AJ6 AE7:AE31 AJ7:AJ31 AF8:AI9 AG10:AG31 AE32:AJ32">
    <cfRule type="expression" dxfId="2006" priority="5097">
      <formula>$AF$6&gt;TODAY()</formula>
    </cfRule>
  </conditionalFormatting>
  <conditionalFormatting sqref="AE34:AJ34 AE35:AE65 AJ35:AJ65 AF36:AI36 AG37:AG65 AE66:AJ66">
    <cfRule type="expression" dxfId="2005" priority="5040">
      <formula>$AF$34=TODAY()</formula>
    </cfRule>
  </conditionalFormatting>
  <conditionalFormatting sqref="AE34:AJ34 AE35:AE65 AJ35:AJ65 AF36:AI37 AG38:AG65 AE66:AJ66">
    <cfRule type="expression" dxfId="2004" priority="5039">
      <formula>$AF$34&gt;TODAY()</formula>
    </cfRule>
  </conditionalFormatting>
  <conditionalFormatting sqref="AE68:AJ68 AE69:AE103 AJ69:AJ103 AF70:AI70 AG71:AG103 AE104:AJ104">
    <cfRule type="expression" dxfId="2003" priority="4982">
      <formula>$AF$68=TODAY()</formula>
    </cfRule>
  </conditionalFormatting>
  <conditionalFormatting sqref="AE68:AJ68 AE69:AE103 AJ69:AJ103 AF70:AI71 AG72:AG103 AE104:AJ104">
    <cfRule type="expression" dxfId="2002" priority="4981">
      <formula>$AF$68&gt;TODAY()</formula>
    </cfRule>
  </conditionalFormatting>
  <conditionalFormatting sqref="AE106:AJ106 AE107:AE132 AJ107:AJ132 AF108:AI108 AG109:AG132 AE133:AJ133">
    <cfRule type="expression" dxfId="2001" priority="4924">
      <formula>$AF$106=TODAY()</formula>
    </cfRule>
  </conditionalFormatting>
  <conditionalFormatting sqref="AE106:AJ106 AE107:AE132 AJ107:AJ132 AF108:AI109 AG110:AG132 AE133:AJ133">
    <cfRule type="expression" dxfId="2000" priority="4923">
      <formula>$AF$106&gt;TODAY()</formula>
    </cfRule>
  </conditionalFormatting>
  <conditionalFormatting sqref="AE135:AJ135 AE166:AJ166 AE136:AE165 AJ136:AJ165 AF137:AI137 AG138:AG165">
    <cfRule type="expression" dxfId="1999" priority="4866">
      <formula>$AF$135=TODAY()</formula>
    </cfRule>
  </conditionalFormatting>
  <conditionalFormatting sqref="AE135:AJ135 AE166:AJ166 AE136:AE165 AJ136:AJ165 AG139:AG165 AF137:AI138">
    <cfRule type="expression" dxfId="1998" priority="4865">
      <formula>$AF$135&gt;TODAY()</formula>
    </cfRule>
  </conditionalFormatting>
  <conditionalFormatting sqref="AE168:AJ168 AE205:AJ205 AE169:AE204 AJ169:AJ204 AF170:AI170 AG171:AG204">
    <cfRule type="expression" dxfId="1997" priority="4808">
      <formula>$AF$168=TODAY()</formula>
    </cfRule>
  </conditionalFormatting>
  <conditionalFormatting sqref="AE168:AJ168 AE205:AJ205 AE169:AE204 AJ169:AJ204 AG172:AG204 AF170:AI171">
    <cfRule type="expression" dxfId="1996" priority="4807">
      <formula>$AF$168&gt;TODAY()</formula>
    </cfRule>
  </conditionalFormatting>
  <conditionalFormatting sqref="AE207:AJ207 AE233:AJ233 AE208:AE232 AJ208:AJ232 AF209:AI209 AG210:AG232">
    <cfRule type="expression" dxfId="1995" priority="4750">
      <formula>$AF$207=TODAY()</formula>
    </cfRule>
  </conditionalFormatting>
  <conditionalFormatting sqref="AE207:AJ207 AE233:AJ233 AE208:AE232 AJ208:AJ232 AG211:AG232 AF209:AI210">
    <cfRule type="expression" dxfId="1994" priority="4749">
      <formula>$AF$207&gt;TODAY()</formula>
    </cfRule>
  </conditionalFormatting>
  <conditionalFormatting sqref="AE235:AJ235 AE261:AJ261 AE236:AE260 AJ236:AJ260 AF237:AI237 AG238:AG260">
    <cfRule type="expression" dxfId="1993" priority="4692">
      <formula>$AF$235=TODAY()</formula>
    </cfRule>
  </conditionalFormatting>
  <conditionalFormatting sqref="AE235:AJ235 AE261:AJ261 AE236:AE260 AJ236:AJ260 AG239:AG260 AF237:AI238">
    <cfRule type="expression" dxfId="1992" priority="4691">
      <formula>$AF$235&gt;TODAY()</formula>
    </cfRule>
  </conditionalFormatting>
  <conditionalFormatting sqref="AE263:AJ263">
    <cfRule type="expression" dxfId="1991" priority="4634">
      <formula>$AF$263=TODAY()</formula>
    </cfRule>
    <cfRule type="expression" dxfId="1990" priority="4633">
      <formula>$AF$263&gt;TODAY()</formula>
    </cfRule>
  </conditionalFormatting>
  <conditionalFormatting sqref="AE291:AJ291 AE320:AJ320 AE292:AE319 AJ292:AJ319 AF293:AI293 AG294:AG319">
    <cfRule type="expression" dxfId="1989" priority="4576">
      <formula>$AF$291=TODAY()</formula>
    </cfRule>
  </conditionalFormatting>
  <conditionalFormatting sqref="AE291:AJ291 AE320:AJ320 AE292:AE319 AJ292:AJ319 AG295:AG319 AF293:AI294">
    <cfRule type="expression" dxfId="1988" priority="4575">
      <formula>$AF$291&gt;TODAY()</formula>
    </cfRule>
  </conditionalFormatting>
  <conditionalFormatting sqref="AE322:AJ322 AE355:AJ355 AE323:AE354 AJ323:AJ354 AF324:AI324 AG325:AG354">
    <cfRule type="expression" dxfId="1987" priority="4518">
      <formula>$AF$322=TODAY()</formula>
    </cfRule>
  </conditionalFormatting>
  <conditionalFormatting sqref="AE322:AJ322 AE355:AJ355 AE323:AE354 AJ323:AJ354 AG326:AG354 AF324:AI325">
    <cfRule type="expression" dxfId="1986" priority="4517">
      <formula>$AF$322&gt;TODAY()</formula>
    </cfRule>
  </conditionalFormatting>
  <conditionalFormatting sqref="AE357:AJ357 AE383:AJ383 AE358:AE382 AJ358:AJ382 AF359:AI359 AG360:AG382">
    <cfRule type="expression" dxfId="1985" priority="4460">
      <formula>$AF$357=TODAY()</formula>
    </cfRule>
  </conditionalFormatting>
  <conditionalFormatting sqref="AE357:AJ357 AE383:AJ383 AE358:AE382 AJ358:AJ382 AG361:AG382 AF359:AI360">
    <cfRule type="expression" dxfId="1984" priority="4459">
      <formula>$AF$357&gt;TODAY()</formula>
    </cfRule>
  </conditionalFormatting>
  <conditionalFormatting sqref="AE385:AJ385 AE411:AJ411 AE386:AE410 AJ386:AJ410 AF387:AI387 AG388:AG410">
    <cfRule type="expression" dxfId="1983" priority="4402">
      <formula>$AF$385=TODAY()</formula>
    </cfRule>
  </conditionalFormatting>
  <conditionalFormatting sqref="AE385:AJ385 AE411:AJ411 AE386:AE410 AJ386:AJ410 AG389:AG410 AF387:AI388">
    <cfRule type="expression" dxfId="1982" priority="4401">
      <formula>$AF$385&gt;TODAY()</formula>
    </cfRule>
  </conditionalFormatting>
  <conditionalFormatting sqref="AE413:AJ413 AE439:AJ439 AE414:AE438 AJ414:AJ438 AF415:AI415 AG416:AG438">
    <cfRule type="expression" dxfId="1981" priority="4344">
      <formula>$AF$413=TODAY()</formula>
    </cfRule>
  </conditionalFormatting>
  <conditionalFormatting sqref="AE413:AJ413 AE439:AJ439 AE414:AE438 AJ414:AJ438 AG417:AG438 AF415:AI416">
    <cfRule type="expression" dxfId="1980" priority="4343">
      <formula>$AF$413&gt;TODAY()</formula>
    </cfRule>
  </conditionalFormatting>
  <conditionalFormatting sqref="AE441:AJ441 AE467:AJ467 AE442:AE466 AJ442:AJ466 AF443:AI443 AG444:AG466">
    <cfRule type="expression" dxfId="1979" priority="4286">
      <formula>$AF$441=TODAY()</formula>
    </cfRule>
  </conditionalFormatting>
  <conditionalFormatting sqref="AE441:AJ441 AE467:AJ467 AE442:AE466 AJ442:AJ466 AG445:AG466 AF443:AI444">
    <cfRule type="expression" dxfId="1978" priority="4285">
      <formula>$AF$441&gt;TODAY()</formula>
    </cfRule>
  </conditionalFormatting>
  <conditionalFormatting sqref="AE469:AJ469 AE495:AJ495 AE470:AE494 AJ470:AJ494 AF471:AI471 AG472:AG494">
    <cfRule type="expression" dxfId="1977" priority="4228">
      <formula>$AF$469=TODAY()</formula>
    </cfRule>
  </conditionalFormatting>
  <conditionalFormatting sqref="AE469:AJ469 AE495:AJ495 AE470:AE494 AJ470:AJ494 AG473:AG494 AF471:AI472">
    <cfRule type="expression" dxfId="1976" priority="4227">
      <formula>$AF$469&gt;TODAY()</formula>
    </cfRule>
  </conditionalFormatting>
  <conditionalFormatting sqref="AE497:AJ497 AE523:AJ523 AE498:AE522 AJ498:AJ522 AF499:AI499 AG500:AG522">
    <cfRule type="expression" dxfId="1975" priority="4170">
      <formula>$AF$497=TODAY()</formula>
    </cfRule>
  </conditionalFormatting>
  <conditionalFormatting sqref="AE497:AJ497 AE523:AJ523 AE498:AE522 AJ498:AJ522 AG501:AG522 AF499:AI500">
    <cfRule type="expression" dxfId="1974" priority="4169">
      <formula>$AF$497&gt;TODAY()</formula>
    </cfRule>
  </conditionalFormatting>
  <conditionalFormatting sqref="AE525:AJ525 AE551:AJ551 AE526:AE550 AJ526:AJ550 AF527:AI527 AG528:AG550">
    <cfRule type="expression" dxfId="1973" priority="4112">
      <formula>$AF$525=TODAY()</formula>
    </cfRule>
  </conditionalFormatting>
  <conditionalFormatting sqref="AE525:AJ525 AE551:AJ551 AE526:AE550 AJ526:AJ550 AG529:AG550 AF527:AI528">
    <cfRule type="expression" dxfId="1972" priority="4111">
      <formula>$AF$525&gt;TODAY()</formula>
    </cfRule>
  </conditionalFormatting>
  <conditionalFormatting sqref="AE553:AJ553 AE579:AJ579 AE554:AE578 AJ554:AJ578 AF555:AI555 AG556:AG578">
    <cfRule type="expression" dxfId="1971" priority="4054">
      <formula>$AF$553=TODAY()</formula>
    </cfRule>
  </conditionalFormatting>
  <conditionalFormatting sqref="AE553:AJ553 AE579:AJ579 AE554:AE578 AJ554:AJ578 AG557:AG578 AF555:AI556">
    <cfRule type="expression" dxfId="1970" priority="4053">
      <formula>$AF$553&gt;TODAY()</formula>
    </cfRule>
  </conditionalFormatting>
  <conditionalFormatting sqref="AE581:AJ581 AE607:AJ607 AE582:AE606 AJ582:AJ606 AF583:AI583 AG584:AG606">
    <cfRule type="expression" dxfId="1969" priority="3996">
      <formula>$AF$581=TODAY()</formula>
    </cfRule>
  </conditionalFormatting>
  <conditionalFormatting sqref="AE581:AJ581 AE607:AJ607 AE582:AE606 AJ582:AJ606 AG585:AG606 AF583:AI584">
    <cfRule type="expression" dxfId="1968" priority="3995">
      <formula>$AF$581&gt;TODAY()</formula>
    </cfRule>
  </conditionalFormatting>
  <conditionalFormatting sqref="AE609:AJ609 AE635:AJ635 AE610:AE634 AJ610:AJ634 AF611:AI611 AG612:AG634">
    <cfRule type="expression" dxfId="1967" priority="3938">
      <formula>$AF$609=TODAY()</formula>
    </cfRule>
  </conditionalFormatting>
  <conditionalFormatting sqref="AE609:AJ609 AE635:AJ635 AE610:AE634 AJ610:AJ634 AG613:AG634 AF611:AI612">
    <cfRule type="expression" dxfId="1966" priority="3937">
      <formula>$AF$609&gt;TODAY()</formula>
    </cfRule>
  </conditionalFormatting>
  <conditionalFormatting sqref="AE637:AJ637 AE663:AJ663 AE638:AE662 AJ638:AJ662 AF639:AI639 AG640:AG662">
    <cfRule type="expression" dxfId="1965" priority="3880">
      <formula>$AF$637=TODAY()</formula>
    </cfRule>
  </conditionalFormatting>
  <conditionalFormatting sqref="AE637:AJ637 AE663:AJ663 AE638:AE662 AJ638:AJ662 AG641:AG662 AF639:AI640">
    <cfRule type="expression" dxfId="1964" priority="3879">
      <formula>$AF$637&gt;TODAY()</formula>
    </cfRule>
  </conditionalFormatting>
  <conditionalFormatting sqref="AE665:AJ665 AE691:AJ691 AE666:AE690 AJ666:AJ690 AF667:AI667 AG668:AG690">
    <cfRule type="expression" dxfId="1963" priority="3822">
      <formula>$AF$665=TODAY()</formula>
    </cfRule>
  </conditionalFormatting>
  <conditionalFormatting sqref="AE665:AJ665 AE691:AJ691 AE666:AE690 AJ666:AJ690 AG669:AG690 AF667:AI668">
    <cfRule type="expression" dxfId="1962" priority="3821">
      <formula>$AF$665&gt;TODAY()</formula>
    </cfRule>
  </conditionalFormatting>
  <conditionalFormatting sqref="AE693:AJ693 AE719:AJ719 AE694:AE718 AJ694:AJ718 AF695:AI695 AG696:AG718">
    <cfRule type="expression" dxfId="1961" priority="3764">
      <formula>$AF$693=TODAY()</formula>
    </cfRule>
  </conditionalFormatting>
  <conditionalFormatting sqref="AE693:AJ693 AE719:AJ719 AE694:AE718 AJ694:AJ718 AG697:AG718 AF695:AI696">
    <cfRule type="expression" dxfId="1960" priority="3763">
      <formula>$AF$693&gt;TODAY()</formula>
    </cfRule>
  </conditionalFormatting>
  <conditionalFormatting sqref="AE721:AJ721 AE747:AJ747 AE722:AE746 AJ722:AJ746 AF723:AI723 AG724:AG746">
    <cfRule type="expression" dxfId="1959" priority="3706">
      <formula>$AF$721=TODAY()</formula>
    </cfRule>
  </conditionalFormatting>
  <conditionalFormatting sqref="AE721:AJ721 AE747:AJ747 AE722:AE746 AJ722:AJ746 AG725:AG746 AF723:AI724">
    <cfRule type="expression" dxfId="1958" priority="3705">
      <formula>$AF$721&gt;TODAY()</formula>
    </cfRule>
  </conditionalFormatting>
  <conditionalFormatting sqref="AE749:AJ749 AE775:AJ775 AE750:AE774 AJ750:AJ774 AF751:AI751 AG752:AG774">
    <cfRule type="expression" dxfId="1957" priority="3648">
      <formula>$AF$749=TODAY()</formula>
    </cfRule>
  </conditionalFormatting>
  <conditionalFormatting sqref="AE749:AJ749 AE775:AJ775 AE750:AE774 AJ750:AJ774 AG753:AG774 AF751:AI752">
    <cfRule type="expression" dxfId="1956" priority="3647">
      <formula>$AF$749&gt;TODAY()</formula>
    </cfRule>
  </conditionalFormatting>
  <conditionalFormatting sqref="AE777:AJ777 AE803:AJ803 AE778:AE802 AJ778:AJ802 AF779:AI779 AG780:AG802">
    <cfRule type="expression" dxfId="1955" priority="3590">
      <formula>$AF$777=TODAY()</formula>
    </cfRule>
  </conditionalFormatting>
  <conditionalFormatting sqref="AE777:AJ777 AE803:AJ803 AE778:AE802 AJ778:AJ802 AG781:AG802 AF779:AI780">
    <cfRule type="expression" dxfId="1954" priority="3589">
      <formula>$AF$777&gt;TODAY()</formula>
    </cfRule>
  </conditionalFormatting>
  <conditionalFormatting sqref="AE805:AJ805 AE831:AJ831 AE806:AE830 AJ806:AJ830 AF807:AI807 AG808:AG830">
    <cfRule type="expression" dxfId="1953" priority="3532">
      <formula>$AF$805=TODAY()</formula>
    </cfRule>
  </conditionalFormatting>
  <conditionalFormatting sqref="AE805:AJ805 AE831:AJ831 AE806:AE830 AJ806:AJ830 AG809:AG830 AF807:AI808">
    <cfRule type="expression" dxfId="1952" priority="3531">
      <formula>$AF$805&gt;TODAY()</formula>
    </cfRule>
  </conditionalFormatting>
  <conditionalFormatting sqref="AE833:AJ833 AE859:AJ859 AE834:AE858 AJ834:AJ858 AF835:AI835 AG836:AG858">
    <cfRule type="expression" dxfId="1951" priority="3474">
      <formula>$AF$833=TODAY()</formula>
    </cfRule>
  </conditionalFormatting>
  <conditionalFormatting sqref="AE833:AJ833 AE859:AJ859 AE834:AE858 AJ834:AJ858 AG837:AG858 AF835:AI836">
    <cfRule type="expression" dxfId="1950" priority="3473">
      <formula>$AF$833&gt;TODAY()</formula>
    </cfRule>
  </conditionalFormatting>
  <conditionalFormatting sqref="AE861:AJ861 AE887:AJ887 AE862:AE886 AJ862:AJ886 AF863:AI863 AG864:AG886">
    <cfRule type="expression" dxfId="1949" priority="3416">
      <formula>$AF$861=TODAY()</formula>
    </cfRule>
  </conditionalFormatting>
  <conditionalFormatting sqref="AE861:AJ861 AE887:AJ887 AE862:AE886 AJ862:AJ886 AG865:AG886 AF863:AI864">
    <cfRule type="expression" dxfId="1948" priority="3415">
      <formula>$AF$861&gt;TODAY()</formula>
    </cfRule>
  </conditionalFormatting>
  <conditionalFormatting sqref="AE889:AJ889 AE915:AJ915 AE890:AE914 AJ890:AJ914 AF891:AI891 AG892:AG914">
    <cfRule type="expression" dxfId="1947" priority="3358">
      <formula>$AF$889=TODAY()</formula>
    </cfRule>
  </conditionalFormatting>
  <conditionalFormatting sqref="AE889:AJ889 AE915:AJ915 AE890:AE914 AJ890:AJ914 AG893:AG914 AF891:AI892">
    <cfRule type="expression" dxfId="1946" priority="3357">
      <formula>$AF$889&gt;TODAY()</formula>
    </cfRule>
  </conditionalFormatting>
  <conditionalFormatting sqref="AE917:AJ917 AE943:AJ943 AE918:AE942 AJ918:AJ942 AF919:AI919 AG920:AG942">
    <cfRule type="expression" dxfId="1945" priority="3300">
      <formula>$AF$917=TODAY()</formula>
    </cfRule>
  </conditionalFormatting>
  <conditionalFormatting sqref="AE917:AJ917 AE943:AJ943 AE918:AE942 AJ918:AJ942 AG921:AG942 AF919:AI920">
    <cfRule type="expression" dxfId="1944" priority="3299">
      <formula>$AF$917&gt;TODAY()</formula>
    </cfRule>
  </conditionalFormatting>
  <conditionalFormatting sqref="AE945:AJ945 AE971:AJ971 AE946:AE970 AJ946:AJ970 AF947:AI947 AG948:AG970">
    <cfRule type="expression" dxfId="1943" priority="3242">
      <formula>$AF$945=TODAY()</formula>
    </cfRule>
  </conditionalFormatting>
  <conditionalFormatting sqref="AE945:AJ945 AE971:AJ971 AE946:AE970 AJ946:AJ970 AG949:AG970 AF947:AI948">
    <cfRule type="expression" dxfId="1942" priority="3241">
      <formula>$AF$945&gt;TODAY()</formula>
    </cfRule>
  </conditionalFormatting>
  <conditionalFormatting sqref="AE973:AJ973 AE999:AJ999 AE974:AE998 AJ974:AJ998 AF975:AI975 AG976:AG998">
    <cfRule type="expression" dxfId="1941" priority="3184">
      <formula>$AF$973=TODAY()</formula>
    </cfRule>
  </conditionalFormatting>
  <conditionalFormatting sqref="AE973:AJ973 AE999:AJ999 AE974:AE998 AJ974:AJ998 AG977:AG998 AF975:AI976">
    <cfRule type="expression" dxfId="1940" priority="3183">
      <formula>$AF$973&gt;TODAY()</formula>
    </cfRule>
  </conditionalFormatting>
  <conditionalFormatting sqref="AE1001:AJ1001 AE1027:AJ1027 AE1002:AE1026 AJ1002:AJ1026 AF1003:AI1003 AG1004:AG1026">
    <cfRule type="expression" dxfId="1939" priority="3126">
      <formula>$AF$1001=TODAY()</formula>
    </cfRule>
  </conditionalFormatting>
  <conditionalFormatting sqref="AE1001:AJ1001 AE1027:AJ1027 AE1002:AE1026 AJ1002:AJ1026 AG1005:AG1026 AF1003:AI1004">
    <cfRule type="expression" dxfId="1938" priority="3125">
      <formula>$AF$1001&gt;TODAY()</formula>
    </cfRule>
  </conditionalFormatting>
  <conditionalFormatting sqref="AE1029:AJ1029 AE1055:AJ1055 AE1030:AE1054 AJ1030:AJ1054 AF1031:AI1031 AG1032:AG1054">
    <cfRule type="expression" dxfId="1937" priority="3068">
      <formula>$AF$1029=TODAY()</formula>
    </cfRule>
  </conditionalFormatting>
  <conditionalFormatting sqref="AE1029:AJ1029 AE1055:AJ1055 AE1030:AE1054 AJ1030:AJ1054 AG1033:AG1054 AF1031:AI1032">
    <cfRule type="expression" dxfId="1936" priority="3067">
      <formula>$AF$1029&gt;TODAY()</formula>
    </cfRule>
  </conditionalFormatting>
  <conditionalFormatting sqref="AE1057:AJ1057 AE1083:AJ1083 AE1058:AE1082 AJ1058:AJ1082 AF1059:AI1059 AG1060:AG1082">
    <cfRule type="expression" dxfId="1935" priority="3010">
      <formula>$AF$1057=TODAY()</formula>
    </cfRule>
  </conditionalFormatting>
  <conditionalFormatting sqref="AE1057:AJ1057 AE1083:AJ1083 AE1058:AE1082 AJ1058:AJ1082 AG1061:AG1082 AF1059:AI1060">
    <cfRule type="expression" dxfId="1934" priority="3009">
      <formula>$AF$1057&gt;TODAY()</formula>
    </cfRule>
  </conditionalFormatting>
  <conditionalFormatting sqref="AE1085:AJ1085 AE1111:AJ1111 AE1086:AE1110 AJ1086:AJ1110 AF1087:AI1087 AG1088:AG1110">
    <cfRule type="expression" dxfId="1933" priority="2952">
      <formula>$AF$1085=TODAY()</formula>
    </cfRule>
  </conditionalFormatting>
  <conditionalFormatting sqref="AE1085:AJ1085 AE1111:AJ1111 AE1086:AE1110 AJ1086:AJ1110 AG1089:AG1110 AF1087:AI1088">
    <cfRule type="expression" dxfId="1932" priority="2951">
      <formula>$AF$1085&gt;TODAY()</formula>
    </cfRule>
  </conditionalFormatting>
  <conditionalFormatting sqref="AE1113:AJ1113 AE1139:AJ1139 AE1114:AE1138 AJ1114:AJ1138 AF1115:AI1115 AG1116:AG1138">
    <cfRule type="expression" dxfId="1931" priority="2894">
      <formula>$AF$1113=TODAY()</formula>
    </cfRule>
  </conditionalFormatting>
  <conditionalFormatting sqref="AE1113:AJ1113 AE1139:AJ1139 AE1114:AE1138 AJ1114:AJ1138 AG1117:AG1138 AF1115:AI1116">
    <cfRule type="expression" dxfId="1930" priority="2893">
      <formula>$AF$1113&gt;TODAY()</formula>
    </cfRule>
  </conditionalFormatting>
  <conditionalFormatting sqref="AE1141:AJ1141 AE1167:AJ1167 AE1142:AE1166 AJ1142:AJ1166 AF1143:AI1143 AG1144:AG1166">
    <cfRule type="expression" dxfId="1929" priority="2836">
      <formula>$AF$1141=TODAY()</formula>
    </cfRule>
  </conditionalFormatting>
  <conditionalFormatting sqref="AE1141:AJ1141 AE1167:AJ1167 AE1142:AE1166 AJ1142:AJ1166 AG1145:AG1166 AF1143:AI1144">
    <cfRule type="expression" dxfId="1928" priority="2835">
      <formula>$AF$1141&gt;TODAY()</formula>
    </cfRule>
  </conditionalFormatting>
  <conditionalFormatting sqref="AE1169:AJ1169 AE1195:AJ1195 AE1170:AE1194 AJ1170:AJ1194 AF1171:AI1171 AG1172:AG1194">
    <cfRule type="expression" dxfId="1927" priority="2778">
      <formula>$AF$1169=TODAY()</formula>
    </cfRule>
  </conditionalFormatting>
  <conditionalFormatting sqref="AE1169:AJ1169 AE1195:AJ1195 AE1170:AE1194 AJ1170:AJ1194 AG1173:AG1194 AF1171:AI1172">
    <cfRule type="expression" dxfId="1926" priority="2777">
      <formula>$AF$1169&gt;TODAY()</formula>
    </cfRule>
  </conditionalFormatting>
  <conditionalFormatting sqref="AE1197:AJ1197 AE1223:AJ1223 AE1198:AE1222 AJ1198:AJ1222 AF1199:AI1199 AG1200:AG1222">
    <cfRule type="expression" dxfId="1925" priority="2720">
      <formula>$AF$1197=TODAY()</formula>
    </cfRule>
  </conditionalFormatting>
  <conditionalFormatting sqref="AE1197:AJ1197 AE1223:AJ1223 AE1198:AE1222 AJ1198:AJ1222 AG1201:AG1222 AF1199:AI1200">
    <cfRule type="expression" dxfId="1924" priority="2719">
      <formula>$AF$1197&gt;TODAY()</formula>
    </cfRule>
  </conditionalFormatting>
  <conditionalFormatting sqref="AE1225:AJ1225 AE1251:AJ1251 AE1226:AE1250 AJ1226:AJ1250 AF1227:AI1227 AG1228:AG1250">
    <cfRule type="expression" dxfId="1923" priority="2662">
      <formula>$AF$1225=TODAY()</formula>
    </cfRule>
  </conditionalFormatting>
  <conditionalFormatting sqref="AE1225:AJ1225 AE1251:AJ1251 AE1226:AE1250 AJ1226:AJ1250 AG1229:AG1250 AF1227:AI1228">
    <cfRule type="expression" dxfId="1922" priority="2661">
      <formula>$AF$1225&gt;TODAY()</formula>
    </cfRule>
  </conditionalFormatting>
  <conditionalFormatting sqref="AE1253:AJ1253 AE1279:AJ1279 AE1254:AE1278 AJ1254:AJ1278 AF1255:AI1255 AG1256:AG1278">
    <cfRule type="expression" dxfId="1921" priority="2604">
      <formula>$AF$1253=TODAY()</formula>
    </cfRule>
  </conditionalFormatting>
  <conditionalFormatting sqref="AE1253:AJ1253 AE1279:AJ1279 AE1254:AE1278 AJ1254:AJ1278 AG1257:AG1278 AF1255:AI1256">
    <cfRule type="expression" dxfId="1920" priority="2603">
      <formula>$AF$1253&gt;TODAY()</formula>
    </cfRule>
  </conditionalFormatting>
  <conditionalFormatting sqref="AE1281:AJ1281 AE1307:AJ1307 AE1282:AE1306 AJ1282:AJ1306 AF1283:AI1283 AG1284:AG1306">
    <cfRule type="expression" dxfId="1919" priority="2546">
      <formula>$AF$1281=TODAY()</formula>
    </cfRule>
  </conditionalFormatting>
  <conditionalFormatting sqref="AE1281:AJ1281 AE1307:AJ1307 AE1282:AE1306 AJ1282:AJ1306 AG1285:AG1306 AF1283:AI1284">
    <cfRule type="expression" dxfId="1918" priority="2545">
      <formula>$AF$1281&gt;TODAY()</formula>
    </cfRule>
  </conditionalFormatting>
  <conditionalFormatting sqref="AE1309:AJ1309 AE1335:AJ1335 AE1310:AE1334 AJ1310:AJ1334 AF1311:AI1311 AG1312:AG1334">
    <cfRule type="expression" dxfId="1917" priority="2488">
      <formula>$AF$1309=TODAY()</formula>
    </cfRule>
  </conditionalFormatting>
  <conditionalFormatting sqref="AE1309:AJ1309 AE1335:AJ1335 AE1310:AE1334 AJ1310:AJ1334 AG1313:AG1334 AF1311:AI1312">
    <cfRule type="expression" dxfId="1916" priority="2487">
      <formula>$AF$1309&gt;TODAY()</formula>
    </cfRule>
  </conditionalFormatting>
  <conditionalFormatting sqref="AE1337:AJ1337 AE1363:AJ1363 AE1338:AE1362 AJ1338:AJ1362 AF1339:AI1339 AG1340:AG1362">
    <cfRule type="expression" dxfId="1915" priority="2430">
      <formula>$AF$1337=TODAY()</formula>
    </cfRule>
  </conditionalFormatting>
  <conditionalFormatting sqref="AE1337:AJ1337 AE1363:AJ1363 AE1338:AE1362 AJ1338:AJ1362 AG1341:AG1362 AF1339:AI1340">
    <cfRule type="expression" dxfId="1914" priority="2429">
      <formula>$AF$1337&gt;TODAY()</formula>
    </cfRule>
  </conditionalFormatting>
  <conditionalFormatting sqref="AE1365:AJ1365 AE1391:AJ1391 AE1366:AE1390 AJ1366:AJ1390 AF1367:AI1367 AG1368:AG1390">
    <cfRule type="expression" dxfId="1913" priority="2372">
      <formula>$AF$1365=TODAY()</formula>
    </cfRule>
  </conditionalFormatting>
  <conditionalFormatting sqref="AE1365:AJ1365 AE1391:AJ1391 AE1366:AE1390 AJ1366:AJ1390 AG1369:AG1390 AF1367:AI1368">
    <cfRule type="expression" dxfId="1912" priority="2371">
      <formula>$AF$1365&gt;TODAY()</formula>
    </cfRule>
  </conditionalFormatting>
  <conditionalFormatting sqref="AE1393:AJ1393 AE1419:AJ1419 AE1394:AE1418 AJ1394:AJ1418 AF1395:AI1395 AG1396:AG1418">
    <cfRule type="expression" dxfId="1911" priority="2314">
      <formula>$AF$1393=TODAY()</formula>
    </cfRule>
  </conditionalFormatting>
  <conditionalFormatting sqref="AE1393:AJ1393 AE1419:AJ1419 AE1394:AE1418 AJ1394:AJ1418 AG1397:AG1418 AF1395:AI1396">
    <cfRule type="expression" dxfId="1910" priority="2313">
      <formula>$AF$1393&gt;TODAY()</formula>
    </cfRule>
  </conditionalFormatting>
  <conditionalFormatting sqref="AE1421:AJ1421 AE1447:AJ1447 AE1422:AE1446 AJ1422:AJ1446 AF1423:AI1423 AG1424:AG1446">
    <cfRule type="expression" dxfId="1909" priority="2256">
      <formula>$AF$1421=TODAY()</formula>
    </cfRule>
  </conditionalFormatting>
  <conditionalFormatting sqref="AE1421:AJ1421 AE1447:AJ1447 AE1422:AE1446 AJ1422:AJ1446 AG1425:AG1446 AF1423:AI1424">
    <cfRule type="expression" dxfId="1908" priority="2255">
      <formula>$AF$1421&gt;TODAY()</formula>
    </cfRule>
  </conditionalFormatting>
  <conditionalFormatting sqref="AE1449:AJ1449 AE1475:AJ1475 AE1450:AE1474 AJ1450:AJ1474 AF1451:AI1451 AG1452:AG1474">
    <cfRule type="expression" dxfId="1907" priority="2198">
      <formula>$AF$1449=TODAY()</formula>
    </cfRule>
  </conditionalFormatting>
  <conditionalFormatting sqref="AE1449:AJ1449 AE1475:AJ1475 AE1450:AE1474 AJ1450:AJ1474 AG1453:AG1474 AF1451:AI1452">
    <cfRule type="expression" dxfId="1906" priority="2197">
      <formula>$AF$1449&gt;TODAY()</formula>
    </cfRule>
  </conditionalFormatting>
  <conditionalFormatting sqref="AE1477:AJ1477 AE1503:AJ1503 AE1478:AE1502 AJ1478:AJ1502 AF1479:AI1479 AG1480:AG1502">
    <cfRule type="expression" dxfId="1905" priority="2140">
      <formula>$AF$1477=TODAY()</formula>
    </cfRule>
  </conditionalFormatting>
  <conditionalFormatting sqref="AE1477:AJ1477 AE1503:AJ1503 AE1478:AE1502 AJ1478:AJ1502 AG1481:AG1502 AF1479:AI1480">
    <cfRule type="expression" dxfId="1904" priority="2139">
      <formula>$AF$1477&gt;TODAY()</formula>
    </cfRule>
  </conditionalFormatting>
  <conditionalFormatting sqref="AE1505:AJ1505 AE1531:AJ1531 AE1506:AE1530 AJ1506:AJ1530 AF1507:AI1507 AG1508:AG1530">
    <cfRule type="expression" dxfId="1903" priority="2082">
      <formula>$AF$1505=TODAY()</formula>
    </cfRule>
  </conditionalFormatting>
  <conditionalFormatting sqref="AE1505:AJ1505 AE1531:AJ1531 AE1506:AE1530 AJ1506:AJ1530 AG1509:AG1530 AF1507:AI1508">
    <cfRule type="expression" dxfId="1902" priority="2081">
      <formula>$AF$1505&gt;TODAY()</formula>
    </cfRule>
  </conditionalFormatting>
  <conditionalFormatting sqref="AE1533:AJ1533 AE1559:AJ1559 AE1534:AE1558 AJ1534:AJ1558 AF1535:AI1535 AG1536:AG1558">
    <cfRule type="expression" dxfId="1901" priority="2024">
      <formula>$AF$1533=TODAY()</formula>
    </cfRule>
  </conditionalFormatting>
  <conditionalFormatting sqref="AE1533:AJ1533 AE1559:AJ1559 AE1534:AE1558 AJ1534:AJ1558 AG1537:AG1558 AF1535:AI1536">
    <cfRule type="expression" dxfId="1900" priority="2023">
      <formula>$AF$1533&gt;TODAY()</formula>
    </cfRule>
  </conditionalFormatting>
  <conditionalFormatting sqref="AF10:AF31">
    <cfRule type="expression" dxfId="1899" priority="5103">
      <formula>OR(AH10="",AI10="")</formula>
    </cfRule>
  </conditionalFormatting>
  <conditionalFormatting sqref="AF38:AF65">
    <cfRule type="expression" dxfId="1898" priority="5045">
      <formula>OR(AH38="",AI38="")</formula>
    </cfRule>
  </conditionalFormatting>
  <conditionalFormatting sqref="AF72:AF103">
    <cfRule type="expression" dxfId="1897" priority="4987">
      <formula>OR(AH72="",AI72="")</formula>
    </cfRule>
  </conditionalFormatting>
  <conditionalFormatting sqref="AF110:AF132">
    <cfRule type="expression" dxfId="1896" priority="4929">
      <formula>OR(AH110="",AI110="")</formula>
    </cfRule>
  </conditionalFormatting>
  <conditionalFormatting sqref="AF139:AF165">
    <cfRule type="expression" dxfId="1895" priority="4871">
      <formula>OR(AH139="",AI139="")</formula>
    </cfRule>
  </conditionalFormatting>
  <conditionalFormatting sqref="AF172:AF204">
    <cfRule type="expression" dxfId="1894" priority="4813">
      <formula>OR(AH172="",AI172="")</formula>
    </cfRule>
  </conditionalFormatting>
  <conditionalFormatting sqref="AF211:AF232">
    <cfRule type="expression" dxfId="1893" priority="4755">
      <formula>OR(AH211="",AI211="")</formula>
    </cfRule>
  </conditionalFormatting>
  <conditionalFormatting sqref="AF239:AF260">
    <cfRule type="expression" dxfId="1892" priority="4697">
      <formula>OR(AH239="",AI239="")</formula>
    </cfRule>
  </conditionalFormatting>
  <conditionalFormatting sqref="AF267:AF288">
    <cfRule type="expression" dxfId="1891" priority="4639">
      <formula>OR(AH267="",AI267="")</formula>
    </cfRule>
  </conditionalFormatting>
  <conditionalFormatting sqref="AF295:AF319">
    <cfRule type="expression" dxfId="1890" priority="4581">
      <formula>OR(AH295="",AI295="")</formula>
    </cfRule>
  </conditionalFormatting>
  <conditionalFormatting sqref="AF326:AF354">
    <cfRule type="expression" dxfId="1889" priority="4523">
      <formula>OR(AH326="",AI326="")</formula>
    </cfRule>
  </conditionalFormatting>
  <conditionalFormatting sqref="AF361:AF382">
    <cfRule type="expression" dxfId="1888" priority="4465">
      <formula>OR(AH361="",AI361="")</formula>
    </cfRule>
  </conditionalFormatting>
  <conditionalFormatting sqref="AF389:AF410">
    <cfRule type="expression" dxfId="1887" priority="4407">
      <formula>OR(AH389="",AI389="")</formula>
    </cfRule>
  </conditionalFormatting>
  <conditionalFormatting sqref="AF417:AF438">
    <cfRule type="expression" dxfId="1886" priority="4349">
      <formula>OR(AH417="",AI417="")</formula>
    </cfRule>
  </conditionalFormatting>
  <conditionalFormatting sqref="AF445:AF466">
    <cfRule type="expression" dxfId="1885" priority="4291">
      <formula>OR(AH445="",AI445="")</formula>
    </cfRule>
  </conditionalFormatting>
  <conditionalFormatting sqref="AF473:AF494">
    <cfRule type="expression" dxfId="1884" priority="4233">
      <formula>OR(AH473="",AI473="")</formula>
    </cfRule>
  </conditionalFormatting>
  <conditionalFormatting sqref="AF501:AF522">
    <cfRule type="expression" dxfId="1883" priority="4175">
      <formula>OR(AH501="",AI501="")</formula>
    </cfRule>
  </conditionalFormatting>
  <conditionalFormatting sqref="AF529:AF550">
    <cfRule type="expression" dxfId="1882" priority="4117">
      <formula>OR(AH529="",AI529="")</formula>
    </cfRule>
  </conditionalFormatting>
  <conditionalFormatting sqref="AF557:AF578">
    <cfRule type="expression" dxfId="1881" priority="4059">
      <formula>OR(AH557="",AI557="")</formula>
    </cfRule>
  </conditionalFormatting>
  <conditionalFormatting sqref="AF585:AF606">
    <cfRule type="expression" dxfId="1880" priority="4001">
      <formula>OR(AH585="",AI585="")</formula>
    </cfRule>
  </conditionalFormatting>
  <conditionalFormatting sqref="AF613:AF634">
    <cfRule type="expression" dxfId="1879" priority="3943">
      <formula>OR(AH613="",AI613="")</formula>
    </cfRule>
  </conditionalFormatting>
  <conditionalFormatting sqref="AF641:AF662">
    <cfRule type="expression" dxfId="1878" priority="3885">
      <formula>OR(AH641="",AI641="")</formula>
    </cfRule>
  </conditionalFormatting>
  <conditionalFormatting sqref="AF669:AF690">
    <cfRule type="expression" dxfId="1877" priority="3827">
      <formula>OR(AH669="",AI669="")</formula>
    </cfRule>
  </conditionalFormatting>
  <conditionalFormatting sqref="AF697:AF718">
    <cfRule type="expression" dxfId="1876" priority="3769">
      <formula>OR(AH697="",AI697="")</formula>
    </cfRule>
  </conditionalFormatting>
  <conditionalFormatting sqref="AF725:AF746">
    <cfRule type="expression" dxfId="1875" priority="3711">
      <formula>OR(AH725="",AI725="")</formula>
    </cfRule>
  </conditionalFormatting>
  <conditionalFormatting sqref="AF753:AF774">
    <cfRule type="expression" dxfId="1874" priority="3653">
      <formula>OR(AH753="",AI753="")</formula>
    </cfRule>
  </conditionalFormatting>
  <conditionalFormatting sqref="AF781:AF802">
    <cfRule type="expression" dxfId="1873" priority="3595">
      <formula>OR(AH781="",AI781="")</formula>
    </cfRule>
  </conditionalFormatting>
  <conditionalFormatting sqref="AF809:AF830">
    <cfRule type="expression" dxfId="1872" priority="3537">
      <formula>OR(AH809="",AI809="")</formula>
    </cfRule>
  </conditionalFormatting>
  <conditionalFormatting sqref="AF837:AF858">
    <cfRule type="expression" dxfId="1871" priority="3479">
      <formula>OR(AH837="",AI837="")</formula>
    </cfRule>
  </conditionalFormatting>
  <conditionalFormatting sqref="AF865:AF886">
    <cfRule type="expression" dxfId="1870" priority="3421">
      <formula>OR(AH865="",AI865="")</formula>
    </cfRule>
  </conditionalFormatting>
  <conditionalFormatting sqref="AF893:AF914">
    <cfRule type="expression" dxfId="1869" priority="3363">
      <formula>OR(AH893="",AI893="")</formula>
    </cfRule>
  </conditionalFormatting>
  <conditionalFormatting sqref="AF921:AF942">
    <cfRule type="expression" dxfId="1868" priority="3305">
      <formula>OR(AH921="",AI921="")</formula>
    </cfRule>
  </conditionalFormatting>
  <conditionalFormatting sqref="AF949:AF970">
    <cfRule type="expression" dxfId="1867" priority="3247">
      <formula>OR(AH949="",AI949="")</formula>
    </cfRule>
  </conditionalFormatting>
  <conditionalFormatting sqref="AF977:AF998">
    <cfRule type="expression" dxfId="1866" priority="3189">
      <formula>OR(AH977="",AI977="")</formula>
    </cfRule>
  </conditionalFormatting>
  <conditionalFormatting sqref="AF1005:AF1026">
    <cfRule type="expression" dxfId="1865" priority="3131">
      <formula>OR(AH1005="",AI1005="")</formula>
    </cfRule>
  </conditionalFormatting>
  <conditionalFormatting sqref="AF1033:AF1054">
    <cfRule type="expression" dxfId="1864" priority="3073">
      <formula>OR(AH1033="",AI1033="")</formula>
    </cfRule>
  </conditionalFormatting>
  <conditionalFormatting sqref="AF1061:AF1082">
    <cfRule type="expression" dxfId="1863" priority="3015">
      <formula>OR(AH1061="",AI1061="")</formula>
    </cfRule>
  </conditionalFormatting>
  <conditionalFormatting sqref="AF1089:AF1110">
    <cfRule type="expression" dxfId="1862" priority="2957">
      <formula>OR(AH1089="",AI1089="")</formula>
    </cfRule>
  </conditionalFormatting>
  <conditionalFormatting sqref="AF1117:AF1138">
    <cfRule type="expression" dxfId="1861" priority="2899">
      <formula>OR(AH1117="",AI1117="")</formula>
    </cfRule>
  </conditionalFormatting>
  <conditionalFormatting sqref="AF1145:AF1166">
    <cfRule type="expression" dxfId="1860" priority="2841">
      <formula>OR(AH1145="",AI1145="")</formula>
    </cfRule>
  </conditionalFormatting>
  <conditionalFormatting sqref="AF1173:AF1194">
    <cfRule type="expression" dxfId="1859" priority="2783">
      <formula>OR(AH1173="",AI1173="")</formula>
    </cfRule>
  </conditionalFormatting>
  <conditionalFormatting sqref="AF1201:AF1222">
    <cfRule type="expression" dxfId="1858" priority="2725">
      <formula>OR(AH1201="",AI1201="")</formula>
    </cfRule>
  </conditionalFormatting>
  <conditionalFormatting sqref="AF1229:AF1250">
    <cfRule type="expression" dxfId="1857" priority="2667">
      <formula>OR(AH1229="",AI1229="")</formula>
    </cfRule>
  </conditionalFormatting>
  <conditionalFormatting sqref="AF1257:AF1278">
    <cfRule type="expression" dxfId="1856" priority="2609">
      <formula>OR(AH1257="",AI1257="")</formula>
    </cfRule>
  </conditionalFormatting>
  <conditionalFormatting sqref="AF1285:AF1306">
    <cfRule type="expression" dxfId="1855" priority="2551">
      <formula>OR(AH1285="",AI1285="")</formula>
    </cfRule>
  </conditionalFormatting>
  <conditionalFormatting sqref="AF1313:AF1334">
    <cfRule type="expression" dxfId="1854" priority="2493">
      <formula>OR(AH1313="",AI1313="")</formula>
    </cfRule>
  </conditionalFormatting>
  <conditionalFormatting sqref="AF1341:AF1362">
    <cfRule type="expression" dxfId="1853" priority="2435">
      <formula>OR(AH1341="",AI1341="")</formula>
    </cfRule>
  </conditionalFormatting>
  <conditionalFormatting sqref="AF1369:AF1390">
    <cfRule type="expression" dxfId="1852" priority="2377">
      <formula>OR(AH1369="",AI1369="")</formula>
    </cfRule>
  </conditionalFormatting>
  <conditionalFormatting sqref="AF1397:AF1418">
    <cfRule type="expression" dxfId="1851" priority="2319">
      <formula>OR(AH1397="",AI1397="")</formula>
    </cfRule>
  </conditionalFormatting>
  <conditionalFormatting sqref="AF1425:AF1446">
    <cfRule type="expression" dxfId="1850" priority="2261">
      <formula>OR(AH1425="",AI1425="")</formula>
    </cfRule>
  </conditionalFormatting>
  <conditionalFormatting sqref="AF1453:AF1474">
    <cfRule type="expression" dxfId="1849" priority="2203">
      <formula>OR(AH1453="",AI1453="")</formula>
    </cfRule>
  </conditionalFormatting>
  <conditionalFormatting sqref="AF1481:AF1502">
    <cfRule type="expression" dxfId="1848" priority="2145">
      <formula>OR(AH1481="",AI1481="")</formula>
    </cfRule>
  </conditionalFormatting>
  <conditionalFormatting sqref="AF1509:AF1530">
    <cfRule type="expression" dxfId="1847" priority="2087">
      <formula>OR(AH1509="",AI1509="")</formula>
    </cfRule>
  </conditionalFormatting>
  <conditionalFormatting sqref="AF1537:AF1558">
    <cfRule type="expression" dxfId="1846" priority="2029">
      <formula>OR(AH1537="",AI1537="")</formula>
    </cfRule>
  </conditionalFormatting>
  <conditionalFormatting sqref="AF7:AI7">
    <cfRule type="dataBar" priority="509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{DBFA29FA-E9FC-42CF-B7E5-063ACDE18A1F}</x14:id>
        </ext>
      </extLst>
    </cfRule>
  </conditionalFormatting>
  <conditionalFormatting sqref="AF35:AI35">
    <cfRule type="dataBar" priority="504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{469F8AF9-5E3F-49D6-A56E-3990FB97B54A}</x14:id>
        </ext>
      </extLst>
    </cfRule>
  </conditionalFormatting>
  <conditionalFormatting sqref="AF69:AI69">
    <cfRule type="dataBar" priority="498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{6A53471D-4906-4CCB-9053-DBE8ED39A55D}</x14:id>
        </ext>
      </extLst>
    </cfRule>
  </conditionalFormatting>
  <conditionalFormatting sqref="AF107:AI107">
    <cfRule type="dataBar" priority="492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{44A9C661-E174-4AB4-BA6C-E6CA6090B4DF}</x14:id>
        </ext>
      </extLst>
    </cfRule>
  </conditionalFormatting>
  <conditionalFormatting sqref="AF136:AI136">
    <cfRule type="dataBar" priority="486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{FC5E4546-C8ED-4029-9044-D943657830C5}</x14:id>
        </ext>
      </extLst>
    </cfRule>
  </conditionalFormatting>
  <conditionalFormatting sqref="AF169:AI169">
    <cfRule type="dataBar" priority="480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{5CD16021-A4DE-4CAF-8274-C01DA6CEE9A7}</x14:id>
        </ext>
      </extLst>
    </cfRule>
  </conditionalFormatting>
  <conditionalFormatting sqref="AF208:AI208">
    <cfRule type="dataBar" priority="475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{86CA3B74-D111-45BA-8D0D-162EC6D04089}</x14:id>
        </ext>
      </extLst>
    </cfRule>
  </conditionalFormatting>
  <conditionalFormatting sqref="AF236:AI236">
    <cfRule type="dataBar" priority="469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{4D648C33-24B0-4F01-9577-0A5233D0625F}</x14:id>
        </ext>
      </extLst>
    </cfRule>
  </conditionalFormatting>
  <conditionalFormatting sqref="AF264:AI264">
    <cfRule type="dataBar" priority="463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{44AAA5C1-DAF5-4E7F-A7E8-A6C615A4D425}</x14:id>
        </ext>
      </extLst>
    </cfRule>
  </conditionalFormatting>
  <conditionalFormatting sqref="AF292:AI292">
    <cfRule type="dataBar" priority="457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{85EA4476-7DE7-4B43-BD47-E8C9DCB49C67}</x14:id>
        </ext>
      </extLst>
    </cfRule>
  </conditionalFormatting>
  <conditionalFormatting sqref="AF323:AI323">
    <cfRule type="dataBar" priority="451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{BF298B10-9B2D-4594-A8D1-2EDAD3EADDDF}</x14:id>
        </ext>
      </extLst>
    </cfRule>
  </conditionalFormatting>
  <conditionalFormatting sqref="AF358:AI358">
    <cfRule type="dataBar" priority="446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{94871BF5-B880-4E5A-8766-6FFDC1A2AD14}</x14:id>
        </ext>
      </extLst>
    </cfRule>
  </conditionalFormatting>
  <conditionalFormatting sqref="AF386:AI386">
    <cfRule type="dataBar" priority="440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{41FC7CAE-1132-4896-AD28-444EEEB86C6F}</x14:id>
        </ext>
      </extLst>
    </cfRule>
  </conditionalFormatting>
  <conditionalFormatting sqref="AF414:AI414">
    <cfRule type="dataBar" priority="434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{47F5C9E0-79AD-4492-B88C-F75747F9A8E8}</x14:id>
        </ext>
      </extLst>
    </cfRule>
  </conditionalFormatting>
  <conditionalFormatting sqref="AF442:AI442">
    <cfRule type="dataBar" priority="428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{6F45C8F3-47DB-49BB-AFB7-5E7BA8782A6C}</x14:id>
        </ext>
      </extLst>
    </cfRule>
  </conditionalFormatting>
  <conditionalFormatting sqref="AF470:AI470">
    <cfRule type="dataBar" priority="422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{3260B84F-AF55-47CA-9380-AFE29D7D2AA9}</x14:id>
        </ext>
      </extLst>
    </cfRule>
  </conditionalFormatting>
  <conditionalFormatting sqref="AF498:AI498">
    <cfRule type="dataBar" priority="417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{0ADD11EA-EC0B-42E5-9AEB-683C0324E025}</x14:id>
        </ext>
      </extLst>
    </cfRule>
  </conditionalFormatting>
  <conditionalFormatting sqref="AF526:AI526">
    <cfRule type="dataBar" priority="411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{9C61E533-1926-40C6-B222-7F6A3A2A0EDA}</x14:id>
        </ext>
      </extLst>
    </cfRule>
  </conditionalFormatting>
  <conditionalFormatting sqref="AF554:AI554">
    <cfRule type="dataBar" priority="405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{CB1C94A5-3770-45FC-B6E3-D2E9DBB6F6CF}</x14:id>
        </ext>
      </extLst>
    </cfRule>
  </conditionalFormatting>
  <conditionalFormatting sqref="AF582:AI582">
    <cfRule type="dataBar" priority="399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{07AD5F80-210B-4622-BE08-D5BDDC6DD8E8}</x14:id>
        </ext>
      </extLst>
    </cfRule>
  </conditionalFormatting>
  <conditionalFormatting sqref="AF610:AI610">
    <cfRule type="dataBar" priority="393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{A0D90F26-0A3C-4EFE-937A-8A8496C85A85}</x14:id>
        </ext>
      </extLst>
    </cfRule>
  </conditionalFormatting>
  <conditionalFormatting sqref="AF638:AI638">
    <cfRule type="dataBar" priority="388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{BFAFA696-2092-40E3-B5D1-ED6DA8F6FAC4}</x14:id>
        </ext>
      </extLst>
    </cfRule>
  </conditionalFormatting>
  <conditionalFormatting sqref="AF666:AI666">
    <cfRule type="dataBar" priority="382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{285BFE2F-31D8-4212-9F2B-9DF05C4AC9C0}</x14:id>
        </ext>
      </extLst>
    </cfRule>
  </conditionalFormatting>
  <conditionalFormatting sqref="AF694:AI694">
    <cfRule type="dataBar" priority="376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{2084E845-4259-4DD3-A355-3655D7FDEF3D}</x14:id>
        </ext>
      </extLst>
    </cfRule>
  </conditionalFormatting>
  <conditionalFormatting sqref="AF722:AI722">
    <cfRule type="dataBar" priority="370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{5E174411-06BA-461D-81B3-EF6B0AAB00E9}</x14:id>
        </ext>
      </extLst>
    </cfRule>
  </conditionalFormatting>
  <conditionalFormatting sqref="AF750:AI750">
    <cfRule type="dataBar" priority="364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{81CA0A67-EDC0-4894-B98B-C4FC18210B6B}</x14:id>
        </ext>
      </extLst>
    </cfRule>
  </conditionalFormatting>
  <conditionalFormatting sqref="AF778:AI778">
    <cfRule type="dataBar" priority="359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{C26D1EF7-5FAF-4FF7-B5A2-AE7F815F78B9}</x14:id>
        </ext>
      </extLst>
    </cfRule>
  </conditionalFormatting>
  <conditionalFormatting sqref="AF806:AI806">
    <cfRule type="dataBar" priority="353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{2CD666E9-CD7D-476A-B1D0-BB3F29CE028F}</x14:id>
        </ext>
      </extLst>
    </cfRule>
  </conditionalFormatting>
  <conditionalFormatting sqref="AF834:AI834">
    <cfRule type="dataBar" priority="347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{8047B109-F75E-4D56-9E5D-F859890349A3}</x14:id>
        </ext>
      </extLst>
    </cfRule>
  </conditionalFormatting>
  <conditionalFormatting sqref="AF862:AI862">
    <cfRule type="dataBar" priority="341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{0B001E99-E230-4DC9-9D65-E8497B61CBF7}</x14:id>
        </ext>
      </extLst>
    </cfRule>
  </conditionalFormatting>
  <conditionalFormatting sqref="AF890:AI890">
    <cfRule type="dataBar" priority="335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{51CC7F41-A55D-4776-AC8F-9346EFB763F8}</x14:id>
        </ext>
      </extLst>
    </cfRule>
  </conditionalFormatting>
  <conditionalFormatting sqref="AF918:AI918">
    <cfRule type="dataBar" priority="330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{831E688F-3082-4488-8F0E-B80B67C04071}</x14:id>
        </ext>
      </extLst>
    </cfRule>
  </conditionalFormatting>
  <conditionalFormatting sqref="AF946:AI946">
    <cfRule type="dataBar" priority="324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{0EEDEA13-F356-4E5E-95C5-71EEE671037F}</x14:id>
        </ext>
      </extLst>
    </cfRule>
  </conditionalFormatting>
  <conditionalFormatting sqref="AF974:AI974">
    <cfRule type="dataBar" priority="318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{C056A4E5-A2E4-44EE-B49F-376F5B81412A}</x14:id>
        </ext>
      </extLst>
    </cfRule>
  </conditionalFormatting>
  <conditionalFormatting sqref="AF1002:AI1002">
    <cfRule type="dataBar" priority="312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{7974F99D-B289-4876-AFF3-F37CA397AF26}</x14:id>
        </ext>
      </extLst>
    </cfRule>
  </conditionalFormatting>
  <conditionalFormatting sqref="AF1030:AI1030">
    <cfRule type="dataBar" priority="306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{77670D0C-30DD-4D53-B820-8E2749F61167}</x14:id>
        </ext>
      </extLst>
    </cfRule>
  </conditionalFormatting>
  <conditionalFormatting sqref="AF1058:AI1058">
    <cfRule type="dataBar" priority="301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{3C22CF3B-7182-467D-A070-01BEA030382A}</x14:id>
        </ext>
      </extLst>
    </cfRule>
  </conditionalFormatting>
  <conditionalFormatting sqref="AF1086:AI1086">
    <cfRule type="dataBar" priority="295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{1A0458E4-4288-425B-A8C7-EE1E6B876DE7}</x14:id>
        </ext>
      </extLst>
    </cfRule>
  </conditionalFormatting>
  <conditionalFormatting sqref="AF1114:AI1114">
    <cfRule type="dataBar" priority="289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{0049C4D4-A52C-4053-8604-DDD88DF69BD6}</x14:id>
        </ext>
      </extLst>
    </cfRule>
  </conditionalFormatting>
  <conditionalFormatting sqref="AF1142:AI1142">
    <cfRule type="dataBar" priority="283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{D5B72801-BB9C-40BF-9D2D-108FB7B667BE}</x14:id>
        </ext>
      </extLst>
    </cfRule>
  </conditionalFormatting>
  <conditionalFormatting sqref="AF1170:AI1170">
    <cfRule type="dataBar" priority="277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{EC68B474-C282-49CD-8E7B-B98D7E7BB375}</x14:id>
        </ext>
      </extLst>
    </cfRule>
  </conditionalFormatting>
  <conditionalFormatting sqref="AF1198:AI1198">
    <cfRule type="dataBar" priority="272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{67AB79D0-EE56-4AB4-B680-BC8FFB624399}</x14:id>
        </ext>
      </extLst>
    </cfRule>
  </conditionalFormatting>
  <conditionalFormatting sqref="AF1226:AI1226">
    <cfRule type="dataBar" priority="266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{058FE877-0D1A-40DC-A42C-9E890579C1B3}</x14:id>
        </ext>
      </extLst>
    </cfRule>
  </conditionalFormatting>
  <conditionalFormatting sqref="AF1254:AI1254">
    <cfRule type="dataBar" priority="260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{0EBEC732-45A5-46A1-B529-4D15D6563524}</x14:id>
        </ext>
      </extLst>
    </cfRule>
  </conditionalFormatting>
  <conditionalFormatting sqref="AF1282:AI1282">
    <cfRule type="dataBar" priority="254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{4D8BB123-7386-440F-8A32-1AB173EE20EA}</x14:id>
        </ext>
      </extLst>
    </cfRule>
  </conditionalFormatting>
  <conditionalFormatting sqref="AF1310:AI1310">
    <cfRule type="dataBar" priority="248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{13B1B858-788E-4271-ACA8-7F3C653BEA74}</x14:id>
        </ext>
      </extLst>
    </cfRule>
  </conditionalFormatting>
  <conditionalFormatting sqref="AF1338:AI1338">
    <cfRule type="dataBar" priority="243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{748DDB84-0A05-47F7-8465-1B9BA96EF577}</x14:id>
        </ext>
      </extLst>
    </cfRule>
  </conditionalFormatting>
  <conditionalFormatting sqref="AF1366:AI1366">
    <cfRule type="dataBar" priority="237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{17E95334-2E1F-4DAC-94D2-DBAAB8A3B416}</x14:id>
        </ext>
      </extLst>
    </cfRule>
  </conditionalFormatting>
  <conditionalFormatting sqref="AF1394:AI1394">
    <cfRule type="dataBar" priority="231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{52E69936-D2A8-40DE-800C-9D99C12F9335}</x14:id>
        </ext>
      </extLst>
    </cfRule>
  </conditionalFormatting>
  <conditionalFormatting sqref="AF1422:AI1422">
    <cfRule type="dataBar" priority="225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{2CA70E81-0177-4B21-BE85-BC8ABCA65436}</x14:id>
        </ext>
      </extLst>
    </cfRule>
  </conditionalFormatting>
  <conditionalFormatting sqref="AF1450:AI1450">
    <cfRule type="dataBar" priority="219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{FA5644C3-9E68-4974-966D-B299B0BFD4C3}</x14:id>
        </ext>
      </extLst>
    </cfRule>
  </conditionalFormatting>
  <conditionalFormatting sqref="AF1478:AI1478">
    <cfRule type="dataBar" priority="214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{E5A92BA1-EB66-4F30-885C-819D41078612}</x14:id>
        </ext>
      </extLst>
    </cfRule>
  </conditionalFormatting>
  <conditionalFormatting sqref="AF1506:AI1506">
    <cfRule type="dataBar" priority="208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{EE19B743-F050-41EB-B6D7-41C5581098FD}</x14:id>
        </ext>
      </extLst>
    </cfRule>
  </conditionalFormatting>
  <conditionalFormatting sqref="AF1534:AI1534">
    <cfRule type="dataBar" priority="202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{4F74C556-A10E-4BDB-A4A4-3094449A6279}</x14:id>
        </ext>
      </extLst>
    </cfRule>
  </conditionalFormatting>
  <conditionalFormatting sqref="AG1:AG3">
    <cfRule type="expression" dxfId="1845" priority="5139">
      <formula>AND(AB1&lt;&gt;0,AB1&lt;&gt;"")</formula>
    </cfRule>
  </conditionalFormatting>
  <conditionalFormatting sqref="AH10:AH31">
    <cfRule type="expression" dxfId="1844" priority="5102">
      <formula>AND(AF10="",AH10&lt;&gt;"")</formula>
    </cfRule>
    <cfRule type="expression" dxfId="1843" priority="5104">
      <formula>AND(AF10&lt;&gt;"",AH10&lt;&gt;"",AI10&lt;&gt;"")</formula>
    </cfRule>
  </conditionalFormatting>
  <conditionalFormatting sqref="AH38:AH65">
    <cfRule type="expression" dxfId="1842" priority="5044">
      <formula>AND(AF38="",AH38&lt;&gt;"")</formula>
    </cfRule>
    <cfRule type="expression" dxfId="1841" priority="5046">
      <formula>AND(AF38&lt;&gt;"",AH38&lt;&gt;"",AI38&lt;&gt;"")</formula>
    </cfRule>
  </conditionalFormatting>
  <conditionalFormatting sqref="AH72:AH103">
    <cfRule type="expression" dxfId="1840" priority="4986">
      <formula>AND(AF72="",AH72&lt;&gt;"")</formula>
    </cfRule>
    <cfRule type="expression" dxfId="1839" priority="4988">
      <formula>AND(AF72&lt;&gt;"",AH72&lt;&gt;"",AI72&lt;&gt;"")</formula>
    </cfRule>
  </conditionalFormatting>
  <conditionalFormatting sqref="AH110:AH132">
    <cfRule type="expression" dxfId="1838" priority="4930">
      <formula>AND(AF110&lt;&gt;"",AH110&lt;&gt;"",AI110&lt;&gt;"")</formula>
    </cfRule>
    <cfRule type="expression" dxfId="1837" priority="4928">
      <formula>AND(AF110="",AH110&lt;&gt;"")</formula>
    </cfRule>
  </conditionalFormatting>
  <conditionalFormatting sqref="AH139:AH165">
    <cfRule type="expression" dxfId="1836" priority="4870">
      <formula>AND(AF139="",AH139&lt;&gt;"")</formula>
    </cfRule>
    <cfRule type="expression" dxfId="1835" priority="4872">
      <formula>AND(AF139&lt;&gt;"",AH139&lt;&gt;"",AI139&lt;&gt;"")</formula>
    </cfRule>
  </conditionalFormatting>
  <conditionalFormatting sqref="AH172:AH204">
    <cfRule type="expression" dxfId="1834" priority="4812">
      <formula>AND(AF172="",AH172&lt;&gt;"")</formula>
    </cfRule>
    <cfRule type="expression" dxfId="1833" priority="4814">
      <formula>AND(AF172&lt;&gt;"",AH172&lt;&gt;"",AI172&lt;&gt;"")</formula>
    </cfRule>
  </conditionalFormatting>
  <conditionalFormatting sqref="AH211:AH232">
    <cfRule type="expression" dxfId="1832" priority="4756">
      <formula>AND(AF211&lt;&gt;"",AH211&lt;&gt;"",AI211&lt;&gt;"")</formula>
    </cfRule>
    <cfRule type="expression" dxfId="1831" priority="4754">
      <formula>AND(AF211="",AH211&lt;&gt;"")</formula>
    </cfRule>
  </conditionalFormatting>
  <conditionalFormatting sqref="AH239:AH260">
    <cfRule type="expression" dxfId="1830" priority="4698">
      <formula>AND(AF239&lt;&gt;"",AH239&lt;&gt;"",AI239&lt;&gt;"")</formula>
    </cfRule>
    <cfRule type="expression" dxfId="1829" priority="4696">
      <formula>AND(AF239="",AH239&lt;&gt;"")</formula>
    </cfRule>
  </conditionalFormatting>
  <conditionalFormatting sqref="AH267:AH288">
    <cfRule type="expression" dxfId="1828" priority="4640">
      <formula>AND(AF267&lt;&gt;"",AH267&lt;&gt;"",AI267&lt;&gt;"")</formula>
    </cfRule>
    <cfRule type="expression" dxfId="1827" priority="4638">
      <formula>AND(AF267="",AH267&lt;&gt;"")</formula>
    </cfRule>
  </conditionalFormatting>
  <conditionalFormatting sqref="AH295:AH319">
    <cfRule type="expression" dxfId="1826" priority="4580">
      <formula>AND(AF295="",AH295&lt;&gt;"")</formula>
    </cfRule>
    <cfRule type="expression" dxfId="1825" priority="4582">
      <formula>AND(AF295&lt;&gt;"",AH295&lt;&gt;"",AI295&lt;&gt;"")</formula>
    </cfRule>
  </conditionalFormatting>
  <conditionalFormatting sqref="AH326:AH354">
    <cfRule type="expression" dxfId="1824" priority="4522">
      <formula>AND(AF326="",AH326&lt;&gt;"")</formula>
    </cfRule>
    <cfRule type="expression" dxfId="1823" priority="4524">
      <formula>AND(AF326&lt;&gt;"",AH326&lt;&gt;"",AI326&lt;&gt;"")</formula>
    </cfRule>
  </conditionalFormatting>
  <conditionalFormatting sqref="AH361:AH382">
    <cfRule type="expression" dxfId="1822" priority="4464">
      <formula>AND(AF361="",AH361&lt;&gt;"")</formula>
    </cfRule>
    <cfRule type="expression" dxfId="1821" priority="4466">
      <formula>AND(AF361&lt;&gt;"",AH361&lt;&gt;"",AI361&lt;&gt;"")</formula>
    </cfRule>
  </conditionalFormatting>
  <conditionalFormatting sqref="AH389:AH410">
    <cfRule type="expression" dxfId="1820" priority="4408">
      <formula>AND(AF389&lt;&gt;"",AH389&lt;&gt;"",AI389&lt;&gt;"")</formula>
    </cfRule>
    <cfRule type="expression" dxfId="1819" priority="4406">
      <formula>AND(AF389="",AH389&lt;&gt;"")</formula>
    </cfRule>
  </conditionalFormatting>
  <conditionalFormatting sqref="AH417:AH438">
    <cfRule type="expression" dxfId="1818" priority="4350">
      <formula>AND(AF417&lt;&gt;"",AH417&lt;&gt;"",AI417&lt;&gt;"")</formula>
    </cfRule>
    <cfRule type="expression" dxfId="1817" priority="4348">
      <formula>AND(AF417="",AH417&lt;&gt;"")</formula>
    </cfRule>
  </conditionalFormatting>
  <conditionalFormatting sqref="AH445:AH466">
    <cfRule type="expression" dxfId="1816" priority="4290">
      <formula>AND(AF445="",AH445&lt;&gt;"")</formula>
    </cfRule>
    <cfRule type="expression" dxfId="1815" priority="4292">
      <formula>AND(AF445&lt;&gt;"",AH445&lt;&gt;"",AI445&lt;&gt;"")</formula>
    </cfRule>
  </conditionalFormatting>
  <conditionalFormatting sqref="AH473:AH494">
    <cfRule type="expression" dxfId="1814" priority="4232">
      <formula>AND(AF473="",AH473&lt;&gt;"")</formula>
    </cfRule>
    <cfRule type="expression" dxfId="1813" priority="4234">
      <formula>AND(AF473&lt;&gt;"",AH473&lt;&gt;"",AI473&lt;&gt;"")</formula>
    </cfRule>
  </conditionalFormatting>
  <conditionalFormatting sqref="AH501:AH522">
    <cfRule type="expression" dxfId="1812" priority="4176">
      <formula>AND(AF501&lt;&gt;"",AH501&lt;&gt;"",AI501&lt;&gt;"")</formula>
    </cfRule>
    <cfRule type="expression" dxfId="1811" priority="4174">
      <formula>AND(AF501="",AH501&lt;&gt;"")</formula>
    </cfRule>
  </conditionalFormatting>
  <conditionalFormatting sqref="AH529:AH550">
    <cfRule type="expression" dxfId="1810" priority="4116">
      <formula>AND(AF529="",AH529&lt;&gt;"")</formula>
    </cfRule>
    <cfRule type="expression" dxfId="1809" priority="4118">
      <formula>AND(AF529&lt;&gt;"",AH529&lt;&gt;"",AI529&lt;&gt;"")</formula>
    </cfRule>
  </conditionalFormatting>
  <conditionalFormatting sqref="AH557:AH578">
    <cfRule type="expression" dxfId="1808" priority="4060">
      <formula>AND(AF557&lt;&gt;"",AH557&lt;&gt;"",AI557&lt;&gt;"")</formula>
    </cfRule>
    <cfRule type="expression" dxfId="1807" priority="4058">
      <formula>AND(AF557="",AH557&lt;&gt;"")</formula>
    </cfRule>
  </conditionalFormatting>
  <conditionalFormatting sqref="AH585:AH606">
    <cfRule type="expression" dxfId="1806" priority="4000">
      <formula>AND(AF585="",AH585&lt;&gt;"")</formula>
    </cfRule>
    <cfRule type="expression" dxfId="1805" priority="4002">
      <formula>AND(AF585&lt;&gt;"",AH585&lt;&gt;"",AI585&lt;&gt;"")</formula>
    </cfRule>
  </conditionalFormatting>
  <conditionalFormatting sqref="AH613:AH634">
    <cfRule type="expression" dxfId="1804" priority="3942">
      <formula>AND(AF613="",AH613&lt;&gt;"")</formula>
    </cfRule>
    <cfRule type="expression" dxfId="1803" priority="3944">
      <formula>AND(AF613&lt;&gt;"",AH613&lt;&gt;"",AI613&lt;&gt;"")</formula>
    </cfRule>
  </conditionalFormatting>
  <conditionalFormatting sqref="AH641:AH662">
    <cfRule type="expression" dxfId="1802" priority="3886">
      <formula>AND(AF641&lt;&gt;"",AH641&lt;&gt;"",AI641&lt;&gt;"")</formula>
    </cfRule>
    <cfRule type="expression" dxfId="1801" priority="3884">
      <formula>AND(AF641="",AH641&lt;&gt;"")</formula>
    </cfRule>
  </conditionalFormatting>
  <conditionalFormatting sqref="AH669:AH690">
    <cfRule type="expression" dxfId="1800" priority="3828">
      <formula>AND(AF669&lt;&gt;"",AH669&lt;&gt;"",AI669&lt;&gt;"")</formula>
    </cfRule>
    <cfRule type="expression" dxfId="1799" priority="3826">
      <formula>AND(AF669="",AH669&lt;&gt;"")</formula>
    </cfRule>
  </conditionalFormatting>
  <conditionalFormatting sqref="AH697:AH718">
    <cfRule type="expression" dxfId="1798" priority="3770">
      <formula>AND(AF697&lt;&gt;"",AH697&lt;&gt;"",AI697&lt;&gt;"")</formula>
    </cfRule>
    <cfRule type="expression" dxfId="1797" priority="3768">
      <formula>AND(AF697="",AH697&lt;&gt;"")</formula>
    </cfRule>
  </conditionalFormatting>
  <conditionalFormatting sqref="AH725:AH746">
    <cfRule type="expression" dxfId="1796" priority="3710">
      <formula>AND(AF725="",AH725&lt;&gt;"")</formula>
    </cfRule>
    <cfRule type="expression" dxfId="1795" priority="3712">
      <formula>AND(AF725&lt;&gt;"",AH725&lt;&gt;"",AI725&lt;&gt;"")</formula>
    </cfRule>
  </conditionalFormatting>
  <conditionalFormatting sqref="AH753:AH774">
    <cfRule type="expression" dxfId="1794" priority="3654">
      <formula>AND(AF753&lt;&gt;"",AH753&lt;&gt;"",AI753&lt;&gt;"")</formula>
    </cfRule>
    <cfRule type="expression" dxfId="1793" priority="3652">
      <formula>AND(AF753="",AH753&lt;&gt;"")</formula>
    </cfRule>
  </conditionalFormatting>
  <conditionalFormatting sqref="AH781:AH802">
    <cfRule type="expression" dxfId="1792" priority="3594">
      <formula>AND(AF781="",AH781&lt;&gt;"")</formula>
    </cfRule>
    <cfRule type="expression" dxfId="1791" priority="3596">
      <formula>AND(AF781&lt;&gt;"",AH781&lt;&gt;"",AI781&lt;&gt;"")</formula>
    </cfRule>
  </conditionalFormatting>
  <conditionalFormatting sqref="AH809:AH830">
    <cfRule type="expression" dxfId="1790" priority="3538">
      <formula>AND(AF809&lt;&gt;"",AH809&lt;&gt;"",AI809&lt;&gt;"")</formula>
    </cfRule>
    <cfRule type="expression" dxfId="1789" priority="3536">
      <formula>AND(AF809="",AH809&lt;&gt;"")</formula>
    </cfRule>
  </conditionalFormatting>
  <conditionalFormatting sqref="AH837:AH858">
    <cfRule type="expression" dxfId="1788" priority="3478">
      <formula>AND(AF837="",AH837&lt;&gt;"")</formula>
    </cfRule>
    <cfRule type="expression" dxfId="1787" priority="3480">
      <formula>AND(AF837&lt;&gt;"",AH837&lt;&gt;"",AI837&lt;&gt;"")</formula>
    </cfRule>
  </conditionalFormatting>
  <conditionalFormatting sqref="AH865:AH886">
    <cfRule type="expression" dxfId="1786" priority="3420">
      <formula>AND(AF865="",AH865&lt;&gt;"")</formula>
    </cfRule>
    <cfRule type="expression" dxfId="1785" priority="3422">
      <formula>AND(AF865&lt;&gt;"",AH865&lt;&gt;"",AI865&lt;&gt;"")</formula>
    </cfRule>
  </conditionalFormatting>
  <conditionalFormatting sqref="AH893:AH914">
    <cfRule type="expression" dxfId="1784" priority="3364">
      <formula>AND(AF893&lt;&gt;"",AH893&lt;&gt;"",AI893&lt;&gt;"")</formula>
    </cfRule>
    <cfRule type="expression" dxfId="1783" priority="3362">
      <formula>AND(AF893="",AH893&lt;&gt;"")</formula>
    </cfRule>
  </conditionalFormatting>
  <conditionalFormatting sqref="AH921:AH942">
    <cfRule type="expression" dxfId="1782" priority="3304">
      <formula>AND(AF921="",AH921&lt;&gt;"")</formula>
    </cfRule>
    <cfRule type="expression" dxfId="1781" priority="3306">
      <formula>AND(AF921&lt;&gt;"",AH921&lt;&gt;"",AI921&lt;&gt;"")</formula>
    </cfRule>
  </conditionalFormatting>
  <conditionalFormatting sqref="AH949:AH970">
    <cfRule type="expression" dxfId="1780" priority="3248">
      <formula>AND(AF949&lt;&gt;"",AH949&lt;&gt;"",AI949&lt;&gt;"")</formula>
    </cfRule>
    <cfRule type="expression" dxfId="1779" priority="3246">
      <formula>AND(AF949="",AH949&lt;&gt;"")</formula>
    </cfRule>
  </conditionalFormatting>
  <conditionalFormatting sqref="AH977:AH998">
    <cfRule type="expression" dxfId="1778" priority="3188">
      <formula>AND(AF977="",AH977&lt;&gt;"")</formula>
    </cfRule>
    <cfRule type="expression" dxfId="1777" priority="3190">
      <formula>AND(AF977&lt;&gt;"",AH977&lt;&gt;"",AI977&lt;&gt;"")</formula>
    </cfRule>
  </conditionalFormatting>
  <conditionalFormatting sqref="AH1005:AH1026">
    <cfRule type="expression" dxfId="1776" priority="3130">
      <formula>AND(AF1005="",AH1005&lt;&gt;"")</formula>
    </cfRule>
    <cfRule type="expression" dxfId="1775" priority="3132">
      <formula>AND(AF1005&lt;&gt;"",AH1005&lt;&gt;"",AI1005&lt;&gt;"")</formula>
    </cfRule>
  </conditionalFormatting>
  <conditionalFormatting sqref="AH1033:AH1054">
    <cfRule type="expression" dxfId="1774" priority="3072">
      <formula>AND(AF1033="",AH1033&lt;&gt;"")</formula>
    </cfRule>
    <cfRule type="expression" dxfId="1773" priority="3074">
      <formula>AND(AF1033&lt;&gt;"",AH1033&lt;&gt;"",AI1033&lt;&gt;"")</formula>
    </cfRule>
  </conditionalFormatting>
  <conditionalFormatting sqref="AH1061:AH1082">
    <cfRule type="expression" dxfId="1772" priority="3016">
      <formula>AND(AF1061&lt;&gt;"",AH1061&lt;&gt;"",AI1061&lt;&gt;"")</formula>
    </cfRule>
    <cfRule type="expression" dxfId="1771" priority="3014">
      <formula>AND(AF1061="",AH1061&lt;&gt;"")</formula>
    </cfRule>
  </conditionalFormatting>
  <conditionalFormatting sqref="AH1089:AH1110">
    <cfRule type="expression" dxfId="1770" priority="2958">
      <formula>AND(AF1089&lt;&gt;"",AH1089&lt;&gt;"",AI1089&lt;&gt;"")</formula>
    </cfRule>
    <cfRule type="expression" dxfId="1769" priority="2956">
      <formula>AND(AF1089="",AH1089&lt;&gt;"")</formula>
    </cfRule>
  </conditionalFormatting>
  <conditionalFormatting sqref="AH1117:AH1138">
    <cfRule type="expression" dxfId="1768" priority="2900">
      <formula>AND(AF1117&lt;&gt;"",AH1117&lt;&gt;"",AI1117&lt;&gt;"")</formula>
    </cfRule>
    <cfRule type="expression" dxfId="1767" priority="2898">
      <formula>AND(AF1117="",AH1117&lt;&gt;"")</formula>
    </cfRule>
  </conditionalFormatting>
  <conditionalFormatting sqref="AH1145:AH1166">
    <cfRule type="expression" dxfId="1766" priority="2842">
      <formula>AND(AF1145&lt;&gt;"",AH1145&lt;&gt;"",AI1145&lt;&gt;"")</formula>
    </cfRule>
    <cfRule type="expression" dxfId="1765" priority="2840">
      <formula>AND(AF1145="",AH1145&lt;&gt;"")</formula>
    </cfRule>
  </conditionalFormatting>
  <conditionalFormatting sqref="AH1173:AH1194">
    <cfRule type="expression" dxfId="1764" priority="2782">
      <formula>AND(AF1173="",AH1173&lt;&gt;"")</formula>
    </cfRule>
    <cfRule type="expression" dxfId="1763" priority="2784">
      <formula>AND(AF1173&lt;&gt;"",AH1173&lt;&gt;"",AI1173&lt;&gt;"")</formula>
    </cfRule>
  </conditionalFormatting>
  <conditionalFormatting sqref="AH1201:AH1222">
    <cfRule type="expression" dxfId="1762" priority="2726">
      <formula>AND(AF1201&lt;&gt;"",AH1201&lt;&gt;"",AI1201&lt;&gt;"")</formula>
    </cfRule>
    <cfRule type="expression" dxfId="1761" priority="2724">
      <formula>AND(AF1201="",AH1201&lt;&gt;"")</formula>
    </cfRule>
  </conditionalFormatting>
  <conditionalFormatting sqref="AH1229:AH1250">
    <cfRule type="expression" dxfId="1760" priority="2668">
      <formula>AND(AF1229&lt;&gt;"",AH1229&lt;&gt;"",AI1229&lt;&gt;"")</formula>
    </cfRule>
    <cfRule type="expression" dxfId="1759" priority="2666">
      <formula>AND(AF1229="",AH1229&lt;&gt;"")</formula>
    </cfRule>
  </conditionalFormatting>
  <conditionalFormatting sqref="AH1257:AH1278">
    <cfRule type="expression" dxfId="1758" priority="2610">
      <formula>AND(AF1257&lt;&gt;"",AH1257&lt;&gt;"",AI1257&lt;&gt;"")</formula>
    </cfRule>
    <cfRule type="expression" dxfId="1757" priority="2608">
      <formula>AND(AF1257="",AH1257&lt;&gt;"")</formula>
    </cfRule>
  </conditionalFormatting>
  <conditionalFormatting sqref="AH1285:AH1306">
    <cfRule type="expression" dxfId="1756" priority="2552">
      <formula>AND(AF1285&lt;&gt;"",AH1285&lt;&gt;"",AI1285&lt;&gt;"")</formula>
    </cfRule>
    <cfRule type="expression" dxfId="1755" priority="2550">
      <formula>AND(AF1285="",AH1285&lt;&gt;"")</formula>
    </cfRule>
  </conditionalFormatting>
  <conditionalFormatting sqref="AH1313:AH1334">
    <cfRule type="expression" dxfId="1754" priority="2494">
      <formula>AND(AF1313&lt;&gt;"",AH1313&lt;&gt;"",AI1313&lt;&gt;"")</formula>
    </cfRule>
    <cfRule type="expression" dxfId="1753" priority="2492">
      <formula>AND(AF1313="",AH1313&lt;&gt;"")</formula>
    </cfRule>
  </conditionalFormatting>
  <conditionalFormatting sqref="AH1341:AH1362">
    <cfRule type="expression" dxfId="1752" priority="2434">
      <formula>AND(AF1341="",AH1341&lt;&gt;"")</formula>
    </cfRule>
    <cfRule type="expression" dxfId="1751" priority="2436">
      <formula>AND(AF1341&lt;&gt;"",AH1341&lt;&gt;"",AI1341&lt;&gt;"")</formula>
    </cfRule>
  </conditionalFormatting>
  <conditionalFormatting sqref="AH1369:AH1390">
    <cfRule type="expression" dxfId="1750" priority="2378">
      <formula>AND(AF1369&lt;&gt;"",AH1369&lt;&gt;"",AI1369&lt;&gt;"")</formula>
    </cfRule>
    <cfRule type="expression" dxfId="1749" priority="2376">
      <formula>AND(AF1369="",AH1369&lt;&gt;"")</formula>
    </cfRule>
  </conditionalFormatting>
  <conditionalFormatting sqref="AH1397:AH1418">
    <cfRule type="expression" dxfId="1748" priority="2318">
      <formula>AND(AF1397="",AH1397&lt;&gt;"")</formula>
    </cfRule>
    <cfRule type="expression" dxfId="1747" priority="2320">
      <formula>AND(AF1397&lt;&gt;"",AH1397&lt;&gt;"",AI1397&lt;&gt;"")</formula>
    </cfRule>
  </conditionalFormatting>
  <conditionalFormatting sqref="AH1425:AH1446">
    <cfRule type="expression" dxfId="1746" priority="2262">
      <formula>AND(AF1425&lt;&gt;"",AH1425&lt;&gt;"",AI1425&lt;&gt;"")</formula>
    </cfRule>
    <cfRule type="expression" dxfId="1745" priority="2260">
      <formula>AND(AF1425="",AH1425&lt;&gt;"")</formula>
    </cfRule>
  </conditionalFormatting>
  <conditionalFormatting sqref="AH1453:AH1474">
    <cfRule type="expression" dxfId="1744" priority="2202">
      <formula>AND(AF1453="",AH1453&lt;&gt;"")</formula>
    </cfRule>
    <cfRule type="expression" dxfId="1743" priority="2204">
      <formula>AND(AF1453&lt;&gt;"",AH1453&lt;&gt;"",AI1453&lt;&gt;"")</formula>
    </cfRule>
  </conditionalFormatting>
  <conditionalFormatting sqref="AH1481:AH1502">
    <cfRule type="expression" dxfId="1742" priority="2146">
      <formula>AND(AF1481&lt;&gt;"",AH1481&lt;&gt;"",AI1481&lt;&gt;"")</formula>
    </cfRule>
    <cfRule type="expression" dxfId="1741" priority="2144">
      <formula>AND(AF1481="",AH1481&lt;&gt;"")</formula>
    </cfRule>
  </conditionalFormatting>
  <conditionalFormatting sqref="AH1509:AH1530">
    <cfRule type="expression" dxfId="1740" priority="2086">
      <formula>AND(AF1509="",AH1509&lt;&gt;"")</formula>
    </cfRule>
    <cfRule type="expression" dxfId="1739" priority="2088">
      <formula>AND(AF1509&lt;&gt;"",AH1509&lt;&gt;"",AI1509&lt;&gt;"")</formula>
    </cfRule>
  </conditionalFormatting>
  <conditionalFormatting sqref="AH1537:AH1558">
    <cfRule type="expression" dxfId="1738" priority="2030">
      <formula>AND(AF1537&lt;&gt;"",AH1537&lt;&gt;"",AI1537&lt;&gt;"")</formula>
    </cfRule>
    <cfRule type="expression" dxfId="1737" priority="2028">
      <formula>AND(AF1537="",AH1537&lt;&gt;"")</formula>
    </cfRule>
  </conditionalFormatting>
  <conditionalFormatting sqref="AH1:AJ3">
    <cfRule type="expression" dxfId="1736" priority="7">
      <formula>AND(AB1&lt;&gt;0,AB1&lt;&gt;"")</formula>
    </cfRule>
  </conditionalFormatting>
  <conditionalFormatting sqref="AI10:AI31">
    <cfRule type="expression" dxfId="1735" priority="1144">
      <formula>AND(AF10&lt;&gt;"",AH10&lt;&gt;"",AI10&lt;&gt;"")</formula>
    </cfRule>
    <cfRule type="expression" dxfId="1734" priority="1145">
      <formula>AND(AF10&lt;&gt;"",AH10&lt;&gt;"",AI10="")</formula>
    </cfRule>
    <cfRule type="expression" dxfId="1733" priority="1143">
      <formula>AND(OR(AH10="",AF10=""),AI10&lt;&gt;"")</formula>
    </cfRule>
  </conditionalFormatting>
  <conditionalFormatting sqref="AI38:AI65">
    <cfRule type="expression" dxfId="1732" priority="963">
      <formula>AND(OR(AH38="",AF38=""),AI38&lt;&gt;"")</formula>
    </cfRule>
    <cfRule type="expression" dxfId="1731" priority="965">
      <formula>AND(AF38&lt;&gt;"",AH38&lt;&gt;"",AI38="")</formula>
    </cfRule>
    <cfRule type="expression" dxfId="1730" priority="964">
      <formula>AND(AF38&lt;&gt;"",AH38&lt;&gt;"",AI38&lt;&gt;"")</formula>
    </cfRule>
  </conditionalFormatting>
  <conditionalFormatting sqref="AI72:AI103">
    <cfRule type="expression" dxfId="1729" priority="947">
      <formula>AND(AF72&lt;&gt;"",AH72&lt;&gt;"",AI72="")</formula>
    </cfRule>
    <cfRule type="expression" dxfId="1728" priority="946">
      <formula>AND(AF72&lt;&gt;"",AH72&lt;&gt;"",AI72&lt;&gt;"")</formula>
    </cfRule>
    <cfRule type="expression" dxfId="1727" priority="945">
      <formula>AND(OR(AH72="",AF72=""),AI72&lt;&gt;"")</formula>
    </cfRule>
  </conditionalFormatting>
  <conditionalFormatting sqref="AI110:AI132">
    <cfRule type="expression" dxfId="1726" priority="927">
      <formula>AND(OR(AH110="",AF110=""),AI110&lt;&gt;"")</formula>
    </cfRule>
    <cfRule type="expression" dxfId="1725" priority="929">
      <formula>AND(AF110&lt;&gt;"",AH110&lt;&gt;"",AI110="")</formula>
    </cfRule>
    <cfRule type="expression" dxfId="1724" priority="928">
      <formula>AND(AF110&lt;&gt;"",AH110&lt;&gt;"",AI110&lt;&gt;"")</formula>
    </cfRule>
  </conditionalFormatting>
  <conditionalFormatting sqref="AI139:AI165">
    <cfRule type="expression" dxfId="1723" priority="911">
      <formula>AND(AF139&lt;&gt;"",AH139&lt;&gt;"",AI139="")</formula>
    </cfRule>
    <cfRule type="expression" dxfId="1722" priority="910">
      <formula>AND(AF139&lt;&gt;"",AH139&lt;&gt;"",AI139&lt;&gt;"")</formula>
    </cfRule>
    <cfRule type="expression" dxfId="1721" priority="909">
      <formula>AND(OR(AH139="",AF139=""),AI139&lt;&gt;"")</formula>
    </cfRule>
  </conditionalFormatting>
  <conditionalFormatting sqref="AI172:AI204">
    <cfRule type="expression" dxfId="1720" priority="892">
      <formula>AND(AF172&lt;&gt;"",AH172&lt;&gt;"",AI172&lt;&gt;"")</formula>
    </cfRule>
    <cfRule type="expression" dxfId="1719" priority="891">
      <formula>AND(OR(AH172="",AF172=""),AI172&lt;&gt;"")</formula>
    </cfRule>
    <cfRule type="expression" dxfId="1718" priority="893">
      <formula>AND(AF172&lt;&gt;"",AH172&lt;&gt;"",AI172="")</formula>
    </cfRule>
  </conditionalFormatting>
  <conditionalFormatting sqref="AI211:AI232">
    <cfRule type="expression" dxfId="1717" priority="873">
      <formula>AND(OR(AH211="",AF211=""),AI211&lt;&gt;"")</formula>
    </cfRule>
    <cfRule type="expression" dxfId="1716" priority="874">
      <formula>AND(AF211&lt;&gt;"",AH211&lt;&gt;"",AI211&lt;&gt;"")</formula>
    </cfRule>
    <cfRule type="expression" dxfId="1715" priority="875">
      <formula>AND(AF211&lt;&gt;"",AH211&lt;&gt;"",AI211="")</formula>
    </cfRule>
  </conditionalFormatting>
  <conditionalFormatting sqref="AI239:AI260">
    <cfRule type="expression" dxfId="1714" priority="855">
      <formula>AND(OR(AH239="",AF239=""),AI239&lt;&gt;"")</formula>
    </cfRule>
    <cfRule type="expression" dxfId="1713" priority="856">
      <formula>AND(AF239&lt;&gt;"",AH239&lt;&gt;"",AI239&lt;&gt;"")</formula>
    </cfRule>
    <cfRule type="expression" dxfId="1712" priority="857">
      <formula>AND(AF239&lt;&gt;"",AH239&lt;&gt;"",AI239="")</formula>
    </cfRule>
  </conditionalFormatting>
  <conditionalFormatting sqref="AI267:AI288">
    <cfRule type="expression" dxfId="1711" priority="839">
      <formula>AND(AF267&lt;&gt;"",AH267&lt;&gt;"",AI267="")</formula>
    </cfRule>
    <cfRule type="expression" dxfId="1710" priority="837">
      <formula>AND(OR(AH267="",AF267=""),AI267&lt;&gt;"")</formula>
    </cfRule>
    <cfRule type="expression" dxfId="1709" priority="838">
      <formula>AND(AF267&lt;&gt;"",AH267&lt;&gt;"",AI267&lt;&gt;"")</formula>
    </cfRule>
  </conditionalFormatting>
  <conditionalFormatting sqref="AI295:AI319">
    <cfRule type="expression" dxfId="1708" priority="820">
      <formula>AND(AF295&lt;&gt;"",AH295&lt;&gt;"",AI295&lt;&gt;"")</formula>
    </cfRule>
    <cfRule type="expression" dxfId="1707" priority="819">
      <formula>AND(OR(AH295="",AF295=""),AI295&lt;&gt;"")</formula>
    </cfRule>
    <cfRule type="expression" dxfId="1706" priority="821">
      <formula>AND(AF295&lt;&gt;"",AH295&lt;&gt;"",AI295="")</formula>
    </cfRule>
  </conditionalFormatting>
  <conditionalFormatting sqref="AI326:AI354">
    <cfRule type="expression" dxfId="1705" priority="803">
      <formula>AND(AF326&lt;&gt;"",AH326&lt;&gt;"",AI326="")</formula>
    </cfRule>
    <cfRule type="expression" dxfId="1704" priority="802">
      <formula>AND(AF326&lt;&gt;"",AH326&lt;&gt;"",AI326&lt;&gt;"")</formula>
    </cfRule>
    <cfRule type="expression" dxfId="1703" priority="801">
      <formula>AND(OR(AH326="",AF326=""),AI326&lt;&gt;"")</formula>
    </cfRule>
  </conditionalFormatting>
  <conditionalFormatting sqref="AI361:AI382">
    <cfRule type="expression" dxfId="1702" priority="785">
      <formula>AND(AF361&lt;&gt;"",AH361&lt;&gt;"",AI361="")</formula>
    </cfRule>
    <cfRule type="expression" dxfId="1701" priority="783">
      <formula>AND(OR(AH361="",AF361=""),AI361&lt;&gt;"")</formula>
    </cfRule>
    <cfRule type="expression" dxfId="1700" priority="784">
      <formula>AND(AF361&lt;&gt;"",AH361&lt;&gt;"",AI361&lt;&gt;"")</formula>
    </cfRule>
  </conditionalFormatting>
  <conditionalFormatting sqref="AI389:AI410">
    <cfRule type="expression" dxfId="1699" priority="766">
      <formula>AND(AF389&lt;&gt;"",AH389&lt;&gt;"",AI389&lt;&gt;"")</formula>
    </cfRule>
    <cfRule type="expression" dxfId="1698" priority="767">
      <formula>AND(AF389&lt;&gt;"",AH389&lt;&gt;"",AI389="")</formula>
    </cfRule>
    <cfRule type="expression" dxfId="1697" priority="765">
      <formula>AND(OR(AH389="",AF389=""),AI389&lt;&gt;"")</formula>
    </cfRule>
  </conditionalFormatting>
  <conditionalFormatting sqref="AI417:AI438">
    <cfRule type="expression" dxfId="1696" priority="749">
      <formula>AND(AF417&lt;&gt;"",AH417&lt;&gt;"",AI417="")</formula>
    </cfRule>
    <cfRule type="expression" dxfId="1695" priority="747">
      <formula>AND(OR(AH417="",AF417=""),AI417&lt;&gt;"")</formula>
    </cfRule>
    <cfRule type="expression" dxfId="1694" priority="748">
      <formula>AND(AF417&lt;&gt;"",AH417&lt;&gt;"",AI417&lt;&gt;"")</formula>
    </cfRule>
  </conditionalFormatting>
  <conditionalFormatting sqref="AI445:AI466">
    <cfRule type="expression" dxfId="1693" priority="729">
      <formula>AND(OR(AH445="",AF445=""),AI445&lt;&gt;"")</formula>
    </cfRule>
    <cfRule type="expression" dxfId="1692" priority="730">
      <formula>AND(AF445&lt;&gt;"",AH445&lt;&gt;"",AI445&lt;&gt;"")</formula>
    </cfRule>
    <cfRule type="expression" dxfId="1691" priority="731">
      <formula>AND(AF445&lt;&gt;"",AH445&lt;&gt;"",AI445="")</formula>
    </cfRule>
  </conditionalFormatting>
  <conditionalFormatting sqref="AI473:AI494">
    <cfRule type="expression" dxfId="1690" priority="712">
      <formula>AND(AF473&lt;&gt;"",AH473&lt;&gt;"",AI473&lt;&gt;"")</formula>
    </cfRule>
    <cfRule type="expression" dxfId="1689" priority="713">
      <formula>AND(AF473&lt;&gt;"",AH473&lt;&gt;"",AI473="")</formula>
    </cfRule>
    <cfRule type="expression" dxfId="1688" priority="711">
      <formula>AND(OR(AH473="",AF473=""),AI473&lt;&gt;"")</formula>
    </cfRule>
  </conditionalFormatting>
  <conditionalFormatting sqref="AI501:AI522">
    <cfRule type="expression" dxfId="1687" priority="695">
      <formula>AND(AF501&lt;&gt;"",AH501&lt;&gt;"",AI501="")</formula>
    </cfRule>
    <cfRule type="expression" dxfId="1686" priority="693">
      <formula>AND(OR(AH501="",AF501=""),AI501&lt;&gt;"")</formula>
    </cfRule>
    <cfRule type="expression" dxfId="1685" priority="694">
      <formula>AND(AF501&lt;&gt;"",AH501&lt;&gt;"",AI501&lt;&gt;"")</formula>
    </cfRule>
  </conditionalFormatting>
  <conditionalFormatting sqref="AI529:AI550">
    <cfRule type="expression" dxfId="1684" priority="675">
      <formula>AND(OR(AH529="",AF529=""),AI529&lt;&gt;"")</formula>
    </cfRule>
    <cfRule type="expression" dxfId="1683" priority="676">
      <formula>AND(AF529&lt;&gt;"",AH529&lt;&gt;"",AI529&lt;&gt;"")</formula>
    </cfRule>
    <cfRule type="expression" dxfId="1682" priority="677">
      <formula>AND(AF529&lt;&gt;"",AH529&lt;&gt;"",AI529="")</formula>
    </cfRule>
  </conditionalFormatting>
  <conditionalFormatting sqref="AI557:AI578">
    <cfRule type="expression" dxfId="1681" priority="658">
      <formula>AND(AF557&lt;&gt;"",AH557&lt;&gt;"",AI557&lt;&gt;"")</formula>
    </cfRule>
    <cfRule type="expression" dxfId="1680" priority="659">
      <formula>AND(AF557&lt;&gt;"",AH557&lt;&gt;"",AI557="")</formula>
    </cfRule>
    <cfRule type="expression" dxfId="1679" priority="657">
      <formula>AND(OR(AH557="",AF557=""),AI557&lt;&gt;"")</formula>
    </cfRule>
  </conditionalFormatting>
  <conditionalFormatting sqref="AI585:AI606">
    <cfRule type="expression" dxfId="1678" priority="639">
      <formula>AND(OR(AH585="",AF585=""),AI585&lt;&gt;"")</formula>
    </cfRule>
    <cfRule type="expression" dxfId="1677" priority="640">
      <formula>AND(AF585&lt;&gt;"",AH585&lt;&gt;"",AI585&lt;&gt;"")</formula>
    </cfRule>
    <cfRule type="expression" dxfId="1676" priority="641">
      <formula>AND(AF585&lt;&gt;"",AH585&lt;&gt;"",AI585="")</formula>
    </cfRule>
  </conditionalFormatting>
  <conditionalFormatting sqref="AI613:AI634">
    <cfRule type="expression" dxfId="1675" priority="622">
      <formula>AND(AF613&lt;&gt;"",AH613&lt;&gt;"",AI613&lt;&gt;"")</formula>
    </cfRule>
    <cfRule type="expression" dxfId="1674" priority="623">
      <formula>AND(AF613&lt;&gt;"",AH613&lt;&gt;"",AI613="")</formula>
    </cfRule>
    <cfRule type="expression" dxfId="1673" priority="621">
      <formula>AND(OR(AH613="",AF613=""),AI613&lt;&gt;"")</formula>
    </cfRule>
  </conditionalFormatting>
  <conditionalFormatting sqref="AI641:AI662">
    <cfRule type="expression" dxfId="1672" priority="605">
      <formula>AND(AF641&lt;&gt;"",AH641&lt;&gt;"",AI641="")</formula>
    </cfRule>
    <cfRule type="expression" dxfId="1671" priority="604">
      <formula>AND(AF641&lt;&gt;"",AH641&lt;&gt;"",AI641&lt;&gt;"")</formula>
    </cfRule>
    <cfRule type="expression" dxfId="1670" priority="603">
      <formula>AND(OR(AH641="",AF641=""),AI641&lt;&gt;"")</formula>
    </cfRule>
  </conditionalFormatting>
  <conditionalFormatting sqref="AI669:AI690">
    <cfRule type="expression" dxfId="1669" priority="587">
      <formula>AND(AF669&lt;&gt;"",AH669&lt;&gt;"",AI669="")</formula>
    </cfRule>
    <cfRule type="expression" dxfId="1668" priority="586">
      <formula>AND(AF669&lt;&gt;"",AH669&lt;&gt;"",AI669&lt;&gt;"")</formula>
    </cfRule>
    <cfRule type="expression" dxfId="1667" priority="585">
      <formula>AND(OR(AH669="",AF669=""),AI669&lt;&gt;"")</formula>
    </cfRule>
  </conditionalFormatting>
  <conditionalFormatting sqref="AI697:AI718">
    <cfRule type="expression" dxfId="1666" priority="567">
      <formula>AND(OR(AH697="",AF697=""),AI697&lt;&gt;"")</formula>
    </cfRule>
    <cfRule type="expression" dxfId="1665" priority="569">
      <formula>AND(AF697&lt;&gt;"",AH697&lt;&gt;"",AI697="")</formula>
    </cfRule>
    <cfRule type="expression" dxfId="1664" priority="568">
      <formula>AND(AF697&lt;&gt;"",AH697&lt;&gt;"",AI697&lt;&gt;"")</formula>
    </cfRule>
  </conditionalFormatting>
  <conditionalFormatting sqref="AI725:AI746">
    <cfRule type="expression" dxfId="1663" priority="549">
      <formula>AND(OR(AH725="",AF725=""),AI725&lt;&gt;"")</formula>
    </cfRule>
    <cfRule type="expression" dxfId="1662" priority="551">
      <formula>AND(AF725&lt;&gt;"",AH725&lt;&gt;"",AI725="")</formula>
    </cfRule>
    <cfRule type="expression" dxfId="1661" priority="550">
      <formula>AND(AF725&lt;&gt;"",AH725&lt;&gt;"",AI725&lt;&gt;"")</formula>
    </cfRule>
  </conditionalFormatting>
  <conditionalFormatting sqref="AI753:AI774">
    <cfRule type="expression" dxfId="1660" priority="533">
      <formula>AND(AF753&lt;&gt;"",AH753&lt;&gt;"",AI753="")</formula>
    </cfRule>
    <cfRule type="expression" dxfId="1659" priority="531">
      <formula>AND(OR(AH753="",AF753=""),AI753&lt;&gt;"")</formula>
    </cfRule>
    <cfRule type="expression" dxfId="1658" priority="532">
      <formula>AND(AF753&lt;&gt;"",AH753&lt;&gt;"",AI753&lt;&gt;"")</formula>
    </cfRule>
  </conditionalFormatting>
  <conditionalFormatting sqref="AI781:AI802">
    <cfRule type="expression" dxfId="1657" priority="513">
      <formula>AND(OR(AH781="",AF781=""),AI781&lt;&gt;"")</formula>
    </cfRule>
    <cfRule type="expression" dxfId="1656" priority="515">
      <formula>AND(AF781&lt;&gt;"",AH781&lt;&gt;"",AI781="")</formula>
    </cfRule>
    <cfRule type="expression" dxfId="1655" priority="514">
      <formula>AND(AF781&lt;&gt;"",AH781&lt;&gt;"",AI781&lt;&gt;"")</formula>
    </cfRule>
  </conditionalFormatting>
  <conditionalFormatting sqref="AI809:AI830">
    <cfRule type="expression" dxfId="1654" priority="495">
      <formula>AND(OR(AH809="",AF809=""),AI809&lt;&gt;"")</formula>
    </cfRule>
    <cfRule type="expression" dxfId="1653" priority="496">
      <formula>AND(AF809&lt;&gt;"",AH809&lt;&gt;"",AI809&lt;&gt;"")</formula>
    </cfRule>
    <cfRule type="expression" dxfId="1652" priority="497">
      <formula>AND(AF809&lt;&gt;"",AH809&lt;&gt;"",AI809="")</formula>
    </cfRule>
  </conditionalFormatting>
  <conditionalFormatting sqref="AI837:AI858">
    <cfRule type="expression" dxfId="1651" priority="479">
      <formula>AND(AF837&lt;&gt;"",AH837&lt;&gt;"",AI837="")</formula>
    </cfRule>
    <cfRule type="expression" dxfId="1650" priority="477">
      <formula>AND(OR(AH837="",AF837=""),AI837&lt;&gt;"")</formula>
    </cfRule>
    <cfRule type="expression" dxfId="1649" priority="478">
      <formula>AND(AF837&lt;&gt;"",AH837&lt;&gt;"",AI837&lt;&gt;"")</formula>
    </cfRule>
  </conditionalFormatting>
  <conditionalFormatting sqref="AI865:AI886">
    <cfRule type="expression" dxfId="1648" priority="459">
      <formula>AND(OR(AH865="",AF865=""),AI865&lt;&gt;"")</formula>
    </cfRule>
    <cfRule type="expression" dxfId="1647" priority="460">
      <formula>AND(AF865&lt;&gt;"",AH865&lt;&gt;"",AI865&lt;&gt;"")</formula>
    </cfRule>
    <cfRule type="expression" dxfId="1646" priority="461">
      <formula>AND(AF865&lt;&gt;"",AH865&lt;&gt;"",AI865="")</formula>
    </cfRule>
  </conditionalFormatting>
  <conditionalFormatting sqref="AI893:AI914">
    <cfRule type="expression" dxfId="1645" priority="443">
      <formula>AND(AF893&lt;&gt;"",AH893&lt;&gt;"",AI893="")</formula>
    </cfRule>
    <cfRule type="expression" dxfId="1644" priority="442">
      <formula>AND(AF893&lt;&gt;"",AH893&lt;&gt;"",AI893&lt;&gt;"")</formula>
    </cfRule>
    <cfRule type="expression" dxfId="1643" priority="441">
      <formula>AND(OR(AH893="",AF893=""),AI893&lt;&gt;"")</formula>
    </cfRule>
  </conditionalFormatting>
  <conditionalFormatting sqref="AI921:AI942">
    <cfRule type="expression" dxfId="1642" priority="423">
      <formula>AND(OR(AH921="",AF921=""),AI921&lt;&gt;"")</formula>
    </cfRule>
    <cfRule type="expression" dxfId="1641" priority="425">
      <formula>AND(AF921&lt;&gt;"",AH921&lt;&gt;"",AI921="")</formula>
    </cfRule>
    <cfRule type="expression" dxfId="1640" priority="424">
      <formula>AND(AF921&lt;&gt;"",AH921&lt;&gt;"",AI921&lt;&gt;"")</formula>
    </cfRule>
  </conditionalFormatting>
  <conditionalFormatting sqref="AI949:AI970">
    <cfRule type="expression" dxfId="1639" priority="407">
      <formula>AND(AF949&lt;&gt;"",AH949&lt;&gt;"",AI949="")</formula>
    </cfRule>
    <cfRule type="expression" dxfId="1638" priority="405">
      <formula>AND(OR(AH949="",AF949=""),AI949&lt;&gt;"")</formula>
    </cfRule>
    <cfRule type="expression" dxfId="1637" priority="406">
      <formula>AND(AF949&lt;&gt;"",AH949&lt;&gt;"",AI949&lt;&gt;"")</formula>
    </cfRule>
  </conditionalFormatting>
  <conditionalFormatting sqref="AI977:AI998">
    <cfRule type="expression" dxfId="1636" priority="388">
      <formula>AND(AF977&lt;&gt;"",AH977&lt;&gt;"",AI977&lt;&gt;"")</formula>
    </cfRule>
    <cfRule type="expression" dxfId="1635" priority="387">
      <formula>AND(OR(AH977="",AF977=""),AI977&lt;&gt;"")</formula>
    </cfRule>
    <cfRule type="expression" dxfId="1634" priority="389">
      <formula>AND(AF977&lt;&gt;"",AH977&lt;&gt;"",AI977="")</formula>
    </cfRule>
  </conditionalFormatting>
  <conditionalFormatting sqref="AI1005:AI1026">
    <cfRule type="expression" dxfId="1633" priority="371">
      <formula>AND(AF1005&lt;&gt;"",AH1005&lt;&gt;"",AI1005="")</formula>
    </cfRule>
    <cfRule type="expression" dxfId="1632" priority="370">
      <formula>AND(AF1005&lt;&gt;"",AH1005&lt;&gt;"",AI1005&lt;&gt;"")</formula>
    </cfRule>
    <cfRule type="expression" dxfId="1631" priority="369">
      <formula>AND(OR(AH1005="",AF1005=""),AI1005&lt;&gt;"")</formula>
    </cfRule>
  </conditionalFormatting>
  <conditionalFormatting sqref="AI1033:AI1054">
    <cfRule type="expression" dxfId="1630" priority="351">
      <formula>AND(OR(AH1033="",AF1033=""),AI1033&lt;&gt;"")</formula>
    </cfRule>
    <cfRule type="expression" dxfId="1629" priority="353">
      <formula>AND(AF1033&lt;&gt;"",AH1033&lt;&gt;"",AI1033="")</formula>
    </cfRule>
    <cfRule type="expression" dxfId="1628" priority="352">
      <formula>AND(AF1033&lt;&gt;"",AH1033&lt;&gt;"",AI1033&lt;&gt;"")</formula>
    </cfRule>
  </conditionalFormatting>
  <conditionalFormatting sqref="AI1061:AI1082">
    <cfRule type="expression" dxfId="1627" priority="333">
      <formula>AND(OR(AH1061="",AF1061=""),AI1061&lt;&gt;"")</formula>
    </cfRule>
    <cfRule type="expression" dxfId="1626" priority="334">
      <formula>AND(AF1061&lt;&gt;"",AH1061&lt;&gt;"",AI1061&lt;&gt;"")</formula>
    </cfRule>
    <cfRule type="expression" dxfId="1625" priority="335">
      <formula>AND(AF1061&lt;&gt;"",AH1061&lt;&gt;"",AI1061="")</formula>
    </cfRule>
  </conditionalFormatting>
  <conditionalFormatting sqref="AI1089:AI1110">
    <cfRule type="expression" dxfId="1624" priority="316">
      <formula>AND(AF1089&lt;&gt;"",AH1089&lt;&gt;"",AI1089&lt;&gt;"")</formula>
    </cfRule>
    <cfRule type="expression" dxfId="1623" priority="317">
      <formula>AND(AF1089&lt;&gt;"",AH1089&lt;&gt;"",AI1089="")</formula>
    </cfRule>
    <cfRule type="expression" dxfId="1622" priority="315">
      <formula>AND(OR(AH1089="",AF1089=""),AI1089&lt;&gt;"")</formula>
    </cfRule>
  </conditionalFormatting>
  <conditionalFormatting sqref="AI1117:AI1138">
    <cfRule type="expression" dxfId="1621" priority="297">
      <formula>AND(OR(AH1117="",AF1117=""),AI1117&lt;&gt;"")</formula>
    </cfRule>
    <cfRule type="expression" dxfId="1620" priority="298">
      <formula>AND(AF1117&lt;&gt;"",AH1117&lt;&gt;"",AI1117&lt;&gt;"")</formula>
    </cfRule>
    <cfRule type="expression" dxfId="1619" priority="299">
      <formula>AND(AF1117&lt;&gt;"",AH1117&lt;&gt;"",AI1117="")</formula>
    </cfRule>
  </conditionalFormatting>
  <conditionalFormatting sqref="AI1145:AI1166">
    <cfRule type="expression" dxfId="1618" priority="280">
      <formula>AND(AF1145&lt;&gt;"",AH1145&lt;&gt;"",AI1145&lt;&gt;"")</formula>
    </cfRule>
    <cfRule type="expression" dxfId="1617" priority="279">
      <formula>AND(OR(AH1145="",AF1145=""),AI1145&lt;&gt;"")</formula>
    </cfRule>
    <cfRule type="expression" dxfId="1616" priority="281">
      <formula>AND(AF1145&lt;&gt;"",AH1145&lt;&gt;"",AI1145="")</formula>
    </cfRule>
  </conditionalFormatting>
  <conditionalFormatting sqref="AI1173:AI1194">
    <cfRule type="expression" dxfId="1615" priority="262">
      <formula>AND(AF1173&lt;&gt;"",AH1173&lt;&gt;"",AI1173&lt;&gt;"")</formula>
    </cfRule>
    <cfRule type="expression" dxfId="1614" priority="263">
      <formula>AND(AF1173&lt;&gt;"",AH1173&lt;&gt;"",AI1173="")</formula>
    </cfRule>
    <cfRule type="expression" dxfId="1613" priority="261">
      <formula>AND(OR(AH1173="",AF1173=""),AI1173&lt;&gt;"")</formula>
    </cfRule>
  </conditionalFormatting>
  <conditionalFormatting sqref="AI1201:AI1222">
    <cfRule type="expression" dxfId="1612" priority="243">
      <formula>AND(OR(AH1201="",AF1201=""),AI1201&lt;&gt;"")</formula>
    </cfRule>
    <cfRule type="expression" dxfId="1611" priority="244">
      <formula>AND(AF1201&lt;&gt;"",AH1201&lt;&gt;"",AI1201&lt;&gt;"")</formula>
    </cfRule>
    <cfRule type="expression" dxfId="1610" priority="245">
      <formula>AND(AF1201&lt;&gt;"",AH1201&lt;&gt;"",AI1201="")</formula>
    </cfRule>
  </conditionalFormatting>
  <conditionalFormatting sqref="AI1229:AI1250">
    <cfRule type="expression" dxfId="1609" priority="225">
      <formula>AND(OR(AH1229="",AF1229=""),AI1229&lt;&gt;"")</formula>
    </cfRule>
    <cfRule type="expression" dxfId="1608" priority="226">
      <formula>AND(AF1229&lt;&gt;"",AH1229&lt;&gt;"",AI1229&lt;&gt;"")</formula>
    </cfRule>
    <cfRule type="expression" dxfId="1607" priority="227">
      <formula>AND(AF1229&lt;&gt;"",AH1229&lt;&gt;"",AI1229="")</formula>
    </cfRule>
  </conditionalFormatting>
  <conditionalFormatting sqref="AI1257:AI1278">
    <cfRule type="expression" dxfId="1606" priority="209">
      <formula>AND(AF1257&lt;&gt;"",AH1257&lt;&gt;"",AI1257="")</formula>
    </cfRule>
    <cfRule type="expression" dxfId="1605" priority="208">
      <formula>AND(AF1257&lt;&gt;"",AH1257&lt;&gt;"",AI1257&lt;&gt;"")</formula>
    </cfRule>
    <cfRule type="expression" dxfId="1604" priority="207">
      <formula>AND(OR(AH1257="",AF1257=""),AI1257&lt;&gt;"")</formula>
    </cfRule>
  </conditionalFormatting>
  <conditionalFormatting sqref="AI1285:AI1306">
    <cfRule type="expression" dxfId="1603" priority="191">
      <formula>AND(AF1285&lt;&gt;"",AH1285&lt;&gt;"",AI1285="")</formula>
    </cfRule>
    <cfRule type="expression" dxfId="1602" priority="190">
      <formula>AND(AF1285&lt;&gt;"",AH1285&lt;&gt;"",AI1285&lt;&gt;"")</formula>
    </cfRule>
    <cfRule type="expression" dxfId="1601" priority="189">
      <formula>AND(OR(AH1285="",AF1285=""),AI1285&lt;&gt;"")</formula>
    </cfRule>
  </conditionalFormatting>
  <conditionalFormatting sqref="AI1313:AI1334">
    <cfRule type="expression" dxfId="1600" priority="173">
      <formula>AND(AF1313&lt;&gt;"",AH1313&lt;&gt;"",AI1313="")</formula>
    </cfRule>
    <cfRule type="expression" dxfId="1599" priority="172">
      <formula>AND(AF1313&lt;&gt;"",AH1313&lt;&gt;"",AI1313&lt;&gt;"")</formula>
    </cfRule>
    <cfRule type="expression" dxfId="1598" priority="171">
      <formula>AND(OR(AH1313="",AF1313=""),AI1313&lt;&gt;"")</formula>
    </cfRule>
  </conditionalFormatting>
  <conditionalFormatting sqref="AI1341:AI1362">
    <cfRule type="expression" dxfId="1597" priority="154">
      <formula>AND(AF1341&lt;&gt;"",AH1341&lt;&gt;"",AI1341&lt;&gt;"")</formula>
    </cfRule>
    <cfRule type="expression" dxfId="1596" priority="153">
      <formula>AND(OR(AH1341="",AF1341=""),AI1341&lt;&gt;"")</formula>
    </cfRule>
    <cfRule type="expression" dxfId="1595" priority="155">
      <formula>AND(AF1341&lt;&gt;"",AH1341&lt;&gt;"",AI1341="")</formula>
    </cfRule>
  </conditionalFormatting>
  <conditionalFormatting sqref="AI1369:AI1390">
    <cfRule type="expression" dxfId="1594" priority="135">
      <formula>AND(OR(AH1369="",AF1369=""),AI1369&lt;&gt;"")</formula>
    </cfRule>
    <cfRule type="expression" dxfId="1593" priority="136">
      <formula>AND(AF1369&lt;&gt;"",AH1369&lt;&gt;"",AI1369&lt;&gt;"")</formula>
    </cfRule>
    <cfRule type="expression" dxfId="1592" priority="137">
      <formula>AND(AF1369&lt;&gt;"",AH1369&lt;&gt;"",AI1369="")</formula>
    </cfRule>
  </conditionalFormatting>
  <conditionalFormatting sqref="AI1397:AI1418">
    <cfRule type="expression" dxfId="1591" priority="119">
      <formula>AND(AF1397&lt;&gt;"",AH1397&lt;&gt;"",AI1397="")</formula>
    </cfRule>
    <cfRule type="expression" dxfId="1590" priority="117">
      <formula>AND(OR(AH1397="",AF1397=""),AI1397&lt;&gt;"")</formula>
    </cfRule>
    <cfRule type="expression" dxfId="1589" priority="118">
      <formula>AND(AF1397&lt;&gt;"",AH1397&lt;&gt;"",AI1397&lt;&gt;"")</formula>
    </cfRule>
  </conditionalFormatting>
  <conditionalFormatting sqref="AI1425:AI1446">
    <cfRule type="expression" dxfId="1588" priority="101">
      <formula>AND(AF1425&lt;&gt;"",AH1425&lt;&gt;"",AI1425="")</formula>
    </cfRule>
    <cfRule type="expression" dxfId="1587" priority="100">
      <formula>AND(AF1425&lt;&gt;"",AH1425&lt;&gt;"",AI1425&lt;&gt;"")</formula>
    </cfRule>
    <cfRule type="expression" dxfId="1586" priority="99">
      <formula>AND(OR(AH1425="",AF1425=""),AI1425&lt;&gt;"")</formula>
    </cfRule>
  </conditionalFormatting>
  <conditionalFormatting sqref="AI1453:AI1474">
    <cfRule type="expression" dxfId="1585" priority="83">
      <formula>AND(AF1453&lt;&gt;"",AH1453&lt;&gt;"",AI1453="")</formula>
    </cfRule>
    <cfRule type="expression" dxfId="1584" priority="81">
      <formula>AND(OR(AH1453="",AF1453=""),AI1453&lt;&gt;"")</formula>
    </cfRule>
    <cfRule type="expression" dxfId="1583" priority="82">
      <formula>AND(AF1453&lt;&gt;"",AH1453&lt;&gt;"",AI1453&lt;&gt;"")</formula>
    </cfRule>
  </conditionalFormatting>
  <conditionalFormatting sqref="AI1481:AI1502">
    <cfRule type="expression" dxfId="1582" priority="64">
      <formula>AND(AF1481&lt;&gt;"",AH1481&lt;&gt;"",AI1481&lt;&gt;"")</formula>
    </cfRule>
    <cfRule type="expression" dxfId="1581" priority="63">
      <formula>AND(OR(AH1481="",AF1481=""),AI1481&lt;&gt;"")</formula>
    </cfRule>
    <cfRule type="expression" dxfId="1580" priority="65">
      <formula>AND(AF1481&lt;&gt;"",AH1481&lt;&gt;"",AI1481="")</formula>
    </cfRule>
  </conditionalFormatting>
  <conditionalFormatting sqref="AI1509:AI1530">
    <cfRule type="expression" dxfId="1579" priority="47">
      <formula>AND(AF1509&lt;&gt;"",AH1509&lt;&gt;"",AI1509="")</formula>
    </cfRule>
    <cfRule type="expression" dxfId="1578" priority="46">
      <formula>AND(AF1509&lt;&gt;"",AH1509&lt;&gt;"",AI1509&lt;&gt;"")</formula>
    </cfRule>
    <cfRule type="expression" dxfId="1577" priority="45">
      <formula>AND(OR(AH1509="",AF1509=""),AI1509&lt;&gt;"")</formula>
    </cfRule>
  </conditionalFormatting>
  <conditionalFormatting sqref="AI1537:AI1558">
    <cfRule type="expression" dxfId="1576" priority="27">
      <formula>AND(OR(AH1537="",AF1537=""),AI1537&lt;&gt;"")</formula>
    </cfRule>
    <cfRule type="expression" dxfId="1575" priority="28">
      <formula>AND(AF1537&lt;&gt;"",AH1537&lt;&gt;"",AI1537&lt;&gt;"")</formula>
    </cfRule>
    <cfRule type="expression" dxfId="1574" priority="29">
      <formula>AND(AF1537&lt;&gt;"",AH1537&lt;&gt;"",AI1537="")</formula>
    </cfRule>
  </conditionalFormatting>
  <conditionalFormatting sqref="AP1:AQ3">
    <cfRule type="expression" dxfId="1573" priority="5129">
      <formula>AND(AM1&lt;&gt;0,AM1&lt;&gt;"")</formula>
    </cfRule>
  </conditionalFormatting>
  <conditionalFormatting sqref="AP4:AU4">
    <cfRule type="expression" dxfId="1572" priority="5117">
      <formula>OR($D$2=0,$D$2="")</formula>
    </cfRule>
  </conditionalFormatting>
  <conditionalFormatting sqref="AP6:AU6 AP7:AP31 AU7:AU31 AQ8:AT8 AR9:AR31 AP32:AU32">
    <cfRule type="expression" dxfId="1571" priority="5095">
      <formula>$AQ$6=TODAY()</formula>
    </cfRule>
  </conditionalFormatting>
  <conditionalFormatting sqref="AP6:AU6 AP7:AP31 AU7:AU31 AQ8:AT9 AR10:AR31 AP32:AU32">
    <cfRule type="expression" dxfId="1570" priority="5094">
      <formula>$AQ$6&gt;TODAY()</formula>
    </cfRule>
  </conditionalFormatting>
  <conditionalFormatting sqref="AP34:AU34 AP35:AP65 AU35:AU65 AQ36:AT36 AR37:AR65 AP66:AU66">
    <cfRule type="expression" dxfId="1569" priority="5037">
      <formula>$AQ$34=TODAY()</formula>
    </cfRule>
  </conditionalFormatting>
  <conditionalFormatting sqref="AP34:AU34 AP35:AP65 AU35:AU65 AQ36:AT37 AR38:AR65 AP66:AU66">
    <cfRule type="expression" dxfId="1568" priority="5036">
      <formula>$AQ$34&gt;TODAY()</formula>
    </cfRule>
  </conditionalFormatting>
  <conditionalFormatting sqref="AP68:AU68 AP69:AP103 AU69:AU103 AQ70:AT70 AR71:AR103 AP104:AU104">
    <cfRule type="expression" dxfId="1567" priority="4979">
      <formula>$AQ$68=TODAY()</formula>
    </cfRule>
  </conditionalFormatting>
  <conditionalFormatting sqref="AP68:AU68 AP69:AP103 AU69:AU103 AQ70:AT71 AR72:AR103 AP104:AU104">
    <cfRule type="expression" dxfId="1566" priority="4978">
      <formula>$AQ$68&gt;TODAY()</formula>
    </cfRule>
  </conditionalFormatting>
  <conditionalFormatting sqref="AP106:AU106 AP107:AP132 AU107:AU132 AQ108:AT108 AR109:AR132 AP133:AU133">
    <cfRule type="expression" dxfId="1565" priority="4921">
      <formula>$AQ$106=TODAY()</formula>
    </cfRule>
  </conditionalFormatting>
  <conditionalFormatting sqref="AP106:AU106 AP107:AP132 AU107:AU132 AQ108:AT109 AR110:AR132 AP133:AU133">
    <cfRule type="expression" dxfId="1564" priority="4920">
      <formula>$AQ$106&gt;TODAY()</formula>
    </cfRule>
  </conditionalFormatting>
  <conditionalFormatting sqref="AP135:AU135 AP166:AU166 AP136:AP165 AU136:AU165 AQ137:AT137 AR138:AR165">
    <cfRule type="expression" dxfId="1563" priority="4863">
      <formula>$AQ$135=TODAY()</formula>
    </cfRule>
  </conditionalFormatting>
  <conditionalFormatting sqref="AP135:AU135 AP166:AU166 AP136:AP165 AU136:AU165 AR139:AR165 AQ137:AT138">
    <cfRule type="expression" dxfId="1562" priority="4862">
      <formula>$AQ$135&gt;TODAY()</formula>
    </cfRule>
  </conditionalFormatting>
  <conditionalFormatting sqref="AP168:AU168 AP205:AU205 AP169:AP204 AU169:AU204 AQ170:AT170 AR171:AR204">
    <cfRule type="expression" dxfId="1561" priority="4805">
      <formula>$AQ$168=TODAY()</formula>
    </cfRule>
  </conditionalFormatting>
  <conditionalFormatting sqref="AP168:AU168 AP205:AU205 AP169:AP204 AU169:AU204 AR172:AR204 AQ170:AT171">
    <cfRule type="expression" dxfId="1560" priority="4804">
      <formula>$AQ$168&gt;TODAY()</formula>
    </cfRule>
  </conditionalFormatting>
  <conditionalFormatting sqref="AP207:AU207 AP233:AU233 AP208:AP232 AU208:AU232 AQ209:AT209 AR210:AR232">
    <cfRule type="expression" dxfId="1559" priority="4747">
      <formula>$AQ$207=TODAY()</formula>
    </cfRule>
  </conditionalFormatting>
  <conditionalFormatting sqref="AP207:AU207 AP233:AU233 AP208:AP232 AU208:AU232 AR211:AR232 AQ209:AT210">
    <cfRule type="expression" dxfId="1558" priority="4746">
      <formula>$AQ$207&gt;TODAY()</formula>
    </cfRule>
  </conditionalFormatting>
  <conditionalFormatting sqref="AP235:AU235 AP261:AU261 AP236:AP260 AU236:AU260 AQ237:AT237 AR238:AR260">
    <cfRule type="expression" dxfId="1557" priority="4689">
      <formula>$AQ$235=TODAY()</formula>
    </cfRule>
  </conditionalFormatting>
  <conditionalFormatting sqref="AP235:AU235 AP261:AU261 AP236:AP260 AU236:AU260 AR239:AR260 AQ237:AT238">
    <cfRule type="expression" dxfId="1556" priority="4688">
      <formula>$AQ$235&gt;TODAY()</formula>
    </cfRule>
  </conditionalFormatting>
  <conditionalFormatting sqref="AP263:AU263 AP289:AU289 AP264:AP288 AU264:AU288 AQ265:AT265 AR266:AR288">
    <cfRule type="expression" dxfId="1555" priority="4631">
      <formula>$AQ$263=TODAY()</formula>
    </cfRule>
  </conditionalFormatting>
  <conditionalFormatting sqref="AP263:AU263 AP289:AU289 AP264:AP288 AU264:AU288 AR267:AR288 AQ265:AT266">
    <cfRule type="expression" dxfId="1554" priority="4630">
      <formula>$AQ$263&gt;TODAY()</formula>
    </cfRule>
  </conditionalFormatting>
  <conditionalFormatting sqref="AP291:AU291 AP320:AU320 AP292:AP319 AU292:AU319 AQ293:AT293 AR294:AR319">
    <cfRule type="expression" dxfId="1553" priority="4573">
      <formula>$AQ$291=TODAY()</formula>
    </cfRule>
  </conditionalFormatting>
  <conditionalFormatting sqref="AP291:AU291 AP320:AU320 AP292:AP319 AU292:AU319 AR295:AR319 AQ293:AT294">
    <cfRule type="expression" dxfId="1552" priority="4572">
      <formula>$AQ$291&gt;TODAY()</formula>
    </cfRule>
  </conditionalFormatting>
  <conditionalFormatting sqref="AP322:AU322 AP355:AU355 AP323:AP354 AU323:AU354 AQ324:AT324 AR325:AR354">
    <cfRule type="expression" dxfId="1551" priority="4515">
      <formula>$AQ$322=TODAY()</formula>
    </cfRule>
  </conditionalFormatting>
  <conditionalFormatting sqref="AP322:AU322 AP355:AU355 AP323:AP354 AU323:AU354 AR326:AR354 AQ324:AT325">
    <cfRule type="expression" dxfId="1550" priority="4514">
      <formula>$AQ$322&gt;TODAY()</formula>
    </cfRule>
  </conditionalFormatting>
  <conditionalFormatting sqref="AP357:AU357 AP383:AU383 AP358:AP382 AU358:AU382 AQ359:AT359 AR360:AR382">
    <cfRule type="expression" dxfId="1549" priority="4457">
      <formula>$AQ$357=TODAY()</formula>
    </cfRule>
  </conditionalFormatting>
  <conditionalFormatting sqref="AP357:AU357 AP383:AU383 AP358:AP382 AU358:AU382 AR361:AR382 AQ359:AT360">
    <cfRule type="expression" dxfId="1548" priority="4456">
      <formula>$AQ$357&gt;TODAY()</formula>
    </cfRule>
  </conditionalFormatting>
  <conditionalFormatting sqref="AP385:AU385 AP411:AU411 AP386:AP410 AU386:AU410 AQ387:AT387 AR388:AR410">
    <cfRule type="expression" dxfId="1547" priority="4399">
      <formula>$AQ$385=TODAY()</formula>
    </cfRule>
  </conditionalFormatting>
  <conditionalFormatting sqref="AP385:AU385 AP411:AU411 AP386:AP410 AU386:AU410 AR389:AR410 AQ387:AT388">
    <cfRule type="expression" dxfId="1546" priority="4398">
      <formula>$AQ$385&gt;TODAY()</formula>
    </cfRule>
  </conditionalFormatting>
  <conditionalFormatting sqref="AP413:AU413 AP439:AU439 AP414:AP438 AU414:AU438 AQ415:AT415 AR416:AR438">
    <cfRule type="expression" dxfId="1545" priority="4341">
      <formula>$AQ$413=TODAY()</formula>
    </cfRule>
  </conditionalFormatting>
  <conditionalFormatting sqref="AP413:AU413 AP439:AU439 AP414:AP438 AU414:AU438 AR417:AR438 AQ415:AT416">
    <cfRule type="expression" dxfId="1544" priority="4340">
      <formula>$AQ$413&gt;TODAY()</formula>
    </cfRule>
  </conditionalFormatting>
  <conditionalFormatting sqref="AP441:AU441 AP467:AU467 AP442:AP466 AU442:AU466 AQ443:AT443 AR444:AR466">
    <cfRule type="expression" dxfId="1543" priority="4283">
      <formula>$AQ$441=TODAY()</formula>
    </cfRule>
  </conditionalFormatting>
  <conditionalFormatting sqref="AP441:AU441 AP467:AU467 AP442:AP466 AU442:AU466 AR445:AR466 AQ443:AT444">
    <cfRule type="expression" dxfId="1542" priority="4282">
      <formula>$AQ$441&gt;TODAY()</formula>
    </cfRule>
  </conditionalFormatting>
  <conditionalFormatting sqref="AP469:AU469 AP495:AU495 AP470:AP494 AU470:AU494 AQ471:AT471 AR472:AR494">
    <cfRule type="expression" dxfId="1541" priority="4225">
      <formula>$AQ$469=TODAY()</formula>
    </cfRule>
  </conditionalFormatting>
  <conditionalFormatting sqref="AP469:AU469 AP495:AU495 AP470:AP494 AU470:AU494 AR473:AR494 AQ471:AT472">
    <cfRule type="expression" dxfId="1540" priority="4224">
      <formula>$AQ$469&gt;TODAY()</formula>
    </cfRule>
  </conditionalFormatting>
  <conditionalFormatting sqref="AP497:AU497 AP523:AU523 AP498:AP522 AU498:AU522 AQ499:AT499 AR500:AR522">
    <cfRule type="expression" dxfId="1539" priority="4167">
      <formula>$AQ$497=TODAY()</formula>
    </cfRule>
  </conditionalFormatting>
  <conditionalFormatting sqref="AP497:AU497 AP523:AU523 AP498:AP522 AU498:AU522 AR501:AR522 AQ499:AT500">
    <cfRule type="expression" dxfId="1538" priority="4166">
      <formula>$AQ$497&gt;TODAY()</formula>
    </cfRule>
  </conditionalFormatting>
  <conditionalFormatting sqref="AP525:AU525 AP551:AU551 AP526:AP550 AU526:AU550 AQ527:AT527 AR528:AR550">
    <cfRule type="expression" dxfId="1537" priority="4109">
      <formula>$AQ$525=TODAY()</formula>
    </cfRule>
  </conditionalFormatting>
  <conditionalFormatting sqref="AP525:AU525 AP551:AU551 AP526:AP550 AU526:AU550 AR529:AR550 AQ527:AT528">
    <cfRule type="expression" dxfId="1536" priority="4108">
      <formula>$AQ$525&gt;TODAY()</formula>
    </cfRule>
  </conditionalFormatting>
  <conditionalFormatting sqref="AP553:AU553 AP579:AU579 AP554:AP578 AU554:AU578 AQ555:AT555 AR556:AR578">
    <cfRule type="expression" dxfId="1535" priority="4051">
      <formula>$AQ$553=TODAY()</formula>
    </cfRule>
  </conditionalFormatting>
  <conditionalFormatting sqref="AP553:AU553 AP579:AU579 AP554:AP578 AU554:AU578 AR557:AR578 AQ555:AT556">
    <cfRule type="expression" dxfId="1534" priority="4050">
      <formula>$AQ$553&gt;TODAY()</formula>
    </cfRule>
  </conditionalFormatting>
  <conditionalFormatting sqref="AP581:AU581 AP607:AU607 AP582:AP606 AU582:AU606 AQ583:AT583 AR584:AR606">
    <cfRule type="expression" dxfId="1533" priority="3993">
      <formula>$AQ$581=TODAY()</formula>
    </cfRule>
  </conditionalFormatting>
  <conditionalFormatting sqref="AP581:AU581 AP607:AU607 AP582:AP606 AU582:AU606 AR585:AR606 AQ583:AT584">
    <cfRule type="expression" dxfId="1532" priority="3992">
      <formula>$AQ$581&gt;TODAY()</formula>
    </cfRule>
  </conditionalFormatting>
  <conditionalFormatting sqref="AP609:AU609 AP635:AU635 AP610:AP634 AU610:AU634 AQ611:AT611 AR612:AR634">
    <cfRule type="expression" dxfId="1531" priority="3935">
      <formula>$AQ$609=TODAY()</formula>
    </cfRule>
  </conditionalFormatting>
  <conditionalFormatting sqref="AP609:AU609 AP635:AU635 AP610:AP634 AU610:AU634 AR613:AR634 AQ611:AT612">
    <cfRule type="expression" dxfId="1530" priority="3934">
      <formula>$AQ$609&gt;TODAY()</formula>
    </cfRule>
  </conditionalFormatting>
  <conditionalFormatting sqref="AP637:AU637 AP663:AU663 AP638:AP662 AU638:AU662 AQ639:AT639 AR640:AR662">
    <cfRule type="expression" dxfId="1529" priority="3877">
      <formula>$AQ$637=TODAY()</formula>
    </cfRule>
  </conditionalFormatting>
  <conditionalFormatting sqref="AP637:AU637 AP663:AU663 AP638:AP662 AU638:AU662 AR641:AR662 AQ639:AT640">
    <cfRule type="expression" dxfId="1528" priority="3876">
      <formula>$AQ$637&gt;TODAY()</formula>
    </cfRule>
  </conditionalFormatting>
  <conditionalFormatting sqref="AP665:AU665 AP691:AU691 AP666:AP690 AU666:AU690 AQ667:AT667 AR668:AR690">
    <cfRule type="expression" dxfId="1527" priority="3819">
      <formula>$AQ$665=TODAY()</formula>
    </cfRule>
  </conditionalFormatting>
  <conditionalFormatting sqref="AP665:AU665 AP691:AU691 AP666:AP690 AU666:AU690 AR669:AR690 AQ667:AT668">
    <cfRule type="expression" dxfId="1526" priority="3818">
      <formula>$AQ$665&gt;TODAY()</formula>
    </cfRule>
  </conditionalFormatting>
  <conditionalFormatting sqref="AP693:AU693 AP719:AU719 AP694:AP718 AU694:AU718 AQ695:AT695 AR696:AR718">
    <cfRule type="expression" dxfId="1525" priority="3761">
      <formula>$AQ$693=TODAY()</formula>
    </cfRule>
  </conditionalFormatting>
  <conditionalFormatting sqref="AP693:AU693 AP719:AU719 AP694:AP718 AU694:AU718 AR697:AR718 AQ695:AT696">
    <cfRule type="expression" dxfId="1524" priority="3760">
      <formula>$AQ$693&gt;TODAY()</formula>
    </cfRule>
  </conditionalFormatting>
  <conditionalFormatting sqref="AP721:AU721 AP747:AU747 AP722:AP746 AU722:AU746 AQ723:AT723 AR724:AR746">
    <cfRule type="expression" dxfId="1523" priority="3703">
      <formula>$AQ$721=TODAY()</formula>
    </cfRule>
  </conditionalFormatting>
  <conditionalFormatting sqref="AP721:AU721 AP747:AU747 AP722:AP746 AU722:AU746 AR725:AR746 AQ723:AT724">
    <cfRule type="expression" dxfId="1522" priority="3702">
      <formula>$AQ$721&gt;TODAY()</formula>
    </cfRule>
  </conditionalFormatting>
  <conditionalFormatting sqref="AP749:AU749 AP775:AU775 AP750:AP774 AU750:AU774 AQ751:AT751 AR752:AR774">
    <cfRule type="expression" dxfId="1521" priority="3645">
      <formula>$AQ$749=TODAY()</formula>
    </cfRule>
  </conditionalFormatting>
  <conditionalFormatting sqref="AP749:AU749 AP775:AU775 AP750:AP774 AU750:AU774 AR753:AR774 AQ751:AT752">
    <cfRule type="expression" dxfId="1520" priority="3644">
      <formula>$AQ$749&gt;TODAY()</formula>
    </cfRule>
  </conditionalFormatting>
  <conditionalFormatting sqref="AP777:AU777 AP803:AU803 AP778:AP802 AU778:AU802 AQ779:AT779 AR780:AR802">
    <cfRule type="expression" dxfId="1519" priority="3587">
      <formula>$AQ$777=TODAY()</formula>
    </cfRule>
  </conditionalFormatting>
  <conditionalFormatting sqref="AP777:AU777 AP803:AU803 AP778:AP802 AU778:AU802 AR781:AR802 AQ779:AT780">
    <cfRule type="expression" dxfId="1518" priority="3586">
      <formula>$AQ$777&gt;TODAY()</formula>
    </cfRule>
  </conditionalFormatting>
  <conditionalFormatting sqref="AP805:AU805 AP831:AU831 AP806:AP830 AU806:AU830 AQ807:AT807 AR808:AR830">
    <cfRule type="expression" dxfId="1517" priority="3529">
      <formula>$AQ$805=TODAY()</formula>
    </cfRule>
  </conditionalFormatting>
  <conditionalFormatting sqref="AP805:AU805 AP831:AU831 AP806:AP830 AU806:AU830 AR809:AR830 AQ807:AT808">
    <cfRule type="expression" dxfId="1516" priority="3528">
      <formula>$AQ$805&gt;TODAY()</formula>
    </cfRule>
  </conditionalFormatting>
  <conditionalFormatting sqref="AP833:AU833 AP859:AU859 AP834:AP858 AU834:AU858 AQ835:AT835 AR836:AR858">
    <cfRule type="expression" dxfId="1515" priority="3471">
      <formula>$AQ$833=TODAY()</formula>
    </cfRule>
  </conditionalFormatting>
  <conditionalFormatting sqref="AP833:AU833 AP859:AU859 AP834:AP858 AU834:AU858 AR837:AR858 AQ835:AT836">
    <cfRule type="expression" dxfId="1514" priority="3470">
      <formula>$AQ$833&gt;TODAY()</formula>
    </cfRule>
  </conditionalFormatting>
  <conditionalFormatting sqref="AP861:AU861 AP887:AU887 AP862:AP886 AU862:AU886 AQ863:AT863 AR864:AR886">
    <cfRule type="expression" dxfId="1513" priority="3413">
      <formula>$AQ$861=TODAY()</formula>
    </cfRule>
  </conditionalFormatting>
  <conditionalFormatting sqref="AP861:AU861 AP887:AU887 AP862:AP886 AU862:AU886 AR865:AR886 AQ863:AT864">
    <cfRule type="expression" dxfId="1512" priority="3412">
      <formula>$AQ$861&gt;TODAY()</formula>
    </cfRule>
  </conditionalFormatting>
  <conditionalFormatting sqref="AP889:AU889 AP915:AU915 AP890:AP914 AU890:AU914 AQ891:AT891 AR892:AR914">
    <cfRule type="expression" dxfId="1511" priority="3355">
      <formula>$AQ$889=TODAY()</formula>
    </cfRule>
  </conditionalFormatting>
  <conditionalFormatting sqref="AP889:AU889 AP915:AU915 AP890:AP914 AU890:AU914 AR893:AR914 AQ891:AT892">
    <cfRule type="expression" dxfId="1510" priority="3354">
      <formula>$AQ$889&gt;TODAY()</formula>
    </cfRule>
  </conditionalFormatting>
  <conditionalFormatting sqref="AP917:AU917 AP943:AU943 AP918:AP942 AU918:AU942 AQ919:AT919 AR920:AR942">
    <cfRule type="expression" dxfId="1509" priority="3297">
      <formula>$AQ$917=TODAY()</formula>
    </cfRule>
  </conditionalFormatting>
  <conditionalFormatting sqref="AP917:AU917 AP943:AU943 AP918:AP942 AU918:AU942 AR921:AR942 AQ919:AT920">
    <cfRule type="expression" dxfId="1508" priority="3296">
      <formula>$AQ$917&gt;TODAY()</formula>
    </cfRule>
  </conditionalFormatting>
  <conditionalFormatting sqref="AP945:AU945 AP971:AU971 AP946:AP970 AU946:AU970 AQ947:AT947 AR948:AR970">
    <cfRule type="expression" dxfId="1507" priority="3239">
      <formula>$AQ$945=TODAY()</formula>
    </cfRule>
  </conditionalFormatting>
  <conditionalFormatting sqref="AP945:AU945 AP971:AU971 AP946:AP970 AU946:AU970 AR949:AR970 AQ947:AT948">
    <cfRule type="expression" dxfId="1506" priority="3238">
      <formula>$AQ$945&gt;TODAY()</formula>
    </cfRule>
  </conditionalFormatting>
  <conditionalFormatting sqref="AP973:AU973 AP999:AU999 AP974:AP998 AU974:AU998 AQ975:AT975 AR976:AR998">
    <cfRule type="expression" dxfId="1505" priority="3181">
      <formula>$AQ$973=TODAY()</formula>
    </cfRule>
  </conditionalFormatting>
  <conditionalFormatting sqref="AP973:AU973 AP999:AU999 AP974:AP998 AU974:AU998 AR977:AR998 AQ975:AT976">
    <cfRule type="expression" dxfId="1504" priority="3180">
      <formula>$AQ$973&gt;TODAY()</formula>
    </cfRule>
  </conditionalFormatting>
  <conditionalFormatting sqref="AP1001:AU1001 AP1027:AU1027 AP1002:AP1026 AU1002:AU1026 AQ1003:AT1003 AR1004:AR1026">
    <cfRule type="expression" dxfId="1503" priority="3123">
      <formula>$AQ$1001=TODAY()</formula>
    </cfRule>
  </conditionalFormatting>
  <conditionalFormatting sqref="AP1001:AU1001 AP1027:AU1027 AP1002:AP1026 AU1002:AU1026 AR1005:AR1026 AQ1003:AT1004">
    <cfRule type="expression" dxfId="1502" priority="3122">
      <formula>$AQ$1001&gt;TODAY()</formula>
    </cfRule>
  </conditionalFormatting>
  <conditionalFormatting sqref="AP1029:AU1029 AP1055:AU1055 AP1030:AP1054 AU1030:AU1054 AQ1031:AT1031 AR1032:AR1054">
    <cfRule type="expression" dxfId="1501" priority="3065">
      <formula>$AQ$1029=TODAY()</formula>
    </cfRule>
  </conditionalFormatting>
  <conditionalFormatting sqref="AP1029:AU1029 AP1055:AU1055 AP1030:AP1054 AU1030:AU1054 AR1033:AR1054 AQ1031:AT1032">
    <cfRule type="expression" dxfId="1500" priority="3064">
      <formula>$AQ$1029&gt;TODAY()</formula>
    </cfRule>
  </conditionalFormatting>
  <conditionalFormatting sqref="AP1057:AU1057 AP1083:AU1083 AP1058:AP1082 AU1058:AU1082 AQ1059:AT1059 AR1060:AR1082">
    <cfRule type="expression" dxfId="1499" priority="3007">
      <formula>$AQ$1057=TODAY()</formula>
    </cfRule>
  </conditionalFormatting>
  <conditionalFormatting sqref="AP1057:AU1057 AP1083:AU1083 AP1058:AP1082 AU1058:AU1082 AR1061:AR1082 AQ1059:AT1060">
    <cfRule type="expression" dxfId="1498" priority="3006">
      <formula>$AQ$1057&gt;TODAY()</formula>
    </cfRule>
  </conditionalFormatting>
  <conditionalFormatting sqref="AP1085:AU1085 AP1111:AU1111 AP1086:AP1110 AU1086:AU1110 AQ1087:AT1087 AR1088:AR1110">
    <cfRule type="expression" dxfId="1497" priority="2949">
      <formula>$AQ$1085=TODAY()</formula>
    </cfRule>
  </conditionalFormatting>
  <conditionalFormatting sqref="AP1085:AU1085 AP1111:AU1111 AP1086:AP1110 AU1086:AU1110 AR1089:AR1110 AQ1087:AT1088">
    <cfRule type="expression" dxfId="1496" priority="2948">
      <formula>$AQ$1085&gt;TODAY()</formula>
    </cfRule>
  </conditionalFormatting>
  <conditionalFormatting sqref="AP1113:AU1113 AP1139:AU1139 AP1114:AP1138 AU1114:AU1138 AQ1115:AT1115 AR1116:AR1138">
    <cfRule type="expression" dxfId="1495" priority="2891">
      <formula>$AQ$1113=TODAY()</formula>
    </cfRule>
  </conditionalFormatting>
  <conditionalFormatting sqref="AP1113:AU1113 AP1139:AU1139 AP1114:AP1138 AU1114:AU1138 AR1117:AR1138 AQ1115:AT1116">
    <cfRule type="expression" dxfId="1494" priority="2890">
      <formula>$AQ$1113&gt;TODAY()</formula>
    </cfRule>
  </conditionalFormatting>
  <conditionalFormatting sqref="AP1141:AU1141 AP1167:AU1167 AP1142:AP1166 AU1142:AU1166 AQ1143:AT1143 AR1144:AR1166">
    <cfRule type="expression" dxfId="1493" priority="2833">
      <formula>$AQ$1141=TODAY()</formula>
    </cfRule>
  </conditionalFormatting>
  <conditionalFormatting sqref="AP1141:AU1141 AP1167:AU1167 AP1142:AP1166 AU1142:AU1166 AR1145:AR1166 AQ1143:AT1144">
    <cfRule type="expression" dxfId="1492" priority="2832">
      <formula>$AQ$1141&gt;TODAY()</formula>
    </cfRule>
  </conditionalFormatting>
  <conditionalFormatting sqref="AP1169:AU1169 AP1195:AU1195 AP1170:AP1194 AU1170:AU1194 AQ1171:AT1171 AR1172:AR1194">
    <cfRule type="expression" dxfId="1491" priority="2775">
      <formula>$AQ$1169=TODAY()</formula>
    </cfRule>
  </conditionalFormatting>
  <conditionalFormatting sqref="AP1169:AU1169 AP1195:AU1195 AP1170:AP1194 AU1170:AU1194 AR1173:AR1194 AQ1171:AT1172">
    <cfRule type="expression" dxfId="1490" priority="2774">
      <formula>$AQ$1169&gt;TODAY()</formula>
    </cfRule>
  </conditionalFormatting>
  <conditionalFormatting sqref="AP1197:AU1197 AP1223:AU1223 AP1198:AP1222 AU1198:AU1222 AQ1199:AT1199 AR1200:AR1222">
    <cfRule type="expression" dxfId="1489" priority="2717">
      <formula>$AQ$1197=TODAY()</formula>
    </cfRule>
  </conditionalFormatting>
  <conditionalFormatting sqref="AP1197:AU1197 AP1223:AU1223 AP1198:AP1222 AU1198:AU1222 AR1201:AR1222 AQ1199:AT1200">
    <cfRule type="expression" dxfId="1488" priority="2716">
      <formula>$AQ$1197&gt;TODAY()</formula>
    </cfRule>
  </conditionalFormatting>
  <conditionalFormatting sqref="AP1225:AU1225 AP1251:AU1251 AP1226:AP1250 AU1226:AU1250 AQ1227:AT1227 AR1228:AR1250">
    <cfRule type="expression" dxfId="1487" priority="2659">
      <formula>$AQ$1225=TODAY()</formula>
    </cfRule>
  </conditionalFormatting>
  <conditionalFormatting sqref="AP1225:AU1225 AP1251:AU1251 AP1226:AP1250 AU1226:AU1250 AR1229:AR1250 AQ1227:AT1228">
    <cfRule type="expression" dxfId="1486" priority="2658">
      <formula>$AQ$1225&gt;TODAY()</formula>
    </cfRule>
  </conditionalFormatting>
  <conditionalFormatting sqref="AP1253:AU1253 AP1279:AU1279 AP1254:AP1278 AU1254:AU1278 AQ1255:AT1255 AR1256:AR1278">
    <cfRule type="expression" dxfId="1485" priority="2601">
      <formula>$AQ$1253=TODAY()</formula>
    </cfRule>
  </conditionalFormatting>
  <conditionalFormatting sqref="AP1253:AU1253 AP1279:AU1279 AP1254:AP1278 AU1254:AU1278 AR1257:AR1278 AQ1255:AT1256">
    <cfRule type="expression" dxfId="1484" priority="2600">
      <formula>$AQ$1253&gt;TODAY()</formula>
    </cfRule>
  </conditionalFormatting>
  <conditionalFormatting sqref="AP1281:AU1281 AP1307:AU1307 AP1282:AP1306 AU1282:AU1306 AQ1283:AT1283 AR1284:AR1306">
    <cfRule type="expression" dxfId="1483" priority="2543">
      <formula>$AQ$1281=TODAY()</formula>
    </cfRule>
  </conditionalFormatting>
  <conditionalFormatting sqref="AP1281:AU1281 AP1307:AU1307 AP1282:AP1306 AU1282:AU1306 AR1285:AR1306 AQ1283:AT1284">
    <cfRule type="expression" dxfId="1482" priority="2542">
      <formula>$AQ$1281&gt;TODAY()</formula>
    </cfRule>
  </conditionalFormatting>
  <conditionalFormatting sqref="AP1309:AU1309 AP1335:AU1335 AP1310:AP1334 AU1310:AU1334 AQ1311:AT1311 AR1312:AR1334">
    <cfRule type="expression" dxfId="1481" priority="2485">
      <formula>$AQ$1309=TODAY()</formula>
    </cfRule>
  </conditionalFormatting>
  <conditionalFormatting sqref="AP1309:AU1309 AP1335:AU1335 AP1310:AP1334 AU1310:AU1334 AR1313:AR1334 AQ1311:AT1312">
    <cfRule type="expression" dxfId="1480" priority="2484">
      <formula>$AQ$1309&gt;TODAY()</formula>
    </cfRule>
  </conditionalFormatting>
  <conditionalFormatting sqref="AP1337:AU1337 AP1363:AU1363 AP1338:AP1362 AU1338:AU1362 AQ1339:AT1339 AR1340:AR1362">
    <cfRule type="expression" dxfId="1479" priority="2427">
      <formula>$AQ$1337=TODAY()</formula>
    </cfRule>
  </conditionalFormatting>
  <conditionalFormatting sqref="AP1337:AU1337 AP1363:AU1363 AP1338:AP1362 AU1338:AU1362 AR1341:AR1362 AQ1339:AT1340">
    <cfRule type="expression" dxfId="1478" priority="2426">
      <formula>$AQ$1337&gt;TODAY()</formula>
    </cfRule>
  </conditionalFormatting>
  <conditionalFormatting sqref="AP1365:AU1365 AP1391:AU1391 AP1366:AP1390 AU1366:AU1390 AQ1367:AT1367 AR1368:AR1390">
    <cfRule type="expression" dxfId="1477" priority="2369">
      <formula>$AQ$1365=TODAY()</formula>
    </cfRule>
  </conditionalFormatting>
  <conditionalFormatting sqref="AP1365:AU1365 AP1391:AU1391 AP1366:AP1390 AU1366:AU1390 AR1369:AR1390 AQ1367:AT1368">
    <cfRule type="expression" dxfId="1476" priority="2368">
      <formula>$AQ$1365&gt;TODAY()</formula>
    </cfRule>
  </conditionalFormatting>
  <conditionalFormatting sqref="AP1393:AU1393 AP1419:AU1419 AP1394:AP1418 AU1394:AU1418 AQ1395:AT1395 AR1396:AR1418">
    <cfRule type="expression" dxfId="1475" priority="2311">
      <formula>$AQ$1393=TODAY()</formula>
    </cfRule>
  </conditionalFormatting>
  <conditionalFormatting sqref="AP1393:AU1393 AP1419:AU1419 AP1394:AP1418 AU1394:AU1418 AR1397:AR1418 AQ1395:AT1396">
    <cfRule type="expression" dxfId="1474" priority="2310">
      <formula>$AQ$1393&gt;TODAY()</formula>
    </cfRule>
  </conditionalFormatting>
  <conditionalFormatting sqref="AP1421:AU1421 AP1447:AU1447 AP1422:AP1446 AU1422:AU1446 AQ1423:AT1423 AR1424:AR1446">
    <cfRule type="expression" dxfId="1473" priority="2253">
      <formula>$AQ$1421=TODAY()</formula>
    </cfRule>
  </conditionalFormatting>
  <conditionalFormatting sqref="AP1421:AU1421 AP1447:AU1447 AP1422:AP1446 AU1422:AU1446 AR1425:AR1446 AQ1423:AT1424">
    <cfRule type="expression" dxfId="1472" priority="2252">
      <formula>$AQ$1421&gt;TODAY()</formula>
    </cfRule>
  </conditionalFormatting>
  <conditionalFormatting sqref="AP1449:AU1449 AP1475:AU1475 AP1450:AP1474 AU1450:AU1474 AQ1451:AT1451 AR1452:AR1474">
    <cfRule type="expression" dxfId="1471" priority="2195">
      <formula>$AQ$1449=TODAY()</formula>
    </cfRule>
  </conditionalFormatting>
  <conditionalFormatting sqref="AP1449:AU1449 AP1475:AU1475 AP1450:AP1474 AU1450:AU1474 AR1453:AR1474 AQ1451:AT1452">
    <cfRule type="expression" dxfId="1470" priority="2194">
      <formula>$AQ$1449&gt;TODAY()</formula>
    </cfRule>
  </conditionalFormatting>
  <conditionalFormatting sqref="AP1477:AU1477 AP1503:AU1503 AP1478:AP1502 AU1478:AU1502 AQ1479:AT1479 AR1480:AR1502">
    <cfRule type="expression" dxfId="1469" priority="2137">
      <formula>$AQ$1477=TODAY()</formula>
    </cfRule>
  </conditionalFormatting>
  <conditionalFormatting sqref="AP1477:AU1477 AP1503:AU1503 AP1478:AP1502 AU1478:AU1502 AR1481:AR1502 AQ1479:AT1480">
    <cfRule type="expression" dxfId="1468" priority="2136">
      <formula>$AQ$1477&gt;TODAY()</formula>
    </cfRule>
  </conditionalFormatting>
  <conditionalFormatting sqref="AP1505:AU1505 AP1531:AU1531 AP1506:AP1530 AU1506:AU1530 AQ1507:AT1507 AR1508:AR1530">
    <cfRule type="expression" dxfId="1467" priority="2079">
      <formula>$AQ$1505=TODAY()</formula>
    </cfRule>
  </conditionalFormatting>
  <conditionalFormatting sqref="AP1505:AU1505 AP1531:AU1531 AP1506:AP1530 AU1506:AU1530 AR1509:AR1530 AQ1507:AT1508">
    <cfRule type="expression" dxfId="1466" priority="2078">
      <formula>$AQ$1505&gt;TODAY()</formula>
    </cfRule>
  </conditionalFormatting>
  <conditionalFormatting sqref="AP1533:AU1533 AP1559:AU1559 AP1534:AP1558 AU1534:AU1558 AQ1535:AT1535 AR1536:AR1558">
    <cfRule type="expression" dxfId="1465" priority="2021">
      <formula>$AQ$1533=TODAY()</formula>
    </cfRule>
  </conditionalFormatting>
  <conditionalFormatting sqref="AP1533:AU1533 AP1559:AU1559 AP1534:AP1558 AU1534:AU1558 AR1537:AR1558 AQ1535:AT1536">
    <cfRule type="expression" dxfId="1464" priority="2020">
      <formula>$AQ$1533&gt;TODAY()</formula>
    </cfRule>
  </conditionalFormatting>
  <conditionalFormatting sqref="AQ7:AT7">
    <cfRule type="dataBar" priority="509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{8BA80391-562D-4413-89BF-696561643C35}</x14:id>
        </ext>
      </extLst>
    </cfRule>
  </conditionalFormatting>
  <conditionalFormatting sqref="AQ35:AT35">
    <cfRule type="dataBar" priority="503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{247A9744-90EC-4983-B0D9-E66167C9E58C}</x14:id>
        </ext>
      </extLst>
    </cfRule>
  </conditionalFormatting>
  <conditionalFormatting sqref="AQ69:AT69">
    <cfRule type="dataBar" priority="498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{C48F8390-4EF9-4048-8170-43282557823D}</x14:id>
        </ext>
      </extLst>
    </cfRule>
  </conditionalFormatting>
  <conditionalFormatting sqref="AQ107:AT107">
    <cfRule type="dataBar" priority="492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{AFA9476D-AA94-420D-BB4D-E5E143610DF8}</x14:id>
        </ext>
      </extLst>
    </cfRule>
  </conditionalFormatting>
  <conditionalFormatting sqref="AQ136:AT136">
    <cfRule type="dataBar" priority="486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{BD5171DA-92A3-4692-B0A3-6CAC22389DE0}</x14:id>
        </ext>
      </extLst>
    </cfRule>
  </conditionalFormatting>
  <conditionalFormatting sqref="AQ169:AT169">
    <cfRule type="dataBar" priority="480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{5E32ADAC-6E14-4745-BCE8-76765BE6FCB9}</x14:id>
        </ext>
      </extLst>
    </cfRule>
  </conditionalFormatting>
  <conditionalFormatting sqref="AQ208:AT208">
    <cfRule type="dataBar" priority="474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{3E097EAD-053C-4BD3-A4A6-80BFD90BCBF6}</x14:id>
        </ext>
      </extLst>
    </cfRule>
  </conditionalFormatting>
  <conditionalFormatting sqref="AQ236:AT236">
    <cfRule type="dataBar" priority="469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{651F7B70-8381-40A4-B0DD-DAE1B8F8E64D}</x14:id>
        </ext>
      </extLst>
    </cfRule>
  </conditionalFormatting>
  <conditionalFormatting sqref="AQ264:AT264">
    <cfRule type="dataBar" priority="463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{3711725F-382B-42B9-B4AE-C0203703FB47}</x14:id>
        </ext>
      </extLst>
    </cfRule>
  </conditionalFormatting>
  <conditionalFormatting sqref="AQ292:AT292">
    <cfRule type="dataBar" priority="457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{301DBACE-0B0C-4E74-AAA9-36153A850498}</x14:id>
        </ext>
      </extLst>
    </cfRule>
  </conditionalFormatting>
  <conditionalFormatting sqref="AQ323:AT323">
    <cfRule type="dataBar" priority="451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{6FA743B4-F360-470B-934E-CE4A776EC64B}</x14:id>
        </ext>
      </extLst>
    </cfRule>
  </conditionalFormatting>
  <conditionalFormatting sqref="AQ358:AT358">
    <cfRule type="dataBar" priority="445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{3F943839-53FD-4B1D-A070-E72D9967A172}</x14:id>
        </ext>
      </extLst>
    </cfRule>
  </conditionalFormatting>
  <conditionalFormatting sqref="AQ386:AT386">
    <cfRule type="dataBar" priority="440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{5D385751-E18F-4B75-A56D-355BD18336D2}</x14:id>
        </ext>
      </extLst>
    </cfRule>
  </conditionalFormatting>
  <conditionalFormatting sqref="AQ414:AT414">
    <cfRule type="dataBar" priority="434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{1639995D-F2CC-430F-B2B0-4F3BFA0C55FE}</x14:id>
        </ext>
      </extLst>
    </cfRule>
  </conditionalFormatting>
  <conditionalFormatting sqref="AQ442:AT442">
    <cfRule type="dataBar" priority="428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{92F04753-FAEF-4A2D-BBE6-22D8E8B6D5EB}</x14:id>
        </ext>
      </extLst>
    </cfRule>
  </conditionalFormatting>
  <conditionalFormatting sqref="AQ470:AT470">
    <cfRule type="dataBar" priority="422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{215E7169-3D84-49D3-A6EA-F5BACC1BC666}</x14:id>
        </ext>
      </extLst>
    </cfRule>
  </conditionalFormatting>
  <conditionalFormatting sqref="AQ498:AT498">
    <cfRule type="dataBar" priority="416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{E121B92B-E29C-4B76-83CD-1A1C63BE6E97}</x14:id>
        </ext>
      </extLst>
    </cfRule>
  </conditionalFormatting>
  <conditionalFormatting sqref="AQ526:AT526">
    <cfRule type="dataBar" priority="411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{CF10A03D-80FB-43DE-8831-F3CB5199EF34}</x14:id>
        </ext>
      </extLst>
    </cfRule>
  </conditionalFormatting>
  <conditionalFormatting sqref="AQ554:AT554">
    <cfRule type="dataBar" priority="405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{5AD2B894-F603-4FEF-BD79-5C798FFBC756}</x14:id>
        </ext>
      </extLst>
    </cfRule>
  </conditionalFormatting>
  <conditionalFormatting sqref="AQ582:AT582">
    <cfRule type="dataBar" priority="399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{BFCDCC05-4225-411B-906B-3ACABA93E6A0}</x14:id>
        </ext>
      </extLst>
    </cfRule>
  </conditionalFormatting>
  <conditionalFormatting sqref="AQ610:AT610">
    <cfRule type="dataBar" priority="393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{5377DF1A-0ACA-457B-8378-71C7E7629C7D}</x14:id>
        </ext>
      </extLst>
    </cfRule>
  </conditionalFormatting>
  <conditionalFormatting sqref="AQ638:AT638">
    <cfRule type="dataBar" priority="387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{724484B7-5FC7-4B63-A31B-6036C291D00A}</x14:id>
        </ext>
      </extLst>
    </cfRule>
  </conditionalFormatting>
  <conditionalFormatting sqref="AQ666:AT666">
    <cfRule type="dataBar" priority="382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{D2D73BAE-27E1-4082-AA71-743224E53CC7}</x14:id>
        </ext>
      </extLst>
    </cfRule>
  </conditionalFormatting>
  <conditionalFormatting sqref="AQ694:AT694">
    <cfRule type="dataBar" priority="376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{E035C7B4-FDE0-4866-9A84-2522FF9D4217}</x14:id>
        </ext>
      </extLst>
    </cfRule>
  </conditionalFormatting>
  <conditionalFormatting sqref="AQ722:AT722">
    <cfRule type="dataBar" priority="370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{CB73A418-3A31-4BFE-BF4D-73060B1D1D3E}</x14:id>
        </ext>
      </extLst>
    </cfRule>
  </conditionalFormatting>
  <conditionalFormatting sqref="AQ750:AT750">
    <cfRule type="dataBar" priority="364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{BFD19911-2178-436A-AD38-4ACDED6B7C78}</x14:id>
        </ext>
      </extLst>
    </cfRule>
  </conditionalFormatting>
  <conditionalFormatting sqref="AQ778:AT778">
    <cfRule type="dataBar" priority="358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{27B56088-0714-4E6C-9986-83C8AD00355E}</x14:id>
        </ext>
      </extLst>
    </cfRule>
  </conditionalFormatting>
  <conditionalFormatting sqref="AQ806:AT806">
    <cfRule type="dataBar" priority="353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{7390F8BF-9665-4931-895E-918D8CA88940}</x14:id>
        </ext>
      </extLst>
    </cfRule>
  </conditionalFormatting>
  <conditionalFormatting sqref="AQ834:AT834">
    <cfRule type="dataBar" priority="347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{79C1502C-80EB-4DB1-B461-F96E7B5F38CF}</x14:id>
        </ext>
      </extLst>
    </cfRule>
  </conditionalFormatting>
  <conditionalFormatting sqref="AQ862:AT862">
    <cfRule type="dataBar" priority="341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{F1BD5AA7-A4CB-40EE-8BD5-6B8C59A6427C}</x14:id>
        </ext>
      </extLst>
    </cfRule>
  </conditionalFormatting>
  <conditionalFormatting sqref="AQ890:AT890">
    <cfRule type="dataBar" priority="335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{E217164B-3D9D-4DCB-B98E-73A7E9CD4C5F}</x14:id>
        </ext>
      </extLst>
    </cfRule>
  </conditionalFormatting>
  <conditionalFormatting sqref="AQ918:AT918">
    <cfRule type="dataBar" priority="329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{1EF934B2-89ED-40B4-B4CA-7550E5911B9A}</x14:id>
        </ext>
      </extLst>
    </cfRule>
  </conditionalFormatting>
  <conditionalFormatting sqref="AQ946:AT946">
    <cfRule type="dataBar" priority="324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{4ADFF3F7-14CB-466C-BA7B-860320211897}</x14:id>
        </ext>
      </extLst>
    </cfRule>
  </conditionalFormatting>
  <conditionalFormatting sqref="AQ974:AT974">
    <cfRule type="dataBar" priority="318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{6C5B36F5-B14A-40F5-925E-28EEDCA36DF6}</x14:id>
        </ext>
      </extLst>
    </cfRule>
  </conditionalFormatting>
  <conditionalFormatting sqref="AQ1002:AT1002">
    <cfRule type="dataBar" priority="312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{5B64A733-1195-449F-B9C3-6CF75208EF2B}</x14:id>
        </ext>
      </extLst>
    </cfRule>
  </conditionalFormatting>
  <conditionalFormatting sqref="AQ1030:AT1030">
    <cfRule type="dataBar" priority="306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{2C8D201A-188A-4E5E-BBD7-FA6EFF99C2BC}</x14:id>
        </ext>
      </extLst>
    </cfRule>
  </conditionalFormatting>
  <conditionalFormatting sqref="AQ1058:AT1058">
    <cfRule type="dataBar" priority="300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{B8E08306-5BB6-4518-8D32-CFBC22482C70}</x14:id>
        </ext>
      </extLst>
    </cfRule>
  </conditionalFormatting>
  <conditionalFormatting sqref="AQ1086:AT1086">
    <cfRule type="dataBar" priority="295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{62F23640-9FEF-44C1-9680-0D18FB248F07}</x14:id>
        </ext>
      </extLst>
    </cfRule>
  </conditionalFormatting>
  <conditionalFormatting sqref="AQ1114:AT1114">
    <cfRule type="dataBar" priority="289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{6EF3A4F7-45A0-45B5-BAC4-DE03B2CA86DD}</x14:id>
        </ext>
      </extLst>
    </cfRule>
  </conditionalFormatting>
  <conditionalFormatting sqref="AQ1142:AT1142">
    <cfRule type="dataBar" priority="283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{1D8F6C18-8C5B-4CAB-B4E8-90EC2F7C8922}</x14:id>
        </ext>
      </extLst>
    </cfRule>
  </conditionalFormatting>
  <conditionalFormatting sqref="AQ1170:AT1170">
    <cfRule type="dataBar" priority="277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{43113458-A566-4561-8F41-E58B583BBBD2}</x14:id>
        </ext>
      </extLst>
    </cfRule>
  </conditionalFormatting>
  <conditionalFormatting sqref="AQ1198:AT1198">
    <cfRule type="dataBar" priority="271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{A10A2614-5A52-4ECE-9506-753968F4E01E}</x14:id>
        </ext>
      </extLst>
    </cfRule>
  </conditionalFormatting>
  <conditionalFormatting sqref="AQ1226:AT1226">
    <cfRule type="dataBar" priority="266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{00E3FB36-1F1F-4C4C-9409-64E268DD7BBB}</x14:id>
        </ext>
      </extLst>
    </cfRule>
  </conditionalFormatting>
  <conditionalFormatting sqref="AQ1254:AT1254">
    <cfRule type="dataBar" priority="260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{52E5B438-34F3-4713-B01C-2DEAA2735DCB}</x14:id>
        </ext>
      </extLst>
    </cfRule>
  </conditionalFormatting>
  <conditionalFormatting sqref="AQ1282:AT1282">
    <cfRule type="dataBar" priority="254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{FA507C16-B677-4A68-BDC8-DF5B1FC3F069}</x14:id>
        </ext>
      </extLst>
    </cfRule>
  </conditionalFormatting>
  <conditionalFormatting sqref="AQ1310:AT1310">
    <cfRule type="dataBar" priority="248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{BA88721E-6D45-4522-BFF1-E7A747F4DE87}</x14:id>
        </ext>
      </extLst>
    </cfRule>
  </conditionalFormatting>
  <conditionalFormatting sqref="AQ1338:AT1338">
    <cfRule type="dataBar" priority="242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{CC98749E-AA31-4ED6-8AA2-6DA642082ABD}</x14:id>
        </ext>
      </extLst>
    </cfRule>
  </conditionalFormatting>
  <conditionalFormatting sqref="AQ1366:AT1366">
    <cfRule type="dataBar" priority="237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{E5FF9EA4-B1DD-48F1-BFAB-C2F9122876F7}</x14:id>
        </ext>
      </extLst>
    </cfRule>
  </conditionalFormatting>
  <conditionalFormatting sqref="AQ1394:AT1394">
    <cfRule type="dataBar" priority="231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{8040D540-0968-4F1A-86FA-76C741BEA05A}</x14:id>
        </ext>
      </extLst>
    </cfRule>
  </conditionalFormatting>
  <conditionalFormatting sqref="AQ1422:AT1422">
    <cfRule type="dataBar" priority="225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{641282F9-EB14-4B8D-89AD-EF03DB34CE59}</x14:id>
        </ext>
      </extLst>
    </cfRule>
  </conditionalFormatting>
  <conditionalFormatting sqref="AQ1450:AT1450">
    <cfRule type="dataBar" priority="219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{1E7D0EB7-0BCA-44D6-B85E-9730D1F416D0}</x14:id>
        </ext>
      </extLst>
    </cfRule>
  </conditionalFormatting>
  <conditionalFormatting sqref="AQ1478:AT1478">
    <cfRule type="dataBar" priority="213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{C48F9AA0-6EF2-48A0-9064-9B3FA4A574BE}</x14:id>
        </ext>
      </extLst>
    </cfRule>
  </conditionalFormatting>
  <conditionalFormatting sqref="AQ1506:AT1506">
    <cfRule type="dataBar" priority="208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{85836DC8-6316-4C5C-BC20-242C45734C91}</x14:id>
        </ext>
      </extLst>
    </cfRule>
  </conditionalFormatting>
  <conditionalFormatting sqref="AQ1534:AT1534">
    <cfRule type="dataBar" priority="202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{0311BE4B-D29A-449D-A0F9-9C287DBA1DDF}</x14:id>
        </ext>
      </extLst>
    </cfRule>
  </conditionalFormatting>
  <conditionalFormatting sqref="AR1:AR3">
    <cfRule type="expression" dxfId="1463" priority="5132">
      <formula>AND(AM1&lt;&gt;0,AM1&lt;&gt;"")</formula>
    </cfRule>
  </conditionalFormatting>
  <conditionalFormatting sqref="AS1:AU3">
    <cfRule type="expression" dxfId="1462" priority="4">
      <formula>AND(AM1&lt;&gt;0,AM1&lt;&gt;"")</formula>
    </cfRule>
  </conditionalFormatting>
  <conditionalFormatting sqref="AT10:AT31">
    <cfRule type="expression" dxfId="1461" priority="1140">
      <formula>AND(OR(AS10="",AQ10=""),AT10&lt;&gt;"")</formula>
    </cfRule>
    <cfRule type="expression" dxfId="1460" priority="1142">
      <formula>AND(AQ10&lt;&gt;"",AS10&lt;&gt;"",AT10="")</formula>
    </cfRule>
    <cfRule type="expression" dxfId="1459" priority="1141">
      <formula>AND(AQ10&lt;&gt;"",AS10&lt;&gt;"",AT10&lt;&gt;"")</formula>
    </cfRule>
  </conditionalFormatting>
  <conditionalFormatting sqref="AT38:AT65">
    <cfRule type="expression" dxfId="1458" priority="962">
      <formula>AND(AQ38&lt;&gt;"",AS38&lt;&gt;"",AT38="")</formula>
    </cfRule>
    <cfRule type="expression" dxfId="1457" priority="961">
      <formula>AND(AQ38&lt;&gt;"",AS38&lt;&gt;"",AT38&lt;&gt;"")</formula>
    </cfRule>
    <cfRule type="expression" dxfId="1456" priority="960">
      <formula>AND(OR(AS38="",AQ38=""),AT38&lt;&gt;"")</formula>
    </cfRule>
  </conditionalFormatting>
  <conditionalFormatting sqref="AT72:AT103">
    <cfRule type="expression" dxfId="1455" priority="942">
      <formula>AND(OR(AS72="",AQ72=""),AT72&lt;&gt;"")</formula>
    </cfRule>
    <cfRule type="expression" dxfId="1454" priority="944">
      <formula>AND(AQ72&lt;&gt;"",AS72&lt;&gt;"",AT72="")</formula>
    </cfRule>
    <cfRule type="expression" dxfId="1453" priority="943">
      <formula>AND(AQ72&lt;&gt;"",AS72&lt;&gt;"",AT72&lt;&gt;"")</formula>
    </cfRule>
  </conditionalFormatting>
  <conditionalFormatting sqref="AT110:AT132">
    <cfRule type="expression" dxfId="1452" priority="926">
      <formula>AND(AQ110&lt;&gt;"",AS110&lt;&gt;"",AT110="")</formula>
    </cfRule>
    <cfRule type="expression" dxfId="1451" priority="924">
      <formula>AND(OR(AS110="",AQ110=""),AT110&lt;&gt;"")</formula>
    </cfRule>
    <cfRule type="expression" dxfId="1450" priority="925">
      <formula>AND(AQ110&lt;&gt;"",AS110&lt;&gt;"",AT110&lt;&gt;"")</formula>
    </cfRule>
  </conditionalFormatting>
  <conditionalFormatting sqref="AT139:AT165">
    <cfRule type="expression" dxfId="1449" priority="906">
      <formula>AND(OR(AS139="",AQ139=""),AT139&lt;&gt;"")</formula>
    </cfRule>
    <cfRule type="expression" dxfId="1448" priority="907">
      <formula>AND(AQ139&lt;&gt;"",AS139&lt;&gt;"",AT139&lt;&gt;"")</formula>
    </cfRule>
    <cfRule type="expression" dxfId="1447" priority="908">
      <formula>AND(AQ139&lt;&gt;"",AS139&lt;&gt;"",AT139="")</formula>
    </cfRule>
  </conditionalFormatting>
  <conditionalFormatting sqref="AT172:AT204">
    <cfRule type="expression" dxfId="1446" priority="888">
      <formula>AND(OR(AS172="",AQ172=""),AT172&lt;&gt;"")</formula>
    </cfRule>
    <cfRule type="expression" dxfId="1445" priority="889">
      <formula>AND(AQ172&lt;&gt;"",AS172&lt;&gt;"",AT172&lt;&gt;"")</formula>
    </cfRule>
    <cfRule type="expression" dxfId="1444" priority="890">
      <formula>AND(AQ172&lt;&gt;"",AS172&lt;&gt;"",AT172="")</formula>
    </cfRule>
  </conditionalFormatting>
  <conditionalFormatting sqref="AT211:AT232">
    <cfRule type="expression" dxfId="1443" priority="870">
      <formula>AND(OR(AS211="",AQ211=""),AT211&lt;&gt;"")</formula>
    </cfRule>
    <cfRule type="expression" dxfId="1442" priority="871">
      <formula>AND(AQ211&lt;&gt;"",AS211&lt;&gt;"",AT211&lt;&gt;"")</formula>
    </cfRule>
    <cfRule type="expression" dxfId="1441" priority="872">
      <formula>AND(AQ211&lt;&gt;"",AS211&lt;&gt;"",AT211="")</formula>
    </cfRule>
  </conditionalFormatting>
  <conditionalFormatting sqref="AT239:AT260">
    <cfRule type="expression" dxfId="1440" priority="853">
      <formula>AND(AQ239&lt;&gt;"",AS239&lt;&gt;"",AT239&lt;&gt;"")</formula>
    </cfRule>
    <cfRule type="expression" dxfId="1439" priority="854">
      <formula>AND(AQ239&lt;&gt;"",AS239&lt;&gt;"",AT239="")</formula>
    </cfRule>
    <cfRule type="expression" dxfId="1438" priority="852">
      <formula>AND(OR(AS239="",AQ239=""),AT239&lt;&gt;"")</formula>
    </cfRule>
  </conditionalFormatting>
  <conditionalFormatting sqref="AT267:AT288">
    <cfRule type="expression" dxfId="1437" priority="834">
      <formula>AND(OR(AS267="",AQ267=""),AT267&lt;&gt;"")</formula>
    </cfRule>
    <cfRule type="expression" dxfId="1436" priority="835">
      <formula>AND(AQ267&lt;&gt;"",AS267&lt;&gt;"",AT267&lt;&gt;"")</formula>
    </cfRule>
    <cfRule type="expression" dxfId="1435" priority="836">
      <formula>AND(AQ267&lt;&gt;"",AS267&lt;&gt;"",AT267="")</formula>
    </cfRule>
  </conditionalFormatting>
  <conditionalFormatting sqref="AT295:AT319">
    <cfRule type="expression" dxfId="1434" priority="816">
      <formula>AND(OR(AS295="",AQ295=""),AT295&lt;&gt;"")</formula>
    </cfRule>
    <cfRule type="expression" dxfId="1433" priority="817">
      <formula>AND(AQ295&lt;&gt;"",AS295&lt;&gt;"",AT295&lt;&gt;"")</formula>
    </cfRule>
    <cfRule type="expression" dxfId="1432" priority="818">
      <formula>AND(AQ295&lt;&gt;"",AS295&lt;&gt;"",AT295="")</formula>
    </cfRule>
  </conditionalFormatting>
  <conditionalFormatting sqref="AT326:AT354">
    <cfRule type="expression" dxfId="1431" priority="800">
      <formula>AND(AQ326&lt;&gt;"",AS326&lt;&gt;"",AT326="")</formula>
    </cfRule>
    <cfRule type="expression" dxfId="1430" priority="799">
      <formula>AND(AQ326&lt;&gt;"",AS326&lt;&gt;"",AT326&lt;&gt;"")</formula>
    </cfRule>
    <cfRule type="expression" dxfId="1429" priority="798">
      <formula>AND(OR(AS326="",AQ326=""),AT326&lt;&gt;"")</formula>
    </cfRule>
  </conditionalFormatting>
  <conditionalFormatting sqref="AT361:AT382">
    <cfRule type="expression" dxfId="1428" priority="781">
      <formula>AND(AQ361&lt;&gt;"",AS361&lt;&gt;"",AT361&lt;&gt;"")</formula>
    </cfRule>
    <cfRule type="expression" dxfId="1427" priority="780">
      <formula>AND(OR(AS361="",AQ361=""),AT361&lt;&gt;"")</formula>
    </cfRule>
    <cfRule type="expression" dxfId="1426" priority="782">
      <formula>AND(AQ361&lt;&gt;"",AS361&lt;&gt;"",AT361="")</formula>
    </cfRule>
  </conditionalFormatting>
  <conditionalFormatting sqref="AT389:AT410">
    <cfRule type="expression" dxfId="1425" priority="764">
      <formula>AND(AQ389&lt;&gt;"",AS389&lt;&gt;"",AT389="")</formula>
    </cfRule>
    <cfRule type="expression" dxfId="1424" priority="763">
      <formula>AND(AQ389&lt;&gt;"",AS389&lt;&gt;"",AT389&lt;&gt;"")</formula>
    </cfRule>
    <cfRule type="expression" dxfId="1423" priority="762">
      <formula>AND(OR(AS389="",AQ389=""),AT389&lt;&gt;"")</formula>
    </cfRule>
  </conditionalFormatting>
  <conditionalFormatting sqref="AT417:AT438">
    <cfRule type="expression" dxfId="1422" priority="745">
      <formula>AND(AQ417&lt;&gt;"",AS417&lt;&gt;"",AT417&lt;&gt;"")</formula>
    </cfRule>
    <cfRule type="expression" dxfId="1421" priority="746">
      <formula>AND(AQ417&lt;&gt;"",AS417&lt;&gt;"",AT417="")</formula>
    </cfRule>
    <cfRule type="expression" dxfId="1420" priority="744">
      <formula>AND(OR(AS417="",AQ417=""),AT417&lt;&gt;"")</formula>
    </cfRule>
  </conditionalFormatting>
  <conditionalFormatting sqref="AT445:AT466">
    <cfRule type="expression" dxfId="1419" priority="728">
      <formula>AND(AQ445&lt;&gt;"",AS445&lt;&gt;"",AT445="")</formula>
    </cfRule>
    <cfRule type="expression" dxfId="1418" priority="727">
      <formula>AND(AQ445&lt;&gt;"",AS445&lt;&gt;"",AT445&lt;&gt;"")</formula>
    </cfRule>
    <cfRule type="expression" dxfId="1417" priority="726">
      <formula>AND(OR(AS445="",AQ445=""),AT445&lt;&gt;"")</formula>
    </cfRule>
  </conditionalFormatting>
  <conditionalFormatting sqref="AT473:AT494">
    <cfRule type="expression" dxfId="1416" priority="710">
      <formula>AND(AQ473&lt;&gt;"",AS473&lt;&gt;"",AT473="")</formula>
    </cfRule>
    <cfRule type="expression" dxfId="1415" priority="709">
      <formula>AND(AQ473&lt;&gt;"",AS473&lt;&gt;"",AT473&lt;&gt;"")</formula>
    </cfRule>
    <cfRule type="expression" dxfId="1414" priority="708">
      <formula>AND(OR(AS473="",AQ473=""),AT473&lt;&gt;"")</formula>
    </cfRule>
  </conditionalFormatting>
  <conditionalFormatting sqref="AT501:AT522">
    <cfRule type="expression" dxfId="1413" priority="692">
      <formula>AND(AQ501&lt;&gt;"",AS501&lt;&gt;"",AT501="")</formula>
    </cfRule>
    <cfRule type="expression" dxfId="1412" priority="690">
      <formula>AND(OR(AS501="",AQ501=""),AT501&lt;&gt;"")</formula>
    </cfRule>
    <cfRule type="expression" dxfId="1411" priority="691">
      <formula>AND(AQ501&lt;&gt;"",AS501&lt;&gt;"",AT501&lt;&gt;"")</formula>
    </cfRule>
  </conditionalFormatting>
  <conditionalFormatting sqref="AT529:AT550">
    <cfRule type="expression" dxfId="1410" priority="674">
      <formula>AND(AQ529&lt;&gt;"",AS529&lt;&gt;"",AT529="")</formula>
    </cfRule>
    <cfRule type="expression" dxfId="1409" priority="673">
      <formula>AND(AQ529&lt;&gt;"",AS529&lt;&gt;"",AT529&lt;&gt;"")</formula>
    </cfRule>
    <cfRule type="expression" dxfId="1408" priority="672">
      <formula>AND(OR(AS529="",AQ529=""),AT529&lt;&gt;"")</formula>
    </cfRule>
  </conditionalFormatting>
  <conditionalFormatting sqref="AT557:AT578">
    <cfRule type="expression" dxfId="1407" priority="656">
      <formula>AND(AQ557&lt;&gt;"",AS557&lt;&gt;"",AT557="")</formula>
    </cfRule>
    <cfRule type="expression" dxfId="1406" priority="654">
      <formula>AND(OR(AS557="",AQ557=""),AT557&lt;&gt;"")</formula>
    </cfRule>
    <cfRule type="expression" dxfId="1405" priority="655">
      <formula>AND(AQ557&lt;&gt;"",AS557&lt;&gt;"",AT557&lt;&gt;"")</formula>
    </cfRule>
  </conditionalFormatting>
  <conditionalFormatting sqref="AT585:AT606">
    <cfRule type="expression" dxfId="1404" priority="638">
      <formula>AND(AQ585&lt;&gt;"",AS585&lt;&gt;"",AT585="")</formula>
    </cfRule>
    <cfRule type="expression" dxfId="1403" priority="637">
      <formula>AND(AQ585&lt;&gt;"",AS585&lt;&gt;"",AT585&lt;&gt;"")</formula>
    </cfRule>
    <cfRule type="expression" dxfId="1402" priority="636">
      <formula>AND(OR(AS585="",AQ585=""),AT585&lt;&gt;"")</formula>
    </cfRule>
  </conditionalFormatting>
  <conditionalFormatting sqref="AT613:AT634">
    <cfRule type="expression" dxfId="1401" priority="618">
      <formula>AND(OR(AS613="",AQ613=""),AT613&lt;&gt;"")</formula>
    </cfRule>
    <cfRule type="expression" dxfId="1400" priority="619">
      <formula>AND(AQ613&lt;&gt;"",AS613&lt;&gt;"",AT613&lt;&gt;"")</formula>
    </cfRule>
    <cfRule type="expression" dxfId="1399" priority="620">
      <formula>AND(AQ613&lt;&gt;"",AS613&lt;&gt;"",AT613="")</formula>
    </cfRule>
  </conditionalFormatting>
  <conditionalFormatting sqref="AT641:AT662">
    <cfRule type="expression" dxfId="1398" priority="602">
      <formula>AND(AQ641&lt;&gt;"",AS641&lt;&gt;"",AT641="")</formula>
    </cfRule>
    <cfRule type="expression" dxfId="1397" priority="601">
      <formula>AND(AQ641&lt;&gt;"",AS641&lt;&gt;"",AT641&lt;&gt;"")</formula>
    </cfRule>
    <cfRule type="expression" dxfId="1396" priority="600">
      <formula>AND(OR(AS641="",AQ641=""),AT641&lt;&gt;"")</formula>
    </cfRule>
  </conditionalFormatting>
  <conditionalFormatting sqref="AT669:AT690">
    <cfRule type="expression" dxfId="1395" priority="583">
      <formula>AND(AQ669&lt;&gt;"",AS669&lt;&gt;"",AT669&lt;&gt;"")</formula>
    </cfRule>
    <cfRule type="expression" dxfId="1394" priority="582">
      <formula>AND(OR(AS669="",AQ669=""),AT669&lt;&gt;"")</formula>
    </cfRule>
    <cfRule type="expression" dxfId="1393" priority="584">
      <formula>AND(AQ669&lt;&gt;"",AS669&lt;&gt;"",AT669="")</formula>
    </cfRule>
  </conditionalFormatting>
  <conditionalFormatting sqref="AT697:AT718">
    <cfRule type="expression" dxfId="1392" priority="565">
      <formula>AND(AQ697&lt;&gt;"",AS697&lt;&gt;"",AT697&lt;&gt;"")</formula>
    </cfRule>
    <cfRule type="expression" dxfId="1391" priority="564">
      <formula>AND(OR(AS697="",AQ697=""),AT697&lt;&gt;"")</formula>
    </cfRule>
    <cfRule type="expression" dxfId="1390" priority="566">
      <formula>AND(AQ697&lt;&gt;"",AS697&lt;&gt;"",AT697="")</formula>
    </cfRule>
  </conditionalFormatting>
  <conditionalFormatting sqref="AT725:AT746">
    <cfRule type="expression" dxfId="1389" priority="548">
      <formula>AND(AQ725&lt;&gt;"",AS725&lt;&gt;"",AT725="")</formula>
    </cfRule>
    <cfRule type="expression" dxfId="1388" priority="547">
      <formula>AND(AQ725&lt;&gt;"",AS725&lt;&gt;"",AT725&lt;&gt;"")</formula>
    </cfRule>
    <cfRule type="expression" dxfId="1387" priority="546">
      <formula>AND(OR(AS725="",AQ725=""),AT725&lt;&gt;"")</formula>
    </cfRule>
  </conditionalFormatting>
  <conditionalFormatting sqref="AT753:AT774">
    <cfRule type="expression" dxfId="1386" priority="528">
      <formula>AND(OR(AS753="",AQ753=""),AT753&lt;&gt;"")</formula>
    </cfRule>
    <cfRule type="expression" dxfId="1385" priority="529">
      <formula>AND(AQ753&lt;&gt;"",AS753&lt;&gt;"",AT753&lt;&gt;"")</formula>
    </cfRule>
    <cfRule type="expression" dxfId="1384" priority="530">
      <formula>AND(AQ753&lt;&gt;"",AS753&lt;&gt;"",AT753="")</formula>
    </cfRule>
  </conditionalFormatting>
  <conditionalFormatting sqref="AT781:AT802">
    <cfRule type="expression" dxfId="1383" priority="511">
      <formula>AND(AQ781&lt;&gt;"",AS781&lt;&gt;"",AT781&lt;&gt;"")</formula>
    </cfRule>
    <cfRule type="expression" dxfId="1382" priority="512">
      <formula>AND(AQ781&lt;&gt;"",AS781&lt;&gt;"",AT781="")</formula>
    </cfRule>
    <cfRule type="expression" dxfId="1381" priority="510">
      <formula>AND(OR(AS781="",AQ781=""),AT781&lt;&gt;"")</formula>
    </cfRule>
  </conditionalFormatting>
  <conditionalFormatting sqref="AT809:AT830">
    <cfRule type="expression" dxfId="1380" priority="494">
      <formula>AND(AQ809&lt;&gt;"",AS809&lt;&gt;"",AT809="")</formula>
    </cfRule>
    <cfRule type="expression" dxfId="1379" priority="493">
      <formula>AND(AQ809&lt;&gt;"",AS809&lt;&gt;"",AT809&lt;&gt;"")</formula>
    </cfRule>
    <cfRule type="expression" dxfId="1378" priority="492">
      <formula>AND(OR(AS809="",AQ809=""),AT809&lt;&gt;"")</formula>
    </cfRule>
  </conditionalFormatting>
  <conditionalFormatting sqref="AT837:AT858">
    <cfRule type="expression" dxfId="1377" priority="475">
      <formula>AND(AQ837&lt;&gt;"",AS837&lt;&gt;"",AT837&lt;&gt;"")</formula>
    </cfRule>
    <cfRule type="expression" dxfId="1376" priority="474">
      <formula>AND(OR(AS837="",AQ837=""),AT837&lt;&gt;"")</formula>
    </cfRule>
    <cfRule type="expression" dxfId="1375" priority="476">
      <formula>AND(AQ837&lt;&gt;"",AS837&lt;&gt;"",AT837="")</formula>
    </cfRule>
  </conditionalFormatting>
  <conditionalFormatting sqref="AT865:AT886">
    <cfRule type="expression" dxfId="1374" priority="456">
      <formula>AND(OR(AS865="",AQ865=""),AT865&lt;&gt;"")</formula>
    </cfRule>
    <cfRule type="expression" dxfId="1373" priority="458">
      <formula>AND(AQ865&lt;&gt;"",AS865&lt;&gt;"",AT865="")</formula>
    </cfRule>
    <cfRule type="expression" dxfId="1372" priority="457">
      <formula>AND(AQ865&lt;&gt;"",AS865&lt;&gt;"",AT865&lt;&gt;"")</formula>
    </cfRule>
  </conditionalFormatting>
  <conditionalFormatting sqref="AT893:AT914">
    <cfRule type="expression" dxfId="1371" priority="439">
      <formula>AND(AQ893&lt;&gt;"",AS893&lt;&gt;"",AT893&lt;&gt;"")</formula>
    </cfRule>
    <cfRule type="expression" dxfId="1370" priority="440">
      <formula>AND(AQ893&lt;&gt;"",AS893&lt;&gt;"",AT893="")</formula>
    </cfRule>
    <cfRule type="expression" dxfId="1369" priority="438">
      <formula>AND(OR(AS893="",AQ893=""),AT893&lt;&gt;"")</formula>
    </cfRule>
  </conditionalFormatting>
  <conditionalFormatting sqref="AT921:AT942">
    <cfRule type="expression" dxfId="1368" priority="420">
      <formula>AND(OR(AS921="",AQ921=""),AT921&lt;&gt;"")</formula>
    </cfRule>
    <cfRule type="expression" dxfId="1367" priority="421">
      <formula>AND(AQ921&lt;&gt;"",AS921&lt;&gt;"",AT921&lt;&gt;"")</formula>
    </cfRule>
    <cfRule type="expression" dxfId="1366" priority="422">
      <formula>AND(AQ921&lt;&gt;"",AS921&lt;&gt;"",AT921="")</formula>
    </cfRule>
  </conditionalFormatting>
  <conditionalFormatting sqref="AT949:AT970">
    <cfRule type="expression" dxfId="1365" priority="402">
      <formula>AND(OR(AS949="",AQ949=""),AT949&lt;&gt;"")</formula>
    </cfRule>
    <cfRule type="expression" dxfId="1364" priority="403">
      <formula>AND(AQ949&lt;&gt;"",AS949&lt;&gt;"",AT949&lt;&gt;"")</formula>
    </cfRule>
    <cfRule type="expression" dxfId="1363" priority="404">
      <formula>AND(AQ949&lt;&gt;"",AS949&lt;&gt;"",AT949="")</formula>
    </cfRule>
  </conditionalFormatting>
  <conditionalFormatting sqref="AT977:AT998">
    <cfRule type="expression" dxfId="1362" priority="384">
      <formula>AND(OR(AS977="",AQ977=""),AT977&lt;&gt;"")</formula>
    </cfRule>
    <cfRule type="expression" dxfId="1361" priority="385">
      <formula>AND(AQ977&lt;&gt;"",AS977&lt;&gt;"",AT977&lt;&gt;"")</formula>
    </cfRule>
    <cfRule type="expression" dxfId="1360" priority="386">
      <formula>AND(AQ977&lt;&gt;"",AS977&lt;&gt;"",AT977="")</formula>
    </cfRule>
  </conditionalFormatting>
  <conditionalFormatting sqref="AT1005:AT1026">
    <cfRule type="expression" dxfId="1359" priority="367">
      <formula>AND(AQ1005&lt;&gt;"",AS1005&lt;&gt;"",AT1005&lt;&gt;"")</formula>
    </cfRule>
    <cfRule type="expression" dxfId="1358" priority="368">
      <formula>AND(AQ1005&lt;&gt;"",AS1005&lt;&gt;"",AT1005="")</formula>
    </cfRule>
    <cfRule type="expression" dxfId="1357" priority="366">
      <formula>AND(OR(AS1005="",AQ1005=""),AT1005&lt;&gt;"")</formula>
    </cfRule>
  </conditionalFormatting>
  <conditionalFormatting sqref="AT1033:AT1054">
    <cfRule type="expression" dxfId="1356" priority="349">
      <formula>AND(AQ1033&lt;&gt;"",AS1033&lt;&gt;"",AT1033&lt;&gt;"")</formula>
    </cfRule>
    <cfRule type="expression" dxfId="1355" priority="350">
      <formula>AND(AQ1033&lt;&gt;"",AS1033&lt;&gt;"",AT1033="")</formula>
    </cfRule>
    <cfRule type="expression" dxfId="1354" priority="348">
      <formula>AND(OR(AS1033="",AQ1033=""),AT1033&lt;&gt;"")</formula>
    </cfRule>
  </conditionalFormatting>
  <conditionalFormatting sqref="AT1061:AT1082">
    <cfRule type="expression" dxfId="1353" priority="330">
      <formula>AND(OR(AS1061="",AQ1061=""),AT1061&lt;&gt;"")</formula>
    </cfRule>
    <cfRule type="expression" dxfId="1352" priority="331">
      <formula>AND(AQ1061&lt;&gt;"",AS1061&lt;&gt;"",AT1061&lt;&gt;"")</formula>
    </cfRule>
    <cfRule type="expression" dxfId="1351" priority="332">
      <formula>AND(AQ1061&lt;&gt;"",AS1061&lt;&gt;"",AT1061="")</formula>
    </cfRule>
  </conditionalFormatting>
  <conditionalFormatting sqref="AT1089:AT1110">
    <cfRule type="expression" dxfId="1350" priority="312">
      <formula>AND(OR(AS1089="",AQ1089=""),AT1089&lt;&gt;"")</formula>
    </cfRule>
    <cfRule type="expression" dxfId="1349" priority="314">
      <formula>AND(AQ1089&lt;&gt;"",AS1089&lt;&gt;"",AT1089="")</formula>
    </cfRule>
    <cfRule type="expression" dxfId="1348" priority="313">
      <formula>AND(AQ1089&lt;&gt;"",AS1089&lt;&gt;"",AT1089&lt;&gt;"")</formula>
    </cfRule>
  </conditionalFormatting>
  <conditionalFormatting sqref="AT1117:AT1138">
    <cfRule type="expression" dxfId="1347" priority="294">
      <formula>AND(OR(AS1117="",AQ1117=""),AT1117&lt;&gt;"")</formula>
    </cfRule>
    <cfRule type="expression" dxfId="1346" priority="295">
      <formula>AND(AQ1117&lt;&gt;"",AS1117&lt;&gt;"",AT1117&lt;&gt;"")</formula>
    </cfRule>
    <cfRule type="expression" dxfId="1345" priority="296">
      <formula>AND(AQ1117&lt;&gt;"",AS1117&lt;&gt;"",AT1117="")</formula>
    </cfRule>
  </conditionalFormatting>
  <conditionalFormatting sqref="AT1145:AT1166">
    <cfRule type="expression" dxfId="1344" priority="278">
      <formula>AND(AQ1145&lt;&gt;"",AS1145&lt;&gt;"",AT1145="")</formula>
    </cfRule>
    <cfRule type="expression" dxfId="1343" priority="277">
      <formula>AND(AQ1145&lt;&gt;"",AS1145&lt;&gt;"",AT1145&lt;&gt;"")</formula>
    </cfRule>
    <cfRule type="expression" dxfId="1342" priority="276">
      <formula>AND(OR(AS1145="",AQ1145=""),AT1145&lt;&gt;"")</formula>
    </cfRule>
  </conditionalFormatting>
  <conditionalFormatting sqref="AT1173:AT1194">
    <cfRule type="expression" dxfId="1341" priority="259">
      <formula>AND(AQ1173&lt;&gt;"",AS1173&lt;&gt;"",AT1173&lt;&gt;"")</formula>
    </cfRule>
    <cfRule type="expression" dxfId="1340" priority="260">
      <formula>AND(AQ1173&lt;&gt;"",AS1173&lt;&gt;"",AT1173="")</formula>
    </cfRule>
    <cfRule type="expression" dxfId="1339" priority="258">
      <formula>AND(OR(AS1173="",AQ1173=""),AT1173&lt;&gt;"")</formula>
    </cfRule>
  </conditionalFormatting>
  <conditionalFormatting sqref="AT1201:AT1222">
    <cfRule type="expression" dxfId="1338" priority="242">
      <formula>AND(AQ1201&lt;&gt;"",AS1201&lt;&gt;"",AT1201="")</formula>
    </cfRule>
    <cfRule type="expression" dxfId="1337" priority="241">
      <formula>AND(AQ1201&lt;&gt;"",AS1201&lt;&gt;"",AT1201&lt;&gt;"")</formula>
    </cfRule>
    <cfRule type="expression" dxfId="1336" priority="240">
      <formula>AND(OR(AS1201="",AQ1201=""),AT1201&lt;&gt;"")</formula>
    </cfRule>
  </conditionalFormatting>
  <conditionalFormatting sqref="AT1229:AT1250">
    <cfRule type="expression" dxfId="1335" priority="223">
      <formula>AND(AQ1229&lt;&gt;"",AS1229&lt;&gt;"",AT1229&lt;&gt;"")</formula>
    </cfRule>
    <cfRule type="expression" dxfId="1334" priority="224">
      <formula>AND(AQ1229&lt;&gt;"",AS1229&lt;&gt;"",AT1229="")</formula>
    </cfRule>
    <cfRule type="expression" dxfId="1333" priority="222">
      <formula>AND(OR(AS1229="",AQ1229=""),AT1229&lt;&gt;"")</formula>
    </cfRule>
  </conditionalFormatting>
  <conditionalFormatting sqref="AT1257:AT1278">
    <cfRule type="expression" dxfId="1332" priority="204">
      <formula>AND(OR(AS1257="",AQ1257=""),AT1257&lt;&gt;"")</formula>
    </cfRule>
    <cfRule type="expression" dxfId="1331" priority="206">
      <formula>AND(AQ1257&lt;&gt;"",AS1257&lt;&gt;"",AT1257="")</formula>
    </cfRule>
    <cfRule type="expression" dxfId="1330" priority="205">
      <formula>AND(AQ1257&lt;&gt;"",AS1257&lt;&gt;"",AT1257&lt;&gt;"")</formula>
    </cfRule>
  </conditionalFormatting>
  <conditionalFormatting sqref="AT1285:AT1306">
    <cfRule type="expression" dxfId="1329" priority="188">
      <formula>AND(AQ1285&lt;&gt;"",AS1285&lt;&gt;"",AT1285="")</formula>
    </cfRule>
    <cfRule type="expression" dxfId="1328" priority="186">
      <formula>AND(OR(AS1285="",AQ1285=""),AT1285&lt;&gt;"")</formula>
    </cfRule>
    <cfRule type="expression" dxfId="1327" priority="187">
      <formula>AND(AQ1285&lt;&gt;"",AS1285&lt;&gt;"",AT1285&lt;&gt;"")</formula>
    </cfRule>
  </conditionalFormatting>
  <conditionalFormatting sqref="AT1313:AT1334">
    <cfRule type="expression" dxfId="1326" priority="170">
      <formula>AND(AQ1313&lt;&gt;"",AS1313&lt;&gt;"",AT1313="")</formula>
    </cfRule>
    <cfRule type="expression" dxfId="1325" priority="168">
      <formula>AND(OR(AS1313="",AQ1313=""),AT1313&lt;&gt;"")</formula>
    </cfRule>
    <cfRule type="expression" dxfId="1324" priority="169">
      <formula>AND(AQ1313&lt;&gt;"",AS1313&lt;&gt;"",AT1313&lt;&gt;"")</formula>
    </cfRule>
  </conditionalFormatting>
  <conditionalFormatting sqref="AT1341:AT1362">
    <cfRule type="expression" dxfId="1323" priority="150">
      <formula>AND(OR(AS1341="",AQ1341=""),AT1341&lt;&gt;"")</formula>
    </cfRule>
    <cfRule type="expression" dxfId="1322" priority="152">
      <formula>AND(AQ1341&lt;&gt;"",AS1341&lt;&gt;"",AT1341="")</formula>
    </cfRule>
    <cfRule type="expression" dxfId="1321" priority="151">
      <formula>AND(AQ1341&lt;&gt;"",AS1341&lt;&gt;"",AT1341&lt;&gt;"")</formula>
    </cfRule>
  </conditionalFormatting>
  <conditionalFormatting sqref="AT1369:AT1390">
    <cfRule type="expression" dxfId="1320" priority="132">
      <formula>AND(OR(AS1369="",AQ1369=""),AT1369&lt;&gt;"")</formula>
    </cfRule>
    <cfRule type="expression" dxfId="1319" priority="133">
      <formula>AND(AQ1369&lt;&gt;"",AS1369&lt;&gt;"",AT1369&lt;&gt;"")</formula>
    </cfRule>
    <cfRule type="expression" dxfId="1318" priority="134">
      <formula>AND(AQ1369&lt;&gt;"",AS1369&lt;&gt;"",AT1369="")</formula>
    </cfRule>
  </conditionalFormatting>
  <conditionalFormatting sqref="AT1397:AT1418">
    <cfRule type="expression" dxfId="1317" priority="116">
      <formula>AND(AQ1397&lt;&gt;"",AS1397&lt;&gt;"",AT1397="")</formula>
    </cfRule>
    <cfRule type="expression" dxfId="1316" priority="115">
      <formula>AND(AQ1397&lt;&gt;"",AS1397&lt;&gt;"",AT1397&lt;&gt;"")</formula>
    </cfRule>
    <cfRule type="expression" dxfId="1315" priority="114">
      <formula>AND(OR(AS1397="",AQ1397=""),AT1397&lt;&gt;"")</formula>
    </cfRule>
  </conditionalFormatting>
  <conditionalFormatting sqref="AT1425:AT1446">
    <cfRule type="expression" dxfId="1314" priority="96">
      <formula>AND(OR(AS1425="",AQ1425=""),AT1425&lt;&gt;"")</formula>
    </cfRule>
    <cfRule type="expression" dxfId="1313" priority="97">
      <formula>AND(AQ1425&lt;&gt;"",AS1425&lt;&gt;"",AT1425&lt;&gt;"")</formula>
    </cfRule>
    <cfRule type="expression" dxfId="1312" priority="98">
      <formula>AND(AQ1425&lt;&gt;"",AS1425&lt;&gt;"",AT1425="")</formula>
    </cfRule>
  </conditionalFormatting>
  <conditionalFormatting sqref="AT1453:AT1474">
    <cfRule type="expression" dxfId="1311" priority="78">
      <formula>AND(OR(AS1453="",AQ1453=""),AT1453&lt;&gt;"")</formula>
    </cfRule>
    <cfRule type="expression" dxfId="1310" priority="80">
      <formula>AND(AQ1453&lt;&gt;"",AS1453&lt;&gt;"",AT1453="")</formula>
    </cfRule>
    <cfRule type="expression" dxfId="1309" priority="79">
      <formula>AND(AQ1453&lt;&gt;"",AS1453&lt;&gt;"",AT1453&lt;&gt;"")</formula>
    </cfRule>
  </conditionalFormatting>
  <conditionalFormatting sqref="AT1481:AT1502">
    <cfRule type="expression" dxfId="1308" priority="60">
      <formula>AND(OR(AS1481="",AQ1481=""),AT1481&lt;&gt;"")</formula>
    </cfRule>
    <cfRule type="expression" dxfId="1307" priority="62">
      <formula>AND(AQ1481&lt;&gt;"",AS1481&lt;&gt;"",AT1481="")</formula>
    </cfRule>
    <cfRule type="expression" dxfId="1306" priority="61">
      <formula>AND(AQ1481&lt;&gt;"",AS1481&lt;&gt;"",AT1481&lt;&gt;"")</formula>
    </cfRule>
  </conditionalFormatting>
  <conditionalFormatting sqref="AT1509:AT1530">
    <cfRule type="expression" dxfId="1305" priority="43">
      <formula>AND(AQ1509&lt;&gt;"",AS1509&lt;&gt;"",AT1509&lt;&gt;"")</formula>
    </cfRule>
    <cfRule type="expression" dxfId="1304" priority="44">
      <formula>AND(AQ1509&lt;&gt;"",AS1509&lt;&gt;"",AT1509="")</formula>
    </cfRule>
    <cfRule type="expression" dxfId="1303" priority="42">
      <formula>AND(OR(AS1509="",AQ1509=""),AT1509&lt;&gt;"")</formula>
    </cfRule>
  </conditionalFormatting>
  <conditionalFormatting sqref="AT1537:AT1558">
    <cfRule type="expression" dxfId="1302" priority="26">
      <formula>AND(AQ1537&lt;&gt;"",AS1537&lt;&gt;"",AT1537="")</formula>
    </cfRule>
    <cfRule type="expression" dxfId="1301" priority="25">
      <formula>AND(AQ1537&lt;&gt;"",AS1537&lt;&gt;"",AT1537&lt;&gt;"")</formula>
    </cfRule>
    <cfRule type="expression" dxfId="1300" priority="24">
      <formula>AND(OR(AS1537="",AQ1537=""),AT1537&lt;&gt;"")</formula>
    </cfRule>
  </conditionalFormatting>
  <conditionalFormatting sqref="BA1:BB3">
    <cfRule type="expression" dxfId="1299" priority="5122">
      <formula>AND(AX1&lt;&gt;0,AX1&lt;&gt;"")</formula>
    </cfRule>
  </conditionalFormatting>
  <conditionalFormatting sqref="BA4:BF4">
    <cfRule type="expression" dxfId="1298" priority="5118">
      <formula>OR($D$1=0,$D$1="")</formula>
    </cfRule>
  </conditionalFormatting>
  <conditionalFormatting sqref="BA6:BF6 BA7:BA31 BF7:BF31 BB8:BE8 BC9:BC31 BA32:BF32">
    <cfRule type="expression" dxfId="1297" priority="5086">
      <formula>$BB$6=TODAY()</formula>
    </cfRule>
  </conditionalFormatting>
  <conditionalFormatting sqref="BA6:BF6 BA7:BA31 BF7:BF31 BB8:BE9 BC10:BC31 BA32:BF32">
    <cfRule type="expression" dxfId="1296" priority="5085">
      <formula>$BB$6&gt;TODAY()</formula>
    </cfRule>
  </conditionalFormatting>
  <conditionalFormatting sqref="BA34:BF34 BA35:BA65 BF35:BF65 BB36:BE36 BC37:BC65 BA66:BF66">
    <cfRule type="expression" dxfId="1295" priority="5028">
      <formula>$BB$34=TODAY()</formula>
    </cfRule>
  </conditionalFormatting>
  <conditionalFormatting sqref="BA34:BF34 BA35:BA65 BF35:BF65 BB36:BE37 BC38:BC65 BA66:BF66">
    <cfRule type="expression" dxfId="1294" priority="5027">
      <formula>$BB$34&gt;TODAY()</formula>
    </cfRule>
  </conditionalFormatting>
  <conditionalFormatting sqref="BA68:BF68 BA69:BA103 BF69:BF103 BB70:BE70 BC71:BC103 BA104:BF104">
    <cfRule type="expression" dxfId="1293" priority="4970">
      <formula>$BB$68=TODAY()</formula>
    </cfRule>
  </conditionalFormatting>
  <conditionalFormatting sqref="BA68:BF68 BA69:BA103 BF69:BF103 BB70:BE71 BC72:BC103 BA104:BF104">
    <cfRule type="expression" dxfId="1292" priority="4969">
      <formula>$BB$68&gt;TODAY()</formula>
    </cfRule>
  </conditionalFormatting>
  <conditionalFormatting sqref="BA106:BF106 BA107:BA132 BF107:BF132 BB108:BE108 BC109:BC132 BA133:BF133">
    <cfRule type="expression" dxfId="1291" priority="4912">
      <formula>$BB$106=TODAY()</formula>
    </cfRule>
  </conditionalFormatting>
  <conditionalFormatting sqref="BA106:BF106 BA107:BA132 BF107:BF132 BB108:BE109 BC110:BC132 BA133:BF133">
    <cfRule type="expression" dxfId="1290" priority="4911">
      <formula>$BB$106&gt;TODAY()</formula>
    </cfRule>
  </conditionalFormatting>
  <conditionalFormatting sqref="BA135:BF135 BA166:BF166 BA136:BA165 BF136:BF165 BB137:BE137 BC138:BC165">
    <cfRule type="expression" dxfId="1289" priority="4854">
      <formula>$BB$135=TODAY()</formula>
    </cfRule>
  </conditionalFormatting>
  <conditionalFormatting sqref="BA135:BF135 BA166:BF166 BA136:BA165 BF136:BF165 BC139:BC165 BB137:BE138">
    <cfRule type="expression" dxfId="1288" priority="4853">
      <formula>$BB$135&gt;TODAY()</formula>
    </cfRule>
  </conditionalFormatting>
  <conditionalFormatting sqref="BA168:BF168 BA205:BF205 BA169:BA204 BF169:BF204 BB170:BE170 BC171:BC204">
    <cfRule type="expression" dxfId="1287" priority="4796">
      <formula>$BB$168=TODAY()</formula>
    </cfRule>
  </conditionalFormatting>
  <conditionalFormatting sqref="BA168:BF168 BA205:BF205 BA169:BA204 BF169:BF204 BC172:BC204 BB170:BE171">
    <cfRule type="expression" dxfId="1286" priority="4795">
      <formula>$BB$168&gt;TODAY()</formula>
    </cfRule>
  </conditionalFormatting>
  <conditionalFormatting sqref="BA207:BF207 BA233:BF233 BA208:BA232 BF208:BF232 BB209:BE209 BC210:BC232">
    <cfRule type="expression" dxfId="1285" priority="4738">
      <formula>$BB$207=TODAY()</formula>
    </cfRule>
  </conditionalFormatting>
  <conditionalFormatting sqref="BA207:BF207 BA233:BF233 BA208:BA232 BF208:BF232 BC211:BC232 BB209:BE210">
    <cfRule type="expression" dxfId="1284" priority="4737">
      <formula>$BB$207&gt;TODAY()</formula>
    </cfRule>
  </conditionalFormatting>
  <conditionalFormatting sqref="BA235:BF235 BA261:BF261 BA236:BA260 BF236:BF260 BB237:BE237 BC238:BC260">
    <cfRule type="expression" dxfId="1283" priority="4680">
      <formula>$BB$235=TODAY()</formula>
    </cfRule>
  </conditionalFormatting>
  <conditionalFormatting sqref="BA235:BF235 BA261:BF261 BA236:BA260 BF236:BF260 BC239:BC260 BB237:BE238">
    <cfRule type="expression" dxfId="1282" priority="4679">
      <formula>$BB$235&gt;TODAY()</formula>
    </cfRule>
  </conditionalFormatting>
  <conditionalFormatting sqref="BA263:BF263 BA289:BF289 BA264:BA288 BF264:BF288 BB265:BE265 BC266:BC288">
    <cfRule type="expression" dxfId="1281" priority="4622">
      <formula>$BB$263=TODAY()</formula>
    </cfRule>
  </conditionalFormatting>
  <conditionalFormatting sqref="BA263:BF263 BA289:BF289 BA264:BA288 BF264:BF288 BC267:BC288 BB265:BE266">
    <cfRule type="expression" dxfId="1280" priority="4621">
      <formula>$BB$263&gt;TODAY()</formula>
    </cfRule>
  </conditionalFormatting>
  <conditionalFormatting sqref="BA291:BF291 BA320:BF320 BA292:BA319 BF292:BF319 BB293:BE293 BC294:BC319">
    <cfRule type="expression" dxfId="1279" priority="4564">
      <formula>$BB$291=TODAY()</formula>
    </cfRule>
  </conditionalFormatting>
  <conditionalFormatting sqref="BA291:BF291 BA320:BF320 BA292:BA319 BF292:BF319 BC295:BC319 BB293:BE294">
    <cfRule type="expression" dxfId="1278" priority="4563">
      <formula>$BB$291&gt;TODAY()</formula>
    </cfRule>
  </conditionalFormatting>
  <conditionalFormatting sqref="BA322:BF322 BA355:BF355 BA323:BA354 BF323:BF354 BB324:BE324 BC325:BC354">
    <cfRule type="expression" dxfId="1277" priority="4506">
      <formula>$BB$322=TODAY()</formula>
    </cfRule>
  </conditionalFormatting>
  <conditionalFormatting sqref="BA322:BF322 BA355:BF355 BA323:BA354 BF323:BF354 BC326:BC354 BB324:BE325">
    <cfRule type="expression" dxfId="1276" priority="4505">
      <formula>$BB$322&gt;TODAY()</formula>
    </cfRule>
  </conditionalFormatting>
  <conditionalFormatting sqref="BA357:BF357 BA383:BF383 BA358:BA382 BF358:BF382 BB359:BE359 BC360:BC382">
    <cfRule type="expression" dxfId="1275" priority="4448">
      <formula>$BB$357=TODAY()</formula>
    </cfRule>
  </conditionalFormatting>
  <conditionalFormatting sqref="BA357:BF357 BA383:BF383 BA358:BA382 BF358:BF382 BC361:BC382 BB359:BE360">
    <cfRule type="expression" dxfId="1274" priority="4447">
      <formula>$BB$357&gt;TODAY()</formula>
    </cfRule>
  </conditionalFormatting>
  <conditionalFormatting sqref="BA385:BF385 BA411:BF411 BA386:BA410 BF386:BF410 BB387:BE387 BC388:BC410">
    <cfRule type="expression" dxfId="1273" priority="4390">
      <formula>$BB$385=TODAY()</formula>
    </cfRule>
  </conditionalFormatting>
  <conditionalFormatting sqref="BA385:BF385 BA411:BF411 BA386:BA410 BF386:BF410 BC389:BC410 BB387:BE388">
    <cfRule type="expression" dxfId="1272" priority="4389">
      <formula>$BB$385&gt;TODAY()</formula>
    </cfRule>
  </conditionalFormatting>
  <conditionalFormatting sqref="BA413:BF413 BA439:BF439 BA414:BA438 BF414:BF438 BB415:BE415 BC416:BC438">
    <cfRule type="expression" dxfId="1271" priority="4332">
      <formula>$BB$413=TODAY()</formula>
    </cfRule>
  </conditionalFormatting>
  <conditionalFormatting sqref="BA413:BF413 BA439:BF439 BA414:BA438 BF414:BF438 BC417:BC438 BB415:BE416">
    <cfRule type="expression" dxfId="1270" priority="4331">
      <formula>$BB$413&gt;TODAY()</formula>
    </cfRule>
  </conditionalFormatting>
  <conditionalFormatting sqref="BA441:BF441 BA467:BF467 BA442:BA466 BF442:BF466 BB443:BE443 BC444:BC466">
    <cfRule type="expression" dxfId="1269" priority="4274">
      <formula>$BB$441=TODAY()</formula>
    </cfRule>
  </conditionalFormatting>
  <conditionalFormatting sqref="BA441:BF441 BA467:BF467 BA442:BA466 BF442:BF466 BC445:BC466 BB443:BE444">
    <cfRule type="expression" dxfId="1268" priority="4273">
      <formula>$BB$441&gt;TODAY()</formula>
    </cfRule>
  </conditionalFormatting>
  <conditionalFormatting sqref="BA469:BF469 BA495:BF495 BA470:BA494 BF470:BF494 BB471:BE471 BC472:BC494">
    <cfRule type="expression" dxfId="1267" priority="4216">
      <formula>$BB$469=TODAY()</formula>
    </cfRule>
  </conditionalFormatting>
  <conditionalFormatting sqref="BA469:BF469 BA495:BF495 BA470:BA494 BF470:BF494 BC473:BC494 BB471:BE472">
    <cfRule type="expression" dxfId="1266" priority="4215">
      <formula>$BB$469&gt;TODAY()</formula>
    </cfRule>
  </conditionalFormatting>
  <conditionalFormatting sqref="BA497:BF497 BA523:BF523 BA498:BA522 BF498:BF522 BB499:BE499 BC500:BC522">
    <cfRule type="expression" dxfId="1265" priority="4158">
      <formula>$BB$497=TODAY()</formula>
    </cfRule>
  </conditionalFormatting>
  <conditionalFormatting sqref="BA497:BF497 BA523:BF523 BA498:BA522 BF498:BF522 BC501:BC522 BB499:BE500">
    <cfRule type="expression" dxfId="1264" priority="4157">
      <formula>$BB$497&gt;TODAY()</formula>
    </cfRule>
  </conditionalFormatting>
  <conditionalFormatting sqref="BA525:BF525 BA551:BF551 BA526:BA550 BF526:BF550 BB527:BE527 BC528:BC550">
    <cfRule type="expression" dxfId="1263" priority="4100">
      <formula>$BB$525=TODAY()</formula>
    </cfRule>
  </conditionalFormatting>
  <conditionalFormatting sqref="BA525:BF525 BA551:BF551 BA526:BA550 BF526:BF550 BC529:BC550 BB527:BE528">
    <cfRule type="expression" dxfId="1262" priority="4099">
      <formula>$BB$525&gt;TODAY()</formula>
    </cfRule>
  </conditionalFormatting>
  <conditionalFormatting sqref="BA553:BF553 BA579:BF579 BA554:BA578 BF554:BF578 BB555:BE555 BC556:BC578">
    <cfRule type="expression" dxfId="1261" priority="4042">
      <formula>$BB$553=TODAY()</formula>
    </cfRule>
  </conditionalFormatting>
  <conditionalFormatting sqref="BA553:BF553 BA579:BF579 BA554:BA578 BF554:BF578 BC557:BC578 BB555:BE556">
    <cfRule type="expression" dxfId="1260" priority="4041">
      <formula>$BB$553&gt;TODAY()</formula>
    </cfRule>
  </conditionalFormatting>
  <conditionalFormatting sqref="BA581:BF581 BA607:BF607 BA582:BA606 BF582:BF606 BB583:BE583 BC584:BC606">
    <cfRule type="expression" dxfId="1259" priority="3984">
      <formula>$BB$581=TODAY()</formula>
    </cfRule>
  </conditionalFormatting>
  <conditionalFormatting sqref="BA581:BF581 BA607:BF607 BA582:BA606 BF582:BF606 BC585:BC606 BB583:BE584">
    <cfRule type="expression" dxfId="1258" priority="3983">
      <formula>$BB$581&gt;TODAY()</formula>
    </cfRule>
  </conditionalFormatting>
  <conditionalFormatting sqref="BA609:BF609 BA635:BF635 BA610:BA634 BF610:BF634 BB611:BE611 BC612:BC634">
    <cfRule type="expression" dxfId="1257" priority="3926">
      <formula>$BB$609=TODAY()</formula>
    </cfRule>
  </conditionalFormatting>
  <conditionalFormatting sqref="BA609:BF609 BA635:BF635 BA610:BA634 BF610:BF634 BC613:BC634 BB611:BE612">
    <cfRule type="expression" dxfId="1256" priority="3925">
      <formula>$BB$609&gt;TODAY()</formula>
    </cfRule>
  </conditionalFormatting>
  <conditionalFormatting sqref="BA637:BF637 BA663:BF663 BA638:BA662 BF638:BF662 BB639:BE639 BC640:BC662">
    <cfRule type="expression" dxfId="1255" priority="3868">
      <formula>$BB$637=TODAY()</formula>
    </cfRule>
  </conditionalFormatting>
  <conditionalFormatting sqref="BA637:BF637 BA663:BF663 BA638:BA662 BF638:BF662 BC641:BC662 BB639:BE640">
    <cfRule type="expression" dxfId="1254" priority="3867">
      <formula>$BB$637&gt;TODAY()</formula>
    </cfRule>
  </conditionalFormatting>
  <conditionalFormatting sqref="BA665:BF665 BA691:BF691 BA666:BA690 BF666:BF690 BB667:BE667 BC668:BC690">
    <cfRule type="expression" dxfId="1253" priority="3810">
      <formula>$BB$665=TODAY()</formula>
    </cfRule>
  </conditionalFormatting>
  <conditionalFormatting sqref="BA665:BF665 BA691:BF691 BA666:BA690 BF666:BF690 BC669:BC690 BB667:BE668">
    <cfRule type="expression" dxfId="1252" priority="3809">
      <formula>$BB$665&gt;TODAY()</formula>
    </cfRule>
  </conditionalFormatting>
  <conditionalFormatting sqref="BA693:BF693 BA719:BF719 BA694:BA718 BF694:BF718 BB695:BE695 BC696:BC718">
    <cfRule type="expression" dxfId="1251" priority="3752">
      <formula>$BB$693=TODAY()</formula>
    </cfRule>
  </conditionalFormatting>
  <conditionalFormatting sqref="BA693:BF693 BA719:BF719 BA694:BA718 BF694:BF718 BC697:BC718 BB695:BE696">
    <cfRule type="expression" dxfId="1250" priority="3751">
      <formula>$BB$693&gt;TODAY()</formula>
    </cfRule>
  </conditionalFormatting>
  <conditionalFormatting sqref="BA721:BF721 BA747:BF747 BA722:BA746 BF722:BF746 BB723:BE723 BC724:BC746">
    <cfRule type="expression" dxfId="1249" priority="3694">
      <formula>$BB$721=TODAY()</formula>
    </cfRule>
  </conditionalFormatting>
  <conditionalFormatting sqref="BA721:BF721 BA747:BF747 BA722:BA746 BF722:BF746 BC725:BC746 BB723:BE724">
    <cfRule type="expression" dxfId="1248" priority="3693">
      <formula>$BB$721&gt;TODAY()</formula>
    </cfRule>
  </conditionalFormatting>
  <conditionalFormatting sqref="BA749:BF749 BA775:BF775 BA750:BA774 BF750:BF774 BB751:BE751 BC752:BC774">
    <cfRule type="expression" dxfId="1247" priority="3636">
      <formula>$BB$749=TODAY()</formula>
    </cfRule>
  </conditionalFormatting>
  <conditionalFormatting sqref="BA749:BF749 BA775:BF775 BA750:BA774 BF750:BF774 BC753:BC774 BB751:BE752">
    <cfRule type="expression" dxfId="1246" priority="3635">
      <formula>$BB$749&gt;TODAY()</formula>
    </cfRule>
  </conditionalFormatting>
  <conditionalFormatting sqref="BA777:BF777 BA803:BF803 BA778:BA802 BF778:BF802 BB779:BE779 BC780:BC802">
    <cfRule type="expression" dxfId="1245" priority="3578">
      <formula>$BB$777=TODAY()</formula>
    </cfRule>
  </conditionalFormatting>
  <conditionalFormatting sqref="BA777:BF777 BA803:BF803 BA778:BA802 BF778:BF802 BC781:BC802 BB779:BE780">
    <cfRule type="expression" dxfId="1244" priority="3577">
      <formula>$BB$777&gt;TODAY()</formula>
    </cfRule>
  </conditionalFormatting>
  <conditionalFormatting sqref="BA805:BF805 BA831:BF831 BA806:BA830 BF806:BF830 BB807:BE807 BC808:BC830">
    <cfRule type="expression" dxfId="1243" priority="3520">
      <formula>$BB$805=TODAY()</formula>
    </cfRule>
  </conditionalFormatting>
  <conditionalFormatting sqref="BA805:BF805 BA831:BF831 BA806:BA830 BF806:BF830 BC809:BC830 BB807:BE808">
    <cfRule type="expression" dxfId="1242" priority="3519">
      <formula>$BB$805&gt;TODAY()</formula>
    </cfRule>
  </conditionalFormatting>
  <conditionalFormatting sqref="BA833:BF833 BA859:BF859 BA834:BA858 BF834:BF858 BB835:BE835 BC836:BC858">
    <cfRule type="expression" dxfId="1241" priority="3462">
      <formula>$BB$833=TODAY()</formula>
    </cfRule>
  </conditionalFormatting>
  <conditionalFormatting sqref="BA833:BF833 BA859:BF859 BA834:BA858 BF834:BF858 BC837:BC858 BB835:BE836">
    <cfRule type="expression" dxfId="1240" priority="3461">
      <formula>$BB$833&gt;TODAY()</formula>
    </cfRule>
  </conditionalFormatting>
  <conditionalFormatting sqref="BA861:BF861 BA887:BF887 BA862:BA886 BF862:BF886 BB863:BE863 BC864:BC886">
    <cfRule type="expression" dxfId="1239" priority="3404">
      <formula>$BB$861=TODAY()</formula>
    </cfRule>
  </conditionalFormatting>
  <conditionalFormatting sqref="BA861:BF861 BA887:BF887 BA862:BA886 BF862:BF886 BC865:BC886 BB863:BE864">
    <cfRule type="expression" dxfId="1238" priority="3403">
      <formula>$BB$861&gt;TODAY()</formula>
    </cfRule>
  </conditionalFormatting>
  <conditionalFormatting sqref="BA889:BF889 BA915:BF915 BA890:BA914 BF890:BF914 BB891:BE891 BC892:BC914">
    <cfRule type="expression" dxfId="1237" priority="3346">
      <formula>$BB$889=TODAY()</formula>
    </cfRule>
  </conditionalFormatting>
  <conditionalFormatting sqref="BA889:BF889 BA915:BF915 BA890:BA914 BF890:BF914 BC893:BC914 BB891:BE892">
    <cfRule type="expression" dxfId="1236" priority="3345">
      <formula>$BB$889&gt;TODAY()</formula>
    </cfRule>
  </conditionalFormatting>
  <conditionalFormatting sqref="BA917:BF917 BA943:BF943 BA918:BA942 BF918:BF942 BB919:BE919 BC920:BC942">
    <cfRule type="expression" dxfId="1235" priority="3288">
      <formula>$BB$917=TODAY()</formula>
    </cfRule>
  </conditionalFormatting>
  <conditionalFormatting sqref="BA917:BF917 BA943:BF943 BA918:BA942 BF918:BF942 BC921:BC942 BB919:BE920">
    <cfRule type="expression" dxfId="1234" priority="3287">
      <formula>$BB$917&gt;TODAY()</formula>
    </cfRule>
  </conditionalFormatting>
  <conditionalFormatting sqref="BA945:BF945 BA971:BF971 BA946:BA970 BF946:BF970 BB947:BE947 BC948:BC970">
    <cfRule type="expression" dxfId="1233" priority="3230">
      <formula>$BB$945=TODAY()</formula>
    </cfRule>
  </conditionalFormatting>
  <conditionalFormatting sqref="BA945:BF945 BA971:BF971 BA946:BA970 BF946:BF970 BC949:BC970 BB947:BE948">
    <cfRule type="expression" dxfId="1232" priority="3229">
      <formula>$BB$945&gt;TODAY()</formula>
    </cfRule>
  </conditionalFormatting>
  <conditionalFormatting sqref="BA973:BF973 BA999:BF999 BA974:BA998 BF974:BF998 BB975:BE975 BC976:BC998">
    <cfRule type="expression" dxfId="1231" priority="3172">
      <formula>$BB$973=TODAY()</formula>
    </cfRule>
  </conditionalFormatting>
  <conditionalFormatting sqref="BA973:BF973 BA999:BF999 BA974:BA998 BF974:BF998 BC977:BC998 BB975:BE976">
    <cfRule type="expression" dxfId="1230" priority="3171">
      <formula>$BB$973&gt;TODAY()</formula>
    </cfRule>
  </conditionalFormatting>
  <conditionalFormatting sqref="BA1001:BF1001 BA1027:BF1027 BA1002:BA1026 BF1002:BF1026 BB1003:BE1003 BC1004:BC1026">
    <cfRule type="expression" dxfId="1229" priority="3114">
      <formula>$BB$1001=TODAY()</formula>
    </cfRule>
  </conditionalFormatting>
  <conditionalFormatting sqref="BA1001:BF1001 BA1027:BF1027 BA1002:BA1026 BF1002:BF1026 BC1005:BC1026 BB1003:BE1004">
    <cfRule type="expression" dxfId="1228" priority="3113">
      <formula>$BB$1001&gt;TODAY()</formula>
    </cfRule>
  </conditionalFormatting>
  <conditionalFormatting sqref="BA1029:BF1029 BA1055:BF1055 BA1030:BA1054 BF1030:BF1054 BB1031:BE1031 BC1032:BC1054">
    <cfRule type="expression" dxfId="1227" priority="3056">
      <formula>$BB$1029=TODAY()</formula>
    </cfRule>
  </conditionalFormatting>
  <conditionalFormatting sqref="BA1029:BF1029 BA1055:BF1055 BA1030:BA1054 BF1030:BF1054 BC1033:BC1054 BB1031:BE1032">
    <cfRule type="expression" dxfId="1226" priority="3055">
      <formula>$BB$1029&gt;TODAY()</formula>
    </cfRule>
  </conditionalFormatting>
  <conditionalFormatting sqref="BA1057:BF1057 BA1083:BF1083 BA1058:BA1082 BF1058:BF1082 BB1059:BE1059 BC1060:BC1082">
    <cfRule type="expression" dxfId="1225" priority="2998">
      <formula>$BB$1057=TODAY()</formula>
    </cfRule>
  </conditionalFormatting>
  <conditionalFormatting sqref="BA1057:BF1057 BA1083:BF1083 BA1058:BA1082 BF1058:BF1082 BC1061:BC1082 BB1059:BE1060">
    <cfRule type="expression" dxfId="1224" priority="2997">
      <formula>$BB$1057&gt;TODAY()</formula>
    </cfRule>
  </conditionalFormatting>
  <conditionalFormatting sqref="BA1085:BF1085 BA1111:BF1111 BA1086:BA1110 BF1086:BF1110 BB1087:BE1087 BC1088:BC1110">
    <cfRule type="expression" dxfId="1223" priority="2940">
      <formula>$BB$1085=TODAY()</formula>
    </cfRule>
  </conditionalFormatting>
  <conditionalFormatting sqref="BA1085:BF1085 BA1111:BF1111 BA1086:BA1110 BF1086:BF1110 BC1089:BC1110 BB1087:BE1088">
    <cfRule type="expression" dxfId="1222" priority="2939">
      <formula>$BB$1085&gt;TODAY()</formula>
    </cfRule>
  </conditionalFormatting>
  <conditionalFormatting sqref="BA1113:BF1113 BA1139:BF1139 BA1114:BA1138 BF1114:BF1138 BB1115:BE1115 BC1116:BC1138">
    <cfRule type="expression" dxfId="1221" priority="2882">
      <formula>$BB$1113=TODAY()</formula>
    </cfRule>
  </conditionalFormatting>
  <conditionalFormatting sqref="BA1113:BF1113 BA1139:BF1139 BA1114:BA1138 BF1114:BF1138 BC1117:BC1138 BB1115:BE1116">
    <cfRule type="expression" dxfId="1220" priority="2881">
      <formula>$BB$1113&gt;TODAY()</formula>
    </cfRule>
  </conditionalFormatting>
  <conditionalFormatting sqref="BA1141:BF1141 BA1167:BF1167 BA1142:BA1166 BF1142:BF1166 BB1143:BE1143 BC1144:BC1166">
    <cfRule type="expression" dxfId="1219" priority="2824">
      <formula>$BB$1141=TODAY()</formula>
    </cfRule>
  </conditionalFormatting>
  <conditionalFormatting sqref="BA1141:BF1141 BA1167:BF1167 BA1142:BA1166 BF1142:BF1166 BC1145:BC1166 BB1143:BE1144">
    <cfRule type="expression" dxfId="1218" priority="2823">
      <formula>$BB$1141&gt;TODAY()</formula>
    </cfRule>
  </conditionalFormatting>
  <conditionalFormatting sqref="BA1169:BF1169 BA1195:BF1195 BA1170:BA1194 BF1170:BF1194 BB1171:BE1171 BC1172:BC1194">
    <cfRule type="expression" dxfId="1217" priority="2766">
      <formula>$BB$1169=TODAY()</formula>
    </cfRule>
  </conditionalFormatting>
  <conditionalFormatting sqref="BA1169:BF1169 BA1195:BF1195 BA1170:BA1194 BF1170:BF1194 BC1173:BC1194 BB1171:BE1172">
    <cfRule type="expression" dxfId="1216" priority="2765">
      <formula>$BB$1169&gt;TODAY()</formula>
    </cfRule>
  </conditionalFormatting>
  <conditionalFormatting sqref="BA1197:BF1197 BA1223:BF1223 BA1198:BA1222 BF1198:BF1222 BB1199:BE1199 BC1200:BC1222">
    <cfRule type="expression" dxfId="1215" priority="2708">
      <formula>$BB$1197=TODAY()</formula>
    </cfRule>
  </conditionalFormatting>
  <conditionalFormatting sqref="BA1197:BF1197 BA1223:BF1223 BA1198:BA1222 BF1198:BF1222 BC1201:BC1222 BB1199:BE1200">
    <cfRule type="expression" dxfId="1214" priority="2707">
      <formula>$BB$1197&gt;TODAY()</formula>
    </cfRule>
  </conditionalFormatting>
  <conditionalFormatting sqref="BA1225:BF1225 BA1251:BF1251 BA1226:BA1250 BF1226:BF1250 BB1227:BE1227 BC1228:BC1250">
    <cfRule type="expression" dxfId="1213" priority="2650">
      <formula>$BB$1225=TODAY()</formula>
    </cfRule>
  </conditionalFormatting>
  <conditionalFormatting sqref="BA1225:BF1225 BA1251:BF1251 BA1226:BA1250 BF1226:BF1250 BC1229:BC1250 BB1227:BE1228">
    <cfRule type="expression" dxfId="1212" priority="2649">
      <formula>$BB$1225&gt;TODAY()</formula>
    </cfRule>
  </conditionalFormatting>
  <conditionalFormatting sqref="BA1253:BF1253 BA1279:BF1279 BA1254:BA1278 BF1254:BF1278 BB1255:BE1255 BC1256:BC1278">
    <cfRule type="expression" dxfId="1211" priority="2592">
      <formula>$BB$1253=TODAY()</formula>
    </cfRule>
  </conditionalFormatting>
  <conditionalFormatting sqref="BA1253:BF1253 BA1279:BF1279 BA1254:BA1278 BF1254:BF1278 BC1257:BC1278 BB1255:BE1256">
    <cfRule type="expression" dxfId="1210" priority="2591">
      <formula>$BB$1253&gt;TODAY()</formula>
    </cfRule>
  </conditionalFormatting>
  <conditionalFormatting sqref="BA1281:BF1281 BA1307:BF1307 BA1282:BA1306 BF1282:BF1306 BB1283:BE1283 BC1284:BC1306">
    <cfRule type="expression" dxfId="1209" priority="2534">
      <formula>$BB$1281=TODAY()</formula>
    </cfRule>
  </conditionalFormatting>
  <conditionalFormatting sqref="BA1281:BF1281 BA1307:BF1307 BA1282:BA1306 BF1282:BF1306 BC1285:BC1306 BB1283:BE1284">
    <cfRule type="expression" dxfId="1208" priority="2533">
      <formula>$BB$1281&gt;TODAY()</formula>
    </cfRule>
  </conditionalFormatting>
  <conditionalFormatting sqref="BA1309:BF1309 BA1335:BF1335 BA1310:BA1334 BF1310:BF1334 BB1311:BE1311 BC1312:BC1334">
    <cfRule type="expression" dxfId="1207" priority="2476">
      <formula>$BB$1309=TODAY()</formula>
    </cfRule>
  </conditionalFormatting>
  <conditionalFormatting sqref="BA1309:BF1309 BA1335:BF1335 BA1310:BA1334 BF1310:BF1334 BC1313:BC1334 BB1311:BE1312">
    <cfRule type="expression" dxfId="1206" priority="2475">
      <formula>$BB$1309&gt;TODAY()</formula>
    </cfRule>
  </conditionalFormatting>
  <conditionalFormatting sqref="BA1337:BF1337 BA1363:BF1363 BA1338:BA1362 BF1338:BF1362 BB1339:BE1339 BC1340:BC1362">
    <cfRule type="expression" dxfId="1205" priority="2418">
      <formula>$BB$1337=TODAY()</formula>
    </cfRule>
  </conditionalFormatting>
  <conditionalFormatting sqref="BA1337:BF1337 BA1363:BF1363 BA1338:BA1362 BF1338:BF1362 BC1341:BC1362 BB1339:BE1340">
    <cfRule type="expression" dxfId="1204" priority="2417">
      <formula>$BB$1337&gt;TODAY()</formula>
    </cfRule>
  </conditionalFormatting>
  <conditionalFormatting sqref="BA1365:BF1365 BA1391:BF1391 BA1366:BA1390 BF1366:BF1390 BB1367:BE1367 BC1368:BC1390">
    <cfRule type="expression" dxfId="1203" priority="2360">
      <formula>$BB$1365=TODAY()</formula>
    </cfRule>
  </conditionalFormatting>
  <conditionalFormatting sqref="BA1365:BF1365 BA1391:BF1391 BA1366:BA1390 BF1366:BF1390 BC1369:BC1390 BB1367:BE1368">
    <cfRule type="expression" dxfId="1202" priority="2359">
      <formula>$BB$1365&gt;TODAY()</formula>
    </cfRule>
  </conditionalFormatting>
  <conditionalFormatting sqref="BA1393:BF1393 BA1419:BF1419 BA1394:BA1418 BF1394:BF1418 BB1395:BE1395 BC1396:BC1418">
    <cfRule type="expression" dxfId="1201" priority="2302">
      <formula>$BB$1393=TODAY()</formula>
    </cfRule>
  </conditionalFormatting>
  <conditionalFormatting sqref="BA1393:BF1393 BA1419:BF1419 BA1394:BA1418 BF1394:BF1418 BC1397:BC1418 BB1395:BE1396">
    <cfRule type="expression" dxfId="1200" priority="2301">
      <formula>$BB$1393&gt;TODAY()</formula>
    </cfRule>
  </conditionalFormatting>
  <conditionalFormatting sqref="BA1421:BF1421 BA1447:BF1447 BA1422:BA1446 BF1422:BF1446 BB1423:BE1423 BC1424:BC1446">
    <cfRule type="expression" dxfId="1199" priority="2244">
      <formula>$BB$1421=TODAY()</formula>
    </cfRule>
  </conditionalFormatting>
  <conditionalFormatting sqref="BA1421:BF1421 BA1447:BF1447 BA1422:BA1446 BF1422:BF1446 BC1425:BC1446 BB1423:BE1424">
    <cfRule type="expression" dxfId="1198" priority="2243">
      <formula>$BB$1421&gt;TODAY()</formula>
    </cfRule>
  </conditionalFormatting>
  <conditionalFormatting sqref="BA1449:BF1449 BA1475:BF1475 BA1450:BA1474 BF1450:BF1474 BB1451:BE1451 BC1452:BC1474">
    <cfRule type="expression" dxfId="1197" priority="2186">
      <formula>$BB$1449=TODAY()</formula>
    </cfRule>
  </conditionalFormatting>
  <conditionalFormatting sqref="BA1449:BF1449 BA1475:BF1475 BA1450:BA1474 BF1450:BF1474 BC1453:BC1474 BB1451:BE1452">
    <cfRule type="expression" dxfId="1196" priority="2185">
      <formula>$BB$1449&gt;TODAY()</formula>
    </cfRule>
  </conditionalFormatting>
  <conditionalFormatting sqref="BA1477:BF1477 BA1503:BF1503 BA1478:BA1502 BF1478:BF1502 BB1479:BE1479 BC1480:BC1502">
    <cfRule type="expression" dxfId="1195" priority="2128">
      <formula>$BB$1477=TODAY()</formula>
    </cfRule>
  </conditionalFormatting>
  <conditionalFormatting sqref="BA1477:BF1477 BA1503:BF1503 BA1478:BA1502 BF1478:BF1502 BC1481:BC1502 BB1479:BE1480">
    <cfRule type="expression" dxfId="1194" priority="2127">
      <formula>$BB$1477&gt;TODAY()</formula>
    </cfRule>
  </conditionalFormatting>
  <conditionalFormatting sqref="BA1505:BF1505 BA1531:BF1531 BA1506:BA1530 BF1506:BF1530 BB1507:BE1507 BC1508:BC1530">
    <cfRule type="expression" dxfId="1193" priority="2070">
      <formula>$BB$1505=TODAY()</formula>
    </cfRule>
  </conditionalFormatting>
  <conditionalFormatting sqref="BA1505:BF1505 BA1531:BF1531 BA1506:BA1530 BF1506:BF1530 BC1509:BC1530 BB1507:BE1508">
    <cfRule type="expression" dxfId="1192" priority="2069">
      <formula>$BB$1505&gt;TODAY()</formula>
    </cfRule>
  </conditionalFormatting>
  <conditionalFormatting sqref="BA1533:BF1533 BA1559:BF1559 BA1534:BA1558 BF1534:BF1558 BB1535:BE1535 BC1536:BC1558">
    <cfRule type="expression" dxfId="1191" priority="2012">
      <formula>$BB$1533=TODAY()</formula>
    </cfRule>
  </conditionalFormatting>
  <conditionalFormatting sqref="BA1533:BF1533 BA1559:BF1559 BA1534:BA1558 BF1534:BF1558 BC1537:BC1558 BB1535:BE1536">
    <cfRule type="expression" dxfId="1190" priority="2011">
      <formula>$BB$1533&gt;TODAY()</formula>
    </cfRule>
  </conditionalFormatting>
  <conditionalFormatting sqref="BB10:BB31">
    <cfRule type="expression" dxfId="1189" priority="5091">
      <formula>OR(BD10="",BE10="")</formula>
    </cfRule>
  </conditionalFormatting>
  <conditionalFormatting sqref="BB38:BB65">
    <cfRule type="expression" dxfId="1188" priority="5033">
      <formula>OR(BD38="",BE38="")</formula>
    </cfRule>
  </conditionalFormatting>
  <conditionalFormatting sqref="BB72:BB103">
    <cfRule type="expression" dxfId="1187" priority="4975">
      <formula>OR(BD72="",BE72="")</formula>
    </cfRule>
  </conditionalFormatting>
  <conditionalFormatting sqref="BB110:BB132">
    <cfRule type="expression" dxfId="1186" priority="4917">
      <formula>OR(BD110="",BE110="")</formula>
    </cfRule>
  </conditionalFormatting>
  <conditionalFormatting sqref="BB139:BB165">
    <cfRule type="expression" dxfId="1185" priority="4859">
      <formula>OR(BD139="",BE139="")</formula>
    </cfRule>
  </conditionalFormatting>
  <conditionalFormatting sqref="BB172:BB204">
    <cfRule type="expression" dxfId="1184" priority="4801">
      <formula>OR(BD172="",BE172="")</formula>
    </cfRule>
  </conditionalFormatting>
  <conditionalFormatting sqref="BB211:BB232">
    <cfRule type="expression" dxfId="1183" priority="4743">
      <formula>OR(BD211="",BE211="")</formula>
    </cfRule>
  </conditionalFormatting>
  <conditionalFormatting sqref="BB239:BB260">
    <cfRule type="expression" dxfId="1182" priority="4685">
      <formula>OR(BD239="",BE239="")</formula>
    </cfRule>
  </conditionalFormatting>
  <conditionalFormatting sqref="BB267:BB288">
    <cfRule type="expression" dxfId="1181" priority="4627">
      <formula>OR(BD267="",BE267="")</formula>
    </cfRule>
  </conditionalFormatting>
  <conditionalFormatting sqref="BB295:BB319">
    <cfRule type="expression" dxfId="1180" priority="4569">
      <formula>OR(BD295="",BE295="")</formula>
    </cfRule>
  </conditionalFormatting>
  <conditionalFormatting sqref="BB326:BB354">
    <cfRule type="expression" dxfId="1179" priority="4511">
      <formula>OR(BD326="",BE326="")</formula>
    </cfRule>
  </conditionalFormatting>
  <conditionalFormatting sqref="BB361:BB382">
    <cfRule type="expression" dxfId="1178" priority="4453">
      <formula>OR(BD361="",BE361="")</formula>
    </cfRule>
  </conditionalFormatting>
  <conditionalFormatting sqref="BB389:BB410">
    <cfRule type="expression" dxfId="1177" priority="4395">
      <formula>OR(BD389="",BE389="")</formula>
    </cfRule>
  </conditionalFormatting>
  <conditionalFormatting sqref="BB417:BB438">
    <cfRule type="expression" dxfId="1176" priority="4337">
      <formula>OR(BD417="",BE417="")</formula>
    </cfRule>
  </conditionalFormatting>
  <conditionalFormatting sqref="BB445:BB466">
    <cfRule type="expression" dxfId="1175" priority="4279">
      <formula>OR(BD445="",BE445="")</formula>
    </cfRule>
  </conditionalFormatting>
  <conditionalFormatting sqref="BB473:BB494">
    <cfRule type="expression" dxfId="1174" priority="4221">
      <formula>OR(BD473="",BE473="")</formula>
    </cfRule>
  </conditionalFormatting>
  <conditionalFormatting sqref="BB501:BB522">
    <cfRule type="expression" dxfId="1173" priority="4163">
      <formula>OR(BD501="",BE501="")</formula>
    </cfRule>
  </conditionalFormatting>
  <conditionalFormatting sqref="BB529:BB550">
    <cfRule type="expression" dxfId="1172" priority="4105">
      <formula>OR(BD529="",BE529="")</formula>
    </cfRule>
  </conditionalFormatting>
  <conditionalFormatting sqref="BB557:BB578">
    <cfRule type="expression" dxfId="1171" priority="4047">
      <formula>OR(BD557="",BE557="")</formula>
    </cfRule>
  </conditionalFormatting>
  <conditionalFormatting sqref="BB585:BB606">
    <cfRule type="expression" dxfId="1170" priority="3989">
      <formula>OR(BD585="",BE585="")</formula>
    </cfRule>
  </conditionalFormatting>
  <conditionalFormatting sqref="BB613:BB634">
    <cfRule type="expression" dxfId="1169" priority="3931">
      <formula>OR(BD613="",BE613="")</formula>
    </cfRule>
  </conditionalFormatting>
  <conditionalFormatting sqref="BB641:BB662">
    <cfRule type="expression" dxfId="1168" priority="3873">
      <formula>OR(BD641="",BE641="")</formula>
    </cfRule>
  </conditionalFormatting>
  <conditionalFormatting sqref="BB669:BB690">
    <cfRule type="expression" dxfId="1167" priority="3815">
      <formula>OR(BD669="",BE669="")</formula>
    </cfRule>
  </conditionalFormatting>
  <conditionalFormatting sqref="BB697:BB718">
    <cfRule type="expression" dxfId="1166" priority="3757">
      <formula>OR(BD697="",BE697="")</formula>
    </cfRule>
  </conditionalFormatting>
  <conditionalFormatting sqref="BB725:BB746">
    <cfRule type="expression" dxfId="1165" priority="3699">
      <formula>OR(BD725="",BE725="")</formula>
    </cfRule>
  </conditionalFormatting>
  <conditionalFormatting sqref="BB753:BB774">
    <cfRule type="expression" dxfId="1164" priority="3641">
      <formula>OR(BD753="",BE753="")</formula>
    </cfRule>
  </conditionalFormatting>
  <conditionalFormatting sqref="BB781:BB802">
    <cfRule type="expression" dxfId="1163" priority="3583">
      <formula>OR(BD781="",BE781="")</formula>
    </cfRule>
  </conditionalFormatting>
  <conditionalFormatting sqref="BB809:BB830">
    <cfRule type="expression" dxfId="1162" priority="3525">
      <formula>OR(BD809="",BE809="")</formula>
    </cfRule>
  </conditionalFormatting>
  <conditionalFormatting sqref="BB837:BB858">
    <cfRule type="expression" dxfId="1161" priority="3467">
      <formula>OR(BD837="",BE837="")</formula>
    </cfRule>
  </conditionalFormatting>
  <conditionalFormatting sqref="BB865:BB886">
    <cfRule type="expression" dxfId="1160" priority="3409">
      <formula>OR(BD865="",BE865="")</formula>
    </cfRule>
  </conditionalFormatting>
  <conditionalFormatting sqref="BB893:BB914">
    <cfRule type="expression" dxfId="1159" priority="3351">
      <formula>OR(BD893="",BE893="")</formula>
    </cfRule>
  </conditionalFormatting>
  <conditionalFormatting sqref="BB921:BB942">
    <cfRule type="expression" dxfId="1158" priority="3293">
      <formula>OR(BD921="",BE921="")</formula>
    </cfRule>
  </conditionalFormatting>
  <conditionalFormatting sqref="BB949:BB970">
    <cfRule type="expression" dxfId="1157" priority="3235">
      <formula>OR(BD949="",BE949="")</formula>
    </cfRule>
  </conditionalFormatting>
  <conditionalFormatting sqref="BB977:BB998">
    <cfRule type="expression" dxfId="1156" priority="3177">
      <formula>OR(BD977="",BE977="")</formula>
    </cfRule>
  </conditionalFormatting>
  <conditionalFormatting sqref="BB1005:BB1026">
    <cfRule type="expression" dxfId="1155" priority="3119">
      <formula>OR(BD1005="",BE1005="")</formula>
    </cfRule>
  </conditionalFormatting>
  <conditionalFormatting sqref="BB1033:BB1054">
    <cfRule type="expression" dxfId="1154" priority="3061">
      <formula>OR(BD1033="",BE1033="")</formula>
    </cfRule>
  </conditionalFormatting>
  <conditionalFormatting sqref="BB1061:BB1082">
    <cfRule type="expression" dxfId="1153" priority="3003">
      <formula>OR(BD1061="",BE1061="")</formula>
    </cfRule>
  </conditionalFormatting>
  <conditionalFormatting sqref="BB1089:BB1110">
    <cfRule type="expression" dxfId="1152" priority="2945">
      <formula>OR(BD1089="",BE1089="")</formula>
    </cfRule>
  </conditionalFormatting>
  <conditionalFormatting sqref="BB1117:BB1138">
    <cfRule type="expression" dxfId="1151" priority="2887">
      <formula>OR(BD1117="",BE1117="")</formula>
    </cfRule>
  </conditionalFormatting>
  <conditionalFormatting sqref="BB1145:BB1166">
    <cfRule type="expression" dxfId="1150" priority="2829">
      <formula>OR(BD1145="",BE1145="")</formula>
    </cfRule>
  </conditionalFormatting>
  <conditionalFormatting sqref="BB1173:BB1194">
    <cfRule type="expression" dxfId="1149" priority="2771">
      <formula>OR(BD1173="",BE1173="")</formula>
    </cfRule>
  </conditionalFormatting>
  <conditionalFormatting sqref="BB1201:BB1222">
    <cfRule type="expression" dxfId="1148" priority="2713">
      <formula>OR(BD1201="",BE1201="")</formula>
    </cfRule>
  </conditionalFormatting>
  <conditionalFormatting sqref="BB1229:BB1250">
    <cfRule type="expression" dxfId="1147" priority="2655">
      <formula>OR(BD1229="",BE1229="")</formula>
    </cfRule>
  </conditionalFormatting>
  <conditionalFormatting sqref="BB1257:BB1278">
    <cfRule type="expression" dxfId="1146" priority="2597">
      <formula>OR(BD1257="",BE1257="")</formula>
    </cfRule>
  </conditionalFormatting>
  <conditionalFormatting sqref="BB1285:BB1306">
    <cfRule type="expression" dxfId="1145" priority="2539">
      <formula>OR(BD1285="",BE1285="")</formula>
    </cfRule>
  </conditionalFormatting>
  <conditionalFormatting sqref="BB1313:BB1334">
    <cfRule type="expression" dxfId="1144" priority="2481">
      <formula>OR(BD1313="",BE1313="")</formula>
    </cfRule>
  </conditionalFormatting>
  <conditionalFormatting sqref="BB1341:BB1362">
    <cfRule type="expression" dxfId="1143" priority="2423">
      <formula>OR(BD1341="",BE1341="")</formula>
    </cfRule>
  </conditionalFormatting>
  <conditionalFormatting sqref="BB1369:BB1390">
    <cfRule type="expression" dxfId="1142" priority="2365">
      <formula>OR(BD1369="",BE1369="")</formula>
    </cfRule>
  </conditionalFormatting>
  <conditionalFormatting sqref="BB1397:BB1418">
    <cfRule type="expression" dxfId="1141" priority="2307">
      <formula>OR(BD1397="",BE1397="")</formula>
    </cfRule>
  </conditionalFormatting>
  <conditionalFormatting sqref="BB1425:BB1446">
    <cfRule type="expression" dxfId="1140" priority="2249">
      <formula>OR(BD1425="",BE1425="")</formula>
    </cfRule>
  </conditionalFormatting>
  <conditionalFormatting sqref="BB1453:BB1474">
    <cfRule type="expression" dxfId="1139" priority="2191">
      <formula>OR(BD1453="",BE1453="")</formula>
    </cfRule>
  </conditionalFormatting>
  <conditionalFormatting sqref="BB1481:BB1502">
    <cfRule type="expression" dxfId="1138" priority="2133">
      <formula>OR(BD1481="",BE1481="")</formula>
    </cfRule>
  </conditionalFormatting>
  <conditionalFormatting sqref="BB1509:BB1530">
    <cfRule type="expression" dxfId="1137" priority="2075">
      <formula>OR(BD1509="",BE1509="")</formula>
    </cfRule>
  </conditionalFormatting>
  <conditionalFormatting sqref="BB1537:BB1558">
    <cfRule type="expression" dxfId="1136" priority="2017">
      <formula>OR(BD1537="",BE1537="")</formula>
    </cfRule>
  </conditionalFormatting>
  <conditionalFormatting sqref="BB7:BE7">
    <cfRule type="dataBar" priority="508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{ACBEB2D6-CEB3-4995-97CF-4264BDA7A524}</x14:id>
        </ext>
      </extLst>
    </cfRule>
  </conditionalFormatting>
  <conditionalFormatting sqref="BB35:BE35">
    <cfRule type="dataBar" priority="502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{44F1273A-063E-4B0E-A95A-B794DC81DA81}</x14:id>
        </ext>
      </extLst>
    </cfRule>
  </conditionalFormatting>
  <conditionalFormatting sqref="BB69:BE69">
    <cfRule type="dataBar" priority="497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{430FE3DE-7E7F-4A0A-8CD0-71A341E80C9C}</x14:id>
        </ext>
      </extLst>
    </cfRule>
  </conditionalFormatting>
  <conditionalFormatting sqref="BB107:BE107">
    <cfRule type="dataBar" priority="491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{2047B667-95E6-4C52-8F86-EE7A73616F56}</x14:id>
        </ext>
      </extLst>
    </cfRule>
  </conditionalFormatting>
  <conditionalFormatting sqref="BB136:BE136">
    <cfRule type="dataBar" priority="485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{8F156B76-15AD-4E98-9AA6-D9D891E89F13}</x14:id>
        </ext>
      </extLst>
    </cfRule>
  </conditionalFormatting>
  <conditionalFormatting sqref="BB169:BE169">
    <cfRule type="dataBar" priority="479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{FBB4ED14-9092-40EE-AB46-9AF1B4018C80}</x14:id>
        </ext>
      </extLst>
    </cfRule>
  </conditionalFormatting>
  <conditionalFormatting sqref="BB208:BE208">
    <cfRule type="dataBar" priority="473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{AE1D5534-9ACA-4BB7-8003-59592F2EF3D1}</x14:id>
        </ext>
      </extLst>
    </cfRule>
  </conditionalFormatting>
  <conditionalFormatting sqref="BB236:BE236">
    <cfRule type="dataBar" priority="468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{64DAB12F-67CE-456C-BEF9-ED675EA02E11}</x14:id>
        </ext>
      </extLst>
    </cfRule>
  </conditionalFormatting>
  <conditionalFormatting sqref="BB264:BE264">
    <cfRule type="dataBar" priority="462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{4A991B0E-D4C1-4483-A02D-27E16CC5C88D}</x14:id>
        </ext>
      </extLst>
    </cfRule>
  </conditionalFormatting>
  <conditionalFormatting sqref="BB292:BE292">
    <cfRule type="dataBar" priority="456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{8C2AAEE3-DFA1-4165-82A9-041B29E8DA28}</x14:id>
        </ext>
      </extLst>
    </cfRule>
  </conditionalFormatting>
  <conditionalFormatting sqref="BB323:BE323">
    <cfRule type="dataBar" priority="450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{1AADB970-0530-4EFA-A6B7-D1FB820AFFA3}</x14:id>
        </ext>
      </extLst>
    </cfRule>
  </conditionalFormatting>
  <conditionalFormatting sqref="BB358:BE358">
    <cfRule type="dataBar" priority="444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{D5FAAF17-3AAE-40C8-A2C4-47B4C099345B}</x14:id>
        </ext>
      </extLst>
    </cfRule>
  </conditionalFormatting>
  <conditionalFormatting sqref="BB386:BE386">
    <cfRule type="dataBar" priority="439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{8A31A334-A7C1-4CBE-A635-E9FD5D948FD5}</x14:id>
        </ext>
      </extLst>
    </cfRule>
  </conditionalFormatting>
  <conditionalFormatting sqref="BB414:BE414">
    <cfRule type="dataBar" priority="433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{831D0DB8-7267-446B-8618-66D271644414}</x14:id>
        </ext>
      </extLst>
    </cfRule>
  </conditionalFormatting>
  <conditionalFormatting sqref="BB442:BE442">
    <cfRule type="dataBar" priority="427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{9221AC01-388A-447E-8FDB-D44F1FC96BD8}</x14:id>
        </ext>
      </extLst>
    </cfRule>
  </conditionalFormatting>
  <conditionalFormatting sqref="BB470:BE470">
    <cfRule type="dataBar" priority="421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{8964DCC2-4546-4EDD-BBC8-8961A9A6563F}</x14:id>
        </ext>
      </extLst>
    </cfRule>
  </conditionalFormatting>
  <conditionalFormatting sqref="BB498:BE498">
    <cfRule type="dataBar" priority="415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{9B83DE4D-4F46-4636-8527-F24A57CFEEA5}</x14:id>
        </ext>
      </extLst>
    </cfRule>
  </conditionalFormatting>
  <conditionalFormatting sqref="BB526:BE526">
    <cfRule type="dataBar" priority="410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{D3E7675E-B370-4DE2-839C-BB5E895371EB}</x14:id>
        </ext>
      </extLst>
    </cfRule>
  </conditionalFormatting>
  <conditionalFormatting sqref="BB554:BE554">
    <cfRule type="dataBar" priority="404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{625E4091-C0E0-46D3-8504-98FF334C8C45}</x14:id>
        </ext>
      </extLst>
    </cfRule>
  </conditionalFormatting>
  <conditionalFormatting sqref="BB582:BE582">
    <cfRule type="dataBar" priority="398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{2B37681F-585F-47AA-9B6B-0E4F7A3A1D74}</x14:id>
        </ext>
      </extLst>
    </cfRule>
  </conditionalFormatting>
  <conditionalFormatting sqref="BB610:BE610">
    <cfRule type="dataBar" priority="392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{BE73C74C-31B1-414E-ABC0-50F976484910}</x14:id>
        </ext>
      </extLst>
    </cfRule>
  </conditionalFormatting>
  <conditionalFormatting sqref="BB638:BE638">
    <cfRule type="dataBar" priority="386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{A76E47A6-5D81-47EB-A204-BCBBE0999914}</x14:id>
        </ext>
      </extLst>
    </cfRule>
  </conditionalFormatting>
  <conditionalFormatting sqref="BB666:BE666">
    <cfRule type="dataBar" priority="381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{D9D87F4B-DBEF-458F-B188-EDA5FC8C7627}</x14:id>
        </ext>
      </extLst>
    </cfRule>
  </conditionalFormatting>
  <conditionalFormatting sqref="BB694:BE694">
    <cfRule type="dataBar" priority="375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{BDC58A80-45E4-4F6D-B3E2-D342FFEC2851}</x14:id>
        </ext>
      </extLst>
    </cfRule>
  </conditionalFormatting>
  <conditionalFormatting sqref="BB722:BE722">
    <cfRule type="dataBar" priority="369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{4F2665D9-D2C2-492F-92B7-046D5A92D06C}</x14:id>
        </ext>
      </extLst>
    </cfRule>
  </conditionalFormatting>
  <conditionalFormatting sqref="BB750:BE750">
    <cfRule type="dataBar" priority="363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{9E16F092-7B01-4533-BEF9-580FEF5D2DB2}</x14:id>
        </ext>
      </extLst>
    </cfRule>
  </conditionalFormatting>
  <conditionalFormatting sqref="BB778:BE778">
    <cfRule type="dataBar" priority="357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{0F00415F-5A4A-429C-B64B-D3426137BC44}</x14:id>
        </ext>
      </extLst>
    </cfRule>
  </conditionalFormatting>
  <conditionalFormatting sqref="BB806:BE806">
    <cfRule type="dataBar" priority="352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{A29F3128-D373-499C-953D-F4CE48DBD410}</x14:id>
        </ext>
      </extLst>
    </cfRule>
  </conditionalFormatting>
  <conditionalFormatting sqref="BB834:BE834">
    <cfRule type="dataBar" priority="346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{D43682EA-3BB6-4248-AFBE-943A7C1A4255}</x14:id>
        </ext>
      </extLst>
    </cfRule>
  </conditionalFormatting>
  <conditionalFormatting sqref="BB862:BE862">
    <cfRule type="dataBar" priority="340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{DEBFC06B-8501-4398-B4B4-A56A2233C63C}</x14:id>
        </ext>
      </extLst>
    </cfRule>
  </conditionalFormatting>
  <conditionalFormatting sqref="BB890:BE890">
    <cfRule type="dataBar" priority="334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{B6C681B1-CF87-4419-BED1-0ED563FAFCA5}</x14:id>
        </ext>
      </extLst>
    </cfRule>
  </conditionalFormatting>
  <conditionalFormatting sqref="BB918:BE918">
    <cfRule type="dataBar" priority="328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{E00F095E-7C5C-47FD-81D2-096AECC630EE}</x14:id>
        </ext>
      </extLst>
    </cfRule>
  </conditionalFormatting>
  <conditionalFormatting sqref="BB946:BE946">
    <cfRule type="dataBar" priority="323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{6A3E41E6-89A0-470A-ACE6-864440E9FCBB}</x14:id>
        </ext>
      </extLst>
    </cfRule>
  </conditionalFormatting>
  <conditionalFormatting sqref="BB974:BE974">
    <cfRule type="dataBar" priority="317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{24CC96E8-420D-4D6B-AE80-EF2569B4DF50}</x14:id>
        </ext>
      </extLst>
    </cfRule>
  </conditionalFormatting>
  <conditionalFormatting sqref="BB1002:BE1002">
    <cfRule type="dataBar" priority="311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{AC2DECC1-81ED-422F-8BBA-4B20AB932B9F}</x14:id>
        </ext>
      </extLst>
    </cfRule>
  </conditionalFormatting>
  <conditionalFormatting sqref="BB1030:BE1030">
    <cfRule type="dataBar" priority="305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{E7FD91C8-1F2E-4EC9-A9B7-4C39D273941C}</x14:id>
        </ext>
      </extLst>
    </cfRule>
  </conditionalFormatting>
  <conditionalFormatting sqref="BB1058:BE1058">
    <cfRule type="dataBar" priority="299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{D20A97C1-F139-4A44-840D-BD53648EE36B}</x14:id>
        </ext>
      </extLst>
    </cfRule>
  </conditionalFormatting>
  <conditionalFormatting sqref="BB1086:BE1086">
    <cfRule type="dataBar" priority="294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{304B417A-13A5-48DF-8A25-BAE9843652FF}</x14:id>
        </ext>
      </extLst>
    </cfRule>
  </conditionalFormatting>
  <conditionalFormatting sqref="BB1114:BE1114">
    <cfRule type="dataBar" priority="288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{B03209F8-EAAC-4433-B6B3-F3BDD6798EE3}</x14:id>
        </ext>
      </extLst>
    </cfRule>
  </conditionalFormatting>
  <conditionalFormatting sqref="BB1142:BE1142">
    <cfRule type="dataBar" priority="282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{AA4CB84A-8B45-4311-A5D3-3E7D123F5103}</x14:id>
        </ext>
      </extLst>
    </cfRule>
  </conditionalFormatting>
  <conditionalFormatting sqref="BB1170:BE1170">
    <cfRule type="dataBar" priority="276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{E6691A22-B26A-495A-8877-CF00B4A24E35}</x14:id>
        </ext>
      </extLst>
    </cfRule>
  </conditionalFormatting>
  <conditionalFormatting sqref="BB1198:BE1198">
    <cfRule type="dataBar" priority="270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{89089E09-E4CB-4895-A9F5-890AF41A59AC}</x14:id>
        </ext>
      </extLst>
    </cfRule>
  </conditionalFormatting>
  <conditionalFormatting sqref="BB1226:BE1226">
    <cfRule type="dataBar" priority="265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{3F5B3B0A-19CC-4A52-98BE-EAF0E2364DBE}</x14:id>
        </ext>
      </extLst>
    </cfRule>
  </conditionalFormatting>
  <conditionalFormatting sqref="BB1254:BE1254">
    <cfRule type="dataBar" priority="259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{11A2C19D-44B7-4F29-8CEB-E73648EB3BB3}</x14:id>
        </ext>
      </extLst>
    </cfRule>
  </conditionalFormatting>
  <conditionalFormatting sqref="BB1282:BE1282">
    <cfRule type="dataBar" priority="253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{2AACA57C-90A8-43C5-9839-C0C34534D329}</x14:id>
        </ext>
      </extLst>
    </cfRule>
  </conditionalFormatting>
  <conditionalFormatting sqref="BB1310:BE1310">
    <cfRule type="dataBar" priority="247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{2B213EBD-B8B0-4F67-8663-639EB57E247C}</x14:id>
        </ext>
      </extLst>
    </cfRule>
  </conditionalFormatting>
  <conditionalFormatting sqref="BB1338:BE1338">
    <cfRule type="dataBar" priority="241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{4A520032-1260-4B08-AD29-E6324483D058}</x14:id>
        </ext>
      </extLst>
    </cfRule>
  </conditionalFormatting>
  <conditionalFormatting sqref="BB1366:BE1366">
    <cfRule type="dataBar" priority="236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{BCE99BB9-3E39-402B-ACF4-057FBA7FCF45}</x14:id>
        </ext>
      </extLst>
    </cfRule>
  </conditionalFormatting>
  <conditionalFormatting sqref="BB1394:BE1394">
    <cfRule type="dataBar" priority="230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{0A774A27-182D-480F-B1E4-C064889E4A00}</x14:id>
        </ext>
      </extLst>
    </cfRule>
  </conditionalFormatting>
  <conditionalFormatting sqref="BB1422:BE1422">
    <cfRule type="dataBar" priority="224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{EA37332E-F79E-45BA-AA43-8AA9F9746807}</x14:id>
        </ext>
      </extLst>
    </cfRule>
  </conditionalFormatting>
  <conditionalFormatting sqref="BB1450:BE1450">
    <cfRule type="dataBar" priority="218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{D65A4291-B7EA-4201-8971-EE45074B1708}</x14:id>
        </ext>
      </extLst>
    </cfRule>
  </conditionalFormatting>
  <conditionalFormatting sqref="BB1478:BE1478">
    <cfRule type="dataBar" priority="212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{8E23C0A9-E8E7-42F9-AC7C-FB479BADF7E1}</x14:id>
        </ext>
      </extLst>
    </cfRule>
  </conditionalFormatting>
  <conditionalFormatting sqref="BB1506:BE1506">
    <cfRule type="dataBar" priority="207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{954F59FA-09C7-433A-92C8-C0068CDBD190}</x14:id>
        </ext>
      </extLst>
    </cfRule>
  </conditionalFormatting>
  <conditionalFormatting sqref="BB1534:BE1534">
    <cfRule type="dataBar" priority="201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{A95AD871-D024-477E-B2DF-2DBAD0E30242}</x14:id>
        </ext>
      </extLst>
    </cfRule>
  </conditionalFormatting>
  <conditionalFormatting sqref="BC1:BC3">
    <cfRule type="expression" dxfId="1135" priority="5125">
      <formula>AND(AX1&lt;&gt;0,AX1&lt;&gt;"")</formula>
    </cfRule>
  </conditionalFormatting>
  <conditionalFormatting sqref="BD10:BD31">
    <cfRule type="expression" dxfId="1134" priority="5090">
      <formula>AND(BB10="",BD10&lt;&gt;"")</formula>
    </cfRule>
    <cfRule type="expression" dxfId="1133" priority="5092">
      <formula>AND(BB10&lt;&gt;"",BD10&lt;&gt;"",BE10&lt;&gt;"")</formula>
    </cfRule>
  </conditionalFormatting>
  <conditionalFormatting sqref="BD38:BD65">
    <cfRule type="expression" dxfId="1132" priority="5034">
      <formula>AND(BB38&lt;&gt;"",BD38&lt;&gt;"",BE38&lt;&gt;"")</formula>
    </cfRule>
    <cfRule type="expression" dxfId="1131" priority="5032">
      <formula>AND(BB38="",BD38&lt;&gt;"")</formula>
    </cfRule>
  </conditionalFormatting>
  <conditionalFormatting sqref="BD72:BD103">
    <cfRule type="expression" dxfId="1130" priority="4974">
      <formula>AND(BB72="",BD72&lt;&gt;"")</formula>
    </cfRule>
    <cfRule type="expression" dxfId="1129" priority="4976">
      <formula>AND(BB72&lt;&gt;"",BD72&lt;&gt;"",BE72&lt;&gt;"")</formula>
    </cfRule>
  </conditionalFormatting>
  <conditionalFormatting sqref="BD110:BD132">
    <cfRule type="expression" dxfId="1128" priority="4918">
      <formula>AND(BB110&lt;&gt;"",BD110&lt;&gt;"",BE110&lt;&gt;"")</formula>
    </cfRule>
    <cfRule type="expression" dxfId="1127" priority="4916">
      <formula>AND(BB110="",BD110&lt;&gt;"")</formula>
    </cfRule>
  </conditionalFormatting>
  <conditionalFormatting sqref="BD139:BD165">
    <cfRule type="expression" dxfId="1126" priority="4860">
      <formula>AND(BB139&lt;&gt;"",BD139&lt;&gt;"",BE139&lt;&gt;"")</formula>
    </cfRule>
    <cfRule type="expression" dxfId="1125" priority="4858">
      <formula>AND(BB139="",BD139&lt;&gt;"")</formula>
    </cfRule>
  </conditionalFormatting>
  <conditionalFormatting sqref="BD172:BD204">
    <cfRule type="expression" dxfId="1124" priority="4802">
      <formula>AND(BB172&lt;&gt;"",BD172&lt;&gt;"",BE172&lt;&gt;"")</formula>
    </cfRule>
    <cfRule type="expression" dxfId="1123" priority="4800">
      <formula>AND(BB172="",BD172&lt;&gt;"")</formula>
    </cfRule>
  </conditionalFormatting>
  <conditionalFormatting sqref="BD211:BD232">
    <cfRule type="expression" dxfId="1122" priority="4744">
      <formula>AND(BB211&lt;&gt;"",BD211&lt;&gt;"",BE211&lt;&gt;"")</formula>
    </cfRule>
    <cfRule type="expression" dxfId="1121" priority="4742">
      <formula>AND(BB211="",BD211&lt;&gt;"")</formula>
    </cfRule>
  </conditionalFormatting>
  <conditionalFormatting sqref="BD239:BD260">
    <cfRule type="expression" dxfId="1120" priority="4686">
      <formula>AND(BB239&lt;&gt;"",BD239&lt;&gt;"",BE239&lt;&gt;"")</formula>
    </cfRule>
    <cfRule type="expression" dxfId="1119" priority="4684">
      <formula>AND(BB239="",BD239&lt;&gt;"")</formula>
    </cfRule>
  </conditionalFormatting>
  <conditionalFormatting sqref="BD267:BD288">
    <cfRule type="expression" dxfId="1118" priority="4628">
      <formula>AND(BB267&lt;&gt;"",BD267&lt;&gt;"",BE267&lt;&gt;"")</formula>
    </cfRule>
    <cfRule type="expression" dxfId="1117" priority="4626">
      <formula>AND(BB267="",BD267&lt;&gt;"")</formula>
    </cfRule>
  </conditionalFormatting>
  <conditionalFormatting sqref="BD295:BD319">
    <cfRule type="expression" dxfId="1116" priority="4570">
      <formula>AND(BB295&lt;&gt;"",BD295&lt;&gt;"",BE295&lt;&gt;"")</formula>
    </cfRule>
    <cfRule type="expression" dxfId="1115" priority="4568">
      <formula>AND(BB295="",BD295&lt;&gt;"")</formula>
    </cfRule>
  </conditionalFormatting>
  <conditionalFormatting sqref="BD326:BD354">
    <cfRule type="expression" dxfId="1114" priority="4512">
      <formula>AND(BB326&lt;&gt;"",BD326&lt;&gt;"",BE326&lt;&gt;"")</formula>
    </cfRule>
    <cfRule type="expression" dxfId="1113" priority="4510">
      <formula>AND(BB326="",BD326&lt;&gt;"")</formula>
    </cfRule>
  </conditionalFormatting>
  <conditionalFormatting sqref="BD361:BD382">
    <cfRule type="expression" dxfId="1112" priority="4452">
      <formula>AND(BB361="",BD361&lt;&gt;"")</formula>
    </cfRule>
    <cfRule type="expression" dxfId="1111" priority="4454">
      <formula>AND(BB361&lt;&gt;"",BD361&lt;&gt;"",BE361&lt;&gt;"")</formula>
    </cfRule>
  </conditionalFormatting>
  <conditionalFormatting sqref="BD389:BD410">
    <cfRule type="expression" dxfId="1110" priority="4396">
      <formula>AND(BB389&lt;&gt;"",BD389&lt;&gt;"",BE389&lt;&gt;"")</formula>
    </cfRule>
    <cfRule type="expression" dxfId="1109" priority="4394">
      <formula>AND(BB389="",BD389&lt;&gt;"")</formula>
    </cfRule>
  </conditionalFormatting>
  <conditionalFormatting sqref="BD417:BD438">
    <cfRule type="expression" dxfId="1108" priority="4336">
      <formula>AND(BB417="",BD417&lt;&gt;"")</formula>
    </cfRule>
    <cfRule type="expression" dxfId="1107" priority="4338">
      <formula>AND(BB417&lt;&gt;"",BD417&lt;&gt;"",BE417&lt;&gt;"")</formula>
    </cfRule>
  </conditionalFormatting>
  <conditionalFormatting sqref="BD445:BD466">
    <cfRule type="expression" dxfId="1106" priority="4280">
      <formula>AND(BB445&lt;&gt;"",BD445&lt;&gt;"",BE445&lt;&gt;"")</formula>
    </cfRule>
    <cfRule type="expression" dxfId="1105" priority="4278">
      <formula>AND(BB445="",BD445&lt;&gt;"")</formula>
    </cfRule>
  </conditionalFormatting>
  <conditionalFormatting sqref="BD473:BD494">
    <cfRule type="expression" dxfId="1104" priority="4222">
      <formula>AND(BB473&lt;&gt;"",BD473&lt;&gt;"",BE473&lt;&gt;"")</formula>
    </cfRule>
    <cfRule type="expression" dxfId="1103" priority="4220">
      <formula>AND(BB473="",BD473&lt;&gt;"")</formula>
    </cfRule>
  </conditionalFormatting>
  <conditionalFormatting sqref="BD501:BD522">
    <cfRule type="expression" dxfId="1102" priority="4164">
      <formula>AND(BB501&lt;&gt;"",BD501&lt;&gt;"",BE501&lt;&gt;"")</formula>
    </cfRule>
    <cfRule type="expression" dxfId="1101" priority="4162">
      <formula>AND(BB501="",BD501&lt;&gt;"")</formula>
    </cfRule>
  </conditionalFormatting>
  <conditionalFormatting sqref="BD529:BD550">
    <cfRule type="expression" dxfId="1100" priority="4106">
      <formula>AND(BB529&lt;&gt;"",BD529&lt;&gt;"",BE529&lt;&gt;"")</formula>
    </cfRule>
    <cfRule type="expression" dxfId="1099" priority="4104">
      <formula>AND(BB529="",BD529&lt;&gt;"")</formula>
    </cfRule>
  </conditionalFormatting>
  <conditionalFormatting sqref="BD557:BD578">
    <cfRule type="expression" dxfId="1098" priority="4046">
      <formula>AND(BB557="",BD557&lt;&gt;"")</formula>
    </cfRule>
    <cfRule type="expression" dxfId="1097" priority="4048">
      <formula>AND(BB557&lt;&gt;"",BD557&lt;&gt;"",BE557&lt;&gt;"")</formula>
    </cfRule>
  </conditionalFormatting>
  <conditionalFormatting sqref="BD585:BD606">
    <cfRule type="expression" dxfId="1096" priority="3988">
      <formula>AND(BB585="",BD585&lt;&gt;"")</formula>
    </cfRule>
    <cfRule type="expression" dxfId="1095" priority="3990">
      <formula>AND(BB585&lt;&gt;"",BD585&lt;&gt;"",BE585&lt;&gt;"")</formula>
    </cfRule>
  </conditionalFormatting>
  <conditionalFormatting sqref="BD613:BD634">
    <cfRule type="expression" dxfId="1094" priority="3930">
      <formula>AND(BB613="",BD613&lt;&gt;"")</formula>
    </cfRule>
    <cfRule type="expression" dxfId="1093" priority="3932">
      <formula>AND(BB613&lt;&gt;"",BD613&lt;&gt;"",BE613&lt;&gt;"")</formula>
    </cfRule>
  </conditionalFormatting>
  <conditionalFormatting sqref="BD641:BD662">
    <cfRule type="expression" dxfId="1092" priority="3874">
      <formula>AND(BB641&lt;&gt;"",BD641&lt;&gt;"",BE641&lt;&gt;"")</formula>
    </cfRule>
    <cfRule type="expression" dxfId="1091" priority="3872">
      <formula>AND(BB641="",BD641&lt;&gt;"")</formula>
    </cfRule>
  </conditionalFormatting>
  <conditionalFormatting sqref="BD669:BD690">
    <cfRule type="expression" dxfId="1090" priority="3814">
      <formula>AND(BB669="",BD669&lt;&gt;"")</formula>
    </cfRule>
    <cfRule type="expression" dxfId="1089" priority="3816">
      <formula>AND(BB669&lt;&gt;"",BD669&lt;&gt;"",BE669&lt;&gt;"")</formula>
    </cfRule>
  </conditionalFormatting>
  <conditionalFormatting sqref="BD697:BD718">
    <cfRule type="expression" dxfId="1088" priority="3758">
      <formula>AND(BB697&lt;&gt;"",BD697&lt;&gt;"",BE697&lt;&gt;"")</formula>
    </cfRule>
    <cfRule type="expression" dxfId="1087" priority="3756">
      <formula>AND(BB697="",BD697&lt;&gt;"")</formula>
    </cfRule>
  </conditionalFormatting>
  <conditionalFormatting sqref="BD725:BD746">
    <cfRule type="expression" dxfId="1086" priority="3698">
      <formula>AND(BB725="",BD725&lt;&gt;"")</formula>
    </cfRule>
    <cfRule type="expression" dxfId="1085" priority="3700">
      <formula>AND(BB725&lt;&gt;"",BD725&lt;&gt;"",BE725&lt;&gt;"")</formula>
    </cfRule>
  </conditionalFormatting>
  <conditionalFormatting sqref="BD753:BD774">
    <cfRule type="expression" dxfId="1084" priority="3640">
      <formula>AND(BB753="",BD753&lt;&gt;"")</formula>
    </cfRule>
    <cfRule type="expression" dxfId="1083" priority="3642">
      <formula>AND(BB753&lt;&gt;"",BD753&lt;&gt;"",BE753&lt;&gt;"")</formula>
    </cfRule>
  </conditionalFormatting>
  <conditionalFormatting sqref="BD781:BD802">
    <cfRule type="expression" dxfId="1082" priority="3582">
      <formula>AND(BB781="",BD781&lt;&gt;"")</formula>
    </cfRule>
    <cfRule type="expression" dxfId="1081" priority="3584">
      <formula>AND(BB781&lt;&gt;"",BD781&lt;&gt;"",BE781&lt;&gt;"")</formula>
    </cfRule>
  </conditionalFormatting>
  <conditionalFormatting sqref="BD809:BD830">
    <cfRule type="expression" dxfId="1080" priority="3526">
      <formula>AND(BB809&lt;&gt;"",BD809&lt;&gt;"",BE809&lt;&gt;"")</formula>
    </cfRule>
    <cfRule type="expression" dxfId="1079" priority="3524">
      <formula>AND(BB809="",BD809&lt;&gt;"")</formula>
    </cfRule>
  </conditionalFormatting>
  <conditionalFormatting sqref="BD837:BD858">
    <cfRule type="expression" dxfId="1078" priority="3468">
      <formula>AND(BB837&lt;&gt;"",BD837&lt;&gt;"",BE837&lt;&gt;"")</formula>
    </cfRule>
    <cfRule type="expression" dxfId="1077" priority="3466">
      <formula>AND(BB837="",BD837&lt;&gt;"")</formula>
    </cfRule>
  </conditionalFormatting>
  <conditionalFormatting sqref="BD865:BD886">
    <cfRule type="expression" dxfId="1076" priority="3408">
      <formula>AND(BB865="",BD865&lt;&gt;"")</formula>
    </cfRule>
    <cfRule type="expression" dxfId="1075" priority="3410">
      <formula>AND(BB865&lt;&gt;"",BD865&lt;&gt;"",BE865&lt;&gt;"")</formula>
    </cfRule>
  </conditionalFormatting>
  <conditionalFormatting sqref="BD893:BD914">
    <cfRule type="expression" dxfId="1074" priority="3350">
      <formula>AND(BB893="",BD893&lt;&gt;"")</formula>
    </cfRule>
    <cfRule type="expression" dxfId="1073" priority="3352">
      <formula>AND(BB893&lt;&gt;"",BD893&lt;&gt;"",BE893&lt;&gt;"")</formula>
    </cfRule>
  </conditionalFormatting>
  <conditionalFormatting sqref="BD921:BD942">
    <cfRule type="expression" dxfId="1072" priority="3292">
      <formula>AND(BB921="",BD921&lt;&gt;"")</formula>
    </cfRule>
    <cfRule type="expression" dxfId="1071" priority="3294">
      <formula>AND(BB921&lt;&gt;"",BD921&lt;&gt;"",BE921&lt;&gt;"")</formula>
    </cfRule>
  </conditionalFormatting>
  <conditionalFormatting sqref="BD949:BD970">
    <cfRule type="expression" dxfId="1070" priority="3236">
      <formula>AND(BB949&lt;&gt;"",BD949&lt;&gt;"",BE949&lt;&gt;"")</formula>
    </cfRule>
    <cfRule type="expression" dxfId="1069" priority="3234">
      <formula>AND(BB949="",BD949&lt;&gt;"")</formula>
    </cfRule>
  </conditionalFormatting>
  <conditionalFormatting sqref="BD977:BD998">
    <cfRule type="expression" dxfId="1068" priority="3176">
      <formula>AND(BB977="",BD977&lt;&gt;"")</formula>
    </cfRule>
    <cfRule type="expression" dxfId="1067" priority="3178">
      <formula>AND(BB977&lt;&gt;"",BD977&lt;&gt;"",BE977&lt;&gt;"")</formula>
    </cfRule>
  </conditionalFormatting>
  <conditionalFormatting sqref="BD1005:BD1026">
    <cfRule type="expression" dxfId="1066" priority="3120">
      <formula>AND(BB1005&lt;&gt;"",BD1005&lt;&gt;"",BE1005&lt;&gt;"")</formula>
    </cfRule>
    <cfRule type="expression" dxfId="1065" priority="3118">
      <formula>AND(BB1005="",BD1005&lt;&gt;"")</formula>
    </cfRule>
  </conditionalFormatting>
  <conditionalFormatting sqref="BD1033:BD1054">
    <cfRule type="expression" dxfId="1064" priority="3060">
      <formula>AND(BB1033="",BD1033&lt;&gt;"")</formula>
    </cfRule>
    <cfRule type="expression" dxfId="1063" priority="3062">
      <formula>AND(BB1033&lt;&gt;"",BD1033&lt;&gt;"",BE1033&lt;&gt;"")</formula>
    </cfRule>
  </conditionalFormatting>
  <conditionalFormatting sqref="BD1061:BD1082">
    <cfRule type="expression" dxfId="1062" priority="3002">
      <formula>AND(BB1061="",BD1061&lt;&gt;"")</formula>
    </cfRule>
    <cfRule type="expression" dxfId="1061" priority="3004">
      <formula>AND(BB1061&lt;&gt;"",BD1061&lt;&gt;"",BE1061&lt;&gt;"")</formula>
    </cfRule>
  </conditionalFormatting>
  <conditionalFormatting sqref="BD1089:BD1110">
    <cfRule type="expression" dxfId="1060" priority="2946">
      <formula>AND(BB1089&lt;&gt;"",BD1089&lt;&gt;"",BE1089&lt;&gt;"")</formula>
    </cfRule>
    <cfRule type="expression" dxfId="1059" priority="2944">
      <formula>AND(BB1089="",BD1089&lt;&gt;"")</formula>
    </cfRule>
  </conditionalFormatting>
  <conditionalFormatting sqref="BD1117:BD1138">
    <cfRule type="expression" dxfId="1058" priority="2888">
      <formula>AND(BB1117&lt;&gt;"",BD1117&lt;&gt;"",BE1117&lt;&gt;"")</formula>
    </cfRule>
    <cfRule type="expression" dxfId="1057" priority="2886">
      <formula>AND(BB1117="",BD1117&lt;&gt;"")</formula>
    </cfRule>
  </conditionalFormatting>
  <conditionalFormatting sqref="BD1145:BD1166">
    <cfRule type="expression" dxfId="1056" priority="2828">
      <formula>AND(BB1145="",BD1145&lt;&gt;"")</formula>
    </cfRule>
    <cfRule type="expression" dxfId="1055" priority="2830">
      <formula>AND(BB1145&lt;&gt;"",BD1145&lt;&gt;"",BE1145&lt;&gt;"")</formula>
    </cfRule>
  </conditionalFormatting>
  <conditionalFormatting sqref="BD1173:BD1194">
    <cfRule type="expression" dxfId="1054" priority="2770">
      <formula>AND(BB1173="",BD1173&lt;&gt;"")</formula>
    </cfRule>
    <cfRule type="expression" dxfId="1053" priority="2772">
      <formula>AND(BB1173&lt;&gt;"",BD1173&lt;&gt;"",BE1173&lt;&gt;"")</formula>
    </cfRule>
  </conditionalFormatting>
  <conditionalFormatting sqref="BD1201:BD1222">
    <cfRule type="expression" dxfId="1052" priority="2712">
      <formula>AND(BB1201="",BD1201&lt;&gt;"")</formula>
    </cfRule>
    <cfRule type="expression" dxfId="1051" priority="2714">
      <formula>AND(BB1201&lt;&gt;"",BD1201&lt;&gt;"",BE1201&lt;&gt;"")</formula>
    </cfRule>
  </conditionalFormatting>
  <conditionalFormatting sqref="BD1229:BD1250">
    <cfRule type="expression" dxfId="1050" priority="2654">
      <formula>AND(BB1229="",BD1229&lt;&gt;"")</formula>
    </cfRule>
    <cfRule type="expression" dxfId="1049" priority="2656">
      <formula>AND(BB1229&lt;&gt;"",BD1229&lt;&gt;"",BE1229&lt;&gt;"")</formula>
    </cfRule>
  </conditionalFormatting>
  <conditionalFormatting sqref="BD1257:BD1278">
    <cfRule type="expression" dxfId="1048" priority="2598">
      <formula>AND(BB1257&lt;&gt;"",BD1257&lt;&gt;"",BE1257&lt;&gt;"")</formula>
    </cfRule>
    <cfRule type="expression" dxfId="1047" priority="2596">
      <formula>AND(BB1257="",BD1257&lt;&gt;"")</formula>
    </cfRule>
  </conditionalFormatting>
  <conditionalFormatting sqref="BD1285:BD1306">
    <cfRule type="expression" dxfId="1046" priority="2538">
      <formula>AND(BB1285="",BD1285&lt;&gt;"")</formula>
    </cfRule>
    <cfRule type="expression" dxfId="1045" priority="2540">
      <formula>AND(BB1285&lt;&gt;"",BD1285&lt;&gt;"",BE1285&lt;&gt;"")</formula>
    </cfRule>
  </conditionalFormatting>
  <conditionalFormatting sqref="BD1313:BD1334">
    <cfRule type="expression" dxfId="1044" priority="2482">
      <formula>AND(BB1313&lt;&gt;"",BD1313&lt;&gt;"",BE1313&lt;&gt;"")</formula>
    </cfRule>
    <cfRule type="expression" dxfId="1043" priority="2480">
      <formula>AND(BB1313="",BD1313&lt;&gt;"")</formula>
    </cfRule>
  </conditionalFormatting>
  <conditionalFormatting sqref="BD1341:BD1362">
    <cfRule type="expression" dxfId="1042" priority="2424">
      <formula>AND(BB1341&lt;&gt;"",BD1341&lt;&gt;"",BE1341&lt;&gt;"")</formula>
    </cfRule>
    <cfRule type="expression" dxfId="1041" priority="2422">
      <formula>AND(BB1341="",BD1341&lt;&gt;"")</formula>
    </cfRule>
  </conditionalFormatting>
  <conditionalFormatting sqref="BD1369:BD1390">
    <cfRule type="expression" dxfId="1040" priority="2364">
      <formula>AND(BB1369="",BD1369&lt;&gt;"")</formula>
    </cfRule>
    <cfRule type="expression" dxfId="1039" priority="2366">
      <formula>AND(BB1369&lt;&gt;"",BD1369&lt;&gt;"",BE1369&lt;&gt;"")</formula>
    </cfRule>
  </conditionalFormatting>
  <conditionalFormatting sqref="BD1397:BD1418">
    <cfRule type="expression" dxfId="1038" priority="2306">
      <formula>AND(BB1397="",BD1397&lt;&gt;"")</formula>
    </cfRule>
    <cfRule type="expression" dxfId="1037" priority="2308">
      <formula>AND(BB1397&lt;&gt;"",BD1397&lt;&gt;"",BE1397&lt;&gt;"")</formula>
    </cfRule>
  </conditionalFormatting>
  <conditionalFormatting sqref="BD1425:BD1446">
    <cfRule type="expression" dxfId="1036" priority="2248">
      <formula>AND(BB1425="",BD1425&lt;&gt;"")</formula>
    </cfRule>
    <cfRule type="expression" dxfId="1035" priority="2250">
      <formula>AND(BB1425&lt;&gt;"",BD1425&lt;&gt;"",BE1425&lt;&gt;"")</formula>
    </cfRule>
  </conditionalFormatting>
  <conditionalFormatting sqref="BD1453:BD1474">
    <cfRule type="expression" dxfId="1034" priority="2192">
      <formula>AND(BB1453&lt;&gt;"",BD1453&lt;&gt;"",BE1453&lt;&gt;"")</formula>
    </cfRule>
    <cfRule type="expression" dxfId="1033" priority="2190">
      <formula>AND(BB1453="",BD1453&lt;&gt;"")</formula>
    </cfRule>
  </conditionalFormatting>
  <conditionalFormatting sqref="BD1481:BD1502">
    <cfRule type="expression" dxfId="1032" priority="2134">
      <formula>AND(BB1481&lt;&gt;"",BD1481&lt;&gt;"",BE1481&lt;&gt;"")</formula>
    </cfRule>
    <cfRule type="expression" dxfId="1031" priority="2132">
      <formula>AND(BB1481="",BD1481&lt;&gt;"")</formula>
    </cfRule>
  </conditionalFormatting>
  <conditionalFormatting sqref="BD1509:BD1530">
    <cfRule type="expression" dxfId="1030" priority="2074">
      <formula>AND(BB1509="",BD1509&lt;&gt;"")</formula>
    </cfRule>
    <cfRule type="expression" dxfId="1029" priority="2076">
      <formula>AND(BB1509&lt;&gt;"",BD1509&lt;&gt;"",BE1509&lt;&gt;"")</formula>
    </cfRule>
  </conditionalFormatting>
  <conditionalFormatting sqref="BD1537:BD1558">
    <cfRule type="expression" dxfId="1028" priority="2016">
      <formula>AND(BB1537="",BD1537&lt;&gt;"")</formula>
    </cfRule>
    <cfRule type="expression" dxfId="1027" priority="2018">
      <formula>AND(BB1537&lt;&gt;"",BD1537&lt;&gt;"",BE1537&lt;&gt;"")</formula>
    </cfRule>
  </conditionalFormatting>
  <conditionalFormatting sqref="BD1:BF3">
    <cfRule type="expression" dxfId="1026" priority="1">
      <formula>AND(AX1&lt;&gt;0,AX1&lt;&gt;"")</formula>
    </cfRule>
  </conditionalFormatting>
  <conditionalFormatting sqref="BE10:BE31">
    <cfRule type="expression" dxfId="1025" priority="1137">
      <formula>AND(OR(BD10="",BB10=""),BE10&lt;&gt;"")</formula>
    </cfRule>
    <cfRule type="expression" dxfId="1024" priority="1139">
      <formula>AND(BB10&lt;&gt;"",BD10&lt;&gt;"",BE10="")</formula>
    </cfRule>
    <cfRule type="expression" dxfId="1023" priority="1138">
      <formula>AND(BB10&lt;&gt;"",BD10&lt;&gt;"",BE10&lt;&gt;"")</formula>
    </cfRule>
  </conditionalFormatting>
  <conditionalFormatting sqref="BE38:BE65">
    <cfRule type="expression" dxfId="1022" priority="957">
      <formula>AND(OR(BD38="",BB38=""),BE38&lt;&gt;"")</formula>
    </cfRule>
    <cfRule type="expression" dxfId="1021" priority="959">
      <formula>AND(BB38&lt;&gt;"",BD38&lt;&gt;"",BE38="")</formula>
    </cfRule>
    <cfRule type="expression" dxfId="1020" priority="958">
      <formula>AND(BB38&lt;&gt;"",BD38&lt;&gt;"",BE38&lt;&gt;"")</formula>
    </cfRule>
  </conditionalFormatting>
  <conditionalFormatting sqref="BE72:BE103">
    <cfRule type="expression" dxfId="1019" priority="940">
      <formula>AND(BB72&lt;&gt;"",BD72&lt;&gt;"",BE72&lt;&gt;"")</formula>
    </cfRule>
    <cfRule type="expression" dxfId="1018" priority="941">
      <formula>AND(BB72&lt;&gt;"",BD72&lt;&gt;"",BE72="")</formula>
    </cfRule>
    <cfRule type="expression" dxfId="1017" priority="939">
      <formula>AND(OR(BD72="",BB72=""),BE72&lt;&gt;"")</formula>
    </cfRule>
  </conditionalFormatting>
  <conditionalFormatting sqref="BE110:BE132">
    <cfRule type="expression" dxfId="1016" priority="923">
      <formula>AND(BB110&lt;&gt;"",BD110&lt;&gt;"",BE110="")</formula>
    </cfRule>
    <cfRule type="expression" dxfId="1015" priority="922">
      <formula>AND(BB110&lt;&gt;"",BD110&lt;&gt;"",BE110&lt;&gt;"")</formula>
    </cfRule>
    <cfRule type="expression" dxfId="1014" priority="921">
      <formula>AND(OR(BD110="",BB110=""),BE110&lt;&gt;"")</formula>
    </cfRule>
  </conditionalFormatting>
  <conditionalFormatting sqref="BE139:BE165">
    <cfRule type="expression" dxfId="1013" priority="905">
      <formula>AND(BB139&lt;&gt;"",BD139&lt;&gt;"",BE139="")</formula>
    </cfRule>
    <cfRule type="expression" dxfId="1012" priority="903">
      <formula>AND(OR(BD139="",BB139=""),BE139&lt;&gt;"")</formula>
    </cfRule>
    <cfRule type="expression" dxfId="1011" priority="904">
      <formula>AND(BB139&lt;&gt;"",BD139&lt;&gt;"",BE139&lt;&gt;"")</formula>
    </cfRule>
  </conditionalFormatting>
  <conditionalFormatting sqref="BE172:BE204">
    <cfRule type="expression" dxfId="1010" priority="885">
      <formula>AND(OR(BD172="",BB172=""),BE172&lt;&gt;"")</formula>
    </cfRule>
    <cfRule type="expression" dxfId="1009" priority="886">
      <formula>AND(BB172&lt;&gt;"",BD172&lt;&gt;"",BE172&lt;&gt;"")</formula>
    </cfRule>
    <cfRule type="expression" dxfId="1008" priority="887">
      <formula>AND(BB172&lt;&gt;"",BD172&lt;&gt;"",BE172="")</formula>
    </cfRule>
  </conditionalFormatting>
  <conditionalFormatting sqref="BE211:BE232">
    <cfRule type="expression" dxfId="1007" priority="869">
      <formula>AND(BB211&lt;&gt;"",BD211&lt;&gt;"",BE211="")</formula>
    </cfRule>
    <cfRule type="expression" dxfId="1006" priority="868">
      <formula>AND(BB211&lt;&gt;"",BD211&lt;&gt;"",BE211&lt;&gt;"")</formula>
    </cfRule>
    <cfRule type="expression" dxfId="1005" priority="867">
      <formula>AND(OR(BD211="",BB211=""),BE211&lt;&gt;"")</formula>
    </cfRule>
  </conditionalFormatting>
  <conditionalFormatting sqref="BE239:BE260">
    <cfRule type="expression" dxfId="1004" priority="849">
      <formula>AND(OR(BD239="",BB239=""),BE239&lt;&gt;"")</formula>
    </cfRule>
    <cfRule type="expression" dxfId="1003" priority="850">
      <formula>AND(BB239&lt;&gt;"",BD239&lt;&gt;"",BE239&lt;&gt;"")</formula>
    </cfRule>
    <cfRule type="expression" dxfId="1002" priority="851">
      <formula>AND(BB239&lt;&gt;"",BD239&lt;&gt;"",BE239="")</formula>
    </cfRule>
  </conditionalFormatting>
  <conditionalFormatting sqref="BE267:BE288">
    <cfRule type="expression" dxfId="1001" priority="833">
      <formula>AND(BB267&lt;&gt;"",BD267&lt;&gt;"",BE267="")</formula>
    </cfRule>
    <cfRule type="expression" dxfId="1000" priority="831">
      <formula>AND(OR(BD267="",BB267=""),BE267&lt;&gt;"")</formula>
    </cfRule>
    <cfRule type="expression" dxfId="999" priority="832">
      <formula>AND(BB267&lt;&gt;"",BD267&lt;&gt;"",BE267&lt;&gt;"")</formula>
    </cfRule>
  </conditionalFormatting>
  <conditionalFormatting sqref="BE295:BE319">
    <cfRule type="expression" dxfId="998" priority="814">
      <formula>AND(BB295&lt;&gt;"",BD295&lt;&gt;"",BE295&lt;&gt;"")</formula>
    </cfRule>
    <cfRule type="expression" dxfId="997" priority="813">
      <formula>AND(OR(BD295="",BB295=""),BE295&lt;&gt;"")</formula>
    </cfRule>
    <cfRule type="expression" dxfId="996" priority="815">
      <formula>AND(BB295&lt;&gt;"",BD295&lt;&gt;"",BE295="")</formula>
    </cfRule>
  </conditionalFormatting>
  <conditionalFormatting sqref="BE326:BE354">
    <cfRule type="expression" dxfId="995" priority="797">
      <formula>AND(BB326&lt;&gt;"",BD326&lt;&gt;"",BE326="")</formula>
    </cfRule>
    <cfRule type="expression" dxfId="994" priority="796">
      <formula>AND(BB326&lt;&gt;"",BD326&lt;&gt;"",BE326&lt;&gt;"")</formula>
    </cfRule>
    <cfRule type="expression" dxfId="993" priority="795">
      <formula>AND(OR(BD326="",BB326=""),BE326&lt;&gt;"")</formula>
    </cfRule>
  </conditionalFormatting>
  <conditionalFormatting sqref="BE361:BE382">
    <cfRule type="expression" dxfId="992" priority="777">
      <formula>AND(OR(BD361="",BB361=""),BE361&lt;&gt;"")</formula>
    </cfRule>
    <cfRule type="expression" dxfId="991" priority="778">
      <formula>AND(BB361&lt;&gt;"",BD361&lt;&gt;"",BE361&lt;&gt;"")</formula>
    </cfRule>
    <cfRule type="expression" dxfId="990" priority="779">
      <formula>AND(BB361&lt;&gt;"",BD361&lt;&gt;"",BE361="")</formula>
    </cfRule>
  </conditionalFormatting>
  <conditionalFormatting sqref="BE389:BE410">
    <cfRule type="expression" dxfId="989" priority="759">
      <formula>AND(OR(BD389="",BB389=""),BE389&lt;&gt;"")</formula>
    </cfRule>
    <cfRule type="expression" dxfId="988" priority="760">
      <formula>AND(BB389&lt;&gt;"",BD389&lt;&gt;"",BE389&lt;&gt;"")</formula>
    </cfRule>
    <cfRule type="expression" dxfId="987" priority="761">
      <formula>AND(BB389&lt;&gt;"",BD389&lt;&gt;"",BE389="")</formula>
    </cfRule>
  </conditionalFormatting>
  <conditionalFormatting sqref="BE417:BE438">
    <cfRule type="expression" dxfId="986" priority="741">
      <formula>AND(OR(BD417="",BB417=""),BE417&lt;&gt;"")</formula>
    </cfRule>
    <cfRule type="expression" dxfId="985" priority="743">
      <formula>AND(BB417&lt;&gt;"",BD417&lt;&gt;"",BE417="")</formula>
    </cfRule>
    <cfRule type="expression" dxfId="984" priority="742">
      <formula>AND(BB417&lt;&gt;"",BD417&lt;&gt;"",BE417&lt;&gt;"")</formula>
    </cfRule>
  </conditionalFormatting>
  <conditionalFormatting sqref="BE445:BE466">
    <cfRule type="expression" dxfId="983" priority="725">
      <formula>AND(BB445&lt;&gt;"",BD445&lt;&gt;"",BE445="")</formula>
    </cfRule>
    <cfRule type="expression" dxfId="982" priority="724">
      <formula>AND(BB445&lt;&gt;"",BD445&lt;&gt;"",BE445&lt;&gt;"")</formula>
    </cfRule>
    <cfRule type="expression" dxfId="981" priority="723">
      <formula>AND(OR(BD445="",BB445=""),BE445&lt;&gt;"")</formula>
    </cfRule>
  </conditionalFormatting>
  <conditionalFormatting sqref="BE473:BE494">
    <cfRule type="expression" dxfId="980" priority="706">
      <formula>AND(BB473&lt;&gt;"",BD473&lt;&gt;"",BE473&lt;&gt;"")</formula>
    </cfRule>
    <cfRule type="expression" dxfId="979" priority="705">
      <formula>AND(OR(BD473="",BB473=""),BE473&lt;&gt;"")</formula>
    </cfRule>
    <cfRule type="expression" dxfId="978" priority="707">
      <formula>AND(BB473&lt;&gt;"",BD473&lt;&gt;"",BE473="")</formula>
    </cfRule>
  </conditionalFormatting>
  <conditionalFormatting sqref="BE501:BE522">
    <cfRule type="expression" dxfId="977" priority="687">
      <formula>AND(OR(BD501="",BB501=""),BE501&lt;&gt;"")</formula>
    </cfRule>
    <cfRule type="expression" dxfId="976" priority="688">
      <formula>AND(BB501&lt;&gt;"",BD501&lt;&gt;"",BE501&lt;&gt;"")</formula>
    </cfRule>
    <cfRule type="expression" dxfId="975" priority="689">
      <formula>AND(BB501&lt;&gt;"",BD501&lt;&gt;"",BE501="")</formula>
    </cfRule>
  </conditionalFormatting>
  <conditionalFormatting sqref="BE529:BE550">
    <cfRule type="expression" dxfId="974" priority="669">
      <formula>AND(OR(BD529="",BB529=""),BE529&lt;&gt;"")</formula>
    </cfRule>
    <cfRule type="expression" dxfId="973" priority="670">
      <formula>AND(BB529&lt;&gt;"",BD529&lt;&gt;"",BE529&lt;&gt;"")</formula>
    </cfRule>
    <cfRule type="expression" dxfId="972" priority="671">
      <formula>AND(BB529&lt;&gt;"",BD529&lt;&gt;"",BE529="")</formula>
    </cfRule>
  </conditionalFormatting>
  <conditionalFormatting sqref="BE557:BE578">
    <cfRule type="expression" dxfId="971" priority="651">
      <formula>AND(OR(BD557="",BB557=""),BE557&lt;&gt;"")</formula>
    </cfRule>
    <cfRule type="expression" dxfId="970" priority="653">
      <formula>AND(BB557&lt;&gt;"",BD557&lt;&gt;"",BE557="")</formula>
    </cfRule>
    <cfRule type="expression" dxfId="969" priority="652">
      <formula>AND(BB557&lt;&gt;"",BD557&lt;&gt;"",BE557&lt;&gt;"")</formula>
    </cfRule>
  </conditionalFormatting>
  <conditionalFormatting sqref="BE585:BE606">
    <cfRule type="expression" dxfId="968" priority="635">
      <formula>AND(BB585&lt;&gt;"",BD585&lt;&gt;"",BE585="")</formula>
    </cfRule>
    <cfRule type="expression" dxfId="967" priority="634">
      <formula>AND(BB585&lt;&gt;"",BD585&lt;&gt;"",BE585&lt;&gt;"")</formula>
    </cfRule>
    <cfRule type="expression" dxfId="966" priority="633">
      <formula>AND(OR(BD585="",BB585=""),BE585&lt;&gt;"")</formula>
    </cfRule>
  </conditionalFormatting>
  <conditionalFormatting sqref="BE613:BE634">
    <cfRule type="expression" dxfId="965" priority="616">
      <formula>AND(BB613&lt;&gt;"",BD613&lt;&gt;"",BE613&lt;&gt;"")</formula>
    </cfRule>
    <cfRule type="expression" dxfId="964" priority="617">
      <formula>AND(BB613&lt;&gt;"",BD613&lt;&gt;"",BE613="")</formula>
    </cfRule>
    <cfRule type="expression" dxfId="963" priority="615">
      <formula>AND(OR(BD613="",BB613=""),BE613&lt;&gt;"")</formula>
    </cfRule>
  </conditionalFormatting>
  <conditionalFormatting sqref="BE641:BE662">
    <cfRule type="expression" dxfId="962" priority="598">
      <formula>AND(BB641&lt;&gt;"",BD641&lt;&gt;"",BE641&lt;&gt;"")</formula>
    </cfRule>
    <cfRule type="expression" dxfId="961" priority="599">
      <formula>AND(BB641&lt;&gt;"",BD641&lt;&gt;"",BE641="")</formula>
    </cfRule>
    <cfRule type="expression" dxfId="960" priority="597">
      <formula>AND(OR(BD641="",BB641=""),BE641&lt;&gt;"")</formula>
    </cfRule>
  </conditionalFormatting>
  <conditionalFormatting sqref="BE669:BE690">
    <cfRule type="expression" dxfId="959" priority="579">
      <formula>AND(OR(BD669="",BB669=""),BE669&lt;&gt;"")</formula>
    </cfRule>
    <cfRule type="expression" dxfId="958" priority="580">
      <formula>AND(BB669&lt;&gt;"",BD669&lt;&gt;"",BE669&lt;&gt;"")</formula>
    </cfRule>
    <cfRule type="expression" dxfId="957" priority="581">
      <formula>AND(BB669&lt;&gt;"",BD669&lt;&gt;"",BE669="")</formula>
    </cfRule>
  </conditionalFormatting>
  <conditionalFormatting sqref="BE697:BE718">
    <cfRule type="expression" dxfId="956" priority="563">
      <formula>AND(BB697&lt;&gt;"",BD697&lt;&gt;"",BE697="")</formula>
    </cfRule>
    <cfRule type="expression" dxfId="955" priority="561">
      <formula>AND(OR(BD697="",BB697=""),BE697&lt;&gt;"")</formula>
    </cfRule>
    <cfRule type="expression" dxfId="954" priority="562">
      <formula>AND(BB697&lt;&gt;"",BD697&lt;&gt;"",BE697&lt;&gt;"")</formula>
    </cfRule>
  </conditionalFormatting>
  <conditionalFormatting sqref="BE725:BE746">
    <cfRule type="expression" dxfId="953" priority="543">
      <formula>AND(OR(BD725="",BB725=""),BE725&lt;&gt;"")</formula>
    </cfRule>
    <cfRule type="expression" dxfId="952" priority="544">
      <formula>AND(BB725&lt;&gt;"",BD725&lt;&gt;"",BE725&lt;&gt;"")</formula>
    </cfRule>
    <cfRule type="expression" dxfId="951" priority="545">
      <formula>AND(BB725&lt;&gt;"",BD725&lt;&gt;"",BE725="")</formula>
    </cfRule>
  </conditionalFormatting>
  <conditionalFormatting sqref="BE753:BE774">
    <cfRule type="expression" dxfId="950" priority="525">
      <formula>AND(OR(BD753="",BB753=""),BE753&lt;&gt;"")</formula>
    </cfRule>
    <cfRule type="expression" dxfId="949" priority="526">
      <formula>AND(BB753&lt;&gt;"",BD753&lt;&gt;"",BE753&lt;&gt;"")</formula>
    </cfRule>
    <cfRule type="expression" dxfId="948" priority="527">
      <formula>AND(BB753&lt;&gt;"",BD753&lt;&gt;"",BE753="")</formula>
    </cfRule>
  </conditionalFormatting>
  <conditionalFormatting sqref="BE781:BE802">
    <cfRule type="expression" dxfId="947" priority="508">
      <formula>AND(BB781&lt;&gt;"",BD781&lt;&gt;"",BE781&lt;&gt;"")</formula>
    </cfRule>
    <cfRule type="expression" dxfId="946" priority="509">
      <formula>AND(BB781&lt;&gt;"",BD781&lt;&gt;"",BE781="")</formula>
    </cfRule>
    <cfRule type="expression" dxfId="945" priority="507">
      <formula>AND(OR(BD781="",BB781=""),BE781&lt;&gt;"")</formula>
    </cfRule>
  </conditionalFormatting>
  <conditionalFormatting sqref="BE809:BE830">
    <cfRule type="expression" dxfId="944" priority="489">
      <formula>AND(OR(BD809="",BB809=""),BE809&lt;&gt;"")</formula>
    </cfRule>
    <cfRule type="expression" dxfId="943" priority="490">
      <formula>AND(BB809&lt;&gt;"",BD809&lt;&gt;"",BE809&lt;&gt;"")</formula>
    </cfRule>
    <cfRule type="expression" dxfId="942" priority="491">
      <formula>AND(BB809&lt;&gt;"",BD809&lt;&gt;"",BE809="")</formula>
    </cfRule>
  </conditionalFormatting>
  <conditionalFormatting sqref="BE837:BE858">
    <cfRule type="expression" dxfId="941" priority="473">
      <formula>AND(BB837&lt;&gt;"",BD837&lt;&gt;"",BE837="")</formula>
    </cfRule>
    <cfRule type="expression" dxfId="940" priority="472">
      <formula>AND(BB837&lt;&gt;"",BD837&lt;&gt;"",BE837&lt;&gt;"")</formula>
    </cfRule>
    <cfRule type="expression" dxfId="939" priority="471">
      <formula>AND(OR(BD837="",BB837=""),BE837&lt;&gt;"")</formula>
    </cfRule>
  </conditionalFormatting>
  <conditionalFormatting sqref="BE865:BE886">
    <cfRule type="expression" dxfId="938" priority="455">
      <formula>AND(BB865&lt;&gt;"",BD865&lt;&gt;"",BE865="")</formula>
    </cfRule>
    <cfRule type="expression" dxfId="937" priority="454">
      <formula>AND(BB865&lt;&gt;"",BD865&lt;&gt;"",BE865&lt;&gt;"")</formula>
    </cfRule>
    <cfRule type="expression" dxfId="936" priority="453">
      <formula>AND(OR(BD865="",BB865=""),BE865&lt;&gt;"")</formula>
    </cfRule>
  </conditionalFormatting>
  <conditionalFormatting sqref="BE893:BE914">
    <cfRule type="expression" dxfId="935" priority="436">
      <formula>AND(BB893&lt;&gt;"",BD893&lt;&gt;"",BE893&lt;&gt;"")</formula>
    </cfRule>
    <cfRule type="expression" dxfId="934" priority="435">
      <formula>AND(OR(BD893="",BB893=""),BE893&lt;&gt;"")</formula>
    </cfRule>
    <cfRule type="expression" dxfId="933" priority="437">
      <formula>AND(BB893&lt;&gt;"",BD893&lt;&gt;"",BE893="")</formula>
    </cfRule>
  </conditionalFormatting>
  <conditionalFormatting sqref="BE921:BE942">
    <cfRule type="expression" dxfId="932" priority="417">
      <formula>AND(OR(BD921="",BB921=""),BE921&lt;&gt;"")</formula>
    </cfRule>
    <cfRule type="expression" dxfId="931" priority="419">
      <formula>AND(BB921&lt;&gt;"",BD921&lt;&gt;"",BE921="")</formula>
    </cfRule>
    <cfRule type="expression" dxfId="930" priority="418">
      <formula>AND(BB921&lt;&gt;"",BD921&lt;&gt;"",BE921&lt;&gt;"")</formula>
    </cfRule>
  </conditionalFormatting>
  <conditionalFormatting sqref="BE949:BE970">
    <cfRule type="expression" dxfId="929" priority="401">
      <formula>AND(BB949&lt;&gt;"",BD949&lt;&gt;"",BE949="")</formula>
    </cfRule>
    <cfRule type="expression" dxfId="928" priority="400">
      <formula>AND(BB949&lt;&gt;"",BD949&lt;&gt;"",BE949&lt;&gt;"")</formula>
    </cfRule>
    <cfRule type="expression" dxfId="927" priority="399">
      <formula>AND(OR(BD949="",BB949=""),BE949&lt;&gt;"")</formula>
    </cfRule>
  </conditionalFormatting>
  <conditionalFormatting sqref="BE977:BE998">
    <cfRule type="expression" dxfId="926" priority="383">
      <formula>AND(BB977&lt;&gt;"",BD977&lt;&gt;"",BE977="")</formula>
    </cfRule>
    <cfRule type="expression" dxfId="925" priority="382">
      <formula>AND(BB977&lt;&gt;"",BD977&lt;&gt;"",BE977&lt;&gt;"")</formula>
    </cfRule>
    <cfRule type="expression" dxfId="924" priority="381">
      <formula>AND(OR(BD977="",BB977=""),BE977&lt;&gt;"")</formula>
    </cfRule>
  </conditionalFormatting>
  <conditionalFormatting sqref="BE1005:BE1026">
    <cfRule type="expression" dxfId="923" priority="365">
      <formula>AND(BB1005&lt;&gt;"",BD1005&lt;&gt;"",BE1005="")</formula>
    </cfRule>
    <cfRule type="expression" dxfId="922" priority="364">
      <formula>AND(BB1005&lt;&gt;"",BD1005&lt;&gt;"",BE1005&lt;&gt;"")</formula>
    </cfRule>
    <cfRule type="expression" dxfId="921" priority="363">
      <formula>AND(OR(BD1005="",BB1005=""),BE1005&lt;&gt;"")</formula>
    </cfRule>
  </conditionalFormatting>
  <conditionalFormatting sqref="BE1033:BE1054">
    <cfRule type="expression" dxfId="920" priority="347">
      <formula>AND(BB1033&lt;&gt;"",BD1033&lt;&gt;"",BE1033="")</formula>
    </cfRule>
    <cfRule type="expression" dxfId="919" priority="346">
      <formula>AND(BB1033&lt;&gt;"",BD1033&lt;&gt;"",BE1033&lt;&gt;"")</formula>
    </cfRule>
    <cfRule type="expression" dxfId="918" priority="345">
      <formula>AND(OR(BD1033="",BB1033=""),BE1033&lt;&gt;"")</formula>
    </cfRule>
  </conditionalFormatting>
  <conditionalFormatting sqref="BE1061:BE1082">
    <cfRule type="expression" dxfId="917" priority="328">
      <formula>AND(BB1061&lt;&gt;"",BD1061&lt;&gt;"",BE1061&lt;&gt;"")</formula>
    </cfRule>
    <cfRule type="expression" dxfId="916" priority="327">
      <formula>AND(OR(BD1061="",BB1061=""),BE1061&lt;&gt;"")</formula>
    </cfRule>
    <cfRule type="expression" dxfId="915" priority="329">
      <formula>AND(BB1061&lt;&gt;"",BD1061&lt;&gt;"",BE1061="")</formula>
    </cfRule>
  </conditionalFormatting>
  <conditionalFormatting sqref="BE1089:BE1110">
    <cfRule type="expression" dxfId="914" priority="310">
      <formula>AND(BB1089&lt;&gt;"",BD1089&lt;&gt;"",BE1089&lt;&gt;"")</formula>
    </cfRule>
    <cfRule type="expression" dxfId="913" priority="311">
      <formula>AND(BB1089&lt;&gt;"",BD1089&lt;&gt;"",BE1089="")</formula>
    </cfRule>
    <cfRule type="expression" dxfId="912" priority="309">
      <formula>AND(OR(BD1089="",BB1089=""),BE1089&lt;&gt;"")</formula>
    </cfRule>
  </conditionalFormatting>
  <conditionalFormatting sqref="BE1117:BE1138">
    <cfRule type="expression" dxfId="911" priority="291">
      <formula>AND(OR(BD1117="",BB1117=""),BE1117&lt;&gt;"")</formula>
    </cfRule>
    <cfRule type="expression" dxfId="910" priority="293">
      <formula>AND(BB1117&lt;&gt;"",BD1117&lt;&gt;"",BE1117="")</formula>
    </cfRule>
    <cfRule type="expression" dxfId="909" priority="292">
      <formula>AND(BB1117&lt;&gt;"",BD1117&lt;&gt;"",BE1117&lt;&gt;"")</formula>
    </cfRule>
  </conditionalFormatting>
  <conditionalFormatting sqref="BE1145:BE1166">
    <cfRule type="expression" dxfId="908" priority="274">
      <formula>AND(BB1145&lt;&gt;"",BD1145&lt;&gt;"",BE1145&lt;&gt;"")</formula>
    </cfRule>
    <cfRule type="expression" dxfId="907" priority="275">
      <formula>AND(BB1145&lt;&gt;"",BD1145&lt;&gt;"",BE1145="")</formula>
    </cfRule>
    <cfRule type="expression" dxfId="906" priority="273">
      <formula>AND(OR(BD1145="",BB1145=""),BE1145&lt;&gt;"")</formula>
    </cfRule>
  </conditionalFormatting>
  <conditionalFormatting sqref="BE1173:BE1194">
    <cfRule type="expression" dxfId="905" priority="257">
      <formula>AND(BB1173&lt;&gt;"",BD1173&lt;&gt;"",BE1173="")</formula>
    </cfRule>
    <cfRule type="expression" dxfId="904" priority="256">
      <formula>AND(BB1173&lt;&gt;"",BD1173&lt;&gt;"",BE1173&lt;&gt;"")</formula>
    </cfRule>
    <cfRule type="expression" dxfId="903" priority="255">
      <formula>AND(OR(BD1173="",BB1173=""),BE1173&lt;&gt;"")</formula>
    </cfRule>
  </conditionalFormatting>
  <conditionalFormatting sqref="BE1201:BE1222">
    <cfRule type="expression" dxfId="902" priority="239">
      <formula>AND(BB1201&lt;&gt;"",BD1201&lt;&gt;"",BE1201="")</formula>
    </cfRule>
    <cfRule type="expression" dxfId="901" priority="238">
      <formula>AND(BB1201&lt;&gt;"",BD1201&lt;&gt;"",BE1201&lt;&gt;"")</formula>
    </cfRule>
    <cfRule type="expression" dxfId="900" priority="237">
      <formula>AND(OR(BD1201="",BB1201=""),BE1201&lt;&gt;"")</formula>
    </cfRule>
  </conditionalFormatting>
  <conditionalFormatting sqref="BE1229:BE1250">
    <cfRule type="expression" dxfId="899" priority="221">
      <formula>AND(BB1229&lt;&gt;"",BD1229&lt;&gt;"",BE1229="")</formula>
    </cfRule>
    <cfRule type="expression" dxfId="898" priority="219">
      <formula>AND(OR(BD1229="",BB1229=""),BE1229&lt;&gt;"")</formula>
    </cfRule>
    <cfRule type="expression" dxfId="897" priority="220">
      <formula>AND(BB1229&lt;&gt;"",BD1229&lt;&gt;"",BE1229&lt;&gt;"")</formula>
    </cfRule>
  </conditionalFormatting>
  <conditionalFormatting sqref="BE1257:BE1278">
    <cfRule type="expression" dxfId="896" priority="202">
      <formula>AND(BB1257&lt;&gt;"",BD1257&lt;&gt;"",BE1257&lt;&gt;"")</formula>
    </cfRule>
    <cfRule type="expression" dxfId="895" priority="203">
      <formula>AND(BB1257&lt;&gt;"",BD1257&lt;&gt;"",BE1257="")</formula>
    </cfRule>
    <cfRule type="expression" dxfId="894" priority="201">
      <formula>AND(OR(BD1257="",BB1257=""),BE1257&lt;&gt;"")</formula>
    </cfRule>
  </conditionalFormatting>
  <conditionalFormatting sqref="BE1285:BE1306">
    <cfRule type="expression" dxfId="893" priority="185">
      <formula>AND(BB1285&lt;&gt;"",BD1285&lt;&gt;"",BE1285="")</formula>
    </cfRule>
    <cfRule type="expression" dxfId="892" priority="184">
      <formula>AND(BB1285&lt;&gt;"",BD1285&lt;&gt;"",BE1285&lt;&gt;"")</formula>
    </cfRule>
    <cfRule type="expression" dxfId="891" priority="183">
      <formula>AND(OR(BD1285="",BB1285=""),BE1285&lt;&gt;"")</formula>
    </cfRule>
  </conditionalFormatting>
  <conditionalFormatting sqref="BE1313:BE1334">
    <cfRule type="expression" dxfId="890" priority="166">
      <formula>AND(BB1313&lt;&gt;"",BD1313&lt;&gt;"",BE1313&lt;&gt;"")</formula>
    </cfRule>
    <cfRule type="expression" dxfId="889" priority="165">
      <formula>AND(OR(BD1313="",BB1313=""),BE1313&lt;&gt;"")</formula>
    </cfRule>
    <cfRule type="expression" dxfId="888" priority="167">
      <formula>AND(BB1313&lt;&gt;"",BD1313&lt;&gt;"",BE1313="")</formula>
    </cfRule>
  </conditionalFormatting>
  <conditionalFormatting sqref="BE1341:BE1362">
    <cfRule type="expression" dxfId="887" priority="147">
      <formula>AND(OR(BD1341="",BB1341=""),BE1341&lt;&gt;"")</formula>
    </cfRule>
    <cfRule type="expression" dxfId="886" priority="148">
      <formula>AND(BB1341&lt;&gt;"",BD1341&lt;&gt;"",BE1341&lt;&gt;"")</formula>
    </cfRule>
    <cfRule type="expression" dxfId="885" priority="149">
      <formula>AND(BB1341&lt;&gt;"",BD1341&lt;&gt;"",BE1341="")</formula>
    </cfRule>
  </conditionalFormatting>
  <conditionalFormatting sqref="BE1369:BE1390">
    <cfRule type="expression" dxfId="884" priority="129">
      <formula>AND(OR(BD1369="",BB1369=""),BE1369&lt;&gt;"")</formula>
    </cfRule>
    <cfRule type="expression" dxfId="883" priority="130">
      <formula>AND(BB1369&lt;&gt;"",BD1369&lt;&gt;"",BE1369&lt;&gt;"")</formula>
    </cfRule>
    <cfRule type="expression" dxfId="882" priority="131">
      <formula>AND(BB1369&lt;&gt;"",BD1369&lt;&gt;"",BE1369="")</formula>
    </cfRule>
  </conditionalFormatting>
  <conditionalFormatting sqref="BE1397:BE1418">
    <cfRule type="expression" dxfId="881" priority="111">
      <formula>AND(OR(BD1397="",BB1397=""),BE1397&lt;&gt;"")</formula>
    </cfRule>
    <cfRule type="expression" dxfId="880" priority="112">
      <formula>AND(BB1397&lt;&gt;"",BD1397&lt;&gt;"",BE1397&lt;&gt;"")</formula>
    </cfRule>
    <cfRule type="expression" dxfId="879" priority="113">
      <formula>AND(BB1397&lt;&gt;"",BD1397&lt;&gt;"",BE1397="")</formula>
    </cfRule>
  </conditionalFormatting>
  <conditionalFormatting sqref="BE1425:BE1446">
    <cfRule type="expression" dxfId="878" priority="93">
      <formula>AND(OR(BD1425="",BB1425=""),BE1425&lt;&gt;"")</formula>
    </cfRule>
    <cfRule type="expression" dxfId="877" priority="95">
      <formula>AND(BB1425&lt;&gt;"",BD1425&lt;&gt;"",BE1425="")</formula>
    </cfRule>
    <cfRule type="expression" dxfId="876" priority="94">
      <formula>AND(BB1425&lt;&gt;"",BD1425&lt;&gt;"",BE1425&lt;&gt;"")</formula>
    </cfRule>
  </conditionalFormatting>
  <conditionalFormatting sqref="BE1453:BE1474">
    <cfRule type="expression" dxfId="875" priority="75">
      <formula>AND(OR(BD1453="",BB1453=""),BE1453&lt;&gt;"")</formula>
    </cfRule>
    <cfRule type="expression" dxfId="874" priority="76">
      <formula>AND(BB1453&lt;&gt;"",BD1453&lt;&gt;"",BE1453&lt;&gt;"")</formula>
    </cfRule>
    <cfRule type="expression" dxfId="873" priority="77">
      <formula>AND(BB1453&lt;&gt;"",BD1453&lt;&gt;"",BE1453="")</formula>
    </cfRule>
  </conditionalFormatting>
  <conditionalFormatting sqref="BE1481:BE1502">
    <cfRule type="expression" dxfId="872" priority="57">
      <formula>AND(OR(BD1481="",BB1481=""),BE1481&lt;&gt;"")</formula>
    </cfRule>
    <cfRule type="expression" dxfId="871" priority="58">
      <formula>AND(BB1481&lt;&gt;"",BD1481&lt;&gt;"",BE1481&lt;&gt;"")</formula>
    </cfRule>
    <cfRule type="expression" dxfId="870" priority="59">
      <formula>AND(BB1481&lt;&gt;"",BD1481&lt;&gt;"",BE1481="")</formula>
    </cfRule>
  </conditionalFormatting>
  <conditionalFormatting sqref="BE1509:BE1530">
    <cfRule type="expression" dxfId="869" priority="39">
      <formula>AND(OR(BD1509="",BB1509=""),BE1509&lt;&gt;"")</formula>
    </cfRule>
    <cfRule type="expression" dxfId="868" priority="40">
      <formula>AND(BB1509&lt;&gt;"",BD1509&lt;&gt;"",BE1509&lt;&gt;"")</formula>
    </cfRule>
    <cfRule type="expression" dxfId="867" priority="41">
      <formula>AND(BB1509&lt;&gt;"",BD1509&lt;&gt;"",BE1509="")</formula>
    </cfRule>
  </conditionalFormatting>
  <conditionalFormatting sqref="BE1537:BE1558">
    <cfRule type="expression" dxfId="866" priority="22">
      <formula>AND(BB1537&lt;&gt;"",BD1537&lt;&gt;"",BE1537&lt;&gt;"")</formula>
    </cfRule>
    <cfRule type="expression" dxfId="865" priority="23">
      <formula>AND(BB1537&lt;&gt;"",BD1537&lt;&gt;"",BE1537="")</formula>
    </cfRule>
    <cfRule type="expression" dxfId="864" priority="21">
      <formula>AND(OR(BD1537="",BB1537=""),BE1537&lt;&gt;"")</formula>
    </cfRule>
  </conditionalFormatting>
  <conditionalFormatting sqref="BJ6:BO6 BJ7:BJ31 BO7:BO31 BK8:BN8 BL9:BL31 BJ32:BO32">
    <cfRule type="expression" dxfId="863" priority="5077">
      <formula>$BK$6=TODAY()</formula>
    </cfRule>
  </conditionalFormatting>
  <conditionalFormatting sqref="BJ6:BO6 BJ7:BJ31 BO7:BO31 BK8:BN9 BL10:BL31 BJ32:BO32">
    <cfRule type="expression" dxfId="862" priority="5076">
      <formula>$BK$6&gt;TODAY()</formula>
    </cfRule>
  </conditionalFormatting>
  <conditionalFormatting sqref="BJ34:BO34 BJ35:BJ65 BO35:BO65 BK36:BN36 BL37:BL65 BJ66:BO66">
    <cfRule type="expression" dxfId="861" priority="5019">
      <formula>$BK$34=TODAY()</formula>
    </cfRule>
  </conditionalFormatting>
  <conditionalFormatting sqref="BJ34:BO34 BJ35:BJ65 BO35:BO65 BK36:BN37 BL38:BL65 BJ66:BO66">
    <cfRule type="expression" dxfId="860" priority="5018">
      <formula>$BK$34&gt;TODAY()</formula>
    </cfRule>
  </conditionalFormatting>
  <conditionalFormatting sqref="BJ68:BO68 BJ69:BJ103 BO69:BO103 BK70:BN70 BL71:BL103 BJ104:BO104">
    <cfRule type="expression" dxfId="859" priority="4961">
      <formula>$BK$68=TODAY()</formula>
    </cfRule>
  </conditionalFormatting>
  <conditionalFormatting sqref="BJ68:BO68 BJ69:BJ103 BO69:BO103 BK70:BN71 BL72:BL103 BJ104:BO104">
    <cfRule type="expression" dxfId="858" priority="4960">
      <formula>$BK$68&gt;TODAY()</formula>
    </cfRule>
  </conditionalFormatting>
  <conditionalFormatting sqref="BJ106:BO106 BJ107:BJ132 BO107:BO132 BK108:BN108 BL109:BL132 BJ133:BO133">
    <cfRule type="expression" dxfId="857" priority="4903">
      <formula>$BK$106=TODAY()</formula>
    </cfRule>
  </conditionalFormatting>
  <conditionalFormatting sqref="BJ106:BO106 BJ107:BJ132 BO107:BO132 BK108:BN109 BL110:BL132 BJ133:BO133">
    <cfRule type="expression" dxfId="856" priority="4902">
      <formula>$BK$106&gt;TODAY()</formula>
    </cfRule>
  </conditionalFormatting>
  <conditionalFormatting sqref="BJ135:BO135 BJ166:BO166 BJ136:BJ165 BO136:BO165 BK137:BN137 BL138:BL165">
    <cfRule type="expression" dxfId="855" priority="4845">
      <formula>$BK$135=TODAY()</formula>
    </cfRule>
  </conditionalFormatting>
  <conditionalFormatting sqref="BJ135:BO135 BJ166:BO166 BJ136:BJ165 BO136:BO165 BL139:BL165 BK137:BN138">
    <cfRule type="expression" dxfId="854" priority="4844">
      <formula>$BK$135&gt;TODAY()</formula>
    </cfRule>
  </conditionalFormatting>
  <conditionalFormatting sqref="BJ168:BO168 BJ205:BO205 BJ169:BJ204 BO169:BO204 BK170:BN170 BL171:BL204">
    <cfRule type="expression" dxfId="853" priority="4787">
      <formula>$BK$168=TODAY()</formula>
    </cfRule>
  </conditionalFormatting>
  <conditionalFormatting sqref="BJ168:BO168 BJ205:BO205 BJ169:BJ204 BO169:BO204 BL172:BL204 BK170:BN171">
    <cfRule type="expression" dxfId="852" priority="4786">
      <formula>$BK$168&gt;TODAY()</formula>
    </cfRule>
  </conditionalFormatting>
  <conditionalFormatting sqref="BJ207:BO207 BJ233:BO233 BJ208:BJ232 BO208:BO232 BK209:BN209 BL210:BL232">
    <cfRule type="expression" dxfId="851" priority="4729">
      <formula>$BK$207=TODAY()</formula>
    </cfRule>
  </conditionalFormatting>
  <conditionalFormatting sqref="BJ207:BO207 BJ233:BO233 BJ208:BJ232 BO208:BO232 BL211:BL232 BK209:BN210">
    <cfRule type="expression" dxfId="850" priority="4728">
      <formula>$BK$207&gt;TODAY()</formula>
    </cfRule>
  </conditionalFormatting>
  <conditionalFormatting sqref="BJ235:BO235 BJ261:BO261 BJ236:BJ260 BO236:BO260 BK237:BN237 BL238:BL260">
    <cfRule type="expression" dxfId="849" priority="4671">
      <formula>$BK$235=TODAY()</formula>
    </cfRule>
  </conditionalFormatting>
  <conditionalFormatting sqref="BJ235:BO235 BJ261:BO261 BJ236:BJ260 BO236:BO260 BL239:BL260 BK237:BN238">
    <cfRule type="expression" dxfId="848" priority="4670">
      <formula>$BK$235&gt;TODAY()</formula>
    </cfRule>
  </conditionalFormatting>
  <conditionalFormatting sqref="BJ263:BO263 BJ289:BO289 BJ264:BJ288 BO264:BO288 BK265:BN265 BL266:BL288">
    <cfRule type="expression" dxfId="847" priority="4613">
      <formula>$BK$263=TODAY()</formula>
    </cfRule>
  </conditionalFormatting>
  <conditionalFormatting sqref="BJ263:BO263 BJ289:BO289 BJ264:BJ288 BO264:BO288 BL267:BL288 BK265:BN266">
    <cfRule type="expression" dxfId="846" priority="4612">
      <formula>$BK$263&gt;TODAY()</formula>
    </cfRule>
  </conditionalFormatting>
  <conditionalFormatting sqref="BJ291:BO291 BJ320:BO320 BJ292:BJ319 BO292:BO319 BK293:BN293 BL294:BL319">
    <cfRule type="expression" dxfId="845" priority="4555">
      <formula>$BK$291=TODAY()</formula>
    </cfRule>
  </conditionalFormatting>
  <conditionalFormatting sqref="BJ291:BO291 BJ320:BO320 BJ292:BJ319 BO292:BO319 BL295:BL319 BK293:BN294">
    <cfRule type="expression" dxfId="844" priority="4554">
      <formula>$BK$291&gt;TODAY()</formula>
    </cfRule>
  </conditionalFormatting>
  <conditionalFormatting sqref="BJ322:BO322 BJ355:BO355 BJ323:BJ354 BO323:BO354 BK324:BN324 BL325:BL354">
    <cfRule type="expression" dxfId="843" priority="4497">
      <formula>$BK$322=TODAY()</formula>
    </cfRule>
  </conditionalFormatting>
  <conditionalFormatting sqref="BJ322:BO322 BJ355:BO355 BJ323:BJ354 BO323:BO354 BL326:BL354 BK324:BN325">
    <cfRule type="expression" dxfId="842" priority="4496">
      <formula>$BK$322&gt;TODAY()</formula>
    </cfRule>
  </conditionalFormatting>
  <conditionalFormatting sqref="BJ357:BO357 BJ383:BO383 BJ358:BJ382 BO358:BO382 BK359:BN359 BL360:BL382">
    <cfRule type="expression" dxfId="841" priority="4439">
      <formula>$BK$357=TODAY()</formula>
    </cfRule>
  </conditionalFormatting>
  <conditionalFormatting sqref="BJ357:BO357 BJ383:BO383 BJ358:BJ382 BO358:BO382 BL361:BL382 BK359:BN360">
    <cfRule type="expression" dxfId="840" priority="4438">
      <formula>$BK$357&gt;TODAY()</formula>
    </cfRule>
  </conditionalFormatting>
  <conditionalFormatting sqref="BJ385:BO385 BJ411:BO411 BJ386:BJ410 BO386:BO410 BK387:BN387 BL388:BL410">
    <cfRule type="expression" dxfId="839" priority="4381">
      <formula>$BK$385=TODAY()</formula>
    </cfRule>
  </conditionalFormatting>
  <conditionalFormatting sqref="BJ385:BO385 BJ411:BO411 BJ386:BJ410 BO386:BO410 BL389:BL410 BK387:BN388">
    <cfRule type="expression" dxfId="838" priority="4380">
      <formula>$BK$385&gt;TODAY()</formula>
    </cfRule>
  </conditionalFormatting>
  <conditionalFormatting sqref="BJ413:BO413 BJ439:BO439 BJ414:BJ438 BO414:BO438 BK415:BN415 BL416:BL438">
    <cfRule type="expression" dxfId="837" priority="4323">
      <formula>$BK$413=TODAY()</formula>
    </cfRule>
  </conditionalFormatting>
  <conditionalFormatting sqref="BJ413:BO413 BJ439:BO439 BJ414:BJ438 BO414:BO438 BL417:BL438 BK415:BN416">
    <cfRule type="expression" dxfId="836" priority="4322">
      <formula>$BK$413&gt;TODAY()</formula>
    </cfRule>
  </conditionalFormatting>
  <conditionalFormatting sqref="BJ441:BO441 BJ467:BO467 BJ442:BJ466 BO442:BO466 BK443:BN443 BL444:BL466">
    <cfRule type="expression" dxfId="835" priority="4265">
      <formula>$BK$441=TODAY()</formula>
    </cfRule>
  </conditionalFormatting>
  <conditionalFormatting sqref="BJ441:BO441 BJ467:BO467 BJ442:BJ466 BO442:BO466 BL445:BL466 BK443:BN444">
    <cfRule type="expression" dxfId="834" priority="4264">
      <formula>$BK$441&gt;TODAY()</formula>
    </cfRule>
  </conditionalFormatting>
  <conditionalFormatting sqref="BJ469:BO469 BJ495:BO495 BJ470:BJ494 BO470:BO494 BK471:BN471 BL472:BL494">
    <cfRule type="expression" dxfId="833" priority="4207">
      <formula>$BK$469=TODAY()</formula>
    </cfRule>
  </conditionalFormatting>
  <conditionalFormatting sqref="BJ469:BO469 BJ495:BO495 BJ470:BJ494 BO470:BO494 BL473:BL494 BK471:BN472">
    <cfRule type="expression" dxfId="832" priority="4206">
      <formula>$BK$469&gt;TODAY()</formula>
    </cfRule>
  </conditionalFormatting>
  <conditionalFormatting sqref="BJ497:BO497 BJ523:BO523 BJ498:BJ522 BO498:BO522 BK499:BN499 BL500:BL522">
    <cfRule type="expression" dxfId="831" priority="4149">
      <formula>$BK$497=TODAY()</formula>
    </cfRule>
  </conditionalFormatting>
  <conditionalFormatting sqref="BJ497:BO497 BJ523:BO523 BJ498:BJ522 BO498:BO522 BL501:BL522 BK499:BN500">
    <cfRule type="expression" dxfId="830" priority="4148">
      <formula>$BK$497&gt;TODAY()</formula>
    </cfRule>
  </conditionalFormatting>
  <conditionalFormatting sqref="BJ525:BO525 BJ551:BO551 BJ526:BJ550 BO526:BO550 BK527:BN527 BL528:BL550">
    <cfRule type="expression" dxfId="829" priority="4091">
      <formula>$BK$525=TODAY()</formula>
    </cfRule>
  </conditionalFormatting>
  <conditionalFormatting sqref="BJ525:BO525 BJ551:BO551 BJ526:BJ550 BO526:BO550 BL529:BL550 BK527:BN528">
    <cfRule type="expression" dxfId="828" priority="4090">
      <formula>$BK$525&gt;TODAY()</formula>
    </cfRule>
  </conditionalFormatting>
  <conditionalFormatting sqref="BJ553:BO553 BJ579:BO579 BJ554:BJ578 BO554:BO578 BK555:BN555 BL556:BL578">
    <cfRule type="expression" dxfId="827" priority="4033">
      <formula>$BK$553=TODAY()</formula>
    </cfRule>
  </conditionalFormatting>
  <conditionalFormatting sqref="BJ553:BO553 BJ579:BO579 BJ554:BJ578 BO554:BO578 BL557:BL578 BK555:BN556">
    <cfRule type="expression" dxfId="826" priority="4032">
      <formula>$BK$553&gt;TODAY()</formula>
    </cfRule>
  </conditionalFormatting>
  <conditionalFormatting sqref="BJ581:BO581 BJ607:BO607 BJ582:BJ606 BO582:BO606 BK583:BN583 BL584:BL606">
    <cfRule type="expression" dxfId="825" priority="3975">
      <formula>$BK$581=TODAY()</formula>
    </cfRule>
  </conditionalFormatting>
  <conditionalFormatting sqref="BJ581:BO581 BJ607:BO607 BJ582:BJ606 BO582:BO606 BL585:BL606 BK583:BN584">
    <cfRule type="expression" dxfId="824" priority="3974">
      <formula>$BK$581&gt;TODAY()</formula>
    </cfRule>
  </conditionalFormatting>
  <conditionalFormatting sqref="BJ609:BO609 BJ635:BO635 BJ610:BJ634 BO610:BO634 BK611:BN611 BL612:BL634">
    <cfRule type="expression" dxfId="823" priority="3917">
      <formula>$BK$609=TODAY()</formula>
    </cfRule>
  </conditionalFormatting>
  <conditionalFormatting sqref="BJ609:BO609 BJ635:BO635 BJ610:BJ634 BO610:BO634 BL613:BL634 BK611:BN612">
    <cfRule type="expression" dxfId="822" priority="3916">
      <formula>$BK$609&gt;TODAY()</formula>
    </cfRule>
  </conditionalFormatting>
  <conditionalFormatting sqref="BJ637:BO637 BJ663:BO663 BJ638:BJ662 BO638:BO662 BK639:BN639 BL640:BL662">
    <cfRule type="expression" dxfId="821" priority="3859">
      <formula>$BK$637=TODAY()</formula>
    </cfRule>
  </conditionalFormatting>
  <conditionalFormatting sqref="BJ637:BO637 BJ663:BO663 BJ638:BJ662 BO638:BO662 BL641:BL662 BK639:BN640">
    <cfRule type="expression" dxfId="820" priority="3858">
      <formula>$BK$637&gt;TODAY()</formula>
    </cfRule>
  </conditionalFormatting>
  <conditionalFormatting sqref="BJ665:BO665 BJ691:BO691 BJ666:BJ690 BO666:BO690 BK667:BN667 BL668:BL690">
    <cfRule type="expression" dxfId="819" priority="3801">
      <formula>$BK$665=TODAY()</formula>
    </cfRule>
  </conditionalFormatting>
  <conditionalFormatting sqref="BJ665:BO665 BJ691:BO691 BJ666:BJ690 BO666:BO690 BL669:BL690 BK667:BN668">
    <cfRule type="expression" dxfId="818" priority="3800">
      <formula>$BK$665&gt;TODAY()</formula>
    </cfRule>
  </conditionalFormatting>
  <conditionalFormatting sqref="BJ693:BO693 BJ719:BO719 BJ694:BJ718 BO694:BO718 BK695:BN695 BL696:BL718">
    <cfRule type="expression" dxfId="817" priority="3743">
      <formula>$BK$693=TODAY()</formula>
    </cfRule>
  </conditionalFormatting>
  <conditionalFormatting sqref="BJ693:BO693 BJ719:BO719 BJ694:BJ718 BO694:BO718 BL697:BL718 BK695:BN696">
    <cfRule type="expression" dxfId="816" priority="3742">
      <formula>$BK$693&gt;TODAY()</formula>
    </cfRule>
  </conditionalFormatting>
  <conditionalFormatting sqref="BJ721:BO721 BJ747:BO747 BJ722:BJ746 BO722:BO746 BK723:BN723 BL724:BL746">
    <cfRule type="expression" dxfId="815" priority="3685">
      <formula>$BK$721=TODAY()</formula>
    </cfRule>
  </conditionalFormatting>
  <conditionalFormatting sqref="BJ721:BO721 BJ747:BO747 BJ722:BJ746 BO722:BO746 BL725:BL746 BK723:BN724">
    <cfRule type="expression" dxfId="814" priority="3684">
      <formula>$BK$721&gt;TODAY()</formula>
    </cfRule>
  </conditionalFormatting>
  <conditionalFormatting sqref="BJ749:BO749 BJ775:BO775 BJ750:BJ774 BO750:BO774 BK751:BN751 BL752:BL774">
    <cfRule type="expression" dxfId="813" priority="3627">
      <formula>$BK$749=TODAY()</formula>
    </cfRule>
  </conditionalFormatting>
  <conditionalFormatting sqref="BJ749:BO749 BJ775:BO775 BJ750:BJ774 BO750:BO774 BL753:BL774 BK751:BN752">
    <cfRule type="expression" dxfId="812" priority="3626">
      <formula>$BK$749&gt;TODAY()</formula>
    </cfRule>
  </conditionalFormatting>
  <conditionalFormatting sqref="BJ777:BO777 BJ803:BO803 BJ778:BJ802 BO778:BO802 BK779:BN779 BL780:BL802">
    <cfRule type="expression" dxfId="811" priority="3569">
      <formula>$BK$777=TODAY()</formula>
    </cfRule>
  </conditionalFormatting>
  <conditionalFormatting sqref="BJ777:BO777 BJ803:BO803 BJ778:BJ802 BO778:BO802 BL781:BL802 BK779:BN780">
    <cfRule type="expression" dxfId="810" priority="3568">
      <formula>$BK$777&gt;TODAY()</formula>
    </cfRule>
  </conditionalFormatting>
  <conditionalFormatting sqref="BJ805:BO805 BJ831:BO831 BJ806:BJ830 BO806:BO830 BK807:BN807 BL808:BL830">
    <cfRule type="expression" dxfId="809" priority="3511">
      <formula>$BK$805=TODAY()</formula>
    </cfRule>
  </conditionalFormatting>
  <conditionalFormatting sqref="BJ805:BO805 BJ831:BO831 BJ806:BJ830 BO806:BO830 BL809:BL830 BK807:BN808">
    <cfRule type="expression" dxfId="808" priority="3510">
      <formula>$BK$805&gt;TODAY()</formula>
    </cfRule>
  </conditionalFormatting>
  <conditionalFormatting sqref="BJ833:BO833 BJ859:BO859 BJ834:BJ858 BO834:BO858 BK835:BN835 BL836:BL858">
    <cfRule type="expression" dxfId="807" priority="3453">
      <formula>$BK$833=TODAY()</formula>
    </cfRule>
  </conditionalFormatting>
  <conditionalFormatting sqref="BJ833:BO833 BJ859:BO859 BJ834:BJ858 BO834:BO858 BL837:BL858 BK835:BN836">
    <cfRule type="expression" dxfId="806" priority="3452">
      <formula>$BK$833&gt;TODAY()</formula>
    </cfRule>
  </conditionalFormatting>
  <conditionalFormatting sqref="BJ861:BO861 BJ887:BO887 BJ862:BJ886 BO862:BO886 BK863:BN863 BL864:BL886">
    <cfRule type="expression" dxfId="805" priority="3395">
      <formula>$BK$861=TODAY()</formula>
    </cfRule>
  </conditionalFormatting>
  <conditionalFormatting sqref="BJ861:BO861 BJ887:BO887 BJ862:BJ886 BO862:BO886 BL865:BL886 BK863:BN864">
    <cfRule type="expression" dxfId="804" priority="3394">
      <formula>$BK$861&gt;TODAY()</formula>
    </cfRule>
  </conditionalFormatting>
  <conditionalFormatting sqref="BJ889:BO889 BJ915:BO915 BJ890:BJ914 BO890:BO914 BK891:BN891 BL892:BL914">
    <cfRule type="expression" dxfId="803" priority="3337">
      <formula>$BK$889=TODAY()</formula>
    </cfRule>
  </conditionalFormatting>
  <conditionalFormatting sqref="BJ889:BO889 BJ915:BO915 BJ890:BJ914 BO890:BO914 BL893:BL914 BK891:BN892">
    <cfRule type="expression" dxfId="802" priority="3336">
      <formula>$BK$889&gt;TODAY()</formula>
    </cfRule>
  </conditionalFormatting>
  <conditionalFormatting sqref="BJ917:BO917 BJ943:BO943 BJ918:BJ942 BO918:BO942 BK919:BN919 BL920:BL942">
    <cfRule type="expression" dxfId="801" priority="3279">
      <formula>$BK$917=TODAY()</formula>
    </cfRule>
  </conditionalFormatting>
  <conditionalFormatting sqref="BJ917:BO917 BJ943:BO943 BJ918:BJ942 BO918:BO942 BL921:BL942 BK919:BN920">
    <cfRule type="expression" dxfId="800" priority="3278">
      <formula>$BK$917&gt;TODAY()</formula>
    </cfRule>
  </conditionalFormatting>
  <conditionalFormatting sqref="BJ945:BO945 BJ971:BO971 BJ946:BJ970 BO946:BO970 BK947:BN947 BL948:BL970">
    <cfRule type="expression" dxfId="799" priority="3221">
      <formula>$BK$945=TODAY()</formula>
    </cfRule>
  </conditionalFormatting>
  <conditionalFormatting sqref="BJ945:BO945 BJ971:BO971 BJ946:BJ970 BO946:BO970 BL949:BL970 BK947:BN948">
    <cfRule type="expression" dxfId="798" priority="3220">
      <formula>$BK$945&gt;TODAY()</formula>
    </cfRule>
  </conditionalFormatting>
  <conditionalFormatting sqref="BJ973:BO973 BJ999:BO999 BJ974:BJ998 BO974:BO998 BK975:BN975 BL976:BL998">
    <cfRule type="expression" dxfId="797" priority="3163">
      <formula>$BK$973=TODAY()</formula>
    </cfRule>
  </conditionalFormatting>
  <conditionalFormatting sqref="BJ973:BO973 BJ999:BO999 BJ974:BJ998 BO974:BO998 BL977:BL998 BK975:BN976">
    <cfRule type="expression" dxfId="796" priority="3162">
      <formula>$BK$973&gt;TODAY()</formula>
    </cfRule>
  </conditionalFormatting>
  <conditionalFormatting sqref="BJ1001:BO1001 BJ1027:BO1027 BJ1002:BJ1026 BO1002:BO1026 BK1003:BN1003 BL1004:BL1026">
    <cfRule type="expression" dxfId="795" priority="3105">
      <formula>$BK$1001=TODAY()</formula>
    </cfRule>
  </conditionalFormatting>
  <conditionalFormatting sqref="BJ1001:BO1001 BJ1027:BO1027 BJ1002:BJ1026 BO1002:BO1026 BL1005:BL1026 BK1003:BN1004">
    <cfRule type="expression" dxfId="794" priority="3104">
      <formula>$BK$1001&gt;TODAY()</formula>
    </cfRule>
  </conditionalFormatting>
  <conditionalFormatting sqref="BJ1029:BO1029 BJ1055:BO1055 BJ1030:BJ1054 BO1030:BO1054 BK1031:BN1031 BL1032:BL1054">
    <cfRule type="expression" dxfId="793" priority="3047">
      <formula>$BK$1029=TODAY()</formula>
    </cfRule>
  </conditionalFormatting>
  <conditionalFormatting sqref="BJ1029:BO1029 BJ1055:BO1055 BJ1030:BJ1054 BO1030:BO1054 BL1033:BL1054 BK1031:BN1032">
    <cfRule type="expression" dxfId="792" priority="3046">
      <formula>$BK$1029&gt;TODAY()</formula>
    </cfRule>
  </conditionalFormatting>
  <conditionalFormatting sqref="BJ1057:BO1057 BJ1083:BO1083 BJ1058:BJ1082 BO1058:BO1082 BK1059:BN1059 BL1060:BL1082">
    <cfRule type="expression" dxfId="791" priority="2989">
      <formula>$BK$1057=TODAY()</formula>
    </cfRule>
  </conditionalFormatting>
  <conditionalFormatting sqref="BJ1057:BO1057 BJ1083:BO1083 BJ1058:BJ1082 BO1058:BO1082 BL1061:BL1082 BK1059:BN1060">
    <cfRule type="expression" dxfId="790" priority="2988">
      <formula>$BK$1057&gt;TODAY()</formula>
    </cfRule>
  </conditionalFormatting>
  <conditionalFormatting sqref="BJ1085:BO1085 BJ1111:BO1111 BJ1086:BJ1110 BO1086:BO1110 BK1087:BN1087 BL1088:BL1110">
    <cfRule type="expression" dxfId="789" priority="2931">
      <formula>$BK$1085=TODAY()</formula>
    </cfRule>
  </conditionalFormatting>
  <conditionalFormatting sqref="BJ1085:BO1085 BJ1111:BO1111 BJ1086:BJ1110 BO1086:BO1110 BL1089:BL1110 BK1087:BN1088">
    <cfRule type="expression" dxfId="788" priority="2930">
      <formula>$BK$1085&gt;TODAY()</formula>
    </cfRule>
  </conditionalFormatting>
  <conditionalFormatting sqref="BJ1113:BO1113 BJ1139:BO1139 BJ1114:BJ1138 BO1114:BO1138 BK1115:BN1115 BL1116:BL1138">
    <cfRule type="expression" dxfId="787" priority="2873">
      <formula>$BK$1113=TODAY()</formula>
    </cfRule>
  </conditionalFormatting>
  <conditionalFormatting sqref="BJ1113:BO1113 BJ1139:BO1139 BJ1114:BJ1138 BO1114:BO1138 BL1117:BL1138 BK1115:BN1116">
    <cfRule type="expression" dxfId="786" priority="2872">
      <formula>$BK$1113&gt;TODAY()</formula>
    </cfRule>
  </conditionalFormatting>
  <conditionalFormatting sqref="BJ1141:BO1141 BJ1167:BO1167 BJ1142:BJ1166 BO1142:BO1166 BK1143:BN1143 BL1144:BL1166">
    <cfRule type="expression" dxfId="785" priority="2815">
      <formula>$BK$1141=TODAY()</formula>
    </cfRule>
  </conditionalFormatting>
  <conditionalFormatting sqref="BJ1141:BO1141 BJ1167:BO1167 BJ1142:BJ1166 BO1142:BO1166 BL1145:BL1166 BK1143:BN1144">
    <cfRule type="expression" dxfId="784" priority="2814">
      <formula>$BK$1141&gt;TODAY()</formula>
    </cfRule>
  </conditionalFormatting>
  <conditionalFormatting sqref="BJ1169:BO1169 BJ1195:BO1195 BJ1170:BJ1194 BO1170:BO1194 BK1171:BN1171 BL1172:BL1194">
    <cfRule type="expression" dxfId="783" priority="2757">
      <formula>$BK$1169=TODAY()</formula>
    </cfRule>
  </conditionalFormatting>
  <conditionalFormatting sqref="BJ1169:BO1169 BJ1195:BO1195 BJ1170:BJ1194 BO1170:BO1194 BL1173:BL1194 BK1171:BN1172">
    <cfRule type="expression" dxfId="782" priority="2756">
      <formula>$BK$1169&gt;TODAY()</formula>
    </cfRule>
  </conditionalFormatting>
  <conditionalFormatting sqref="BJ1197:BO1197 BJ1223:BO1223 BJ1198:BJ1222 BO1198:BO1222 BK1199:BN1199 BL1200:BL1222">
    <cfRule type="expression" dxfId="781" priority="2699">
      <formula>$BK$1197=TODAY()</formula>
    </cfRule>
  </conditionalFormatting>
  <conditionalFormatting sqref="BJ1197:BO1197 BJ1223:BO1223 BJ1198:BJ1222 BO1198:BO1222 BL1201:BL1222 BK1199:BN1200">
    <cfRule type="expression" dxfId="780" priority="2698">
      <formula>$BK$1197&gt;TODAY()</formula>
    </cfRule>
  </conditionalFormatting>
  <conditionalFormatting sqref="BJ1225:BO1225 BJ1251:BO1251 BJ1226:BJ1250 BO1226:BO1250 BK1227:BN1227 BL1228:BL1250">
    <cfRule type="expression" dxfId="779" priority="2641">
      <formula>$BK$1225=TODAY()</formula>
    </cfRule>
  </conditionalFormatting>
  <conditionalFormatting sqref="BJ1225:BO1225 BJ1251:BO1251 BJ1226:BJ1250 BO1226:BO1250 BL1229:BL1250 BK1227:BN1228">
    <cfRule type="expression" dxfId="778" priority="2640">
      <formula>$BK$1225&gt;TODAY()</formula>
    </cfRule>
  </conditionalFormatting>
  <conditionalFormatting sqref="BJ1253:BO1253 BJ1279:BO1279 BJ1254:BJ1278 BO1254:BO1278 BK1255:BN1255 BL1256:BL1278">
    <cfRule type="expression" dxfId="777" priority="2583">
      <formula>$BK$1253=TODAY()</formula>
    </cfRule>
  </conditionalFormatting>
  <conditionalFormatting sqref="BJ1253:BO1253 BJ1279:BO1279 BJ1254:BJ1278 BO1254:BO1278 BL1257:BL1278 BK1255:BN1256">
    <cfRule type="expression" dxfId="776" priority="2582">
      <formula>$BK$1253&gt;TODAY()</formula>
    </cfRule>
  </conditionalFormatting>
  <conditionalFormatting sqref="BJ1281:BO1281 BJ1307:BO1307 BJ1282:BJ1306 BO1282:BO1306 BK1283:BN1283 BL1284:BL1306">
    <cfRule type="expression" dxfId="775" priority="2525">
      <formula>$BK$1281=TODAY()</formula>
    </cfRule>
  </conditionalFormatting>
  <conditionalFormatting sqref="BJ1281:BO1281 BJ1307:BO1307 BJ1282:BJ1306 BO1282:BO1306 BL1285:BL1306 BK1283:BN1284">
    <cfRule type="expression" dxfId="774" priority="2524">
      <formula>$BK$1281&gt;TODAY()</formula>
    </cfRule>
  </conditionalFormatting>
  <conditionalFormatting sqref="BJ1309:BO1309 BJ1335:BO1335 BJ1310:BJ1334 BO1310:BO1334 BK1311:BN1311 BL1312:BL1334">
    <cfRule type="expression" dxfId="773" priority="2467">
      <formula>$BK$1309=TODAY()</formula>
    </cfRule>
  </conditionalFormatting>
  <conditionalFormatting sqref="BJ1309:BO1309 BJ1335:BO1335 BJ1310:BJ1334 BO1310:BO1334 BL1313:BL1334 BK1311:BN1312">
    <cfRule type="expression" dxfId="772" priority="2466">
      <formula>$BK$1309&gt;TODAY()</formula>
    </cfRule>
  </conditionalFormatting>
  <conditionalFormatting sqref="BJ1337:BO1337 BJ1363:BO1363 BJ1338:BJ1362 BO1338:BO1362 BK1339:BN1339 BL1340:BL1362">
    <cfRule type="expression" dxfId="771" priority="2409">
      <formula>$BK$1337=TODAY()</formula>
    </cfRule>
  </conditionalFormatting>
  <conditionalFormatting sqref="BJ1337:BO1337 BJ1363:BO1363 BJ1338:BJ1362 BO1338:BO1362 BL1341:BL1362 BK1339:BN1340">
    <cfRule type="expression" dxfId="770" priority="2408">
      <formula>$BK$1337&gt;TODAY()</formula>
    </cfRule>
  </conditionalFormatting>
  <conditionalFormatting sqref="BJ1365:BO1365 BJ1391:BO1391 BJ1366:BJ1390 BO1366:BO1390 BK1367:BN1367 BL1368:BL1390">
    <cfRule type="expression" dxfId="769" priority="2351">
      <formula>$BK$1365=TODAY()</formula>
    </cfRule>
  </conditionalFormatting>
  <conditionalFormatting sqref="BJ1365:BO1365 BJ1391:BO1391 BJ1366:BJ1390 BO1366:BO1390 BL1369:BL1390 BK1367:BN1368">
    <cfRule type="expression" dxfId="768" priority="2350">
      <formula>$BK$1365&gt;TODAY()</formula>
    </cfRule>
  </conditionalFormatting>
  <conditionalFormatting sqref="BJ1393:BO1393 BJ1419:BO1419 BJ1394:BJ1418 BO1394:BO1418 BK1395:BN1395 BL1396:BL1418">
    <cfRule type="expression" dxfId="767" priority="2293">
      <formula>$BK$1393=TODAY()</formula>
    </cfRule>
  </conditionalFormatting>
  <conditionalFormatting sqref="BJ1393:BO1393 BJ1419:BO1419 BJ1394:BJ1418 BO1394:BO1418 BL1397:BL1418 BK1395:BN1396">
    <cfRule type="expression" dxfId="766" priority="2292">
      <formula>$BK$1393&gt;TODAY()</formula>
    </cfRule>
  </conditionalFormatting>
  <conditionalFormatting sqref="BJ1421:BO1421 BJ1447:BO1447 BJ1422:BJ1446 BO1422:BO1446 BK1423:BN1423 BL1424:BL1446">
    <cfRule type="expression" dxfId="765" priority="2235">
      <formula>$BK$1421=TODAY()</formula>
    </cfRule>
  </conditionalFormatting>
  <conditionalFormatting sqref="BJ1421:BO1421 BJ1447:BO1447 BJ1422:BJ1446 BO1422:BO1446 BL1425:BL1446 BK1423:BN1424">
    <cfRule type="expression" dxfId="764" priority="2234">
      <formula>$BK$1421&gt;TODAY()</formula>
    </cfRule>
  </conditionalFormatting>
  <conditionalFormatting sqref="BJ1449:BO1449 BJ1475:BO1475 BJ1450:BJ1474 BO1450:BO1474 BK1451:BN1451 BL1452:BL1474">
    <cfRule type="expression" dxfId="763" priority="2177">
      <formula>$BK$1449=TODAY()</formula>
    </cfRule>
  </conditionalFormatting>
  <conditionalFormatting sqref="BJ1449:BO1449 BJ1475:BO1475 BJ1450:BJ1474 BO1450:BO1474 BL1453:BL1474 BK1451:BN1452">
    <cfRule type="expression" dxfId="762" priority="2176">
      <formula>$BK$1449&gt;TODAY()</formula>
    </cfRule>
  </conditionalFormatting>
  <conditionalFormatting sqref="BJ1477:BO1477 BJ1503:BO1503 BJ1478:BJ1502 BO1478:BO1502 BK1479:BN1479 BL1480:BL1502">
    <cfRule type="expression" dxfId="761" priority="2119">
      <formula>$BK$1477=TODAY()</formula>
    </cfRule>
  </conditionalFormatting>
  <conditionalFormatting sqref="BJ1477:BO1477 BJ1503:BO1503 BJ1478:BJ1502 BO1478:BO1502 BL1481:BL1502 BK1479:BN1480">
    <cfRule type="expression" dxfId="760" priority="2118">
      <formula>$BK$1477&gt;TODAY()</formula>
    </cfRule>
  </conditionalFormatting>
  <conditionalFormatting sqref="BJ1505:BO1505 BJ1531:BO1531 BJ1506:BJ1530 BO1506:BO1530 BK1507:BN1507 BL1508:BL1530">
    <cfRule type="expression" dxfId="759" priority="2061">
      <formula>$BK$1505=TODAY()</formula>
    </cfRule>
  </conditionalFormatting>
  <conditionalFormatting sqref="BJ1505:BO1505 BJ1531:BO1531 BJ1506:BJ1530 BO1506:BO1530 BL1509:BL1530 BK1507:BN1508">
    <cfRule type="expression" dxfId="758" priority="2060">
      <formula>$BK$1505&gt;TODAY()</formula>
    </cfRule>
  </conditionalFormatting>
  <conditionalFormatting sqref="BJ1533:BO1533 BJ1559:BO1559 BJ1534:BJ1558 BO1534:BO1558 BK1535:BN1535 BL1536:BL1558">
    <cfRule type="expression" dxfId="757" priority="2003">
      <formula>$BK$1533=TODAY()</formula>
    </cfRule>
  </conditionalFormatting>
  <conditionalFormatting sqref="BJ1533:BO1533 BJ1559:BO1559 BJ1534:BJ1558 BO1534:BO1558 BL1537:BL1558 BK1535:BN1536">
    <cfRule type="expression" dxfId="756" priority="2002">
      <formula>$BK$1533&gt;TODAY()</formula>
    </cfRule>
  </conditionalFormatting>
  <conditionalFormatting sqref="BK10:BK31">
    <cfRule type="expression" dxfId="755" priority="5082">
      <formula>OR(BM10="",BN10="")</formula>
    </cfRule>
  </conditionalFormatting>
  <conditionalFormatting sqref="BK38:BK65">
    <cfRule type="expression" dxfId="754" priority="5024">
      <formula>OR(BM38="",BN38="")</formula>
    </cfRule>
  </conditionalFormatting>
  <conditionalFormatting sqref="BK72:BK103">
    <cfRule type="expression" dxfId="753" priority="4966">
      <formula>OR(BM72="",BN72="")</formula>
    </cfRule>
  </conditionalFormatting>
  <conditionalFormatting sqref="BK110:BK132">
    <cfRule type="expression" dxfId="752" priority="4908">
      <formula>OR(BM110="",BN110="")</formula>
    </cfRule>
  </conditionalFormatting>
  <conditionalFormatting sqref="BK139:BK165">
    <cfRule type="expression" dxfId="751" priority="4850">
      <formula>OR(BM139="",BN139="")</formula>
    </cfRule>
  </conditionalFormatting>
  <conditionalFormatting sqref="BK172:BK204">
    <cfRule type="expression" dxfId="750" priority="4792">
      <formula>OR(BM172="",BN172="")</formula>
    </cfRule>
  </conditionalFormatting>
  <conditionalFormatting sqref="BK211:BK232">
    <cfRule type="expression" dxfId="749" priority="4734">
      <formula>OR(BM211="",BN211="")</formula>
    </cfRule>
  </conditionalFormatting>
  <conditionalFormatting sqref="BK239:BK260">
    <cfRule type="expression" dxfId="748" priority="4676">
      <formula>OR(BM239="",BN239="")</formula>
    </cfRule>
  </conditionalFormatting>
  <conditionalFormatting sqref="BK267:BK288">
    <cfRule type="expression" dxfId="747" priority="4618">
      <formula>OR(BM267="",BN267="")</formula>
    </cfRule>
  </conditionalFormatting>
  <conditionalFormatting sqref="BK295:BK319">
    <cfRule type="expression" dxfId="746" priority="4560">
      <formula>OR(BM295="",BN295="")</formula>
    </cfRule>
  </conditionalFormatting>
  <conditionalFormatting sqref="BK326:BK354">
    <cfRule type="expression" dxfId="745" priority="4502">
      <formula>OR(BM326="",BN326="")</formula>
    </cfRule>
  </conditionalFormatting>
  <conditionalFormatting sqref="BK361:BK382">
    <cfRule type="expression" dxfId="744" priority="4444">
      <formula>OR(BM361="",BN361="")</formula>
    </cfRule>
  </conditionalFormatting>
  <conditionalFormatting sqref="BK389:BK410">
    <cfRule type="expression" dxfId="743" priority="4386">
      <formula>OR(BM389="",BN389="")</formula>
    </cfRule>
  </conditionalFormatting>
  <conditionalFormatting sqref="BK417:BK438">
    <cfRule type="expression" dxfId="742" priority="4328">
      <formula>OR(BM417="",BN417="")</formula>
    </cfRule>
  </conditionalFormatting>
  <conditionalFormatting sqref="BK445:BK466">
    <cfRule type="expression" dxfId="741" priority="4270">
      <formula>OR(BM445="",BN445="")</formula>
    </cfRule>
  </conditionalFormatting>
  <conditionalFormatting sqref="BK473:BK494">
    <cfRule type="expression" dxfId="740" priority="4212">
      <formula>OR(BM473="",BN473="")</formula>
    </cfRule>
  </conditionalFormatting>
  <conditionalFormatting sqref="BK501:BK522">
    <cfRule type="expression" dxfId="739" priority="4154">
      <formula>OR(BM501="",BN501="")</formula>
    </cfRule>
  </conditionalFormatting>
  <conditionalFormatting sqref="BK529:BK550">
    <cfRule type="expression" dxfId="738" priority="4096">
      <formula>OR(BM529="",BN529="")</formula>
    </cfRule>
  </conditionalFormatting>
  <conditionalFormatting sqref="BK557:BK578">
    <cfRule type="expression" dxfId="737" priority="4038">
      <formula>OR(BM557="",BN557="")</formula>
    </cfRule>
  </conditionalFormatting>
  <conditionalFormatting sqref="BK585:BK606">
    <cfRule type="expression" dxfId="736" priority="3980">
      <formula>OR(BM585="",BN585="")</formula>
    </cfRule>
  </conditionalFormatting>
  <conditionalFormatting sqref="BK613:BK634">
    <cfRule type="expression" dxfId="735" priority="3922">
      <formula>OR(BM613="",BN613="")</formula>
    </cfRule>
  </conditionalFormatting>
  <conditionalFormatting sqref="BK641:BK662">
    <cfRule type="expression" dxfId="734" priority="3864">
      <formula>OR(BM641="",BN641="")</formula>
    </cfRule>
  </conditionalFormatting>
  <conditionalFormatting sqref="BK669:BK690">
    <cfRule type="expression" dxfId="733" priority="3806">
      <formula>OR(BM669="",BN669="")</formula>
    </cfRule>
  </conditionalFormatting>
  <conditionalFormatting sqref="BK697:BK718">
    <cfRule type="expression" dxfId="732" priority="3748">
      <formula>OR(BM697="",BN697="")</formula>
    </cfRule>
  </conditionalFormatting>
  <conditionalFormatting sqref="BK725:BK746">
    <cfRule type="expression" dxfId="731" priority="3690">
      <formula>OR(BM725="",BN725="")</formula>
    </cfRule>
  </conditionalFormatting>
  <conditionalFormatting sqref="BK753:BK774">
    <cfRule type="expression" dxfId="730" priority="3632">
      <formula>OR(BM753="",BN753="")</formula>
    </cfRule>
  </conditionalFormatting>
  <conditionalFormatting sqref="BK781:BK802">
    <cfRule type="expression" dxfId="729" priority="3574">
      <formula>OR(BM781="",BN781="")</formula>
    </cfRule>
  </conditionalFormatting>
  <conditionalFormatting sqref="BK809:BK830">
    <cfRule type="expression" dxfId="728" priority="3516">
      <formula>OR(BM809="",BN809="")</formula>
    </cfRule>
  </conditionalFormatting>
  <conditionalFormatting sqref="BK837:BK858">
    <cfRule type="expression" dxfId="727" priority="3458">
      <formula>OR(BM837="",BN837="")</formula>
    </cfRule>
  </conditionalFormatting>
  <conditionalFormatting sqref="BK865:BK886">
    <cfRule type="expression" dxfId="726" priority="3400">
      <formula>OR(BM865="",BN865="")</formula>
    </cfRule>
  </conditionalFormatting>
  <conditionalFormatting sqref="BK893:BK914">
    <cfRule type="expression" dxfId="725" priority="3342">
      <formula>OR(BM893="",BN893="")</formula>
    </cfRule>
  </conditionalFormatting>
  <conditionalFormatting sqref="BK921:BK942">
    <cfRule type="expression" dxfId="724" priority="3284">
      <formula>OR(BM921="",BN921="")</formula>
    </cfRule>
  </conditionalFormatting>
  <conditionalFormatting sqref="BK949:BK970">
    <cfRule type="expression" dxfId="723" priority="3226">
      <formula>OR(BM949="",BN949="")</formula>
    </cfRule>
  </conditionalFormatting>
  <conditionalFormatting sqref="BK977:BK998">
    <cfRule type="expression" dxfId="722" priority="3168">
      <formula>OR(BM977="",BN977="")</formula>
    </cfRule>
  </conditionalFormatting>
  <conditionalFormatting sqref="BK1005:BK1026">
    <cfRule type="expression" dxfId="721" priority="3110">
      <formula>OR(BM1005="",BN1005="")</formula>
    </cfRule>
  </conditionalFormatting>
  <conditionalFormatting sqref="BK1033:BK1054">
    <cfRule type="expression" dxfId="720" priority="3052">
      <formula>OR(BM1033="",BN1033="")</formula>
    </cfRule>
  </conditionalFormatting>
  <conditionalFormatting sqref="BK1061:BK1082">
    <cfRule type="expression" dxfId="719" priority="2994">
      <formula>OR(BM1061="",BN1061="")</formula>
    </cfRule>
  </conditionalFormatting>
  <conditionalFormatting sqref="BK1089:BK1110">
    <cfRule type="expression" dxfId="718" priority="2936">
      <formula>OR(BM1089="",BN1089="")</formula>
    </cfRule>
  </conditionalFormatting>
  <conditionalFormatting sqref="BK1117:BK1138">
    <cfRule type="expression" dxfId="717" priority="2878">
      <formula>OR(BM1117="",BN1117="")</formula>
    </cfRule>
  </conditionalFormatting>
  <conditionalFormatting sqref="BK1145:BK1166">
    <cfRule type="expression" dxfId="716" priority="2820">
      <formula>OR(BM1145="",BN1145="")</formula>
    </cfRule>
  </conditionalFormatting>
  <conditionalFormatting sqref="BK1173:BK1194">
    <cfRule type="expression" dxfId="715" priority="2762">
      <formula>OR(BM1173="",BN1173="")</formula>
    </cfRule>
  </conditionalFormatting>
  <conditionalFormatting sqref="BK1201:BK1222">
    <cfRule type="expression" dxfId="714" priority="2704">
      <formula>OR(BM1201="",BN1201="")</formula>
    </cfRule>
  </conditionalFormatting>
  <conditionalFormatting sqref="BK1229:BK1250">
    <cfRule type="expression" dxfId="713" priority="2646">
      <formula>OR(BM1229="",BN1229="")</formula>
    </cfRule>
  </conditionalFormatting>
  <conditionalFormatting sqref="BK1257:BK1278">
    <cfRule type="expression" dxfId="712" priority="2588">
      <formula>OR(BM1257="",BN1257="")</formula>
    </cfRule>
  </conditionalFormatting>
  <conditionalFormatting sqref="BK1285:BK1306">
    <cfRule type="expression" dxfId="711" priority="2530">
      <formula>OR(BM1285="",BN1285="")</formula>
    </cfRule>
  </conditionalFormatting>
  <conditionalFormatting sqref="BK1313:BK1334">
    <cfRule type="expression" dxfId="710" priority="2472">
      <formula>OR(BM1313="",BN1313="")</formula>
    </cfRule>
  </conditionalFormatting>
  <conditionalFormatting sqref="BK1341:BK1362">
    <cfRule type="expression" dxfId="709" priority="2414">
      <formula>OR(BM1341="",BN1341="")</formula>
    </cfRule>
  </conditionalFormatting>
  <conditionalFormatting sqref="BK1369:BK1390">
    <cfRule type="expression" dxfId="708" priority="2356">
      <formula>OR(BM1369="",BN1369="")</formula>
    </cfRule>
  </conditionalFormatting>
  <conditionalFormatting sqref="BK1397:BK1418">
    <cfRule type="expression" dxfId="707" priority="2298">
      <formula>OR(BM1397="",BN1397="")</formula>
    </cfRule>
  </conditionalFormatting>
  <conditionalFormatting sqref="BK1425:BK1446">
    <cfRule type="expression" dxfId="706" priority="2240">
      <formula>OR(BM1425="",BN1425="")</formula>
    </cfRule>
  </conditionalFormatting>
  <conditionalFormatting sqref="BK1453:BK1474">
    <cfRule type="expression" dxfId="705" priority="2182">
      <formula>OR(BM1453="",BN1453="")</formula>
    </cfRule>
  </conditionalFormatting>
  <conditionalFormatting sqref="BK1481:BK1502">
    <cfRule type="expression" dxfId="704" priority="2124">
      <formula>OR(BM1481="",BN1481="")</formula>
    </cfRule>
  </conditionalFormatting>
  <conditionalFormatting sqref="BK1509:BK1530">
    <cfRule type="expression" dxfId="703" priority="2066">
      <formula>OR(BM1509="",BN1509="")</formula>
    </cfRule>
  </conditionalFormatting>
  <conditionalFormatting sqref="BK1537:BK1558">
    <cfRule type="expression" dxfId="702" priority="2008">
      <formula>OR(BM1537="",BN1537="")</formula>
    </cfRule>
  </conditionalFormatting>
  <conditionalFormatting sqref="BK7:BN7">
    <cfRule type="dataBar" priority="507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{34E18905-7216-4F74-ADD3-4A8BB2333732}</x14:id>
        </ext>
      </extLst>
    </cfRule>
  </conditionalFormatting>
  <conditionalFormatting sqref="BK35:BN35">
    <cfRule type="dataBar" priority="502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{15C9A895-F78A-4884-BC75-5BC29622B7D4}</x14:id>
        </ext>
      </extLst>
    </cfRule>
  </conditionalFormatting>
  <conditionalFormatting sqref="BK69:BN69">
    <cfRule type="dataBar" priority="496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{379E30FB-15D8-4127-A601-80D41F65BF0F}</x14:id>
        </ext>
      </extLst>
    </cfRule>
  </conditionalFormatting>
  <conditionalFormatting sqref="BK107:BN107">
    <cfRule type="dataBar" priority="490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{D068B103-5AD0-4479-BCA3-8E1F9E0FDBCC}</x14:id>
        </ext>
      </extLst>
    </cfRule>
  </conditionalFormatting>
  <conditionalFormatting sqref="BK136:BN136">
    <cfRule type="dataBar" priority="484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{DBC6AABB-00B6-49D6-AE4F-88FBED4EE6AC}</x14:id>
        </ext>
      </extLst>
    </cfRule>
  </conditionalFormatting>
  <conditionalFormatting sqref="BK169:BN169">
    <cfRule type="dataBar" priority="478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{B6C2E84F-EBF6-43E6-8724-F91E1B336E8F}</x14:id>
        </ext>
      </extLst>
    </cfRule>
  </conditionalFormatting>
  <conditionalFormatting sqref="BK208:BN208">
    <cfRule type="dataBar" priority="473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{84B57D9F-0EC9-49B3-95C7-966ABE8207AD}</x14:id>
        </ext>
      </extLst>
    </cfRule>
  </conditionalFormatting>
  <conditionalFormatting sqref="BK236:BN236">
    <cfRule type="dataBar" priority="467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{EEEEC1A0-C11E-4453-BFC5-F90B2B85E2FE}</x14:id>
        </ext>
      </extLst>
    </cfRule>
  </conditionalFormatting>
  <conditionalFormatting sqref="BK264:BN264">
    <cfRule type="dataBar" priority="461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{28E47CEF-AB3A-4706-850F-805A762867E3}</x14:id>
        </ext>
      </extLst>
    </cfRule>
  </conditionalFormatting>
  <conditionalFormatting sqref="BK292:BN292">
    <cfRule type="dataBar" priority="455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{DDAE7F93-2F6B-4DBA-995A-AD7C2F545B8D}</x14:id>
        </ext>
      </extLst>
    </cfRule>
  </conditionalFormatting>
  <conditionalFormatting sqref="BK323:BN323">
    <cfRule type="dataBar" priority="449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{2B67C848-754E-487E-8DBE-CBFE0BC9A805}</x14:id>
        </ext>
      </extLst>
    </cfRule>
  </conditionalFormatting>
  <conditionalFormatting sqref="BK358:BN358">
    <cfRule type="dataBar" priority="444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{6E0EEA87-E142-453D-91E4-21F63839DD55}</x14:id>
        </ext>
      </extLst>
    </cfRule>
  </conditionalFormatting>
  <conditionalFormatting sqref="BK386:BN386">
    <cfRule type="dataBar" priority="438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{E19635EE-CAA9-4DDD-8EC7-C4CB0E41CC1C}</x14:id>
        </ext>
      </extLst>
    </cfRule>
  </conditionalFormatting>
  <conditionalFormatting sqref="BK414:BN414">
    <cfRule type="dataBar" priority="432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{392A8401-82C8-4449-8BCC-FCBB51B7A6EF}</x14:id>
        </ext>
      </extLst>
    </cfRule>
  </conditionalFormatting>
  <conditionalFormatting sqref="BK442:BN442">
    <cfRule type="dataBar" priority="426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{8F2DAD06-1DCA-407F-9CE0-71043B03631F}</x14:id>
        </ext>
      </extLst>
    </cfRule>
  </conditionalFormatting>
  <conditionalFormatting sqref="BK470:BN470">
    <cfRule type="dataBar" priority="420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{9734991F-4220-4686-8FD5-FE07FE72AF91}</x14:id>
        </ext>
      </extLst>
    </cfRule>
  </conditionalFormatting>
  <conditionalFormatting sqref="BK498:BN498">
    <cfRule type="dataBar" priority="415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{72093223-BC7A-407F-96B7-A0AC71B017E6}</x14:id>
        </ext>
      </extLst>
    </cfRule>
  </conditionalFormatting>
  <conditionalFormatting sqref="BK526:BN526">
    <cfRule type="dataBar" priority="409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{FED602B0-40AA-4A35-80DC-815CBE0B8A9C}</x14:id>
        </ext>
      </extLst>
    </cfRule>
  </conditionalFormatting>
  <conditionalFormatting sqref="BK554:BN554">
    <cfRule type="dataBar" priority="403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{00159BEA-1CF0-456B-856A-EDBC05CC1660}</x14:id>
        </ext>
      </extLst>
    </cfRule>
  </conditionalFormatting>
  <conditionalFormatting sqref="BK582:BN582">
    <cfRule type="dataBar" priority="397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{FF00A07A-02C7-472F-9FAD-DB7886E7D2B0}</x14:id>
        </ext>
      </extLst>
    </cfRule>
  </conditionalFormatting>
  <conditionalFormatting sqref="BK610:BN610">
    <cfRule type="dataBar" priority="391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{F256D166-FF87-4607-B0CA-231F5219E345}</x14:id>
        </ext>
      </extLst>
    </cfRule>
  </conditionalFormatting>
  <conditionalFormatting sqref="BK638:BN638">
    <cfRule type="dataBar" priority="386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{508E6458-6C52-4D99-A29B-A4AA428B6FAB}</x14:id>
        </ext>
      </extLst>
    </cfRule>
  </conditionalFormatting>
  <conditionalFormatting sqref="BK666:BN666">
    <cfRule type="dataBar" priority="380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{CCF810B1-0990-4186-8151-3ECF840E8BE7}</x14:id>
        </ext>
      </extLst>
    </cfRule>
  </conditionalFormatting>
  <conditionalFormatting sqref="BK694:BN694">
    <cfRule type="dataBar" priority="374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{5B3C3991-B2E2-445F-A182-1574CE0F8977}</x14:id>
        </ext>
      </extLst>
    </cfRule>
  </conditionalFormatting>
  <conditionalFormatting sqref="BK722:BN722">
    <cfRule type="dataBar" priority="368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{8BBAF48A-2CF6-4FE3-B82E-E0CA9CD34BE4}</x14:id>
        </ext>
      </extLst>
    </cfRule>
  </conditionalFormatting>
  <conditionalFormatting sqref="BK750:BN750">
    <cfRule type="dataBar" priority="362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{2137180F-62A8-48AB-A63C-01F2130BA14D}</x14:id>
        </ext>
      </extLst>
    </cfRule>
  </conditionalFormatting>
  <conditionalFormatting sqref="BK778:BN778">
    <cfRule type="dataBar" priority="357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{AFCDB40A-D989-477D-8A9A-1AA189CDA7E0}</x14:id>
        </ext>
      </extLst>
    </cfRule>
  </conditionalFormatting>
  <conditionalFormatting sqref="BK806:BN806">
    <cfRule type="dataBar" priority="351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{D567F08B-D6B2-4919-A9F1-4BCFFD5EE409}</x14:id>
        </ext>
      </extLst>
    </cfRule>
  </conditionalFormatting>
  <conditionalFormatting sqref="BK834:BN834">
    <cfRule type="dataBar" priority="345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{2A897B48-B6B4-4599-9AFB-757D658AD231}</x14:id>
        </ext>
      </extLst>
    </cfRule>
  </conditionalFormatting>
  <conditionalFormatting sqref="BK862:BN862">
    <cfRule type="dataBar" priority="339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{AD6D88F8-4EF0-4D9C-82C6-A449693609C2}</x14:id>
        </ext>
      </extLst>
    </cfRule>
  </conditionalFormatting>
  <conditionalFormatting sqref="BK890:BN890">
    <cfRule type="dataBar" priority="333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{D43AD65F-FB76-43E0-BF8D-B0E9FEFA9841}</x14:id>
        </ext>
      </extLst>
    </cfRule>
  </conditionalFormatting>
  <conditionalFormatting sqref="BK918:BN918">
    <cfRule type="dataBar" priority="328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{26DB7BBD-7C7B-4140-8F59-83881405F2A9}</x14:id>
        </ext>
      </extLst>
    </cfRule>
  </conditionalFormatting>
  <conditionalFormatting sqref="BK946:BN946">
    <cfRule type="dataBar" priority="322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{9E746230-663E-4A2B-B83A-DDEA02EB10CD}</x14:id>
        </ext>
      </extLst>
    </cfRule>
  </conditionalFormatting>
  <conditionalFormatting sqref="BK974:BN974">
    <cfRule type="dataBar" priority="316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{96DA6FEA-F6E4-47BA-8ED2-062DED76751C}</x14:id>
        </ext>
      </extLst>
    </cfRule>
  </conditionalFormatting>
  <conditionalFormatting sqref="BK1002:BN1002">
    <cfRule type="dataBar" priority="310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{61DD0DE2-2870-4D30-9B81-401B0A52393B}</x14:id>
        </ext>
      </extLst>
    </cfRule>
  </conditionalFormatting>
  <conditionalFormatting sqref="BK1030:BN1030">
    <cfRule type="dataBar" priority="304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{13A79F17-C35E-4494-A336-C742DA81722F}</x14:id>
        </ext>
      </extLst>
    </cfRule>
  </conditionalFormatting>
  <conditionalFormatting sqref="BK1058:BN1058">
    <cfRule type="dataBar" priority="299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{56B79CAA-3A51-4403-AF68-020E15E8EAC0}</x14:id>
        </ext>
      </extLst>
    </cfRule>
  </conditionalFormatting>
  <conditionalFormatting sqref="BK1086:BN1086">
    <cfRule type="dataBar" priority="293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{C1FC2215-297F-487C-916A-0E3A79F8C7B8}</x14:id>
        </ext>
      </extLst>
    </cfRule>
  </conditionalFormatting>
  <conditionalFormatting sqref="BK1114:BN1114">
    <cfRule type="dataBar" priority="287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{C7FC50E5-C956-4AFE-ACCF-7E7FF41991B7}</x14:id>
        </ext>
      </extLst>
    </cfRule>
  </conditionalFormatting>
  <conditionalFormatting sqref="BK1142:BN1142">
    <cfRule type="dataBar" priority="281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{BF747AC8-DD77-4682-8CB7-27E8D8F998C7}</x14:id>
        </ext>
      </extLst>
    </cfRule>
  </conditionalFormatting>
  <conditionalFormatting sqref="BK1170:BN1170">
    <cfRule type="dataBar" priority="275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{ED84B116-609D-410B-874E-79D53A85DC4B}</x14:id>
        </ext>
      </extLst>
    </cfRule>
  </conditionalFormatting>
  <conditionalFormatting sqref="BK1198:BN1198">
    <cfRule type="dataBar" priority="270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{51FE3EBA-2203-4DDC-9731-D210E83F8A72}</x14:id>
        </ext>
      </extLst>
    </cfRule>
  </conditionalFormatting>
  <conditionalFormatting sqref="BK1226:BN1226">
    <cfRule type="dataBar" priority="264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{611E9BC5-C41B-47B7-8781-4C9899175153}</x14:id>
        </ext>
      </extLst>
    </cfRule>
  </conditionalFormatting>
  <conditionalFormatting sqref="BK1254:BN1254">
    <cfRule type="dataBar" priority="258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{866CC42E-CAFE-4B12-AD3F-81252A93A5ED}</x14:id>
        </ext>
      </extLst>
    </cfRule>
  </conditionalFormatting>
  <conditionalFormatting sqref="BK1282:BN1282">
    <cfRule type="dataBar" priority="252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{38DCA6CF-174A-4C3F-ABB2-4ACF2458460B}</x14:id>
        </ext>
      </extLst>
    </cfRule>
  </conditionalFormatting>
  <conditionalFormatting sqref="BK1310:BN1310">
    <cfRule type="dataBar" priority="246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{3BCD1287-5FA5-4948-9AB8-7CAFC42B6881}</x14:id>
        </ext>
      </extLst>
    </cfRule>
  </conditionalFormatting>
  <conditionalFormatting sqref="BK1338:BN1338">
    <cfRule type="dataBar" priority="241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{FA88291D-5852-4F11-8FA6-39A5705EF553}</x14:id>
        </ext>
      </extLst>
    </cfRule>
  </conditionalFormatting>
  <conditionalFormatting sqref="BK1366:BN1366">
    <cfRule type="dataBar" priority="235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{B4679D24-97F3-4E41-A07E-4EFEC832FC84}</x14:id>
        </ext>
      </extLst>
    </cfRule>
  </conditionalFormatting>
  <conditionalFormatting sqref="BK1394:BN1394">
    <cfRule type="dataBar" priority="229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{D5A5117B-46B4-4CD9-A185-5C2929D6D343}</x14:id>
        </ext>
      </extLst>
    </cfRule>
  </conditionalFormatting>
  <conditionalFormatting sqref="BK1422:BN1422">
    <cfRule type="dataBar" priority="2236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{42F6FFA9-A0F8-4A59-B6B1-6DC2605F0D88}</x14:id>
        </ext>
      </extLst>
    </cfRule>
  </conditionalFormatting>
  <conditionalFormatting sqref="BK1450:BN1450">
    <cfRule type="dataBar" priority="2178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{BDC2C520-CB93-4A94-9CE7-2C4B053FE3CD}</x14:id>
        </ext>
      </extLst>
    </cfRule>
  </conditionalFormatting>
  <conditionalFormatting sqref="BK1478:BN1478">
    <cfRule type="dataBar" priority="212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{1BDD0788-5568-40FC-83B5-F7C16962267D}</x14:id>
        </ext>
      </extLst>
    </cfRule>
  </conditionalFormatting>
  <conditionalFormatting sqref="BK1506:BN1506">
    <cfRule type="dataBar" priority="206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{D2D85C9C-8061-436F-97FB-87625191CA97}</x14:id>
        </ext>
      </extLst>
    </cfRule>
  </conditionalFormatting>
  <conditionalFormatting sqref="BK1534:BN1534">
    <cfRule type="dataBar" priority="200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{6F6EB3A6-D5DF-433C-878A-9329A6CE7BD4}</x14:id>
        </ext>
      </extLst>
    </cfRule>
  </conditionalFormatting>
  <conditionalFormatting sqref="BM10:BM31">
    <cfRule type="expression" dxfId="701" priority="5081">
      <formula>AND(BK10="",BM10&lt;&gt;"")</formula>
    </cfRule>
    <cfRule type="expression" dxfId="700" priority="5083">
      <formula>AND(BK10&lt;&gt;"",BM10&lt;&gt;"",BN10&lt;&gt;"")</formula>
    </cfRule>
  </conditionalFormatting>
  <conditionalFormatting sqref="BM38:BM65">
    <cfRule type="expression" dxfId="699" priority="5023">
      <formula>AND(BK38="",BM38&lt;&gt;"")</formula>
    </cfRule>
    <cfRule type="expression" dxfId="698" priority="5025">
      <formula>AND(BK38&lt;&gt;"",BM38&lt;&gt;"",BN38&lt;&gt;"")</formula>
    </cfRule>
  </conditionalFormatting>
  <conditionalFormatting sqref="BM72:BM103">
    <cfRule type="expression" dxfId="697" priority="4967">
      <formula>AND(BK72&lt;&gt;"",BM72&lt;&gt;"",BN72&lt;&gt;"")</formula>
    </cfRule>
    <cfRule type="expression" dxfId="696" priority="4965">
      <formula>AND(BK72="",BM72&lt;&gt;"")</formula>
    </cfRule>
  </conditionalFormatting>
  <conditionalFormatting sqref="BM110:BM132">
    <cfRule type="expression" dxfId="695" priority="4909">
      <formula>AND(BK110&lt;&gt;"",BM110&lt;&gt;"",BN110&lt;&gt;"")</formula>
    </cfRule>
    <cfRule type="expression" dxfId="694" priority="4907">
      <formula>AND(BK110="",BM110&lt;&gt;"")</formula>
    </cfRule>
  </conditionalFormatting>
  <conditionalFormatting sqref="BM139:BM165">
    <cfRule type="expression" dxfId="693" priority="4849">
      <formula>AND(BK139="",BM139&lt;&gt;"")</formula>
    </cfRule>
    <cfRule type="expression" dxfId="692" priority="4851">
      <formula>AND(BK139&lt;&gt;"",BM139&lt;&gt;"",BN139&lt;&gt;"")</formula>
    </cfRule>
  </conditionalFormatting>
  <conditionalFormatting sqref="BM172:BM204">
    <cfRule type="expression" dxfId="691" priority="4791">
      <formula>AND(BK172="",BM172&lt;&gt;"")</formula>
    </cfRule>
    <cfRule type="expression" dxfId="690" priority="4793">
      <formula>AND(BK172&lt;&gt;"",BM172&lt;&gt;"",BN172&lt;&gt;"")</formula>
    </cfRule>
  </conditionalFormatting>
  <conditionalFormatting sqref="BM211:BM232">
    <cfRule type="expression" dxfId="689" priority="4733">
      <formula>AND(BK211="",BM211&lt;&gt;"")</formula>
    </cfRule>
    <cfRule type="expression" dxfId="688" priority="4735">
      <formula>AND(BK211&lt;&gt;"",BM211&lt;&gt;"",BN211&lt;&gt;"")</formula>
    </cfRule>
  </conditionalFormatting>
  <conditionalFormatting sqref="BM239:BM260">
    <cfRule type="expression" dxfId="687" priority="4675">
      <formula>AND(BK239="",BM239&lt;&gt;"")</formula>
    </cfRule>
    <cfRule type="expression" dxfId="686" priority="4677">
      <formula>AND(BK239&lt;&gt;"",BM239&lt;&gt;"",BN239&lt;&gt;"")</formula>
    </cfRule>
  </conditionalFormatting>
  <conditionalFormatting sqref="BM267:BM288">
    <cfRule type="expression" dxfId="685" priority="4619">
      <formula>AND(BK267&lt;&gt;"",BM267&lt;&gt;"",BN267&lt;&gt;"")</formula>
    </cfRule>
    <cfRule type="expression" dxfId="684" priority="4617">
      <formula>AND(BK267="",BM267&lt;&gt;"")</formula>
    </cfRule>
  </conditionalFormatting>
  <conditionalFormatting sqref="BM295:BM319">
    <cfRule type="expression" dxfId="683" priority="4561">
      <formula>AND(BK295&lt;&gt;"",BM295&lt;&gt;"",BN295&lt;&gt;"")</formula>
    </cfRule>
    <cfRule type="expression" dxfId="682" priority="4559">
      <formula>AND(BK295="",BM295&lt;&gt;"")</formula>
    </cfRule>
  </conditionalFormatting>
  <conditionalFormatting sqref="BM326:BM354">
    <cfRule type="expression" dxfId="681" priority="4503">
      <formula>AND(BK326&lt;&gt;"",BM326&lt;&gt;"",BN326&lt;&gt;"")</formula>
    </cfRule>
    <cfRule type="expression" dxfId="680" priority="4501">
      <formula>AND(BK326="",BM326&lt;&gt;"")</formula>
    </cfRule>
  </conditionalFormatting>
  <conditionalFormatting sqref="BM361:BM382">
    <cfRule type="expression" dxfId="679" priority="4443">
      <formula>AND(BK361="",BM361&lt;&gt;"")</formula>
    </cfRule>
    <cfRule type="expression" dxfId="678" priority="4445">
      <formula>AND(BK361&lt;&gt;"",BM361&lt;&gt;"",BN361&lt;&gt;"")</formula>
    </cfRule>
  </conditionalFormatting>
  <conditionalFormatting sqref="BM389:BM410">
    <cfRule type="expression" dxfId="677" priority="4385">
      <formula>AND(BK389="",BM389&lt;&gt;"")</formula>
    </cfRule>
    <cfRule type="expression" dxfId="676" priority="4387">
      <formula>AND(BK389&lt;&gt;"",BM389&lt;&gt;"",BN389&lt;&gt;"")</formula>
    </cfRule>
  </conditionalFormatting>
  <conditionalFormatting sqref="BM417:BM438">
    <cfRule type="expression" dxfId="675" priority="4327">
      <formula>AND(BK417="",BM417&lt;&gt;"")</formula>
    </cfRule>
    <cfRule type="expression" dxfId="674" priority="4329">
      <formula>AND(BK417&lt;&gt;"",BM417&lt;&gt;"",BN417&lt;&gt;"")</formula>
    </cfRule>
  </conditionalFormatting>
  <conditionalFormatting sqref="BM445:BM466">
    <cfRule type="expression" dxfId="673" priority="4271">
      <formula>AND(BK445&lt;&gt;"",BM445&lt;&gt;"",BN445&lt;&gt;"")</formula>
    </cfRule>
    <cfRule type="expression" dxfId="672" priority="4269">
      <formula>AND(BK445="",BM445&lt;&gt;"")</formula>
    </cfRule>
  </conditionalFormatting>
  <conditionalFormatting sqref="BM473:BM494">
    <cfRule type="expression" dxfId="671" priority="4211">
      <formula>AND(BK473="",BM473&lt;&gt;"")</formula>
    </cfRule>
    <cfRule type="expression" dxfId="670" priority="4213">
      <formula>AND(BK473&lt;&gt;"",BM473&lt;&gt;"",BN473&lt;&gt;"")</formula>
    </cfRule>
  </conditionalFormatting>
  <conditionalFormatting sqref="BM501:BM522">
    <cfRule type="expression" dxfId="669" priority="4153">
      <formula>AND(BK501="",BM501&lt;&gt;"")</formula>
    </cfRule>
    <cfRule type="expression" dxfId="668" priority="4155">
      <formula>AND(BK501&lt;&gt;"",BM501&lt;&gt;"",BN501&lt;&gt;"")</formula>
    </cfRule>
  </conditionalFormatting>
  <conditionalFormatting sqref="BM529:BM550">
    <cfRule type="expression" dxfId="667" priority="4095">
      <formula>AND(BK529="",BM529&lt;&gt;"")</formula>
    </cfRule>
    <cfRule type="expression" dxfId="666" priority="4097">
      <formula>AND(BK529&lt;&gt;"",BM529&lt;&gt;"",BN529&lt;&gt;"")</formula>
    </cfRule>
  </conditionalFormatting>
  <conditionalFormatting sqref="BM557:BM578">
    <cfRule type="expression" dxfId="665" priority="4039">
      <formula>AND(BK557&lt;&gt;"",BM557&lt;&gt;"",BN557&lt;&gt;"")</formula>
    </cfRule>
    <cfRule type="expression" dxfId="664" priority="4037">
      <formula>AND(BK557="",BM557&lt;&gt;"")</formula>
    </cfRule>
  </conditionalFormatting>
  <conditionalFormatting sqref="BM585:BM606">
    <cfRule type="expression" dxfId="663" priority="3979">
      <formula>AND(BK585="",BM585&lt;&gt;"")</formula>
    </cfRule>
    <cfRule type="expression" dxfId="662" priority="3981">
      <formula>AND(BK585&lt;&gt;"",BM585&lt;&gt;"",BN585&lt;&gt;"")</formula>
    </cfRule>
  </conditionalFormatting>
  <conditionalFormatting sqref="BM613:BM634">
    <cfRule type="expression" dxfId="661" priority="3921">
      <formula>AND(BK613="",BM613&lt;&gt;"")</formula>
    </cfRule>
    <cfRule type="expression" dxfId="660" priority="3923">
      <formula>AND(BK613&lt;&gt;"",BM613&lt;&gt;"",BN613&lt;&gt;"")</formula>
    </cfRule>
  </conditionalFormatting>
  <conditionalFormatting sqref="BM641:BM662">
    <cfRule type="expression" dxfId="659" priority="3863">
      <formula>AND(BK641="",BM641&lt;&gt;"")</formula>
    </cfRule>
    <cfRule type="expression" dxfId="658" priority="3865">
      <formula>AND(BK641&lt;&gt;"",BM641&lt;&gt;"",BN641&lt;&gt;"")</formula>
    </cfRule>
  </conditionalFormatting>
  <conditionalFormatting sqref="BM669:BM690">
    <cfRule type="expression" dxfId="657" priority="3805">
      <formula>AND(BK669="",BM669&lt;&gt;"")</formula>
    </cfRule>
    <cfRule type="expression" dxfId="656" priority="3807">
      <formula>AND(BK669&lt;&gt;"",BM669&lt;&gt;"",BN669&lt;&gt;"")</formula>
    </cfRule>
  </conditionalFormatting>
  <conditionalFormatting sqref="BM697:BM718">
    <cfRule type="expression" dxfId="655" priority="3747">
      <formula>AND(BK697="",BM697&lt;&gt;"")</formula>
    </cfRule>
    <cfRule type="expression" dxfId="654" priority="3749">
      <formula>AND(BK697&lt;&gt;"",BM697&lt;&gt;"",BN697&lt;&gt;"")</formula>
    </cfRule>
  </conditionalFormatting>
  <conditionalFormatting sqref="BM725:BM746">
    <cfRule type="expression" dxfId="653" priority="3689">
      <formula>AND(BK725="",BM725&lt;&gt;"")</formula>
    </cfRule>
    <cfRule type="expression" dxfId="652" priority="3691">
      <formula>AND(BK725&lt;&gt;"",BM725&lt;&gt;"",BN725&lt;&gt;"")</formula>
    </cfRule>
  </conditionalFormatting>
  <conditionalFormatting sqref="BM753:BM774">
    <cfRule type="expression" dxfId="651" priority="3633">
      <formula>AND(BK753&lt;&gt;"",BM753&lt;&gt;"",BN753&lt;&gt;"")</formula>
    </cfRule>
    <cfRule type="expression" dxfId="650" priority="3631">
      <formula>AND(BK753="",BM753&lt;&gt;"")</formula>
    </cfRule>
  </conditionalFormatting>
  <conditionalFormatting sqref="BM781:BM802">
    <cfRule type="expression" dxfId="649" priority="3575">
      <formula>AND(BK781&lt;&gt;"",BM781&lt;&gt;"",BN781&lt;&gt;"")</formula>
    </cfRule>
    <cfRule type="expression" dxfId="648" priority="3573">
      <formula>AND(BK781="",BM781&lt;&gt;"")</formula>
    </cfRule>
  </conditionalFormatting>
  <conditionalFormatting sqref="BM809:BM830">
    <cfRule type="expression" dxfId="647" priority="3517">
      <formula>AND(BK809&lt;&gt;"",BM809&lt;&gt;"",BN809&lt;&gt;"")</formula>
    </cfRule>
    <cfRule type="expression" dxfId="646" priority="3515">
      <formula>AND(BK809="",BM809&lt;&gt;"")</formula>
    </cfRule>
  </conditionalFormatting>
  <conditionalFormatting sqref="BM837:BM858">
    <cfRule type="expression" dxfId="645" priority="3457">
      <formula>AND(BK837="",BM837&lt;&gt;"")</formula>
    </cfRule>
    <cfRule type="expression" dxfId="644" priority="3459">
      <formula>AND(BK837&lt;&gt;"",BM837&lt;&gt;"",BN837&lt;&gt;"")</formula>
    </cfRule>
  </conditionalFormatting>
  <conditionalFormatting sqref="BM865:BM886">
    <cfRule type="expression" dxfId="643" priority="3399">
      <formula>AND(BK865="",BM865&lt;&gt;"")</formula>
    </cfRule>
    <cfRule type="expression" dxfId="642" priority="3401">
      <formula>AND(BK865&lt;&gt;"",BM865&lt;&gt;"",BN865&lt;&gt;"")</formula>
    </cfRule>
  </conditionalFormatting>
  <conditionalFormatting sqref="BM893:BM914">
    <cfRule type="expression" dxfId="641" priority="3343">
      <formula>AND(BK893&lt;&gt;"",BM893&lt;&gt;"",BN893&lt;&gt;"")</formula>
    </cfRule>
    <cfRule type="expression" dxfId="640" priority="3341">
      <formula>AND(BK893="",BM893&lt;&gt;"")</formula>
    </cfRule>
  </conditionalFormatting>
  <conditionalFormatting sqref="BM921:BM942">
    <cfRule type="expression" dxfId="639" priority="3283">
      <formula>AND(BK921="",BM921&lt;&gt;"")</formula>
    </cfRule>
    <cfRule type="expression" dxfId="638" priority="3285">
      <formula>AND(BK921&lt;&gt;"",BM921&lt;&gt;"",BN921&lt;&gt;"")</formula>
    </cfRule>
  </conditionalFormatting>
  <conditionalFormatting sqref="BM949:BM970">
    <cfRule type="expression" dxfId="637" priority="3227">
      <formula>AND(BK949&lt;&gt;"",BM949&lt;&gt;"",BN949&lt;&gt;"")</formula>
    </cfRule>
    <cfRule type="expression" dxfId="636" priority="3225">
      <formula>AND(BK949="",BM949&lt;&gt;"")</formula>
    </cfRule>
  </conditionalFormatting>
  <conditionalFormatting sqref="BM977:BM998">
    <cfRule type="expression" dxfId="635" priority="3169">
      <formula>AND(BK977&lt;&gt;"",BM977&lt;&gt;"",BN977&lt;&gt;"")</formula>
    </cfRule>
    <cfRule type="expression" dxfId="634" priority="3167">
      <formula>AND(BK977="",BM977&lt;&gt;"")</formula>
    </cfRule>
  </conditionalFormatting>
  <conditionalFormatting sqref="BM1005:BM1026">
    <cfRule type="expression" dxfId="633" priority="3111">
      <formula>AND(BK1005&lt;&gt;"",BM1005&lt;&gt;"",BN1005&lt;&gt;"")</formula>
    </cfRule>
    <cfRule type="expression" dxfId="632" priority="3109">
      <formula>AND(BK1005="",BM1005&lt;&gt;"")</formula>
    </cfRule>
  </conditionalFormatting>
  <conditionalFormatting sqref="BM1033:BM1054">
    <cfRule type="expression" dxfId="631" priority="3053">
      <formula>AND(BK1033&lt;&gt;"",BM1033&lt;&gt;"",BN1033&lt;&gt;"")</formula>
    </cfRule>
    <cfRule type="expression" dxfId="630" priority="3051">
      <formula>AND(BK1033="",BM1033&lt;&gt;"")</formula>
    </cfRule>
  </conditionalFormatting>
  <conditionalFormatting sqref="BM1061:BM1082">
    <cfRule type="expression" dxfId="629" priority="2995">
      <formula>AND(BK1061&lt;&gt;"",BM1061&lt;&gt;"",BN1061&lt;&gt;"")</formula>
    </cfRule>
    <cfRule type="expression" dxfId="628" priority="2993">
      <formula>AND(BK1061="",BM1061&lt;&gt;"")</formula>
    </cfRule>
  </conditionalFormatting>
  <conditionalFormatting sqref="BM1089:BM1110">
    <cfRule type="expression" dxfId="627" priority="2937">
      <formula>AND(BK1089&lt;&gt;"",BM1089&lt;&gt;"",BN1089&lt;&gt;"")</formula>
    </cfRule>
    <cfRule type="expression" dxfId="626" priority="2935">
      <formula>AND(BK1089="",BM1089&lt;&gt;"")</formula>
    </cfRule>
  </conditionalFormatting>
  <conditionalFormatting sqref="BM1117:BM1138">
    <cfRule type="expression" dxfId="625" priority="2879">
      <formula>AND(BK1117&lt;&gt;"",BM1117&lt;&gt;"",BN1117&lt;&gt;"")</formula>
    </cfRule>
    <cfRule type="expression" dxfId="624" priority="2877">
      <formula>AND(BK1117="",BM1117&lt;&gt;"")</formula>
    </cfRule>
  </conditionalFormatting>
  <conditionalFormatting sqref="BM1145:BM1166">
    <cfRule type="expression" dxfId="623" priority="2819">
      <formula>AND(BK1145="",BM1145&lt;&gt;"")</formula>
    </cfRule>
    <cfRule type="expression" dxfId="622" priority="2821">
      <formula>AND(BK1145&lt;&gt;"",BM1145&lt;&gt;"",BN1145&lt;&gt;"")</formula>
    </cfRule>
  </conditionalFormatting>
  <conditionalFormatting sqref="BM1173:BM1194">
    <cfRule type="expression" dxfId="621" priority="2761">
      <formula>AND(BK1173="",BM1173&lt;&gt;"")</formula>
    </cfRule>
    <cfRule type="expression" dxfId="620" priority="2763">
      <formula>AND(BK1173&lt;&gt;"",BM1173&lt;&gt;"",BN1173&lt;&gt;"")</formula>
    </cfRule>
  </conditionalFormatting>
  <conditionalFormatting sqref="BM1201:BM1222">
    <cfRule type="expression" dxfId="619" priority="2703">
      <formula>AND(BK1201="",BM1201&lt;&gt;"")</formula>
    </cfRule>
    <cfRule type="expression" dxfId="618" priority="2705">
      <formula>AND(BK1201&lt;&gt;"",BM1201&lt;&gt;"",BN1201&lt;&gt;"")</formula>
    </cfRule>
  </conditionalFormatting>
  <conditionalFormatting sqref="BM1229:BM1250">
    <cfRule type="expression" dxfId="617" priority="2647">
      <formula>AND(BK1229&lt;&gt;"",BM1229&lt;&gt;"",BN1229&lt;&gt;"")</formula>
    </cfRule>
    <cfRule type="expression" dxfId="616" priority="2645">
      <formula>AND(BK1229="",BM1229&lt;&gt;"")</formula>
    </cfRule>
  </conditionalFormatting>
  <conditionalFormatting sqref="BM1257:BM1278">
    <cfRule type="expression" dxfId="615" priority="2587">
      <formula>AND(BK1257="",BM1257&lt;&gt;"")</formula>
    </cfRule>
    <cfRule type="expression" dxfId="614" priority="2589">
      <formula>AND(BK1257&lt;&gt;"",BM1257&lt;&gt;"",BN1257&lt;&gt;"")</formula>
    </cfRule>
  </conditionalFormatting>
  <conditionalFormatting sqref="BM1285:BM1306">
    <cfRule type="expression" dxfId="613" priority="2529">
      <formula>AND(BK1285="",BM1285&lt;&gt;"")</formula>
    </cfRule>
    <cfRule type="expression" dxfId="612" priority="2531">
      <formula>AND(BK1285&lt;&gt;"",BM1285&lt;&gt;"",BN1285&lt;&gt;"")</formula>
    </cfRule>
  </conditionalFormatting>
  <conditionalFormatting sqref="BM1313:BM1334">
    <cfRule type="expression" dxfId="611" priority="2471">
      <formula>AND(BK1313="",BM1313&lt;&gt;"")</formula>
    </cfRule>
    <cfRule type="expression" dxfId="610" priority="2473">
      <formula>AND(BK1313&lt;&gt;"",BM1313&lt;&gt;"",BN1313&lt;&gt;"")</formula>
    </cfRule>
  </conditionalFormatting>
  <conditionalFormatting sqref="BM1341:BM1362">
    <cfRule type="expression" dxfId="609" priority="2413">
      <formula>AND(BK1341="",BM1341&lt;&gt;"")</formula>
    </cfRule>
    <cfRule type="expression" dxfId="608" priority="2415">
      <formula>AND(BK1341&lt;&gt;"",BM1341&lt;&gt;"",BN1341&lt;&gt;"")</formula>
    </cfRule>
  </conditionalFormatting>
  <conditionalFormatting sqref="BM1369:BM1390">
    <cfRule type="expression" dxfId="607" priority="2355">
      <formula>AND(BK1369="",BM1369&lt;&gt;"")</formula>
    </cfRule>
    <cfRule type="expression" dxfId="606" priority="2357">
      <formula>AND(BK1369&lt;&gt;"",BM1369&lt;&gt;"",BN1369&lt;&gt;"")</formula>
    </cfRule>
  </conditionalFormatting>
  <conditionalFormatting sqref="BM1397:BM1418">
    <cfRule type="expression" dxfId="605" priority="2297">
      <formula>AND(BK1397="",BM1397&lt;&gt;"")</formula>
    </cfRule>
    <cfRule type="expression" dxfId="604" priority="2299">
      <formula>AND(BK1397&lt;&gt;"",BM1397&lt;&gt;"",BN1397&lt;&gt;"")</formula>
    </cfRule>
  </conditionalFormatting>
  <conditionalFormatting sqref="BM1425:BM1446">
    <cfRule type="expression" dxfId="603" priority="2239">
      <formula>AND(BK1425="",BM1425&lt;&gt;"")</formula>
    </cfRule>
    <cfRule type="expression" dxfId="602" priority="2241">
      <formula>AND(BK1425&lt;&gt;"",BM1425&lt;&gt;"",BN1425&lt;&gt;"")</formula>
    </cfRule>
  </conditionalFormatting>
  <conditionalFormatting sqref="BM1453:BM1474">
    <cfRule type="expression" dxfId="601" priority="2183">
      <formula>AND(BK1453&lt;&gt;"",BM1453&lt;&gt;"",BN1453&lt;&gt;"")</formula>
    </cfRule>
    <cfRule type="expression" dxfId="600" priority="2181">
      <formula>AND(BK1453="",BM1453&lt;&gt;"")</formula>
    </cfRule>
  </conditionalFormatting>
  <conditionalFormatting sqref="BM1481:BM1502">
    <cfRule type="expression" dxfId="599" priority="2125">
      <formula>AND(BK1481&lt;&gt;"",BM1481&lt;&gt;"",BN1481&lt;&gt;"")</formula>
    </cfRule>
    <cfRule type="expression" dxfId="598" priority="2123">
      <formula>AND(BK1481="",BM1481&lt;&gt;"")</formula>
    </cfRule>
  </conditionalFormatting>
  <conditionalFormatting sqref="BM1509:BM1530">
    <cfRule type="expression" dxfId="597" priority="2067">
      <formula>AND(BK1509&lt;&gt;"",BM1509&lt;&gt;"",BN1509&lt;&gt;"")</formula>
    </cfRule>
    <cfRule type="expression" dxfId="596" priority="2065">
      <formula>AND(BK1509="",BM1509&lt;&gt;"")</formula>
    </cfRule>
  </conditionalFormatting>
  <conditionalFormatting sqref="BM1537:BM1558">
    <cfRule type="expression" dxfId="595" priority="2009">
      <formula>AND(BK1537&lt;&gt;"",BM1537&lt;&gt;"",BN1537&lt;&gt;"")</formula>
    </cfRule>
    <cfRule type="expression" dxfId="594" priority="2007">
      <formula>AND(BK1537="",BM1537&lt;&gt;"")</formula>
    </cfRule>
  </conditionalFormatting>
  <conditionalFormatting sqref="BN10:BN31">
    <cfRule type="expression" dxfId="593" priority="1134">
      <formula>AND(OR(BM10="",BK10=""),BN10&lt;&gt;"")</formula>
    </cfRule>
    <cfRule type="expression" dxfId="592" priority="1135">
      <formula>AND(BK10&lt;&gt;"",BM10&lt;&gt;"",BN10&lt;&gt;"")</formula>
    </cfRule>
    <cfRule type="expression" dxfId="591" priority="1136">
      <formula>AND(BK10&lt;&gt;"",BM10&lt;&gt;"",BN10="")</formula>
    </cfRule>
  </conditionalFormatting>
  <conditionalFormatting sqref="BN38:BN65">
    <cfRule type="expression" dxfId="590" priority="956">
      <formula>AND(BK38&lt;&gt;"",BM38&lt;&gt;"",BN38="")</formula>
    </cfRule>
    <cfRule type="expression" dxfId="589" priority="955">
      <formula>AND(BK38&lt;&gt;"",BM38&lt;&gt;"",BN38&lt;&gt;"")</formula>
    </cfRule>
    <cfRule type="expression" dxfId="588" priority="954">
      <formula>AND(OR(BM38="",BK38=""),BN38&lt;&gt;"")</formula>
    </cfRule>
  </conditionalFormatting>
  <conditionalFormatting sqref="BN72:BN103">
    <cfRule type="expression" dxfId="587" priority="936">
      <formula>AND(OR(BM72="",BK72=""),BN72&lt;&gt;"")</formula>
    </cfRule>
    <cfRule type="expression" dxfId="586" priority="938">
      <formula>AND(BK72&lt;&gt;"",BM72&lt;&gt;"",BN72="")</formula>
    </cfRule>
    <cfRule type="expression" dxfId="585" priority="937">
      <formula>AND(BK72&lt;&gt;"",BM72&lt;&gt;"",BN72&lt;&gt;"")</formula>
    </cfRule>
  </conditionalFormatting>
  <conditionalFormatting sqref="BN110:BN132">
    <cfRule type="expression" dxfId="584" priority="918">
      <formula>AND(OR(BM110="",BK110=""),BN110&lt;&gt;"")</formula>
    </cfRule>
    <cfRule type="expression" dxfId="583" priority="919">
      <formula>AND(BK110&lt;&gt;"",BM110&lt;&gt;"",BN110&lt;&gt;"")</formula>
    </cfRule>
    <cfRule type="expression" dxfId="582" priority="920">
      <formula>AND(BK110&lt;&gt;"",BM110&lt;&gt;"",BN110="")</formula>
    </cfRule>
  </conditionalFormatting>
  <conditionalFormatting sqref="BN139:BN165">
    <cfRule type="expression" dxfId="581" priority="900">
      <formula>AND(OR(BM139="",BK139=""),BN139&lt;&gt;"")</formula>
    </cfRule>
    <cfRule type="expression" dxfId="580" priority="902">
      <formula>AND(BK139&lt;&gt;"",BM139&lt;&gt;"",BN139="")</formula>
    </cfRule>
    <cfRule type="expression" dxfId="579" priority="901">
      <formula>AND(BK139&lt;&gt;"",BM139&lt;&gt;"",BN139&lt;&gt;"")</formula>
    </cfRule>
  </conditionalFormatting>
  <conditionalFormatting sqref="BN172:BN204">
    <cfRule type="expression" dxfId="578" priority="884">
      <formula>AND(BK172&lt;&gt;"",BM172&lt;&gt;"",BN172="")</formula>
    </cfRule>
    <cfRule type="expression" dxfId="577" priority="882">
      <formula>AND(OR(BM172="",BK172=""),BN172&lt;&gt;"")</formula>
    </cfRule>
    <cfRule type="expression" dxfId="576" priority="883">
      <formula>AND(BK172&lt;&gt;"",BM172&lt;&gt;"",BN172&lt;&gt;"")</formula>
    </cfRule>
  </conditionalFormatting>
  <conditionalFormatting sqref="BN211:BN232">
    <cfRule type="expression" dxfId="575" priority="866">
      <formula>AND(BK211&lt;&gt;"",BM211&lt;&gt;"",BN211="")</formula>
    </cfRule>
    <cfRule type="expression" dxfId="574" priority="864">
      <formula>AND(OR(BM211="",BK211=""),BN211&lt;&gt;"")</formula>
    </cfRule>
    <cfRule type="expression" dxfId="573" priority="865">
      <formula>AND(BK211&lt;&gt;"",BM211&lt;&gt;"",BN211&lt;&gt;"")</formula>
    </cfRule>
  </conditionalFormatting>
  <conditionalFormatting sqref="BN239:BN260">
    <cfRule type="expression" dxfId="572" priority="846">
      <formula>AND(OR(BM239="",BK239=""),BN239&lt;&gt;"")</formula>
    </cfRule>
    <cfRule type="expression" dxfId="571" priority="847">
      <formula>AND(BK239&lt;&gt;"",BM239&lt;&gt;"",BN239&lt;&gt;"")</formula>
    </cfRule>
    <cfRule type="expression" dxfId="570" priority="848">
      <formula>AND(BK239&lt;&gt;"",BM239&lt;&gt;"",BN239="")</formula>
    </cfRule>
  </conditionalFormatting>
  <conditionalFormatting sqref="BN267:BN288">
    <cfRule type="expression" dxfId="569" priority="829">
      <formula>AND(BK267&lt;&gt;"",BM267&lt;&gt;"",BN267&lt;&gt;"")</formula>
    </cfRule>
    <cfRule type="expression" dxfId="568" priority="828">
      <formula>AND(OR(BM267="",BK267=""),BN267&lt;&gt;"")</formula>
    </cfRule>
    <cfRule type="expression" dxfId="567" priority="830">
      <formula>AND(BK267&lt;&gt;"",BM267&lt;&gt;"",BN267="")</formula>
    </cfRule>
  </conditionalFormatting>
  <conditionalFormatting sqref="BN295:BN319">
    <cfRule type="expression" dxfId="566" priority="810">
      <formula>AND(OR(BM295="",BK295=""),BN295&lt;&gt;"")</formula>
    </cfRule>
    <cfRule type="expression" dxfId="565" priority="811">
      <formula>AND(BK295&lt;&gt;"",BM295&lt;&gt;"",BN295&lt;&gt;"")</formula>
    </cfRule>
    <cfRule type="expression" dxfId="564" priority="812">
      <formula>AND(BK295&lt;&gt;"",BM295&lt;&gt;"",BN295="")</formula>
    </cfRule>
  </conditionalFormatting>
  <conditionalFormatting sqref="BN326:BN354">
    <cfRule type="expression" dxfId="563" priority="792">
      <formula>AND(OR(BM326="",BK326=""),BN326&lt;&gt;"")</formula>
    </cfRule>
    <cfRule type="expression" dxfId="562" priority="793">
      <formula>AND(BK326&lt;&gt;"",BM326&lt;&gt;"",BN326&lt;&gt;"")</formula>
    </cfRule>
    <cfRule type="expression" dxfId="561" priority="794">
      <formula>AND(BK326&lt;&gt;"",BM326&lt;&gt;"",BN326="")</formula>
    </cfRule>
  </conditionalFormatting>
  <conditionalFormatting sqref="BN361:BN382">
    <cfRule type="expression" dxfId="560" priority="774">
      <formula>AND(OR(BM361="",BK361=""),BN361&lt;&gt;"")</formula>
    </cfRule>
    <cfRule type="expression" dxfId="559" priority="775">
      <formula>AND(BK361&lt;&gt;"",BM361&lt;&gt;"",BN361&lt;&gt;"")</formula>
    </cfRule>
    <cfRule type="expression" dxfId="558" priority="776">
      <formula>AND(BK361&lt;&gt;"",BM361&lt;&gt;"",BN361="")</formula>
    </cfRule>
  </conditionalFormatting>
  <conditionalFormatting sqref="BN389:BN410">
    <cfRule type="expression" dxfId="557" priority="758">
      <formula>AND(BK389&lt;&gt;"",BM389&lt;&gt;"",BN389="")</formula>
    </cfRule>
    <cfRule type="expression" dxfId="556" priority="757">
      <formula>AND(BK389&lt;&gt;"",BM389&lt;&gt;"",BN389&lt;&gt;"")</formula>
    </cfRule>
    <cfRule type="expression" dxfId="555" priority="756">
      <formula>AND(OR(BM389="",BK389=""),BN389&lt;&gt;"")</formula>
    </cfRule>
  </conditionalFormatting>
  <conditionalFormatting sqref="BN417:BN438">
    <cfRule type="expression" dxfId="554" priority="740">
      <formula>AND(BK417&lt;&gt;"",BM417&lt;&gt;"",BN417="")</formula>
    </cfRule>
    <cfRule type="expression" dxfId="553" priority="739">
      <formula>AND(BK417&lt;&gt;"",BM417&lt;&gt;"",BN417&lt;&gt;"")</formula>
    </cfRule>
    <cfRule type="expression" dxfId="552" priority="738">
      <formula>AND(OR(BM417="",BK417=""),BN417&lt;&gt;"")</formula>
    </cfRule>
  </conditionalFormatting>
  <conditionalFormatting sqref="BN445:BN466">
    <cfRule type="expression" dxfId="551" priority="721">
      <formula>AND(BK445&lt;&gt;"",BM445&lt;&gt;"",BN445&lt;&gt;"")</formula>
    </cfRule>
    <cfRule type="expression" dxfId="550" priority="722">
      <formula>AND(BK445&lt;&gt;"",BM445&lt;&gt;"",BN445="")</formula>
    </cfRule>
    <cfRule type="expression" dxfId="549" priority="720">
      <formula>AND(OR(BM445="",BK445=""),BN445&lt;&gt;"")</formula>
    </cfRule>
  </conditionalFormatting>
  <conditionalFormatting sqref="BN473:BN494">
    <cfRule type="expression" dxfId="548" priority="702">
      <formula>AND(OR(BM473="",BK473=""),BN473&lt;&gt;"")</formula>
    </cfRule>
    <cfRule type="expression" dxfId="547" priority="703">
      <formula>AND(BK473&lt;&gt;"",BM473&lt;&gt;"",BN473&lt;&gt;"")</formula>
    </cfRule>
    <cfRule type="expression" dxfId="546" priority="704">
      <formula>AND(BK473&lt;&gt;"",BM473&lt;&gt;"",BN473="")</formula>
    </cfRule>
  </conditionalFormatting>
  <conditionalFormatting sqref="BN501:BN522">
    <cfRule type="expression" dxfId="545" priority="684">
      <formula>AND(OR(BM501="",BK501=""),BN501&lt;&gt;"")</formula>
    </cfRule>
    <cfRule type="expression" dxfId="544" priority="685">
      <formula>AND(BK501&lt;&gt;"",BM501&lt;&gt;"",BN501&lt;&gt;"")</formula>
    </cfRule>
    <cfRule type="expression" dxfId="543" priority="686">
      <formula>AND(BK501&lt;&gt;"",BM501&lt;&gt;"",BN501="")</formula>
    </cfRule>
  </conditionalFormatting>
  <conditionalFormatting sqref="BN529:BN550">
    <cfRule type="expression" dxfId="542" priority="667">
      <formula>AND(BK529&lt;&gt;"",BM529&lt;&gt;"",BN529&lt;&gt;"")</formula>
    </cfRule>
    <cfRule type="expression" dxfId="541" priority="668">
      <formula>AND(BK529&lt;&gt;"",BM529&lt;&gt;"",BN529="")</formula>
    </cfRule>
    <cfRule type="expression" dxfId="540" priority="666">
      <formula>AND(OR(BM529="",BK529=""),BN529&lt;&gt;"")</formula>
    </cfRule>
  </conditionalFormatting>
  <conditionalFormatting sqref="BN557:BN578">
    <cfRule type="expression" dxfId="539" priority="649">
      <formula>AND(BK557&lt;&gt;"",BM557&lt;&gt;"",BN557&lt;&gt;"")</formula>
    </cfRule>
    <cfRule type="expression" dxfId="538" priority="650">
      <formula>AND(BK557&lt;&gt;"",BM557&lt;&gt;"",BN557="")</formula>
    </cfRule>
    <cfRule type="expression" dxfId="537" priority="648">
      <formula>AND(OR(BM557="",BK557=""),BN557&lt;&gt;"")</formula>
    </cfRule>
  </conditionalFormatting>
  <conditionalFormatting sqref="BN585:BN606">
    <cfRule type="expression" dxfId="536" priority="632">
      <formula>AND(BK585&lt;&gt;"",BM585&lt;&gt;"",BN585="")</formula>
    </cfRule>
    <cfRule type="expression" dxfId="535" priority="631">
      <formula>AND(BK585&lt;&gt;"",BM585&lt;&gt;"",BN585&lt;&gt;"")</formula>
    </cfRule>
    <cfRule type="expression" dxfId="534" priority="630">
      <formula>AND(OR(BM585="",BK585=""),BN585&lt;&gt;"")</formula>
    </cfRule>
  </conditionalFormatting>
  <conditionalFormatting sqref="BN613:BN634">
    <cfRule type="expression" dxfId="533" priority="612">
      <formula>AND(OR(BM613="",BK613=""),BN613&lt;&gt;"")</formula>
    </cfRule>
    <cfRule type="expression" dxfId="532" priority="613">
      <formula>AND(BK613&lt;&gt;"",BM613&lt;&gt;"",BN613&lt;&gt;"")</formula>
    </cfRule>
    <cfRule type="expression" dxfId="531" priority="614">
      <formula>AND(BK613&lt;&gt;"",BM613&lt;&gt;"",BN613="")</formula>
    </cfRule>
  </conditionalFormatting>
  <conditionalFormatting sqref="BN641:BN662">
    <cfRule type="expression" dxfId="530" priority="594">
      <formula>AND(OR(BM641="",BK641=""),BN641&lt;&gt;"")</formula>
    </cfRule>
    <cfRule type="expression" dxfId="529" priority="595">
      <formula>AND(BK641&lt;&gt;"",BM641&lt;&gt;"",BN641&lt;&gt;"")</formula>
    </cfRule>
    <cfRule type="expression" dxfId="528" priority="596">
      <formula>AND(BK641&lt;&gt;"",BM641&lt;&gt;"",BN641="")</formula>
    </cfRule>
  </conditionalFormatting>
  <conditionalFormatting sqref="BN669:BN690">
    <cfRule type="expression" dxfId="527" priority="578">
      <formula>AND(BK669&lt;&gt;"",BM669&lt;&gt;"",BN669="")</formula>
    </cfRule>
    <cfRule type="expression" dxfId="526" priority="576">
      <formula>AND(OR(BM669="",BK669=""),BN669&lt;&gt;"")</formula>
    </cfRule>
    <cfRule type="expression" dxfId="525" priority="577">
      <formula>AND(BK669&lt;&gt;"",BM669&lt;&gt;"",BN669&lt;&gt;"")</formula>
    </cfRule>
  </conditionalFormatting>
  <conditionalFormatting sqref="BN697:BN718">
    <cfRule type="expression" dxfId="524" priority="558">
      <formula>AND(OR(BM697="",BK697=""),BN697&lt;&gt;"")</formula>
    </cfRule>
    <cfRule type="expression" dxfId="523" priority="560">
      <formula>AND(BK697&lt;&gt;"",BM697&lt;&gt;"",BN697="")</formula>
    </cfRule>
    <cfRule type="expression" dxfId="522" priority="559">
      <formula>AND(BK697&lt;&gt;"",BM697&lt;&gt;"",BN697&lt;&gt;"")</formula>
    </cfRule>
  </conditionalFormatting>
  <conditionalFormatting sqref="BN725:BN746">
    <cfRule type="expression" dxfId="521" priority="542">
      <formula>AND(BK725&lt;&gt;"",BM725&lt;&gt;"",BN725="")</formula>
    </cfRule>
    <cfRule type="expression" dxfId="520" priority="540">
      <formula>AND(OR(BM725="",BK725=""),BN725&lt;&gt;"")</formula>
    </cfRule>
    <cfRule type="expression" dxfId="519" priority="541">
      <formula>AND(BK725&lt;&gt;"",BM725&lt;&gt;"",BN725&lt;&gt;"")</formula>
    </cfRule>
  </conditionalFormatting>
  <conditionalFormatting sqref="BN753:BN774">
    <cfRule type="expression" dxfId="518" priority="522">
      <formula>AND(OR(BM753="",BK753=""),BN753&lt;&gt;"")</formula>
    </cfRule>
    <cfRule type="expression" dxfId="517" priority="524">
      <formula>AND(BK753&lt;&gt;"",BM753&lt;&gt;"",BN753="")</formula>
    </cfRule>
    <cfRule type="expression" dxfId="516" priority="523">
      <formula>AND(BK753&lt;&gt;"",BM753&lt;&gt;"",BN753&lt;&gt;"")</formula>
    </cfRule>
  </conditionalFormatting>
  <conditionalFormatting sqref="BN781:BN802">
    <cfRule type="expression" dxfId="515" priority="504">
      <formula>AND(OR(BM781="",BK781=""),BN781&lt;&gt;"")</formula>
    </cfRule>
    <cfRule type="expression" dxfId="514" priority="506">
      <formula>AND(BK781&lt;&gt;"",BM781&lt;&gt;"",BN781="")</formula>
    </cfRule>
    <cfRule type="expression" dxfId="513" priority="505">
      <formula>AND(BK781&lt;&gt;"",BM781&lt;&gt;"",BN781&lt;&gt;"")</formula>
    </cfRule>
  </conditionalFormatting>
  <conditionalFormatting sqref="BN809:BN830">
    <cfRule type="expression" dxfId="512" priority="487">
      <formula>AND(BK809&lt;&gt;"",BM809&lt;&gt;"",BN809&lt;&gt;"")</formula>
    </cfRule>
    <cfRule type="expression" dxfId="511" priority="486">
      <formula>AND(OR(BM809="",BK809=""),BN809&lt;&gt;"")</formula>
    </cfRule>
    <cfRule type="expression" dxfId="510" priority="488">
      <formula>AND(BK809&lt;&gt;"",BM809&lt;&gt;"",BN809="")</formula>
    </cfRule>
  </conditionalFormatting>
  <conditionalFormatting sqref="BN837:BN858">
    <cfRule type="expression" dxfId="509" priority="468">
      <formula>AND(OR(BM837="",BK837=""),BN837&lt;&gt;"")</formula>
    </cfRule>
    <cfRule type="expression" dxfId="508" priority="470">
      <formula>AND(BK837&lt;&gt;"",BM837&lt;&gt;"",BN837="")</formula>
    </cfRule>
    <cfRule type="expression" dxfId="507" priority="469">
      <formula>AND(BK837&lt;&gt;"",BM837&lt;&gt;"",BN837&lt;&gt;"")</formula>
    </cfRule>
  </conditionalFormatting>
  <conditionalFormatting sqref="BN865:BN886">
    <cfRule type="expression" dxfId="506" priority="452">
      <formula>AND(BK865&lt;&gt;"",BM865&lt;&gt;"",BN865="")</formula>
    </cfRule>
    <cfRule type="expression" dxfId="505" priority="451">
      <formula>AND(BK865&lt;&gt;"",BM865&lt;&gt;"",BN865&lt;&gt;"")</formula>
    </cfRule>
    <cfRule type="expression" dxfId="504" priority="450">
      <formula>AND(OR(BM865="",BK865=""),BN865&lt;&gt;"")</formula>
    </cfRule>
  </conditionalFormatting>
  <conditionalFormatting sqref="BN893:BN914">
    <cfRule type="expression" dxfId="503" priority="432">
      <formula>AND(OR(BM893="",BK893=""),BN893&lt;&gt;"")</formula>
    </cfRule>
    <cfRule type="expression" dxfId="502" priority="433">
      <formula>AND(BK893&lt;&gt;"",BM893&lt;&gt;"",BN893&lt;&gt;"")</formula>
    </cfRule>
    <cfRule type="expression" dxfId="501" priority="434">
      <formula>AND(BK893&lt;&gt;"",BM893&lt;&gt;"",BN893="")</formula>
    </cfRule>
  </conditionalFormatting>
  <conditionalFormatting sqref="BN921:BN942">
    <cfRule type="expression" dxfId="500" priority="414">
      <formula>AND(OR(BM921="",BK921=""),BN921&lt;&gt;"")</formula>
    </cfRule>
    <cfRule type="expression" dxfId="499" priority="416">
      <formula>AND(BK921&lt;&gt;"",BM921&lt;&gt;"",BN921="")</formula>
    </cfRule>
    <cfRule type="expression" dxfId="498" priority="415">
      <formula>AND(BK921&lt;&gt;"",BM921&lt;&gt;"",BN921&lt;&gt;"")</formula>
    </cfRule>
  </conditionalFormatting>
  <conditionalFormatting sqref="BN949:BN970">
    <cfRule type="expression" dxfId="497" priority="398">
      <formula>AND(BK949&lt;&gt;"",BM949&lt;&gt;"",BN949="")</formula>
    </cfRule>
    <cfRule type="expression" dxfId="496" priority="397">
      <formula>AND(BK949&lt;&gt;"",BM949&lt;&gt;"",BN949&lt;&gt;"")</formula>
    </cfRule>
    <cfRule type="expression" dxfId="495" priority="396">
      <formula>AND(OR(BM949="",BK949=""),BN949&lt;&gt;"")</formula>
    </cfRule>
  </conditionalFormatting>
  <conditionalFormatting sqref="BN977:BN998">
    <cfRule type="expression" dxfId="494" priority="379">
      <formula>AND(BK977&lt;&gt;"",BM977&lt;&gt;"",BN977&lt;&gt;"")</formula>
    </cfRule>
    <cfRule type="expression" dxfId="493" priority="378">
      <formula>AND(OR(BM977="",BK977=""),BN977&lt;&gt;"")</formula>
    </cfRule>
    <cfRule type="expression" dxfId="492" priority="380">
      <formula>AND(BK977&lt;&gt;"",BM977&lt;&gt;"",BN977="")</formula>
    </cfRule>
  </conditionalFormatting>
  <conditionalFormatting sqref="BN1005:BN1026">
    <cfRule type="expression" dxfId="491" priority="361">
      <formula>AND(BK1005&lt;&gt;"",BM1005&lt;&gt;"",BN1005&lt;&gt;"")</formula>
    </cfRule>
    <cfRule type="expression" dxfId="490" priority="360">
      <formula>AND(OR(BM1005="",BK1005=""),BN1005&lt;&gt;"")</formula>
    </cfRule>
    <cfRule type="expression" dxfId="489" priority="362">
      <formula>AND(BK1005&lt;&gt;"",BM1005&lt;&gt;"",BN1005="")</formula>
    </cfRule>
  </conditionalFormatting>
  <conditionalFormatting sqref="BN1033:BN1054">
    <cfRule type="expression" dxfId="488" priority="342">
      <formula>AND(OR(BM1033="",BK1033=""),BN1033&lt;&gt;"")</formula>
    </cfRule>
    <cfRule type="expression" dxfId="487" priority="344">
      <formula>AND(BK1033&lt;&gt;"",BM1033&lt;&gt;"",BN1033="")</formula>
    </cfRule>
    <cfRule type="expression" dxfId="486" priority="343">
      <formula>AND(BK1033&lt;&gt;"",BM1033&lt;&gt;"",BN1033&lt;&gt;"")</formula>
    </cfRule>
  </conditionalFormatting>
  <conditionalFormatting sqref="BN1061:BN1082">
    <cfRule type="expression" dxfId="485" priority="324">
      <formula>AND(OR(BM1061="",BK1061=""),BN1061&lt;&gt;"")</formula>
    </cfRule>
    <cfRule type="expression" dxfId="484" priority="326">
      <formula>AND(BK1061&lt;&gt;"",BM1061&lt;&gt;"",BN1061="")</formula>
    </cfRule>
    <cfRule type="expression" dxfId="483" priority="325">
      <formula>AND(BK1061&lt;&gt;"",BM1061&lt;&gt;"",BN1061&lt;&gt;"")</formula>
    </cfRule>
  </conditionalFormatting>
  <conditionalFormatting sqref="BN1089:BN1110">
    <cfRule type="expression" dxfId="482" priority="307">
      <formula>AND(BK1089&lt;&gt;"",BM1089&lt;&gt;"",BN1089&lt;&gt;"")</formula>
    </cfRule>
    <cfRule type="expression" dxfId="481" priority="308">
      <formula>AND(BK1089&lt;&gt;"",BM1089&lt;&gt;"",BN1089="")</formula>
    </cfRule>
    <cfRule type="expression" dxfId="480" priority="306">
      <formula>AND(OR(BM1089="",BK1089=""),BN1089&lt;&gt;"")</formula>
    </cfRule>
  </conditionalFormatting>
  <conditionalFormatting sqref="BN1117:BN1138">
    <cfRule type="expression" dxfId="479" priority="288">
      <formula>AND(OR(BM1117="",BK1117=""),BN1117&lt;&gt;"")</formula>
    </cfRule>
    <cfRule type="expression" dxfId="478" priority="289">
      <formula>AND(BK1117&lt;&gt;"",BM1117&lt;&gt;"",BN1117&lt;&gt;"")</formula>
    </cfRule>
    <cfRule type="expression" dxfId="477" priority="290">
      <formula>AND(BK1117&lt;&gt;"",BM1117&lt;&gt;"",BN1117="")</formula>
    </cfRule>
  </conditionalFormatting>
  <conditionalFormatting sqref="BN1145:BN1166">
    <cfRule type="expression" dxfId="476" priority="272">
      <formula>AND(BK1145&lt;&gt;"",BM1145&lt;&gt;"",BN1145="")</formula>
    </cfRule>
    <cfRule type="expression" dxfId="475" priority="271">
      <formula>AND(BK1145&lt;&gt;"",BM1145&lt;&gt;"",BN1145&lt;&gt;"")</formula>
    </cfRule>
    <cfRule type="expression" dxfId="474" priority="270">
      <formula>AND(OR(BM1145="",BK1145=""),BN1145&lt;&gt;"")</formula>
    </cfRule>
  </conditionalFormatting>
  <conditionalFormatting sqref="BN1173:BN1194">
    <cfRule type="expression" dxfId="473" priority="253">
      <formula>AND(BK1173&lt;&gt;"",BM1173&lt;&gt;"",BN1173&lt;&gt;"")</formula>
    </cfRule>
    <cfRule type="expression" dxfId="472" priority="252">
      <formula>AND(OR(BM1173="",BK1173=""),BN1173&lt;&gt;"")</formula>
    </cfRule>
    <cfRule type="expression" dxfId="471" priority="254">
      <formula>AND(BK1173&lt;&gt;"",BM1173&lt;&gt;"",BN1173="")</formula>
    </cfRule>
  </conditionalFormatting>
  <conditionalFormatting sqref="BN1201:BN1222">
    <cfRule type="expression" dxfId="470" priority="235">
      <formula>AND(BK1201&lt;&gt;"",BM1201&lt;&gt;"",BN1201&lt;&gt;"")</formula>
    </cfRule>
    <cfRule type="expression" dxfId="469" priority="234">
      <formula>AND(OR(BM1201="",BK1201=""),BN1201&lt;&gt;"")</formula>
    </cfRule>
    <cfRule type="expression" dxfId="468" priority="236">
      <formula>AND(BK1201&lt;&gt;"",BM1201&lt;&gt;"",BN1201="")</formula>
    </cfRule>
  </conditionalFormatting>
  <conditionalFormatting sqref="BN1229:BN1250">
    <cfRule type="expression" dxfId="467" priority="218">
      <formula>AND(BK1229&lt;&gt;"",BM1229&lt;&gt;"",BN1229="")</formula>
    </cfRule>
    <cfRule type="expression" dxfId="466" priority="217">
      <formula>AND(BK1229&lt;&gt;"",BM1229&lt;&gt;"",BN1229&lt;&gt;"")</formula>
    </cfRule>
    <cfRule type="expression" dxfId="465" priority="216">
      <formula>AND(OR(BM1229="",BK1229=""),BN1229&lt;&gt;"")</formula>
    </cfRule>
  </conditionalFormatting>
  <conditionalFormatting sqref="BN1257:BN1278">
    <cfRule type="expression" dxfId="464" priority="199">
      <formula>AND(BK1257&lt;&gt;"",BM1257&lt;&gt;"",BN1257&lt;&gt;"")</formula>
    </cfRule>
    <cfRule type="expression" dxfId="463" priority="200">
      <formula>AND(BK1257&lt;&gt;"",BM1257&lt;&gt;"",BN1257="")</formula>
    </cfRule>
    <cfRule type="expression" dxfId="462" priority="198">
      <formula>AND(OR(BM1257="",BK1257=""),BN1257&lt;&gt;"")</formula>
    </cfRule>
  </conditionalFormatting>
  <conditionalFormatting sqref="BN1285:BN1306">
    <cfRule type="expression" dxfId="461" priority="180">
      <formula>AND(OR(BM1285="",BK1285=""),BN1285&lt;&gt;"")</formula>
    </cfRule>
    <cfRule type="expression" dxfId="460" priority="181">
      <formula>AND(BK1285&lt;&gt;"",BM1285&lt;&gt;"",BN1285&lt;&gt;"")</formula>
    </cfRule>
    <cfRule type="expression" dxfId="459" priority="182">
      <formula>AND(BK1285&lt;&gt;"",BM1285&lt;&gt;"",BN1285="")</formula>
    </cfRule>
  </conditionalFormatting>
  <conditionalFormatting sqref="BN1313:BN1334">
    <cfRule type="expression" dxfId="458" priority="163">
      <formula>AND(BK1313&lt;&gt;"",BM1313&lt;&gt;"",BN1313&lt;&gt;"")</formula>
    </cfRule>
    <cfRule type="expression" dxfId="457" priority="164">
      <formula>AND(BK1313&lt;&gt;"",BM1313&lt;&gt;"",BN1313="")</formula>
    </cfRule>
    <cfRule type="expression" dxfId="456" priority="162">
      <formula>AND(OR(BM1313="",BK1313=""),BN1313&lt;&gt;"")</formula>
    </cfRule>
  </conditionalFormatting>
  <conditionalFormatting sqref="BN1341:BN1362">
    <cfRule type="expression" dxfId="455" priority="144">
      <formula>AND(OR(BM1341="",BK1341=""),BN1341&lt;&gt;"")</formula>
    </cfRule>
    <cfRule type="expression" dxfId="454" priority="145">
      <formula>AND(BK1341&lt;&gt;"",BM1341&lt;&gt;"",BN1341&lt;&gt;"")</formula>
    </cfRule>
    <cfRule type="expression" dxfId="453" priority="146">
      <formula>AND(BK1341&lt;&gt;"",BM1341&lt;&gt;"",BN1341="")</formula>
    </cfRule>
  </conditionalFormatting>
  <conditionalFormatting sqref="BN1369:BN1390">
    <cfRule type="expression" dxfId="452" priority="126">
      <formula>AND(OR(BM1369="",BK1369=""),BN1369&lt;&gt;"")</formula>
    </cfRule>
    <cfRule type="expression" dxfId="451" priority="128">
      <formula>AND(BK1369&lt;&gt;"",BM1369&lt;&gt;"",BN1369="")</formula>
    </cfRule>
    <cfRule type="expression" dxfId="450" priority="127">
      <formula>AND(BK1369&lt;&gt;"",BM1369&lt;&gt;"",BN1369&lt;&gt;"")</formula>
    </cfRule>
  </conditionalFormatting>
  <conditionalFormatting sqref="BN1397:BN1418">
    <cfRule type="expression" dxfId="449" priority="110">
      <formula>AND(BK1397&lt;&gt;"",BM1397&lt;&gt;"",BN1397="")</formula>
    </cfRule>
    <cfRule type="expression" dxfId="448" priority="108">
      <formula>AND(OR(BM1397="",BK1397=""),BN1397&lt;&gt;"")</formula>
    </cfRule>
    <cfRule type="expression" dxfId="447" priority="109">
      <formula>AND(BK1397&lt;&gt;"",BM1397&lt;&gt;"",BN1397&lt;&gt;"")</formula>
    </cfRule>
  </conditionalFormatting>
  <conditionalFormatting sqref="BN1425:BN1446">
    <cfRule type="expression" dxfId="446" priority="91">
      <formula>AND(BK1425&lt;&gt;"",BM1425&lt;&gt;"",BN1425&lt;&gt;"")</formula>
    </cfRule>
    <cfRule type="expression" dxfId="445" priority="92">
      <formula>AND(BK1425&lt;&gt;"",BM1425&lt;&gt;"",BN1425="")</formula>
    </cfRule>
    <cfRule type="expression" dxfId="444" priority="90">
      <formula>AND(OR(BM1425="",BK1425=""),BN1425&lt;&gt;"")</formula>
    </cfRule>
  </conditionalFormatting>
  <conditionalFormatting sqref="BN1453:BN1474">
    <cfRule type="expression" dxfId="443" priority="72">
      <formula>AND(OR(BM1453="",BK1453=""),BN1453&lt;&gt;"")</formula>
    </cfRule>
    <cfRule type="expression" dxfId="442" priority="73">
      <formula>AND(BK1453&lt;&gt;"",BM1453&lt;&gt;"",BN1453&lt;&gt;"")</formula>
    </cfRule>
    <cfRule type="expression" dxfId="441" priority="74">
      <formula>AND(BK1453&lt;&gt;"",BM1453&lt;&gt;"",BN1453="")</formula>
    </cfRule>
  </conditionalFormatting>
  <conditionalFormatting sqref="BN1481:BN1502">
    <cfRule type="expression" dxfId="440" priority="54">
      <formula>AND(OR(BM1481="",BK1481=""),BN1481&lt;&gt;"")</formula>
    </cfRule>
    <cfRule type="expression" dxfId="439" priority="55">
      <formula>AND(BK1481&lt;&gt;"",BM1481&lt;&gt;"",BN1481&lt;&gt;"")</formula>
    </cfRule>
    <cfRule type="expression" dxfId="438" priority="56">
      <formula>AND(BK1481&lt;&gt;"",BM1481&lt;&gt;"",BN1481="")</formula>
    </cfRule>
  </conditionalFormatting>
  <conditionalFormatting sqref="BN1509:BN1530">
    <cfRule type="expression" dxfId="437" priority="36">
      <formula>AND(OR(BM1509="",BK1509=""),BN1509&lt;&gt;"")</formula>
    </cfRule>
    <cfRule type="expression" dxfId="436" priority="37">
      <formula>AND(BK1509&lt;&gt;"",BM1509&lt;&gt;"",BN1509&lt;&gt;"")</formula>
    </cfRule>
    <cfRule type="expression" dxfId="435" priority="38">
      <formula>AND(BK1509&lt;&gt;"",BM1509&lt;&gt;"",BN1509="")</formula>
    </cfRule>
  </conditionalFormatting>
  <conditionalFormatting sqref="BN1537:BN1558">
    <cfRule type="expression" dxfId="434" priority="20">
      <formula>AND(BK1537&lt;&gt;"",BM1537&lt;&gt;"",BN1537="")</formula>
    </cfRule>
    <cfRule type="expression" dxfId="433" priority="19">
      <formula>AND(BK1537&lt;&gt;"",BM1537&lt;&gt;"",BN1537&lt;&gt;"")</formula>
    </cfRule>
    <cfRule type="expression" dxfId="432" priority="18">
      <formula>AND(OR(BM1537="",BK1537=""),BN1537&lt;&gt;"")</formula>
    </cfRule>
  </conditionalFormatting>
  <conditionalFormatting sqref="BS6:BX6 BS7:BS31 BX7:BX31 BT8:BW8 BU9:BU31 BS32:BX32">
    <cfRule type="expression" dxfId="431" priority="5068">
      <formula>$BT$6=TODAY()</formula>
    </cfRule>
  </conditionalFormatting>
  <conditionalFormatting sqref="BS6:BX6 BS7:BS31 BX7:BX31 BT8:BW9 BU10:BU31 BS32:BX32">
    <cfRule type="expression" dxfId="430" priority="5067">
      <formula>$BT$6&gt;TODAY()</formula>
    </cfRule>
  </conditionalFormatting>
  <conditionalFormatting sqref="BS34:BX34 BS35:BS65 BX35:BX65 BT36:BW36 BU37:BU65 BS66:BX66">
    <cfRule type="expression" dxfId="429" priority="5010">
      <formula>$BT$34=TODAY()</formula>
    </cfRule>
  </conditionalFormatting>
  <conditionalFormatting sqref="BS34:BX34 BS35:BS65 BX35:BX65 BT36:BW37 BU38:BU65 BS66:BX66">
    <cfRule type="expression" dxfId="428" priority="5009">
      <formula>$BT$34&gt;TODAY()</formula>
    </cfRule>
  </conditionalFormatting>
  <conditionalFormatting sqref="BS68:BX68 BS69:BS103 BX69:BX103 BT70:BW70 BU71:BU103 BS104:BX104">
    <cfRule type="expression" dxfId="427" priority="4952">
      <formula>$BT$68=TODAY()</formula>
    </cfRule>
  </conditionalFormatting>
  <conditionalFormatting sqref="BS68:BX68 BS69:BS103 BX69:BX103 BT70:BW71 BU72:BU103 BS104:BX104">
    <cfRule type="expression" dxfId="426" priority="4951">
      <formula>$BT$68&gt;TODAY()</formula>
    </cfRule>
  </conditionalFormatting>
  <conditionalFormatting sqref="BS106:BX106 BS107:BS132 BX107:BX132 BT108:BW108 BU109:BU132 BS133:BX133">
    <cfRule type="expression" dxfId="425" priority="4894">
      <formula>$BT$106=TODAY()</formula>
    </cfRule>
  </conditionalFormatting>
  <conditionalFormatting sqref="BS106:BX106 BS107:BS132 BX107:BX132 BT108:BW109 BU110:BU132 BS133:BX133">
    <cfRule type="expression" dxfId="424" priority="4893">
      <formula>$BT$106&gt;TODAY()</formula>
    </cfRule>
  </conditionalFormatting>
  <conditionalFormatting sqref="BS135:BX135 BS166:BX166 BS136:BS165 BX136:BX165 BT137:BW137 BU138:BU165">
    <cfRule type="expression" dxfId="423" priority="4836">
      <formula>$BT$135=TODAY()</formula>
    </cfRule>
  </conditionalFormatting>
  <conditionalFormatting sqref="BS135:BX135 BS166:BX166 BS136:BS165 BX136:BX165 BU139:BU165 BT137:BW138">
    <cfRule type="expression" dxfId="422" priority="4835">
      <formula>$BT$135&gt;TODAY()</formula>
    </cfRule>
  </conditionalFormatting>
  <conditionalFormatting sqref="BS168:BX168 BS205:BX205 BS169:BS204 BX169:BX204 BT170:BW170 BU171:BU204">
    <cfRule type="expression" dxfId="421" priority="4778">
      <formula>$BT$168=TODAY()</formula>
    </cfRule>
  </conditionalFormatting>
  <conditionalFormatting sqref="BS168:BX168 BS205:BX205 BS169:BS204 BX169:BX204 BU172:BU204 BT170:BW171">
    <cfRule type="expression" dxfId="420" priority="4777">
      <formula>$BT$168&gt;TODAY()</formula>
    </cfRule>
  </conditionalFormatting>
  <conditionalFormatting sqref="BS207:BX207 BS233:BX233 BS208:BS232 BX208:BX232 BT209:BW209 BU210:BU232">
    <cfRule type="expression" dxfId="419" priority="4720">
      <formula>$BT$207=TODAY()</formula>
    </cfRule>
  </conditionalFormatting>
  <conditionalFormatting sqref="BS207:BX207 BS233:BX233 BS208:BS232 BX208:BX232 BU211:BU232 BT209:BW210">
    <cfRule type="expression" dxfId="418" priority="4719">
      <formula>$BT$207&gt;TODAY()</formula>
    </cfRule>
  </conditionalFormatting>
  <conditionalFormatting sqref="BS235:BX235 BS261:BX261 BS236:BS260 BX236:BX260 BT237:BW237 BU238:BU260">
    <cfRule type="expression" dxfId="417" priority="4662">
      <formula>$BT$235=TODAY()</formula>
    </cfRule>
  </conditionalFormatting>
  <conditionalFormatting sqref="BS235:BX235 BS261:BX261 BS236:BS260 BX236:BX260 BU239:BU260 BT237:BW238">
    <cfRule type="expression" dxfId="416" priority="4661">
      <formula>$BT$235&gt;TODAY()</formula>
    </cfRule>
  </conditionalFormatting>
  <conditionalFormatting sqref="BS263:BX263 BS289:BX289 BS264:BS288 BX264:BX288 BT265:BW265 BU266:BU288">
    <cfRule type="expression" dxfId="415" priority="4604">
      <formula>$BT$263=TODAY()</formula>
    </cfRule>
  </conditionalFormatting>
  <conditionalFormatting sqref="BS263:BX263 BS289:BX289 BS264:BS288 BX264:BX288 BU267:BU288 BT265:BW266">
    <cfRule type="expression" dxfId="414" priority="4603">
      <formula>$BT$263&gt;TODAY()</formula>
    </cfRule>
  </conditionalFormatting>
  <conditionalFormatting sqref="BS291:BX291 BS320:BX320 BS292:BS319 BX292:BX319 BT293:BW293 BU294:BU319">
    <cfRule type="expression" dxfId="413" priority="4546">
      <formula>$BT$291=TODAY()</formula>
    </cfRule>
  </conditionalFormatting>
  <conditionalFormatting sqref="BS291:BX291 BS320:BX320 BS292:BS319 BX292:BX319 BU295:BU319 BT293:BW294">
    <cfRule type="expression" dxfId="412" priority="4545">
      <formula>$BT$291&gt;TODAY()</formula>
    </cfRule>
  </conditionalFormatting>
  <conditionalFormatting sqref="BS322:BX322 BS355:BX355 BS323:BS354 BX323:BX354 BT324:BW324 BU325:BU354">
    <cfRule type="expression" dxfId="411" priority="4488">
      <formula>$BT$322=TODAY()</formula>
    </cfRule>
  </conditionalFormatting>
  <conditionalFormatting sqref="BS322:BX322 BS355:BX355 BS323:BS354 BX323:BX354 BU326:BU354 BT324:BW325">
    <cfRule type="expression" dxfId="410" priority="4487">
      <formula>$BT$322&gt;TODAY()</formula>
    </cfRule>
  </conditionalFormatting>
  <conditionalFormatting sqref="BS357:BX357 BS383:BX383 BS358:BS382 BX358:BX382 BT359:BW359 BU360:BU382">
    <cfRule type="expression" dxfId="409" priority="4430">
      <formula>$BT$357=TODAY()</formula>
    </cfRule>
  </conditionalFormatting>
  <conditionalFormatting sqref="BS357:BX357 BS383:BX383 BS358:BS382 BX358:BX382 BU361:BU382 BT359:BW360">
    <cfRule type="expression" dxfId="408" priority="4429">
      <formula>$BT$357&gt;TODAY()</formula>
    </cfRule>
  </conditionalFormatting>
  <conditionalFormatting sqref="BS385:BX385 BS411:BX411 BS386:BS410 BX386:BX410 BT387:BW387 BU388:BU410">
    <cfRule type="expression" dxfId="407" priority="4372">
      <formula>$BT$385=TODAY()</formula>
    </cfRule>
  </conditionalFormatting>
  <conditionalFormatting sqref="BS385:BX385 BS411:BX411 BS386:BS410 BX386:BX410 BU389:BU410 BT387:BW388">
    <cfRule type="expression" dxfId="406" priority="4371">
      <formula>$BT$385&gt;TODAY()</formula>
    </cfRule>
  </conditionalFormatting>
  <conditionalFormatting sqref="BS413:BX413 BS439:BX439 BS414:BS438 BX414:BX438 BT415:BW415 BU416:BU438">
    <cfRule type="expression" dxfId="405" priority="4314">
      <formula>$BT$413=TODAY()</formula>
    </cfRule>
  </conditionalFormatting>
  <conditionalFormatting sqref="BS413:BX413 BS439:BX439 BS414:BS438 BX414:BX438 BU417:BU438 BT415:BW416">
    <cfRule type="expression" dxfId="404" priority="4313">
      <formula>$BT$413&gt;TODAY()</formula>
    </cfRule>
  </conditionalFormatting>
  <conditionalFormatting sqref="BS441:BX441 BS467:BX467 BS442:BS466 BX442:BX466 BT443:BW443 BU444:BU466">
    <cfRule type="expression" dxfId="403" priority="4256">
      <formula>$BT$441=TODAY()</formula>
    </cfRule>
  </conditionalFormatting>
  <conditionalFormatting sqref="BS441:BX441 BS467:BX467 BS442:BS466 BX442:BX466 BU445:BU466 BT443:BW444">
    <cfRule type="expression" dxfId="402" priority="4255">
      <formula>$BT$441&gt;TODAY()</formula>
    </cfRule>
  </conditionalFormatting>
  <conditionalFormatting sqref="BS469:BX469 BS495:BX495 BS470:BS494 BX470:BX494 BT471:BW471 BU472:BU494">
    <cfRule type="expression" dxfId="401" priority="4198">
      <formula>$BT$469=TODAY()</formula>
    </cfRule>
  </conditionalFormatting>
  <conditionalFormatting sqref="BS469:BX469 BS495:BX495 BS470:BS494 BX470:BX494 BU473:BU494 BT471:BW472">
    <cfRule type="expression" dxfId="400" priority="4197">
      <formula>$BT$469&gt;TODAY()</formula>
    </cfRule>
  </conditionalFormatting>
  <conditionalFormatting sqref="BS497:BX497 BS523:BX523 BS498:BS522 BX498:BX522 BT499:BW499 BU500:BU522">
    <cfRule type="expression" dxfId="399" priority="4140">
      <formula>$BT$497=TODAY()</formula>
    </cfRule>
  </conditionalFormatting>
  <conditionalFormatting sqref="BS497:BX497 BS523:BX523 BS498:BS522 BX498:BX522 BU501:BU522 BT499:BW500">
    <cfRule type="expression" dxfId="398" priority="4139">
      <formula>$BT$497&gt;TODAY()</formula>
    </cfRule>
  </conditionalFormatting>
  <conditionalFormatting sqref="BS525:BX525 BS551:BX551 BS526:BS550 BX526:BX550 BT527:BW527 BU528:BU550">
    <cfRule type="expression" dxfId="397" priority="4082">
      <formula>$BT$525=TODAY()</formula>
    </cfRule>
  </conditionalFormatting>
  <conditionalFormatting sqref="BS525:BX525 BS551:BX551 BS526:BS550 BX526:BX550 BU529:BU550 BT527:BW528">
    <cfRule type="expression" dxfId="396" priority="4081">
      <formula>$BT$525&gt;TODAY()</formula>
    </cfRule>
  </conditionalFormatting>
  <conditionalFormatting sqref="BS553:BX553 BS579:BX579 BS554:BS578 BX554:BX578 BT555:BW555 BU556:BU578">
    <cfRule type="expression" dxfId="395" priority="4024">
      <formula>$BT$553=TODAY()</formula>
    </cfRule>
  </conditionalFormatting>
  <conditionalFormatting sqref="BS553:BX553 BS579:BX579 BS554:BS578 BX554:BX578 BU557:BU578 BT555:BW556">
    <cfRule type="expression" dxfId="394" priority="4023">
      <formula>$BT$553&gt;TODAY()</formula>
    </cfRule>
  </conditionalFormatting>
  <conditionalFormatting sqref="BS581:BX581 BS607:BX607 BS582:BS606 BX582:BX606 BT583:BW583 BU584:BU606">
    <cfRule type="expression" dxfId="393" priority="3966">
      <formula>$BT$581=TODAY()</formula>
    </cfRule>
  </conditionalFormatting>
  <conditionalFormatting sqref="BS581:BX581 BS607:BX607 BS582:BS606 BX582:BX606 BU585:BU606 BT583:BW584">
    <cfRule type="expression" dxfId="392" priority="3965">
      <formula>$BT$581&gt;TODAY()</formula>
    </cfRule>
  </conditionalFormatting>
  <conditionalFormatting sqref="BS609:BX609 BS635:BX635 BS610:BS634 BX610:BX634 BT611:BW611 BU612:BU634">
    <cfRule type="expression" dxfId="391" priority="3908">
      <formula>$BT$609=TODAY()</formula>
    </cfRule>
  </conditionalFormatting>
  <conditionalFormatting sqref="BS609:BX609 BS635:BX635 BS610:BS634 BX610:BX634 BU613:BU634 BT611:BW612">
    <cfRule type="expression" dxfId="390" priority="3907">
      <formula>$BT$609&gt;TODAY()</formula>
    </cfRule>
  </conditionalFormatting>
  <conditionalFormatting sqref="BS637:BX637 BS663:BX663 BS638:BS662 BX638:BX662 BT639:BW639 BU640:BU662">
    <cfRule type="expression" dxfId="389" priority="3850">
      <formula>$BT$637=TODAY()</formula>
    </cfRule>
  </conditionalFormatting>
  <conditionalFormatting sqref="BS637:BX637 BS663:BX663 BS638:BS662 BX638:BX662 BU641:BU662 BT639:BW640">
    <cfRule type="expression" dxfId="388" priority="3849">
      <formula>$BT$637&gt;TODAY()</formula>
    </cfRule>
  </conditionalFormatting>
  <conditionalFormatting sqref="BS665:BX665 BS691:BX691 BS666:BS690 BX666:BX690 BT667:BW667 BU668:BU690">
    <cfRule type="expression" dxfId="387" priority="3792">
      <formula>$BT$665=TODAY()</formula>
    </cfRule>
  </conditionalFormatting>
  <conditionalFormatting sqref="BS665:BX665 BS691:BX691 BS666:BS690 BX666:BX690 BU669:BU690 BT667:BW668">
    <cfRule type="expression" dxfId="386" priority="3791">
      <formula>$BT$665&gt;TODAY()</formula>
    </cfRule>
  </conditionalFormatting>
  <conditionalFormatting sqref="BS693:BX693 BS719:BX719 BS694:BS718 BX694:BX718 BT695:BW695 BU696:BU718">
    <cfRule type="expression" dxfId="385" priority="3734">
      <formula>$BT$693=TODAY()</formula>
    </cfRule>
  </conditionalFormatting>
  <conditionalFormatting sqref="BS693:BX693 BS719:BX719 BS694:BS718 BX694:BX718 BU697:BU718 BT695:BW696">
    <cfRule type="expression" dxfId="384" priority="3733">
      <formula>$BT$693&gt;TODAY()</formula>
    </cfRule>
  </conditionalFormatting>
  <conditionalFormatting sqref="BS721:BX721 BS747:BX747 BS722:BS746 BX722:BX746 BT723:BW723 BU724:BU746">
    <cfRule type="expression" dxfId="383" priority="3676">
      <formula>$BT$721=TODAY()</formula>
    </cfRule>
  </conditionalFormatting>
  <conditionalFormatting sqref="BS721:BX721 BS747:BX747 BS722:BS746 BX722:BX746 BU725:BU746 BT723:BW724">
    <cfRule type="expression" dxfId="382" priority="3675">
      <formula>$BT$721&gt;TODAY()</formula>
    </cfRule>
  </conditionalFormatting>
  <conditionalFormatting sqref="BS749:BX749 BS775:BX775 BS750:BS774 BX750:BX774 BT751:BW751 BU752:BU774">
    <cfRule type="expression" dxfId="381" priority="3618">
      <formula>$BT$749=TODAY()</formula>
    </cfRule>
  </conditionalFormatting>
  <conditionalFormatting sqref="BS749:BX749 BS775:BX775 BS750:BS774 BX750:BX774 BU753:BU774 BT751:BW752">
    <cfRule type="expression" dxfId="380" priority="3617">
      <formula>$BT$749&gt;TODAY()</formula>
    </cfRule>
  </conditionalFormatting>
  <conditionalFormatting sqref="BS777:BX777 BS803:BX803 BS778:BS802 BX778:BX802 BT779:BW779 BU780:BU802">
    <cfRule type="expression" dxfId="379" priority="3560">
      <formula>$BT$777=TODAY()</formula>
    </cfRule>
  </conditionalFormatting>
  <conditionalFormatting sqref="BS777:BX777 BS803:BX803 BS778:BS802 BX778:BX802 BU781:BU802 BT779:BW780">
    <cfRule type="expression" dxfId="378" priority="3559">
      <formula>$BT$777&gt;TODAY()</formula>
    </cfRule>
  </conditionalFormatting>
  <conditionalFormatting sqref="BS805:BX805 BS831:BX831 BS806:BS830 BX806:BX830 BT807:BW807 BU808:BU830">
    <cfRule type="expression" dxfId="377" priority="3502">
      <formula>$BT$805=TODAY()</formula>
    </cfRule>
  </conditionalFormatting>
  <conditionalFormatting sqref="BS805:BX805 BS831:BX831 BS806:BS830 BX806:BX830 BU809:BU830 BT807:BW808">
    <cfRule type="expression" dxfId="376" priority="3501">
      <formula>$BT$805&gt;TODAY()</formula>
    </cfRule>
  </conditionalFormatting>
  <conditionalFormatting sqref="BS833:BX833 BS859:BX859 BS834:BS858 BX834:BX858 BT835:BW835 BU836:BU858">
    <cfRule type="expression" dxfId="375" priority="3444">
      <formula>$BT$833=TODAY()</formula>
    </cfRule>
  </conditionalFormatting>
  <conditionalFormatting sqref="BS833:BX833 BS859:BX859 BS834:BS858 BX834:BX858 BU837:BU858 BT835:BW836">
    <cfRule type="expression" dxfId="374" priority="3443">
      <formula>$BT$833&gt;TODAY()</formula>
    </cfRule>
  </conditionalFormatting>
  <conditionalFormatting sqref="BS861:BX861 BS887:BX887 BS862:BS886 BX862:BX886 BT863:BW863 BU864:BU886">
    <cfRule type="expression" dxfId="373" priority="3386">
      <formula>$BT$861=TODAY()</formula>
    </cfRule>
  </conditionalFormatting>
  <conditionalFormatting sqref="BS861:BX861 BS887:BX887 BS862:BS886 BX862:BX886 BU865:BU886 BT863:BW864">
    <cfRule type="expression" dxfId="372" priority="3385">
      <formula>$BT$861&gt;TODAY()</formula>
    </cfRule>
  </conditionalFormatting>
  <conditionalFormatting sqref="BS889:BX889 BS915:BX915 BS890:BS914 BX890:BX914 BT891:BW891 BU892:BU914">
    <cfRule type="expression" dxfId="371" priority="3328">
      <formula>$BT$889=TODAY()</formula>
    </cfRule>
  </conditionalFormatting>
  <conditionalFormatting sqref="BS889:BX889 BS915:BX915 BS890:BS914 BX890:BX914 BU893:BU914 BT891:BW892">
    <cfRule type="expression" dxfId="370" priority="3327">
      <formula>$BT$889&gt;TODAY()</formula>
    </cfRule>
  </conditionalFormatting>
  <conditionalFormatting sqref="BS917:BX917 BS943:BX943 BS918:BS942 BX918:BX942 BT919:BW919 BU920:BU942">
    <cfRule type="expression" dxfId="369" priority="3270">
      <formula>$BT$917=TODAY()</formula>
    </cfRule>
  </conditionalFormatting>
  <conditionalFormatting sqref="BS917:BX917 BS943:BX943 BS918:BS942 BX918:BX942 BU921:BU942 BT919:BW920">
    <cfRule type="expression" dxfId="368" priority="3269">
      <formula>$BT$917&gt;TODAY()</formula>
    </cfRule>
  </conditionalFormatting>
  <conditionalFormatting sqref="BS945:BX945 BS971:BX971 BS946:BS970 BX946:BX970 BT947:BW947 BU948:BU970">
    <cfRule type="expression" dxfId="367" priority="3212">
      <formula>$BT$945=TODAY()</formula>
    </cfRule>
  </conditionalFormatting>
  <conditionalFormatting sqref="BS945:BX945 BS971:BX971 BS946:BS970 BX946:BX970 BU949:BU970 BT947:BW948">
    <cfRule type="expression" dxfId="366" priority="3211">
      <formula>$BT$945&gt;TODAY()</formula>
    </cfRule>
  </conditionalFormatting>
  <conditionalFormatting sqref="BS973:BX973 BS999:BX999 BS974:BS998 BX974:BX998 BT975:BW975 BU976:BU998">
    <cfRule type="expression" dxfId="365" priority="3154">
      <formula>$BT$973=TODAY()</formula>
    </cfRule>
  </conditionalFormatting>
  <conditionalFormatting sqref="BS973:BX973 BS999:BX999 BS974:BS998 BX974:BX998 BU977:BU998 BT975:BW976">
    <cfRule type="expression" dxfId="364" priority="3153">
      <formula>$BT$973&gt;TODAY()</formula>
    </cfRule>
  </conditionalFormatting>
  <conditionalFormatting sqref="BS1001:BX1001 BS1027:BX1027 BS1002:BS1026 BX1002:BX1026 BT1003:BW1003 BU1004:BU1026">
    <cfRule type="expression" dxfId="363" priority="3096">
      <formula>$BT$1001=TODAY()</formula>
    </cfRule>
  </conditionalFormatting>
  <conditionalFormatting sqref="BS1001:BX1001 BS1027:BX1027 BS1002:BS1026 BX1002:BX1026 BU1005:BU1026 BT1003:BW1004">
    <cfRule type="expression" dxfId="362" priority="3095">
      <formula>$BT$1001&gt;TODAY()</formula>
    </cfRule>
  </conditionalFormatting>
  <conditionalFormatting sqref="BS1029:BX1029 BS1055:BX1055 BS1030:BS1054 BX1030:BX1054 BT1031:BW1031 BU1032:BU1054">
    <cfRule type="expression" dxfId="361" priority="3038">
      <formula>$BT$1029=TODAY()</formula>
    </cfRule>
  </conditionalFormatting>
  <conditionalFormatting sqref="BS1029:BX1029 BS1055:BX1055 BS1030:BS1054 BX1030:BX1054 BU1033:BU1054 BT1031:BW1032">
    <cfRule type="expression" dxfId="360" priority="3037">
      <formula>$BT$1029&gt;TODAY()</formula>
    </cfRule>
  </conditionalFormatting>
  <conditionalFormatting sqref="BS1057:BX1057 BS1083:BX1083 BS1058:BS1082 BX1058:BX1082 BT1059:BW1059 BU1060:BU1082">
    <cfRule type="expression" dxfId="359" priority="2980">
      <formula>$BT$1057=TODAY()</formula>
    </cfRule>
  </conditionalFormatting>
  <conditionalFormatting sqref="BS1057:BX1057 BS1083:BX1083 BS1058:BS1082 BX1058:BX1082 BU1061:BU1082 BT1059:BW1060">
    <cfRule type="expression" dxfId="358" priority="2979">
      <formula>$BT$1057&gt;TODAY()</formula>
    </cfRule>
  </conditionalFormatting>
  <conditionalFormatting sqref="BS1085:BX1085 BS1111:BX1111 BS1086:BS1110 BX1086:BX1110 BT1087:BW1087 BU1088:BU1110">
    <cfRule type="expression" dxfId="357" priority="2922">
      <formula>$BT$1085=TODAY()</formula>
    </cfRule>
  </conditionalFormatting>
  <conditionalFormatting sqref="BS1085:BX1085 BS1111:BX1111 BS1086:BS1110 BX1086:BX1110 BU1089:BU1110 BT1087:BW1088">
    <cfRule type="expression" dxfId="356" priority="2921">
      <formula>$BT$1085&gt;TODAY()</formula>
    </cfRule>
  </conditionalFormatting>
  <conditionalFormatting sqref="BS1113:BX1113 BS1139:BX1139 BS1114:BS1138 BX1114:BX1138 BT1115:BW1115 BU1116:BU1138">
    <cfRule type="expression" dxfId="355" priority="2864">
      <formula>$BT$1113=TODAY()</formula>
    </cfRule>
  </conditionalFormatting>
  <conditionalFormatting sqref="BS1113:BX1113 BS1139:BX1139 BS1114:BS1138 BX1114:BX1138 BU1117:BU1138 BT1115:BW1116">
    <cfRule type="expression" dxfId="354" priority="2863">
      <formula>$BT$1113&gt;TODAY()</formula>
    </cfRule>
  </conditionalFormatting>
  <conditionalFormatting sqref="BS1141:BX1141 BS1167:BX1167 BS1142:BS1166 BX1142:BX1166 BT1143:BW1143 BU1144:BU1166">
    <cfRule type="expression" dxfId="353" priority="2806">
      <formula>$BT$1141=TODAY()</formula>
    </cfRule>
  </conditionalFormatting>
  <conditionalFormatting sqref="BS1141:BX1141 BS1167:BX1167 BS1142:BS1166 BX1142:BX1166 BU1145:BU1166 BT1143:BW1144">
    <cfRule type="expression" dxfId="352" priority="2805">
      <formula>$BT$1141&gt;TODAY()</formula>
    </cfRule>
  </conditionalFormatting>
  <conditionalFormatting sqref="BS1169:BX1169 BS1195:BX1195 BS1170:BS1194 BX1170:BX1194 BT1171:BW1171 BU1172:BU1194">
    <cfRule type="expression" dxfId="351" priority="2748">
      <formula>$BT$1169=TODAY()</formula>
    </cfRule>
  </conditionalFormatting>
  <conditionalFormatting sqref="BS1169:BX1169 BS1195:BX1195 BS1170:BS1194 BX1170:BX1194 BU1173:BU1194 BT1171:BW1172">
    <cfRule type="expression" dxfId="350" priority="2747">
      <formula>$BT$1169&gt;TODAY()</formula>
    </cfRule>
  </conditionalFormatting>
  <conditionalFormatting sqref="BS1197:BX1197 BS1223:BX1223 BS1198:BS1222 BX1198:BX1222 BT1199:BW1199 BU1200:BU1222">
    <cfRule type="expression" dxfId="349" priority="2690">
      <formula>$BT$1197=TODAY()</formula>
    </cfRule>
  </conditionalFormatting>
  <conditionalFormatting sqref="BS1197:BX1197 BS1223:BX1223 BS1198:BS1222 BX1198:BX1222 BU1201:BU1222 BT1199:BW1200">
    <cfRule type="expression" dxfId="348" priority="2689">
      <formula>$BT$1197&gt;TODAY()</formula>
    </cfRule>
  </conditionalFormatting>
  <conditionalFormatting sqref="BS1225:BX1225 BS1251:BX1251 BS1226:BS1250 BX1226:BX1250 BT1227:BW1227 BU1228:BU1250">
    <cfRule type="expression" dxfId="347" priority="2632">
      <formula>$BT$1225=TODAY()</formula>
    </cfRule>
  </conditionalFormatting>
  <conditionalFormatting sqref="BS1225:BX1225 BS1251:BX1251 BS1226:BS1250 BX1226:BX1250 BU1229:BU1250 BT1227:BW1228">
    <cfRule type="expression" dxfId="346" priority="2631">
      <formula>$BT$1225&gt;TODAY()</formula>
    </cfRule>
  </conditionalFormatting>
  <conditionalFormatting sqref="BS1253:BX1253 BS1279:BX1279 BS1254:BS1278 BX1254:BX1278 BT1255:BW1255 BU1256:BU1278">
    <cfRule type="expression" dxfId="345" priority="2574">
      <formula>$BT$1253=TODAY()</formula>
    </cfRule>
  </conditionalFormatting>
  <conditionalFormatting sqref="BS1253:BX1253 BS1279:BX1279 BS1254:BS1278 BX1254:BX1278 BU1257:BU1278 BT1255:BW1256">
    <cfRule type="expression" dxfId="344" priority="2573">
      <formula>$BT$1253&gt;TODAY()</formula>
    </cfRule>
  </conditionalFormatting>
  <conditionalFormatting sqref="BS1281:BX1281 BS1307:BX1307 BS1282:BS1306 BX1282:BX1306 BT1283:BW1283 BU1284:BU1306">
    <cfRule type="expression" dxfId="343" priority="2516">
      <formula>$BT$1281=TODAY()</formula>
    </cfRule>
  </conditionalFormatting>
  <conditionalFormatting sqref="BS1281:BX1281 BS1307:BX1307 BS1282:BS1306 BX1282:BX1306 BU1285:BU1306 BT1283:BW1284">
    <cfRule type="expression" dxfId="342" priority="2515">
      <formula>$BT$1281&gt;TODAY()</formula>
    </cfRule>
  </conditionalFormatting>
  <conditionalFormatting sqref="BS1309:BX1309 BS1335:BX1335 BS1310:BS1334 BX1310:BX1334 BT1311:BW1311 BU1312:BU1334">
    <cfRule type="expression" dxfId="341" priority="2458">
      <formula>$BT$1309=TODAY()</formula>
    </cfRule>
  </conditionalFormatting>
  <conditionalFormatting sqref="BS1309:BX1309 BS1335:BX1335 BS1310:BS1334 BX1310:BX1334 BU1313:BU1334 BT1311:BW1312">
    <cfRule type="expression" dxfId="340" priority="2457">
      <formula>$BT$1309&gt;TODAY()</formula>
    </cfRule>
  </conditionalFormatting>
  <conditionalFormatting sqref="BS1337:BX1337 BS1363:BX1363 BS1338:BS1362 BX1338:BX1362 BT1339:BW1339 BU1340:BU1362">
    <cfRule type="expression" dxfId="339" priority="2400">
      <formula>$BT$1337=TODAY()</formula>
    </cfRule>
  </conditionalFormatting>
  <conditionalFormatting sqref="BS1337:BX1337 BS1363:BX1363 BS1338:BS1362 BX1338:BX1362 BU1341:BU1362 BT1339:BW1340">
    <cfRule type="expression" dxfId="338" priority="2399">
      <formula>$BT$1337&gt;TODAY()</formula>
    </cfRule>
  </conditionalFormatting>
  <conditionalFormatting sqref="BS1365:BX1365 BS1391:BX1391 BS1366:BS1390 BX1366:BX1390 BT1367:BW1367 BU1368:BU1390">
    <cfRule type="expression" dxfId="337" priority="2342">
      <formula>$BT$1365=TODAY()</formula>
    </cfRule>
  </conditionalFormatting>
  <conditionalFormatting sqref="BS1365:BX1365 BS1391:BX1391 BS1366:BS1390 BX1366:BX1390 BU1369:BU1390 BT1367:BW1368">
    <cfRule type="expression" dxfId="336" priority="2341">
      <formula>$BT$1365&gt;TODAY()</formula>
    </cfRule>
  </conditionalFormatting>
  <conditionalFormatting sqref="BS1393:BX1393 BS1419:BX1419 BS1394:BS1418 BX1394:BX1418 BT1395:BW1395 BU1396:BU1418">
    <cfRule type="expression" dxfId="335" priority="2284">
      <formula>$BT$1393=TODAY()</formula>
    </cfRule>
  </conditionalFormatting>
  <conditionalFormatting sqref="BS1393:BX1393 BS1419:BX1419 BS1394:BS1418 BX1394:BX1418 BU1397:BU1418 BT1395:BW1396">
    <cfRule type="expression" dxfId="334" priority="2283">
      <formula>$BT$1393&gt;TODAY()</formula>
    </cfRule>
  </conditionalFormatting>
  <conditionalFormatting sqref="BS1421:BX1421 BS1447:BX1447 BS1422:BS1446 BX1422:BX1446 BT1423:BW1423 BU1424:BU1446">
    <cfRule type="expression" dxfId="333" priority="2226">
      <formula>$BT$1421=TODAY()</formula>
    </cfRule>
  </conditionalFormatting>
  <conditionalFormatting sqref="BS1421:BX1421 BS1447:BX1447 BS1422:BS1446 BX1422:BX1446 BU1425:BU1446 BT1423:BW1424">
    <cfRule type="expression" dxfId="332" priority="2225">
      <formula>$BT$1421&gt;TODAY()</formula>
    </cfRule>
  </conditionalFormatting>
  <conditionalFormatting sqref="BS1449:BX1449 BS1475:BX1475 BS1450:BS1474 BX1450:BX1474 BT1451:BW1451 BU1452:BU1474">
    <cfRule type="expression" dxfId="331" priority="2168">
      <formula>$BT$1449=TODAY()</formula>
    </cfRule>
  </conditionalFormatting>
  <conditionalFormatting sqref="BS1449:BX1449 BS1475:BX1475 BS1450:BS1474 BX1450:BX1474 BU1453:BU1474 BT1451:BW1452">
    <cfRule type="expression" dxfId="330" priority="2167">
      <formula>$BT$1449&gt;TODAY()</formula>
    </cfRule>
  </conditionalFormatting>
  <conditionalFormatting sqref="BS1477:BX1477 BS1503:BX1503 BS1478:BS1502 BX1478:BX1502 BT1479:BW1479 BU1480:BU1502">
    <cfRule type="expression" dxfId="329" priority="2110">
      <formula>$BT$1477=TODAY()</formula>
    </cfRule>
  </conditionalFormatting>
  <conditionalFormatting sqref="BS1477:BX1477 BS1503:BX1503 BS1478:BS1502 BX1478:BX1502 BU1481:BU1502 BT1479:BW1480">
    <cfRule type="expression" dxfId="328" priority="2109">
      <formula>$BT$1477&gt;TODAY()</formula>
    </cfRule>
  </conditionalFormatting>
  <conditionalFormatting sqref="BS1505:BX1505 BS1531:BX1531 BS1506:BS1530 BX1506:BX1530 BT1507:BW1507 BU1508:BU1530">
    <cfRule type="expression" dxfId="327" priority="2052">
      <formula>$BT$1505=TODAY()</formula>
    </cfRule>
  </conditionalFormatting>
  <conditionalFormatting sqref="BS1505:BX1505 BS1531:BX1531 BS1506:BS1530 BX1506:BX1530 BU1509:BU1530 BT1507:BW1508">
    <cfRule type="expression" dxfId="326" priority="2051">
      <formula>$BT$1505&gt;TODAY()</formula>
    </cfRule>
  </conditionalFormatting>
  <conditionalFormatting sqref="BS1533:BX1533 BS1559:BX1559 BS1534:BS1558 BX1534:BX1558 BT1535:BW1535 BU1536:BU1558">
    <cfRule type="expression" dxfId="325" priority="1994">
      <formula>$BT$1533=TODAY()</formula>
    </cfRule>
  </conditionalFormatting>
  <conditionalFormatting sqref="BS1533:BX1533 BS1559:BX1559 BS1534:BS1558 BX1534:BX1558 BU1537:BU1558 BT1535:BW1536">
    <cfRule type="expression" dxfId="324" priority="1993">
      <formula>$BT$1533&gt;TODAY()</formula>
    </cfRule>
  </conditionalFormatting>
  <conditionalFormatting sqref="BT10:BT31">
    <cfRule type="expression" dxfId="323" priority="5073">
      <formula>OR(BV10="",BW10="")</formula>
    </cfRule>
  </conditionalFormatting>
  <conditionalFormatting sqref="BT38:BT65">
    <cfRule type="expression" dxfId="322" priority="5015">
      <formula>OR(BV38="",BW38="")</formula>
    </cfRule>
  </conditionalFormatting>
  <conditionalFormatting sqref="BT72:BT103">
    <cfRule type="expression" dxfId="321" priority="4957">
      <formula>OR(BV72="",BW72="")</formula>
    </cfRule>
  </conditionalFormatting>
  <conditionalFormatting sqref="BT110:BT132">
    <cfRule type="expression" dxfId="320" priority="4899">
      <formula>OR(BV110="",BW110="")</formula>
    </cfRule>
  </conditionalFormatting>
  <conditionalFormatting sqref="BT139:BT165">
    <cfRule type="expression" dxfId="319" priority="4841">
      <formula>OR(BV139="",BW139="")</formula>
    </cfRule>
  </conditionalFormatting>
  <conditionalFormatting sqref="BT172:BT204">
    <cfRule type="expression" dxfId="318" priority="4783">
      <formula>OR(BV172="",BW172="")</formula>
    </cfRule>
  </conditionalFormatting>
  <conditionalFormatting sqref="BT211:BT232">
    <cfRule type="expression" dxfId="317" priority="4725">
      <formula>OR(BV211="",BW211="")</formula>
    </cfRule>
  </conditionalFormatting>
  <conditionalFormatting sqref="BT239:BT260">
    <cfRule type="expression" dxfId="316" priority="4667">
      <formula>OR(BV239="",BW239="")</formula>
    </cfRule>
  </conditionalFormatting>
  <conditionalFormatting sqref="BT267:BT288">
    <cfRule type="expression" dxfId="315" priority="4609">
      <formula>OR(BV267="",BW267="")</formula>
    </cfRule>
  </conditionalFormatting>
  <conditionalFormatting sqref="BT295:BT319">
    <cfRule type="expression" dxfId="314" priority="4551">
      <formula>OR(BV295="",BW295="")</formula>
    </cfRule>
  </conditionalFormatting>
  <conditionalFormatting sqref="BT326:BT354">
    <cfRule type="expression" dxfId="313" priority="4493">
      <formula>OR(BV326="",BW326="")</formula>
    </cfRule>
  </conditionalFormatting>
  <conditionalFormatting sqref="BT361:BT382">
    <cfRule type="expression" dxfId="312" priority="4435">
      <formula>OR(BV361="",BW361="")</formula>
    </cfRule>
  </conditionalFormatting>
  <conditionalFormatting sqref="BT389:BT410">
    <cfRule type="expression" dxfId="311" priority="4377">
      <formula>OR(BV389="",BW389="")</formula>
    </cfRule>
  </conditionalFormatting>
  <conditionalFormatting sqref="BT417:BT438">
    <cfRule type="expression" dxfId="310" priority="4319">
      <formula>OR(BV417="",BW417="")</formula>
    </cfRule>
  </conditionalFormatting>
  <conditionalFormatting sqref="BT445:BT466">
    <cfRule type="expression" dxfId="309" priority="4261">
      <formula>OR(BV445="",BW445="")</formula>
    </cfRule>
  </conditionalFormatting>
  <conditionalFormatting sqref="BT473:BT494">
    <cfRule type="expression" dxfId="308" priority="4203">
      <formula>OR(BV473="",BW473="")</formula>
    </cfRule>
  </conditionalFormatting>
  <conditionalFormatting sqref="BT501:BT522">
    <cfRule type="expression" dxfId="307" priority="4145">
      <formula>OR(BV501="",BW501="")</formula>
    </cfRule>
  </conditionalFormatting>
  <conditionalFormatting sqref="BT529:BT550">
    <cfRule type="expression" dxfId="306" priority="4087">
      <formula>OR(BV529="",BW529="")</formula>
    </cfRule>
  </conditionalFormatting>
  <conditionalFormatting sqref="BT557:BT578">
    <cfRule type="expression" dxfId="305" priority="4029">
      <formula>OR(BV557="",BW557="")</formula>
    </cfRule>
  </conditionalFormatting>
  <conditionalFormatting sqref="BT585:BT606">
    <cfRule type="expression" dxfId="304" priority="3971">
      <formula>OR(BV585="",BW585="")</formula>
    </cfRule>
  </conditionalFormatting>
  <conditionalFormatting sqref="BT613:BT634">
    <cfRule type="expression" dxfId="303" priority="3913">
      <formula>OR(BV613="",BW613="")</formula>
    </cfRule>
  </conditionalFormatting>
  <conditionalFormatting sqref="BT641:BT662">
    <cfRule type="expression" dxfId="302" priority="3855">
      <formula>OR(BV641="",BW641="")</formula>
    </cfRule>
  </conditionalFormatting>
  <conditionalFormatting sqref="BT669:BT690">
    <cfRule type="expression" dxfId="301" priority="3797">
      <formula>OR(BV669="",BW669="")</formula>
    </cfRule>
  </conditionalFormatting>
  <conditionalFormatting sqref="BT697:BT718">
    <cfRule type="expression" dxfId="300" priority="3739">
      <formula>OR(BV697="",BW697="")</formula>
    </cfRule>
  </conditionalFormatting>
  <conditionalFormatting sqref="BT725:BT746">
    <cfRule type="expression" dxfId="299" priority="3681">
      <formula>OR(BV725="",BW725="")</formula>
    </cfRule>
  </conditionalFormatting>
  <conditionalFormatting sqref="BT753:BT774">
    <cfRule type="expression" dxfId="298" priority="3623">
      <formula>OR(BV753="",BW753="")</formula>
    </cfRule>
  </conditionalFormatting>
  <conditionalFormatting sqref="BT781:BT802">
    <cfRule type="expression" dxfId="297" priority="3565">
      <formula>OR(BV781="",BW781="")</formula>
    </cfRule>
  </conditionalFormatting>
  <conditionalFormatting sqref="BT809:BT830">
    <cfRule type="expression" dxfId="296" priority="3507">
      <formula>OR(BV809="",BW809="")</formula>
    </cfRule>
  </conditionalFormatting>
  <conditionalFormatting sqref="BT837:BT858">
    <cfRule type="expression" dxfId="295" priority="3449">
      <formula>OR(BV837="",BW837="")</formula>
    </cfRule>
  </conditionalFormatting>
  <conditionalFormatting sqref="BT865:BT886">
    <cfRule type="expression" dxfId="294" priority="3391">
      <formula>OR(BV865="",BW865="")</formula>
    </cfRule>
  </conditionalFormatting>
  <conditionalFormatting sqref="BT893:BT914">
    <cfRule type="expression" dxfId="293" priority="3333">
      <formula>OR(BV893="",BW893="")</formula>
    </cfRule>
  </conditionalFormatting>
  <conditionalFormatting sqref="BT921:BT942">
    <cfRule type="expression" dxfId="292" priority="3275">
      <formula>OR(BV921="",BW921="")</formula>
    </cfRule>
  </conditionalFormatting>
  <conditionalFormatting sqref="BT949:BT970">
    <cfRule type="expression" dxfId="291" priority="3217">
      <formula>OR(BV949="",BW949="")</formula>
    </cfRule>
  </conditionalFormatting>
  <conditionalFormatting sqref="BT977:BT998">
    <cfRule type="expression" dxfId="290" priority="3159">
      <formula>OR(BV977="",BW977="")</formula>
    </cfRule>
  </conditionalFormatting>
  <conditionalFormatting sqref="BT1005:BT1026">
    <cfRule type="expression" dxfId="289" priority="3101">
      <formula>OR(BV1005="",BW1005="")</formula>
    </cfRule>
  </conditionalFormatting>
  <conditionalFormatting sqref="BT1033:BT1054">
    <cfRule type="expression" dxfId="288" priority="3043">
      <formula>OR(BV1033="",BW1033="")</formula>
    </cfRule>
  </conditionalFormatting>
  <conditionalFormatting sqref="BT1061:BT1082">
    <cfRule type="expression" dxfId="287" priority="2985">
      <formula>OR(BV1061="",BW1061="")</formula>
    </cfRule>
  </conditionalFormatting>
  <conditionalFormatting sqref="BT1089:BT1110">
    <cfRule type="expression" dxfId="286" priority="2927">
      <formula>OR(BV1089="",BW1089="")</formula>
    </cfRule>
  </conditionalFormatting>
  <conditionalFormatting sqref="BT1117:BT1138">
    <cfRule type="expression" dxfId="285" priority="2869">
      <formula>OR(BV1117="",BW1117="")</formula>
    </cfRule>
  </conditionalFormatting>
  <conditionalFormatting sqref="BT1145:BT1166">
    <cfRule type="expression" dxfId="284" priority="2811">
      <formula>OR(BV1145="",BW1145="")</formula>
    </cfRule>
  </conditionalFormatting>
  <conditionalFormatting sqref="BT1173:BT1194">
    <cfRule type="expression" dxfId="283" priority="2753">
      <formula>OR(BV1173="",BW1173="")</formula>
    </cfRule>
  </conditionalFormatting>
  <conditionalFormatting sqref="BT1201:BT1222">
    <cfRule type="expression" dxfId="282" priority="2695">
      <formula>OR(BV1201="",BW1201="")</formula>
    </cfRule>
  </conditionalFormatting>
  <conditionalFormatting sqref="BT1229:BT1250">
    <cfRule type="expression" dxfId="281" priority="2637">
      <formula>OR(BV1229="",BW1229="")</formula>
    </cfRule>
  </conditionalFormatting>
  <conditionalFormatting sqref="BT1257:BT1278">
    <cfRule type="expression" dxfId="280" priority="2579">
      <formula>OR(BV1257="",BW1257="")</formula>
    </cfRule>
  </conditionalFormatting>
  <conditionalFormatting sqref="BT1285:BT1306">
    <cfRule type="expression" dxfId="279" priority="2521">
      <formula>OR(BV1285="",BW1285="")</formula>
    </cfRule>
  </conditionalFormatting>
  <conditionalFormatting sqref="BT1313:BT1334">
    <cfRule type="expression" dxfId="278" priority="2463">
      <formula>OR(BV1313="",BW1313="")</formula>
    </cfRule>
  </conditionalFormatting>
  <conditionalFormatting sqref="BT1341:BT1362">
    <cfRule type="expression" dxfId="277" priority="2405">
      <formula>OR(BV1341="",BW1341="")</formula>
    </cfRule>
  </conditionalFormatting>
  <conditionalFormatting sqref="BT1369:BT1390">
    <cfRule type="expression" dxfId="276" priority="2347">
      <formula>OR(BV1369="",BW1369="")</formula>
    </cfRule>
  </conditionalFormatting>
  <conditionalFormatting sqref="BT1397:BT1418">
    <cfRule type="expression" dxfId="275" priority="2289">
      <formula>OR(BV1397="",BW1397="")</formula>
    </cfRule>
  </conditionalFormatting>
  <conditionalFormatting sqref="BT1425:BT1446">
    <cfRule type="expression" dxfId="274" priority="2231">
      <formula>OR(BV1425="",BW1425="")</formula>
    </cfRule>
  </conditionalFormatting>
  <conditionalFormatting sqref="BT1453:BT1474">
    <cfRule type="expression" dxfId="273" priority="2173">
      <formula>OR(BV1453="",BW1453="")</formula>
    </cfRule>
  </conditionalFormatting>
  <conditionalFormatting sqref="BT1481:BT1502">
    <cfRule type="expression" dxfId="272" priority="2115">
      <formula>OR(BV1481="",BW1481="")</formula>
    </cfRule>
  </conditionalFormatting>
  <conditionalFormatting sqref="BT1509:BT1530">
    <cfRule type="expression" dxfId="271" priority="2057">
      <formula>OR(BV1509="",BW1509="")</formula>
    </cfRule>
  </conditionalFormatting>
  <conditionalFormatting sqref="BT1537:BT1558">
    <cfRule type="expression" dxfId="270" priority="1999">
      <formula>OR(BV1537="",BW1537="")</formula>
    </cfRule>
  </conditionalFormatting>
  <conditionalFormatting sqref="BT7:BW7">
    <cfRule type="dataBar" priority="506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{BCC9BB0E-F09D-41D5-8F7E-C0163265DB51}</x14:id>
        </ext>
      </extLst>
    </cfRule>
  </conditionalFormatting>
  <conditionalFormatting sqref="BT35:BW35">
    <cfRule type="dataBar" priority="501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{96AB6139-873F-45B5-A409-2CC311852B6D}</x14:id>
        </ext>
      </extLst>
    </cfRule>
  </conditionalFormatting>
  <conditionalFormatting sqref="BT69:BW69">
    <cfRule type="dataBar" priority="495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{5E90D7BC-C499-4EF8-ACB2-2AC7B584F836}</x14:id>
        </ext>
      </extLst>
    </cfRule>
  </conditionalFormatting>
  <conditionalFormatting sqref="BT107:BW107">
    <cfRule type="dataBar" priority="489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{EB6500A6-29EB-485A-8E6D-BFF1C09449ED}</x14:id>
        </ext>
      </extLst>
    </cfRule>
  </conditionalFormatting>
  <conditionalFormatting sqref="BT136:BW136">
    <cfRule type="dataBar" priority="483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{A182BCBF-2AD6-4E0E-8172-A78A3A892ABD}</x14:id>
        </ext>
      </extLst>
    </cfRule>
  </conditionalFormatting>
  <conditionalFormatting sqref="BT169:BW169">
    <cfRule type="dataBar" priority="477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{A37562A4-11CB-4EC9-B5FA-A111BE6DE39C}</x14:id>
        </ext>
      </extLst>
    </cfRule>
  </conditionalFormatting>
  <conditionalFormatting sqref="BT208:BW208">
    <cfRule type="dataBar" priority="472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{85B6A578-B9A7-4CA1-8BB6-603FBD2DA665}</x14:id>
        </ext>
      </extLst>
    </cfRule>
  </conditionalFormatting>
  <conditionalFormatting sqref="BT236:BW236">
    <cfRule type="dataBar" priority="466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{F63DF7C1-183A-495D-BAD9-A8BE7AA72119}</x14:id>
        </ext>
      </extLst>
    </cfRule>
  </conditionalFormatting>
  <conditionalFormatting sqref="BT264:BW264">
    <cfRule type="dataBar" priority="460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{1AB8E0AB-08A1-49D2-B09F-4AC9741BD98C}</x14:id>
        </ext>
      </extLst>
    </cfRule>
  </conditionalFormatting>
  <conditionalFormatting sqref="BT292:BW292">
    <cfRule type="dataBar" priority="454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{45477F41-234F-4BE5-A454-F6521F982545}</x14:id>
        </ext>
      </extLst>
    </cfRule>
  </conditionalFormatting>
  <conditionalFormatting sqref="BT323:BW323">
    <cfRule type="dataBar" priority="448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{01EEAA57-2E7F-455E-A98D-0804D15C264C}</x14:id>
        </ext>
      </extLst>
    </cfRule>
  </conditionalFormatting>
  <conditionalFormatting sqref="BT358:BW358">
    <cfRule type="dataBar" priority="443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{69F8AA9D-A6D7-4F9B-A5AB-45D8A0C320F1}</x14:id>
        </ext>
      </extLst>
    </cfRule>
  </conditionalFormatting>
  <conditionalFormatting sqref="BT386:BW386">
    <cfRule type="dataBar" priority="437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{A3F8F82A-1273-4388-94CA-58912915EDDE}</x14:id>
        </ext>
      </extLst>
    </cfRule>
  </conditionalFormatting>
  <conditionalFormatting sqref="BT414:BW414">
    <cfRule type="dataBar" priority="431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{646C2178-C7DB-4CAB-A238-8AB3E1F9E264}</x14:id>
        </ext>
      </extLst>
    </cfRule>
  </conditionalFormatting>
  <conditionalFormatting sqref="BT442:BW442">
    <cfRule type="dataBar" priority="425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{EC4B54E9-02E3-4138-8F8D-9D54172763A3}</x14:id>
        </ext>
      </extLst>
    </cfRule>
  </conditionalFormatting>
  <conditionalFormatting sqref="BT470:BW470">
    <cfRule type="dataBar" priority="419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{95251454-AF1B-4826-9635-0040F75B923B}</x14:id>
        </ext>
      </extLst>
    </cfRule>
  </conditionalFormatting>
  <conditionalFormatting sqref="BT498:BW498">
    <cfRule type="dataBar" priority="414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{49E5668D-961B-47DE-A77E-12AF816AA7EF}</x14:id>
        </ext>
      </extLst>
    </cfRule>
  </conditionalFormatting>
  <conditionalFormatting sqref="BT526:BW526">
    <cfRule type="dataBar" priority="408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{328FEAF9-988F-41D0-896F-0E56A7F547CF}</x14:id>
        </ext>
      </extLst>
    </cfRule>
  </conditionalFormatting>
  <conditionalFormatting sqref="BT554:BW554">
    <cfRule type="dataBar" priority="402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{638274A6-7440-442E-8245-D17AD8B824B1}</x14:id>
        </ext>
      </extLst>
    </cfRule>
  </conditionalFormatting>
  <conditionalFormatting sqref="BT582:BW582">
    <cfRule type="dataBar" priority="396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{1593ACF8-02E3-47FB-B3A3-E07753979132}</x14:id>
        </ext>
      </extLst>
    </cfRule>
  </conditionalFormatting>
  <conditionalFormatting sqref="BT610:BW610">
    <cfRule type="dataBar" priority="390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{800FA541-4515-4FD5-949B-FCE9E3A85DA0}</x14:id>
        </ext>
      </extLst>
    </cfRule>
  </conditionalFormatting>
  <conditionalFormatting sqref="BT638:BW638">
    <cfRule type="dataBar" priority="385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{BDAA8E3F-CB05-45CD-8058-719F81767638}</x14:id>
        </ext>
      </extLst>
    </cfRule>
  </conditionalFormatting>
  <conditionalFormatting sqref="BT666:BW666">
    <cfRule type="dataBar" priority="379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{0B39C967-1562-4CDE-B4EA-57E420492324}</x14:id>
        </ext>
      </extLst>
    </cfRule>
  </conditionalFormatting>
  <conditionalFormatting sqref="BT694:BW694">
    <cfRule type="dataBar" priority="373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{B8C56207-6F69-4AAE-9C69-F741BCF96EC0}</x14:id>
        </ext>
      </extLst>
    </cfRule>
  </conditionalFormatting>
  <conditionalFormatting sqref="BT722:BW722">
    <cfRule type="dataBar" priority="367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{A4DDC145-D9F2-43CF-B145-3C4D27D353BF}</x14:id>
        </ext>
      </extLst>
    </cfRule>
  </conditionalFormatting>
  <conditionalFormatting sqref="BT750:BW750">
    <cfRule type="dataBar" priority="361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{EF41A080-4BB5-4A4F-8DFE-8BDAAEAB575E}</x14:id>
        </ext>
      </extLst>
    </cfRule>
  </conditionalFormatting>
  <conditionalFormatting sqref="BT778:BW778">
    <cfRule type="dataBar" priority="356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{FC741FD8-0183-44DB-9CD4-AE0C9876AB0D}</x14:id>
        </ext>
      </extLst>
    </cfRule>
  </conditionalFormatting>
  <conditionalFormatting sqref="BT806:BW806">
    <cfRule type="dataBar" priority="350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{08D5FB86-F01D-476B-BCA9-CEB509166D89}</x14:id>
        </ext>
      </extLst>
    </cfRule>
  </conditionalFormatting>
  <conditionalFormatting sqref="BT834:BW834">
    <cfRule type="dataBar" priority="344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{84C99715-1659-4F65-99A5-D07FB277FD82}</x14:id>
        </ext>
      </extLst>
    </cfRule>
  </conditionalFormatting>
  <conditionalFormatting sqref="BT862:BW862">
    <cfRule type="dataBar" priority="338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{C7DC4DFE-9408-4F32-BEE6-8801F369B6FE}</x14:id>
        </ext>
      </extLst>
    </cfRule>
  </conditionalFormatting>
  <conditionalFormatting sqref="BT890:BW890">
    <cfRule type="dataBar" priority="332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{3CB023C9-C16B-4FBC-B723-C731D0D55B5B}</x14:id>
        </ext>
      </extLst>
    </cfRule>
  </conditionalFormatting>
  <conditionalFormatting sqref="BT918:BW918">
    <cfRule type="dataBar" priority="327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{0CC026EE-C815-4E51-913C-D0DDA2880D4A}</x14:id>
        </ext>
      </extLst>
    </cfRule>
  </conditionalFormatting>
  <conditionalFormatting sqref="BT946:BW946">
    <cfRule type="dataBar" priority="321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{748BC1AA-4326-4E6C-9E51-42CE08071109}</x14:id>
        </ext>
      </extLst>
    </cfRule>
  </conditionalFormatting>
  <conditionalFormatting sqref="BT974:BW974">
    <cfRule type="dataBar" priority="315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{D1DDCD37-9BFA-4814-91EB-24CD675899B2}</x14:id>
        </ext>
      </extLst>
    </cfRule>
  </conditionalFormatting>
  <conditionalFormatting sqref="BT1002:BW1002">
    <cfRule type="dataBar" priority="309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{4D691E76-C5E2-4BFF-972E-178687ED9A61}</x14:id>
        </ext>
      </extLst>
    </cfRule>
  </conditionalFormatting>
  <conditionalFormatting sqref="BT1030:BW1030">
    <cfRule type="dataBar" priority="303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{D3A33543-FB51-4B90-B42C-3088444BDA09}</x14:id>
        </ext>
      </extLst>
    </cfRule>
  </conditionalFormatting>
  <conditionalFormatting sqref="BT1058:BW1058">
    <cfRule type="dataBar" priority="298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{96F162CC-5014-40F1-9D4D-0D0DECC4D282}</x14:id>
        </ext>
      </extLst>
    </cfRule>
  </conditionalFormatting>
  <conditionalFormatting sqref="BT1086:BW1086">
    <cfRule type="dataBar" priority="292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{5C6A456A-67CF-4587-A5BC-CF1E58C91794}</x14:id>
        </ext>
      </extLst>
    </cfRule>
  </conditionalFormatting>
  <conditionalFormatting sqref="BT1114:BW1114">
    <cfRule type="dataBar" priority="286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{E2C5B434-5D73-42DC-AE9E-F15D995EA96B}</x14:id>
        </ext>
      </extLst>
    </cfRule>
  </conditionalFormatting>
  <conditionalFormatting sqref="BT1142:BW1142">
    <cfRule type="dataBar" priority="280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{A9D69098-EACF-418F-BDE9-764AD1A317D8}</x14:id>
        </ext>
      </extLst>
    </cfRule>
  </conditionalFormatting>
  <conditionalFormatting sqref="BT1170:BW1170">
    <cfRule type="dataBar" priority="274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{1F405B31-D8B1-432B-977A-EE08BECE9220}</x14:id>
        </ext>
      </extLst>
    </cfRule>
  </conditionalFormatting>
  <conditionalFormatting sqref="BT1198:BW1198">
    <cfRule type="dataBar" priority="269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{77532B2C-5C23-4407-A677-180359A04CB0}</x14:id>
        </ext>
      </extLst>
    </cfRule>
  </conditionalFormatting>
  <conditionalFormatting sqref="BT1226:BW1226">
    <cfRule type="dataBar" priority="263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{D06A4E97-1E5B-47A7-B252-3D8F7F1F2286}</x14:id>
        </ext>
      </extLst>
    </cfRule>
  </conditionalFormatting>
  <conditionalFormatting sqref="BT1254:BW1254">
    <cfRule type="dataBar" priority="257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{32C56ABE-CD74-4B84-A0BC-58966D583396}</x14:id>
        </ext>
      </extLst>
    </cfRule>
  </conditionalFormatting>
  <conditionalFormatting sqref="BT1282:BW1282">
    <cfRule type="dataBar" priority="251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{C069A726-11F9-4805-BDA9-AC7684BC7819}</x14:id>
        </ext>
      </extLst>
    </cfRule>
  </conditionalFormatting>
  <conditionalFormatting sqref="BT1310:BW1310">
    <cfRule type="dataBar" priority="245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{8FB38A2D-FB91-4528-AC76-42A375E3E46C}</x14:id>
        </ext>
      </extLst>
    </cfRule>
  </conditionalFormatting>
  <conditionalFormatting sqref="BT1338:BW1338">
    <cfRule type="dataBar" priority="240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{825D1E9D-86C4-41DE-8EF2-25E89F543B09}</x14:id>
        </ext>
      </extLst>
    </cfRule>
  </conditionalFormatting>
  <conditionalFormatting sqref="BT1366:BW1366">
    <cfRule type="dataBar" priority="234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{7D337B3D-8988-448F-A0D1-4E55569CED99}</x14:id>
        </ext>
      </extLst>
    </cfRule>
  </conditionalFormatting>
  <conditionalFormatting sqref="BT1394:BW1394">
    <cfRule type="dataBar" priority="228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{D864E57F-A60D-4DA9-8788-A623A16DA86C}</x14:id>
        </ext>
      </extLst>
    </cfRule>
  </conditionalFormatting>
  <conditionalFormatting sqref="BT1422:BW1422">
    <cfRule type="dataBar" priority="2227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{93D375FF-CE7B-40F8-A81F-AF357F415E16}</x14:id>
        </ext>
      </extLst>
    </cfRule>
  </conditionalFormatting>
  <conditionalFormatting sqref="BT1450:BW1450">
    <cfRule type="dataBar" priority="2169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{9769C6B2-EDAE-45B0-8E7F-E8E0266B5397}</x14:id>
        </ext>
      </extLst>
    </cfRule>
  </conditionalFormatting>
  <conditionalFormatting sqref="BT1478:BW1478">
    <cfRule type="dataBar" priority="211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{B993C5BC-1EF7-4139-9014-FDDCB39EB4A4}</x14:id>
        </ext>
      </extLst>
    </cfRule>
  </conditionalFormatting>
  <conditionalFormatting sqref="BT1506:BW1506">
    <cfRule type="dataBar" priority="205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{86C40847-640F-4DA5-8559-180535F9F2CD}</x14:id>
        </ext>
      </extLst>
    </cfRule>
  </conditionalFormatting>
  <conditionalFormatting sqref="BT1534:BW1534">
    <cfRule type="dataBar" priority="199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{9C268BEB-EE30-4FD6-974D-C3EF51BFC518}</x14:id>
        </ext>
      </extLst>
    </cfRule>
  </conditionalFormatting>
  <conditionalFormatting sqref="BV10:BV31">
    <cfRule type="expression" dxfId="269" priority="5072">
      <formula>AND(BT10="",BV10&lt;&gt;"")</formula>
    </cfRule>
    <cfRule type="expression" dxfId="268" priority="5074">
      <formula>AND(BT10&lt;&gt;"",BV10&lt;&gt;"",BW10&lt;&gt;"")</formula>
    </cfRule>
  </conditionalFormatting>
  <conditionalFormatting sqref="BV38:BV65">
    <cfRule type="expression" dxfId="267" priority="5014">
      <formula>AND(BT38="",BV38&lt;&gt;"")</formula>
    </cfRule>
    <cfRule type="expression" dxfId="266" priority="5016">
      <formula>AND(BT38&lt;&gt;"",BV38&lt;&gt;"",BW38&lt;&gt;"")</formula>
    </cfRule>
  </conditionalFormatting>
  <conditionalFormatting sqref="BV72:BV103">
    <cfRule type="expression" dxfId="265" priority="4956">
      <formula>AND(BT72="",BV72&lt;&gt;"")</formula>
    </cfRule>
    <cfRule type="expression" dxfId="264" priority="4958">
      <formula>AND(BT72&lt;&gt;"",BV72&lt;&gt;"",BW72&lt;&gt;"")</formula>
    </cfRule>
  </conditionalFormatting>
  <conditionalFormatting sqref="BV110:BV132">
    <cfRule type="expression" dxfId="263" priority="4900">
      <formula>AND(BT110&lt;&gt;"",BV110&lt;&gt;"",BW110&lt;&gt;"")</formula>
    </cfRule>
    <cfRule type="expression" dxfId="262" priority="4898">
      <formula>AND(BT110="",BV110&lt;&gt;"")</formula>
    </cfRule>
  </conditionalFormatting>
  <conditionalFormatting sqref="BV139:BV165">
    <cfRule type="expression" dxfId="261" priority="4842">
      <formula>AND(BT139&lt;&gt;"",BV139&lt;&gt;"",BW139&lt;&gt;"")</formula>
    </cfRule>
    <cfRule type="expression" dxfId="260" priority="4840">
      <formula>AND(BT139="",BV139&lt;&gt;"")</formula>
    </cfRule>
  </conditionalFormatting>
  <conditionalFormatting sqref="BV172:BV204">
    <cfRule type="expression" dxfId="259" priority="4784">
      <formula>AND(BT172&lt;&gt;"",BV172&lt;&gt;"",BW172&lt;&gt;"")</formula>
    </cfRule>
    <cfRule type="expression" dxfId="258" priority="4782">
      <formula>AND(BT172="",BV172&lt;&gt;"")</formula>
    </cfRule>
  </conditionalFormatting>
  <conditionalFormatting sqref="BV211:BV232">
    <cfRule type="expression" dxfId="257" priority="4726">
      <formula>AND(BT211&lt;&gt;"",BV211&lt;&gt;"",BW211&lt;&gt;"")</formula>
    </cfRule>
    <cfRule type="expression" dxfId="256" priority="4724">
      <formula>AND(BT211="",BV211&lt;&gt;"")</formula>
    </cfRule>
  </conditionalFormatting>
  <conditionalFormatting sqref="BV239:BV260">
    <cfRule type="expression" dxfId="255" priority="4668">
      <formula>AND(BT239&lt;&gt;"",BV239&lt;&gt;"",BW239&lt;&gt;"")</formula>
    </cfRule>
    <cfRule type="expression" dxfId="254" priority="4666">
      <formula>AND(BT239="",BV239&lt;&gt;"")</formula>
    </cfRule>
  </conditionalFormatting>
  <conditionalFormatting sqref="BV267:BV288">
    <cfRule type="expression" dxfId="253" priority="4608">
      <formula>AND(BT267="",BV267&lt;&gt;"")</formula>
    </cfRule>
    <cfRule type="expression" dxfId="252" priority="4610">
      <formula>AND(BT267&lt;&gt;"",BV267&lt;&gt;"",BW267&lt;&gt;"")</formula>
    </cfRule>
  </conditionalFormatting>
  <conditionalFormatting sqref="BV295:BV319">
    <cfRule type="expression" dxfId="251" priority="4550">
      <formula>AND(BT295="",BV295&lt;&gt;"")</formula>
    </cfRule>
    <cfRule type="expression" dxfId="250" priority="4552">
      <formula>AND(BT295&lt;&gt;"",BV295&lt;&gt;"",BW295&lt;&gt;"")</formula>
    </cfRule>
  </conditionalFormatting>
  <conditionalFormatting sqref="BV326:BV354">
    <cfRule type="expression" dxfId="249" priority="4492">
      <formula>AND(BT326="",BV326&lt;&gt;"")</formula>
    </cfRule>
    <cfRule type="expression" dxfId="248" priority="4494">
      <formula>AND(BT326&lt;&gt;"",BV326&lt;&gt;"",BW326&lt;&gt;"")</formula>
    </cfRule>
  </conditionalFormatting>
  <conditionalFormatting sqref="BV361:BV382">
    <cfRule type="expression" dxfId="247" priority="4434">
      <formula>AND(BT361="",BV361&lt;&gt;"")</formula>
    </cfRule>
    <cfRule type="expression" dxfId="246" priority="4436">
      <formula>AND(BT361&lt;&gt;"",BV361&lt;&gt;"",BW361&lt;&gt;"")</formula>
    </cfRule>
  </conditionalFormatting>
  <conditionalFormatting sqref="BV389:BV410">
    <cfRule type="expression" dxfId="245" priority="4376">
      <formula>AND(BT389="",BV389&lt;&gt;"")</formula>
    </cfRule>
    <cfRule type="expression" dxfId="244" priority="4378">
      <formula>AND(BT389&lt;&gt;"",BV389&lt;&gt;"",BW389&lt;&gt;"")</formula>
    </cfRule>
  </conditionalFormatting>
  <conditionalFormatting sqref="BV417:BV438">
    <cfRule type="expression" dxfId="243" priority="4318">
      <formula>AND(BT417="",BV417&lt;&gt;"")</formula>
    </cfRule>
    <cfRule type="expression" dxfId="242" priority="4320">
      <formula>AND(BT417&lt;&gt;"",BV417&lt;&gt;"",BW417&lt;&gt;"")</formula>
    </cfRule>
  </conditionalFormatting>
  <conditionalFormatting sqref="BV445:BV466">
    <cfRule type="expression" dxfId="241" priority="4262">
      <formula>AND(BT445&lt;&gt;"",BV445&lt;&gt;"",BW445&lt;&gt;"")</formula>
    </cfRule>
    <cfRule type="expression" dxfId="240" priority="4260">
      <formula>AND(BT445="",BV445&lt;&gt;"")</formula>
    </cfRule>
  </conditionalFormatting>
  <conditionalFormatting sqref="BV473:BV494">
    <cfRule type="expression" dxfId="239" priority="4202">
      <formula>AND(BT473="",BV473&lt;&gt;"")</formula>
    </cfRule>
    <cfRule type="expression" dxfId="238" priority="4204">
      <formula>AND(BT473&lt;&gt;"",BV473&lt;&gt;"",BW473&lt;&gt;"")</formula>
    </cfRule>
  </conditionalFormatting>
  <conditionalFormatting sqref="BV501:BV522">
    <cfRule type="expression" dxfId="237" priority="4146">
      <formula>AND(BT501&lt;&gt;"",BV501&lt;&gt;"",BW501&lt;&gt;"")</formula>
    </cfRule>
    <cfRule type="expression" dxfId="236" priority="4144">
      <formula>AND(BT501="",BV501&lt;&gt;"")</formula>
    </cfRule>
  </conditionalFormatting>
  <conditionalFormatting sqref="BV529:BV550">
    <cfRule type="expression" dxfId="235" priority="4088">
      <formula>AND(BT529&lt;&gt;"",BV529&lt;&gt;"",BW529&lt;&gt;"")</formula>
    </cfRule>
    <cfRule type="expression" dxfId="234" priority="4086">
      <formula>AND(BT529="",BV529&lt;&gt;"")</formula>
    </cfRule>
  </conditionalFormatting>
  <conditionalFormatting sqref="BV557:BV578">
    <cfRule type="expression" dxfId="233" priority="4030">
      <formula>AND(BT557&lt;&gt;"",BV557&lt;&gt;"",BW557&lt;&gt;"")</formula>
    </cfRule>
    <cfRule type="expression" dxfId="232" priority="4028">
      <formula>AND(BT557="",BV557&lt;&gt;"")</formula>
    </cfRule>
  </conditionalFormatting>
  <conditionalFormatting sqref="BV585:BV606">
    <cfRule type="expression" dxfId="231" priority="3970">
      <formula>AND(BT585="",BV585&lt;&gt;"")</formula>
    </cfRule>
    <cfRule type="expression" dxfId="230" priority="3972">
      <formula>AND(BT585&lt;&gt;"",BV585&lt;&gt;"",BW585&lt;&gt;"")</formula>
    </cfRule>
  </conditionalFormatting>
  <conditionalFormatting sqref="BV613:BV634">
    <cfRule type="expression" dxfId="229" priority="3914">
      <formula>AND(BT613&lt;&gt;"",BV613&lt;&gt;"",BW613&lt;&gt;"")</formula>
    </cfRule>
    <cfRule type="expression" dxfId="228" priority="3912">
      <formula>AND(BT613="",BV613&lt;&gt;"")</formula>
    </cfRule>
  </conditionalFormatting>
  <conditionalFormatting sqref="BV641:BV662">
    <cfRule type="expression" dxfId="227" priority="3854">
      <formula>AND(BT641="",BV641&lt;&gt;"")</formula>
    </cfRule>
    <cfRule type="expression" dxfId="226" priority="3856">
      <formula>AND(BT641&lt;&gt;"",BV641&lt;&gt;"",BW641&lt;&gt;"")</formula>
    </cfRule>
  </conditionalFormatting>
  <conditionalFormatting sqref="BV669:BV690">
    <cfRule type="expression" dxfId="225" priority="3798">
      <formula>AND(BT669&lt;&gt;"",BV669&lt;&gt;"",BW669&lt;&gt;"")</formula>
    </cfRule>
    <cfRule type="expression" dxfId="224" priority="3796">
      <formula>AND(BT669="",BV669&lt;&gt;"")</formula>
    </cfRule>
  </conditionalFormatting>
  <conditionalFormatting sqref="BV697:BV718">
    <cfRule type="expression" dxfId="223" priority="3738">
      <formula>AND(BT697="",BV697&lt;&gt;"")</formula>
    </cfRule>
    <cfRule type="expression" dxfId="222" priority="3740">
      <formula>AND(BT697&lt;&gt;"",BV697&lt;&gt;"",BW697&lt;&gt;"")</formula>
    </cfRule>
  </conditionalFormatting>
  <conditionalFormatting sqref="BV725:BV746">
    <cfRule type="expression" dxfId="221" priority="3682">
      <formula>AND(BT725&lt;&gt;"",BV725&lt;&gt;"",BW725&lt;&gt;"")</formula>
    </cfRule>
    <cfRule type="expression" dxfId="220" priority="3680">
      <formula>AND(BT725="",BV725&lt;&gt;"")</formula>
    </cfRule>
  </conditionalFormatting>
  <conditionalFormatting sqref="BV753:BV774">
    <cfRule type="expression" dxfId="219" priority="3622">
      <formula>AND(BT753="",BV753&lt;&gt;"")</formula>
    </cfRule>
    <cfRule type="expression" dxfId="218" priority="3624">
      <formula>AND(BT753&lt;&gt;"",BV753&lt;&gt;"",BW753&lt;&gt;"")</formula>
    </cfRule>
  </conditionalFormatting>
  <conditionalFormatting sqref="BV781:BV802">
    <cfRule type="expression" dxfId="217" priority="3564">
      <formula>AND(BT781="",BV781&lt;&gt;"")</formula>
    </cfRule>
    <cfRule type="expression" dxfId="216" priority="3566">
      <formula>AND(BT781&lt;&gt;"",BV781&lt;&gt;"",BW781&lt;&gt;"")</formula>
    </cfRule>
  </conditionalFormatting>
  <conditionalFormatting sqref="BV809:BV830">
    <cfRule type="expression" dxfId="215" priority="3506">
      <formula>AND(BT809="",BV809&lt;&gt;"")</formula>
    </cfRule>
    <cfRule type="expression" dxfId="214" priority="3508">
      <formula>AND(BT809&lt;&gt;"",BV809&lt;&gt;"",BW809&lt;&gt;"")</formula>
    </cfRule>
  </conditionalFormatting>
  <conditionalFormatting sqref="BV837:BV858">
    <cfRule type="expression" dxfId="213" priority="3450">
      <formula>AND(BT837&lt;&gt;"",BV837&lt;&gt;"",BW837&lt;&gt;"")</formula>
    </cfRule>
    <cfRule type="expression" dxfId="212" priority="3448">
      <formula>AND(BT837="",BV837&lt;&gt;"")</formula>
    </cfRule>
  </conditionalFormatting>
  <conditionalFormatting sqref="BV865:BV886">
    <cfRule type="expression" dxfId="211" priority="3390">
      <formula>AND(BT865="",BV865&lt;&gt;"")</formula>
    </cfRule>
    <cfRule type="expression" dxfId="210" priority="3392">
      <formula>AND(BT865&lt;&gt;"",BV865&lt;&gt;"",BW865&lt;&gt;"")</formula>
    </cfRule>
  </conditionalFormatting>
  <conditionalFormatting sqref="BV893:BV914">
    <cfRule type="expression" dxfId="209" priority="3334">
      <formula>AND(BT893&lt;&gt;"",BV893&lt;&gt;"",BW893&lt;&gt;"")</formula>
    </cfRule>
    <cfRule type="expression" dxfId="208" priority="3332">
      <formula>AND(BT893="",BV893&lt;&gt;"")</formula>
    </cfRule>
  </conditionalFormatting>
  <conditionalFormatting sqref="BV921:BV942">
    <cfRule type="expression" dxfId="207" priority="3274">
      <formula>AND(BT921="",BV921&lt;&gt;"")</formula>
    </cfRule>
    <cfRule type="expression" dxfId="206" priority="3276">
      <formula>AND(BT921&lt;&gt;"",BV921&lt;&gt;"",BW921&lt;&gt;"")</formula>
    </cfRule>
  </conditionalFormatting>
  <conditionalFormatting sqref="BV949:BV970">
    <cfRule type="expression" dxfId="205" priority="3216">
      <formula>AND(BT949="",BV949&lt;&gt;"")</formula>
    </cfRule>
    <cfRule type="expression" dxfId="204" priority="3218">
      <formula>AND(BT949&lt;&gt;"",BV949&lt;&gt;"",BW949&lt;&gt;"")</formula>
    </cfRule>
  </conditionalFormatting>
  <conditionalFormatting sqref="BV977:BV998">
    <cfRule type="expression" dxfId="203" priority="3160">
      <formula>AND(BT977&lt;&gt;"",BV977&lt;&gt;"",BW977&lt;&gt;"")</formula>
    </cfRule>
    <cfRule type="expression" dxfId="202" priority="3158">
      <formula>AND(BT977="",BV977&lt;&gt;"")</formula>
    </cfRule>
  </conditionalFormatting>
  <conditionalFormatting sqref="BV1005:BV1026">
    <cfRule type="expression" dxfId="201" priority="3102">
      <formula>AND(BT1005&lt;&gt;"",BV1005&lt;&gt;"",BW1005&lt;&gt;"")</formula>
    </cfRule>
    <cfRule type="expression" dxfId="200" priority="3100">
      <formula>AND(BT1005="",BV1005&lt;&gt;"")</formula>
    </cfRule>
  </conditionalFormatting>
  <conditionalFormatting sqref="BV1033:BV1054">
    <cfRule type="expression" dxfId="199" priority="3042">
      <formula>AND(BT1033="",BV1033&lt;&gt;"")</formula>
    </cfRule>
    <cfRule type="expression" dxfId="198" priority="3044">
      <formula>AND(BT1033&lt;&gt;"",BV1033&lt;&gt;"",BW1033&lt;&gt;"")</formula>
    </cfRule>
  </conditionalFormatting>
  <conditionalFormatting sqref="BV1061:BV1082">
    <cfRule type="expression" dxfId="197" priority="2984">
      <formula>AND(BT1061="",BV1061&lt;&gt;"")</formula>
    </cfRule>
    <cfRule type="expression" dxfId="196" priority="2986">
      <formula>AND(BT1061&lt;&gt;"",BV1061&lt;&gt;"",BW1061&lt;&gt;"")</formula>
    </cfRule>
  </conditionalFormatting>
  <conditionalFormatting sqref="BV1089:BV1110">
    <cfRule type="expression" dxfId="195" priority="2926">
      <formula>AND(BT1089="",BV1089&lt;&gt;"")</formula>
    </cfRule>
    <cfRule type="expression" dxfId="194" priority="2928">
      <formula>AND(BT1089&lt;&gt;"",BV1089&lt;&gt;"",BW1089&lt;&gt;"")</formula>
    </cfRule>
  </conditionalFormatting>
  <conditionalFormatting sqref="BV1117:BV1138">
    <cfRule type="expression" dxfId="193" priority="2870">
      <formula>AND(BT1117&lt;&gt;"",BV1117&lt;&gt;"",BW1117&lt;&gt;"")</formula>
    </cfRule>
    <cfRule type="expression" dxfId="192" priority="2868">
      <formula>AND(BT1117="",BV1117&lt;&gt;"")</formula>
    </cfRule>
  </conditionalFormatting>
  <conditionalFormatting sqref="BV1145:BV1166">
    <cfRule type="expression" dxfId="191" priority="2812">
      <formula>AND(BT1145&lt;&gt;"",BV1145&lt;&gt;"",BW1145&lt;&gt;"")</formula>
    </cfRule>
    <cfRule type="expression" dxfId="190" priority="2810">
      <formula>AND(BT1145="",BV1145&lt;&gt;"")</formula>
    </cfRule>
  </conditionalFormatting>
  <conditionalFormatting sqref="BV1173:BV1194">
    <cfRule type="expression" dxfId="189" priority="2752">
      <formula>AND(BT1173="",BV1173&lt;&gt;"")</formula>
    </cfRule>
    <cfRule type="expression" dxfId="188" priority="2754">
      <formula>AND(BT1173&lt;&gt;"",BV1173&lt;&gt;"",BW1173&lt;&gt;"")</formula>
    </cfRule>
  </conditionalFormatting>
  <conditionalFormatting sqref="BV1201:BV1222">
    <cfRule type="expression" dxfId="187" priority="2696">
      <formula>AND(BT1201&lt;&gt;"",BV1201&lt;&gt;"",BW1201&lt;&gt;"")</formula>
    </cfRule>
    <cfRule type="expression" dxfId="186" priority="2694">
      <formula>AND(BT1201="",BV1201&lt;&gt;"")</formula>
    </cfRule>
  </conditionalFormatting>
  <conditionalFormatting sqref="BV1229:BV1250">
    <cfRule type="expression" dxfId="185" priority="2636">
      <formula>AND(BT1229="",BV1229&lt;&gt;"")</formula>
    </cfRule>
    <cfRule type="expression" dxfId="184" priority="2638">
      <formula>AND(BT1229&lt;&gt;"",BV1229&lt;&gt;"",BW1229&lt;&gt;"")</formula>
    </cfRule>
  </conditionalFormatting>
  <conditionalFormatting sqref="BV1257:BV1278">
    <cfRule type="expression" dxfId="183" priority="2580">
      <formula>AND(BT1257&lt;&gt;"",BV1257&lt;&gt;"",BW1257&lt;&gt;"")</formula>
    </cfRule>
    <cfRule type="expression" dxfId="182" priority="2578">
      <formula>AND(BT1257="",BV1257&lt;&gt;"")</formula>
    </cfRule>
  </conditionalFormatting>
  <conditionalFormatting sqref="BV1285:BV1306">
    <cfRule type="expression" dxfId="181" priority="2522">
      <formula>AND(BT1285&lt;&gt;"",BV1285&lt;&gt;"",BW1285&lt;&gt;"")</formula>
    </cfRule>
    <cfRule type="expression" dxfId="180" priority="2520">
      <formula>AND(BT1285="",BV1285&lt;&gt;"")</formula>
    </cfRule>
  </conditionalFormatting>
  <conditionalFormatting sqref="BV1313:BV1334">
    <cfRule type="expression" dxfId="179" priority="2464">
      <formula>AND(BT1313&lt;&gt;"",BV1313&lt;&gt;"",BW1313&lt;&gt;"")</formula>
    </cfRule>
    <cfRule type="expression" dxfId="178" priority="2462">
      <formula>AND(BT1313="",BV1313&lt;&gt;"")</formula>
    </cfRule>
  </conditionalFormatting>
  <conditionalFormatting sqref="BV1341:BV1362">
    <cfRule type="expression" dxfId="177" priority="2406">
      <formula>AND(BT1341&lt;&gt;"",BV1341&lt;&gt;"",BW1341&lt;&gt;"")</formula>
    </cfRule>
    <cfRule type="expression" dxfId="176" priority="2404">
      <formula>AND(BT1341="",BV1341&lt;&gt;"")</formula>
    </cfRule>
  </conditionalFormatting>
  <conditionalFormatting sqref="BV1369:BV1390">
    <cfRule type="expression" dxfId="175" priority="2348">
      <formula>AND(BT1369&lt;&gt;"",BV1369&lt;&gt;"",BW1369&lt;&gt;"")</formula>
    </cfRule>
    <cfRule type="expression" dxfId="174" priority="2346">
      <formula>AND(BT1369="",BV1369&lt;&gt;"")</formula>
    </cfRule>
  </conditionalFormatting>
  <conditionalFormatting sqref="BV1397:BV1418">
    <cfRule type="expression" dxfId="173" priority="2288">
      <formula>AND(BT1397="",BV1397&lt;&gt;"")</formula>
    </cfRule>
    <cfRule type="expression" dxfId="172" priority="2290">
      <formula>AND(BT1397&lt;&gt;"",BV1397&lt;&gt;"",BW1397&lt;&gt;"")</formula>
    </cfRule>
  </conditionalFormatting>
  <conditionalFormatting sqref="BV1425:BV1446">
    <cfRule type="expression" dxfId="171" priority="2232">
      <formula>AND(BT1425&lt;&gt;"",BV1425&lt;&gt;"",BW1425&lt;&gt;"")</formula>
    </cfRule>
    <cfRule type="expression" dxfId="170" priority="2230">
      <formula>AND(BT1425="",BV1425&lt;&gt;"")</formula>
    </cfRule>
  </conditionalFormatting>
  <conditionalFormatting sqref="BV1453:BV1474">
    <cfRule type="expression" dxfId="169" priority="2174">
      <formula>AND(BT1453&lt;&gt;"",BV1453&lt;&gt;"",BW1453&lt;&gt;"")</formula>
    </cfRule>
    <cfRule type="expression" dxfId="168" priority="2172">
      <formula>AND(BT1453="",BV1453&lt;&gt;"")</formula>
    </cfRule>
  </conditionalFormatting>
  <conditionalFormatting sqref="BV1481:BV1502">
    <cfRule type="expression" dxfId="167" priority="2114">
      <formula>AND(BT1481="",BV1481&lt;&gt;"")</formula>
    </cfRule>
    <cfRule type="expression" dxfId="166" priority="2116">
      <formula>AND(BT1481&lt;&gt;"",BV1481&lt;&gt;"",BW1481&lt;&gt;"")</formula>
    </cfRule>
  </conditionalFormatting>
  <conditionalFormatting sqref="BV1509:BV1530">
    <cfRule type="expression" dxfId="165" priority="2058">
      <formula>AND(BT1509&lt;&gt;"",BV1509&lt;&gt;"",BW1509&lt;&gt;"")</formula>
    </cfRule>
    <cfRule type="expression" dxfId="164" priority="2056">
      <formula>AND(BT1509="",BV1509&lt;&gt;"")</formula>
    </cfRule>
  </conditionalFormatting>
  <conditionalFormatting sqref="BV1537:BV1558">
    <cfRule type="expression" dxfId="163" priority="2000">
      <formula>AND(BT1537&lt;&gt;"",BV1537&lt;&gt;"",BW1537&lt;&gt;"")</formula>
    </cfRule>
    <cfRule type="expression" dxfId="162" priority="1998">
      <formula>AND(BT1537="",BV1537&lt;&gt;"")</formula>
    </cfRule>
  </conditionalFormatting>
  <conditionalFormatting sqref="BW10:BW31">
    <cfRule type="expression" dxfId="161" priority="1132">
      <formula>AND(BT10&lt;&gt;"",BV10&lt;&gt;"",BW10&lt;&gt;"")</formula>
    </cfRule>
    <cfRule type="expression" dxfId="160" priority="1133">
      <formula>AND(BT10&lt;&gt;"",BV10&lt;&gt;"",BW10="")</formula>
    </cfRule>
    <cfRule type="expression" dxfId="159" priority="1131">
      <formula>AND(OR(BV10="",BT10=""),BW10&lt;&gt;"")</formula>
    </cfRule>
  </conditionalFormatting>
  <conditionalFormatting sqref="BW38:BW65">
    <cfRule type="expression" dxfId="158" priority="951">
      <formula>AND(OR(BV38="",BT38=""),BW38&lt;&gt;"")</formula>
    </cfRule>
    <cfRule type="expression" dxfId="157" priority="952">
      <formula>AND(BT38&lt;&gt;"",BV38&lt;&gt;"",BW38&lt;&gt;"")</formula>
    </cfRule>
    <cfRule type="expression" dxfId="156" priority="953">
      <formula>AND(BT38&lt;&gt;"",BV38&lt;&gt;"",BW38="")</formula>
    </cfRule>
  </conditionalFormatting>
  <conditionalFormatting sqref="BW72:BW103">
    <cfRule type="expression" dxfId="155" priority="933">
      <formula>AND(OR(BV72="",BT72=""),BW72&lt;&gt;"")</formula>
    </cfRule>
    <cfRule type="expression" dxfId="154" priority="935">
      <formula>AND(BT72&lt;&gt;"",BV72&lt;&gt;"",BW72="")</formula>
    </cfRule>
    <cfRule type="expression" dxfId="153" priority="934">
      <formula>AND(BT72&lt;&gt;"",BV72&lt;&gt;"",BW72&lt;&gt;"")</formula>
    </cfRule>
  </conditionalFormatting>
  <conditionalFormatting sqref="BW110:BW132">
    <cfRule type="expression" dxfId="152" priority="917">
      <formula>AND(BT110&lt;&gt;"",BV110&lt;&gt;"",BW110="")</formula>
    </cfRule>
    <cfRule type="expression" dxfId="151" priority="915">
      <formula>AND(OR(BV110="",BT110=""),BW110&lt;&gt;"")</formula>
    </cfRule>
    <cfRule type="expression" dxfId="150" priority="916">
      <formula>AND(BT110&lt;&gt;"",BV110&lt;&gt;"",BW110&lt;&gt;"")</formula>
    </cfRule>
  </conditionalFormatting>
  <conditionalFormatting sqref="BW139:BW165">
    <cfRule type="expression" dxfId="149" priority="898">
      <formula>AND(BT139&lt;&gt;"",BV139&lt;&gt;"",BW139&lt;&gt;"")</formula>
    </cfRule>
    <cfRule type="expression" dxfId="148" priority="899">
      <formula>AND(BT139&lt;&gt;"",BV139&lt;&gt;"",BW139="")</formula>
    </cfRule>
    <cfRule type="expression" dxfId="147" priority="897">
      <formula>AND(OR(BV139="",BT139=""),BW139&lt;&gt;"")</formula>
    </cfRule>
  </conditionalFormatting>
  <conditionalFormatting sqref="BW172:BW204">
    <cfRule type="expression" dxfId="146" priority="881">
      <formula>AND(BT172&lt;&gt;"",BV172&lt;&gt;"",BW172="")</formula>
    </cfRule>
    <cfRule type="expression" dxfId="145" priority="879">
      <formula>AND(OR(BV172="",BT172=""),BW172&lt;&gt;"")</formula>
    </cfRule>
    <cfRule type="expression" dxfId="144" priority="880">
      <formula>AND(BT172&lt;&gt;"",BV172&lt;&gt;"",BW172&lt;&gt;"")</formula>
    </cfRule>
  </conditionalFormatting>
  <conditionalFormatting sqref="BW211:BW232">
    <cfRule type="expression" dxfId="143" priority="861">
      <formula>AND(OR(BV211="",BT211=""),BW211&lt;&gt;"")</formula>
    </cfRule>
    <cfRule type="expression" dxfId="142" priority="863">
      <formula>AND(BT211&lt;&gt;"",BV211&lt;&gt;"",BW211="")</formula>
    </cfRule>
    <cfRule type="expression" dxfId="141" priority="862">
      <formula>AND(BT211&lt;&gt;"",BV211&lt;&gt;"",BW211&lt;&gt;"")</formula>
    </cfRule>
  </conditionalFormatting>
  <conditionalFormatting sqref="BW239:BW260">
    <cfRule type="expression" dxfId="140" priority="844">
      <formula>AND(BT239&lt;&gt;"",BV239&lt;&gt;"",BW239&lt;&gt;"")</formula>
    </cfRule>
    <cfRule type="expression" dxfId="139" priority="843">
      <formula>AND(OR(BV239="",BT239=""),BW239&lt;&gt;"")</formula>
    </cfRule>
    <cfRule type="expression" dxfId="138" priority="845">
      <formula>AND(BT239&lt;&gt;"",BV239&lt;&gt;"",BW239="")</formula>
    </cfRule>
  </conditionalFormatting>
  <conditionalFormatting sqref="BW267:BW288">
    <cfRule type="expression" dxfId="137" priority="827">
      <formula>AND(BT267&lt;&gt;"",BV267&lt;&gt;"",BW267="")</formula>
    </cfRule>
    <cfRule type="expression" dxfId="136" priority="825">
      <formula>AND(OR(BV267="",BT267=""),BW267&lt;&gt;"")</formula>
    </cfRule>
    <cfRule type="expression" dxfId="135" priority="826">
      <formula>AND(BT267&lt;&gt;"",BV267&lt;&gt;"",BW267&lt;&gt;"")</formula>
    </cfRule>
  </conditionalFormatting>
  <conditionalFormatting sqref="BW295:BW319">
    <cfRule type="expression" dxfId="134" priority="809">
      <formula>AND(BT295&lt;&gt;"",BV295&lt;&gt;"",BW295="")</formula>
    </cfRule>
    <cfRule type="expression" dxfId="133" priority="807">
      <formula>AND(OR(BV295="",BT295=""),BW295&lt;&gt;"")</formula>
    </cfRule>
    <cfRule type="expression" dxfId="132" priority="808">
      <formula>AND(BT295&lt;&gt;"",BV295&lt;&gt;"",BW295&lt;&gt;"")</formula>
    </cfRule>
  </conditionalFormatting>
  <conditionalFormatting sqref="BW326:BW354">
    <cfRule type="expression" dxfId="131" priority="790">
      <formula>AND(BT326&lt;&gt;"",BV326&lt;&gt;"",BW326&lt;&gt;"")</formula>
    </cfRule>
    <cfRule type="expression" dxfId="130" priority="789">
      <formula>AND(OR(BV326="",BT326=""),BW326&lt;&gt;"")</formula>
    </cfRule>
    <cfRule type="expression" dxfId="129" priority="791">
      <formula>AND(BT326&lt;&gt;"",BV326&lt;&gt;"",BW326="")</formula>
    </cfRule>
  </conditionalFormatting>
  <conditionalFormatting sqref="BW361:BW382">
    <cfRule type="expression" dxfId="128" priority="772">
      <formula>AND(BT361&lt;&gt;"",BV361&lt;&gt;"",BW361&lt;&gt;"")</formula>
    </cfRule>
    <cfRule type="expression" dxfId="127" priority="773">
      <formula>AND(BT361&lt;&gt;"",BV361&lt;&gt;"",BW361="")</formula>
    </cfRule>
    <cfRule type="expression" dxfId="126" priority="771">
      <formula>AND(OR(BV361="",BT361=""),BW361&lt;&gt;"")</formula>
    </cfRule>
  </conditionalFormatting>
  <conditionalFormatting sqref="BW389:BW410">
    <cfRule type="expression" dxfId="125" priority="755">
      <formula>AND(BT389&lt;&gt;"",BV389&lt;&gt;"",BW389="")</formula>
    </cfRule>
    <cfRule type="expression" dxfId="124" priority="754">
      <formula>AND(BT389&lt;&gt;"",BV389&lt;&gt;"",BW389&lt;&gt;"")</formula>
    </cfRule>
    <cfRule type="expression" dxfId="123" priority="753">
      <formula>AND(OR(BV389="",BT389=""),BW389&lt;&gt;"")</formula>
    </cfRule>
  </conditionalFormatting>
  <conditionalFormatting sqref="BW417:BW438">
    <cfRule type="expression" dxfId="122" priority="737">
      <formula>AND(BT417&lt;&gt;"",BV417&lt;&gt;"",BW417="")</formula>
    </cfRule>
    <cfRule type="expression" dxfId="121" priority="735">
      <formula>AND(OR(BV417="",BT417=""),BW417&lt;&gt;"")</formula>
    </cfRule>
    <cfRule type="expression" dxfId="120" priority="736">
      <formula>AND(BT417&lt;&gt;"",BV417&lt;&gt;"",BW417&lt;&gt;"")</formula>
    </cfRule>
  </conditionalFormatting>
  <conditionalFormatting sqref="BW445:BW466">
    <cfRule type="expression" dxfId="119" priority="719">
      <formula>AND(BT445&lt;&gt;"",BV445&lt;&gt;"",BW445="")</formula>
    </cfRule>
    <cfRule type="expression" dxfId="118" priority="718">
      <formula>AND(BT445&lt;&gt;"",BV445&lt;&gt;"",BW445&lt;&gt;"")</formula>
    </cfRule>
    <cfRule type="expression" dxfId="117" priority="717">
      <formula>AND(OR(BV445="",BT445=""),BW445&lt;&gt;"")</formula>
    </cfRule>
  </conditionalFormatting>
  <conditionalFormatting sqref="BW473:BW494">
    <cfRule type="expression" dxfId="116" priority="701">
      <formula>AND(BT473&lt;&gt;"",BV473&lt;&gt;"",BW473="")</formula>
    </cfRule>
    <cfRule type="expression" dxfId="115" priority="699">
      <formula>AND(OR(BV473="",BT473=""),BW473&lt;&gt;"")</formula>
    </cfRule>
    <cfRule type="expression" dxfId="114" priority="700">
      <formula>AND(BT473&lt;&gt;"",BV473&lt;&gt;"",BW473&lt;&gt;"")</formula>
    </cfRule>
  </conditionalFormatting>
  <conditionalFormatting sqref="BW501:BW522">
    <cfRule type="expression" dxfId="113" priority="681">
      <formula>AND(OR(BV501="",BT501=""),BW501&lt;&gt;"")</formula>
    </cfRule>
    <cfRule type="expression" dxfId="112" priority="683">
      <formula>AND(BT501&lt;&gt;"",BV501&lt;&gt;"",BW501="")</formula>
    </cfRule>
    <cfRule type="expression" dxfId="111" priority="682">
      <formula>AND(BT501&lt;&gt;"",BV501&lt;&gt;"",BW501&lt;&gt;"")</formula>
    </cfRule>
  </conditionalFormatting>
  <conditionalFormatting sqref="BW529:BW550">
    <cfRule type="expression" dxfId="110" priority="663">
      <formula>AND(OR(BV529="",BT529=""),BW529&lt;&gt;"")</formula>
    </cfRule>
    <cfRule type="expression" dxfId="109" priority="664">
      <formula>AND(BT529&lt;&gt;"",BV529&lt;&gt;"",BW529&lt;&gt;"")</formula>
    </cfRule>
    <cfRule type="expression" dxfId="108" priority="665">
      <formula>AND(BT529&lt;&gt;"",BV529&lt;&gt;"",BW529="")</formula>
    </cfRule>
  </conditionalFormatting>
  <conditionalFormatting sqref="BW557:BW578">
    <cfRule type="expression" dxfId="107" priority="645">
      <formula>AND(OR(BV557="",BT557=""),BW557&lt;&gt;"")</formula>
    </cfRule>
    <cfRule type="expression" dxfId="106" priority="646">
      <formula>AND(BT557&lt;&gt;"",BV557&lt;&gt;"",BW557&lt;&gt;"")</formula>
    </cfRule>
    <cfRule type="expression" dxfId="105" priority="647">
      <formula>AND(BT557&lt;&gt;"",BV557&lt;&gt;"",BW557="")</formula>
    </cfRule>
  </conditionalFormatting>
  <conditionalFormatting sqref="BW585:BW606">
    <cfRule type="expression" dxfId="104" priority="628">
      <formula>AND(BT585&lt;&gt;"",BV585&lt;&gt;"",BW585&lt;&gt;"")</formula>
    </cfRule>
    <cfRule type="expression" dxfId="103" priority="629">
      <formula>AND(BT585&lt;&gt;"",BV585&lt;&gt;"",BW585="")</formula>
    </cfRule>
    <cfRule type="expression" dxfId="102" priority="627">
      <formula>AND(OR(BV585="",BT585=""),BW585&lt;&gt;"")</formula>
    </cfRule>
  </conditionalFormatting>
  <conditionalFormatting sqref="BW613:BW634">
    <cfRule type="expression" dxfId="101" priority="610">
      <formula>AND(BT613&lt;&gt;"",BV613&lt;&gt;"",BW613&lt;&gt;"")</formula>
    </cfRule>
    <cfRule type="expression" dxfId="100" priority="609">
      <formula>AND(OR(BV613="",BT613=""),BW613&lt;&gt;"")</formula>
    </cfRule>
    <cfRule type="expression" dxfId="99" priority="611">
      <formula>AND(BT613&lt;&gt;"",BV613&lt;&gt;"",BW613="")</formula>
    </cfRule>
  </conditionalFormatting>
  <conditionalFormatting sqref="BW641:BW662">
    <cfRule type="expression" dxfId="98" priority="591">
      <formula>AND(OR(BV641="",BT641=""),BW641&lt;&gt;"")</formula>
    </cfRule>
    <cfRule type="expression" dxfId="97" priority="592">
      <formula>AND(BT641&lt;&gt;"",BV641&lt;&gt;"",BW641&lt;&gt;"")</formula>
    </cfRule>
    <cfRule type="expression" dxfId="96" priority="593">
      <formula>AND(BT641&lt;&gt;"",BV641&lt;&gt;"",BW641="")</formula>
    </cfRule>
  </conditionalFormatting>
  <conditionalFormatting sqref="BW669:BW690">
    <cfRule type="expression" dxfId="95" priority="575">
      <formula>AND(BT669&lt;&gt;"",BV669&lt;&gt;"",BW669="")</formula>
    </cfRule>
    <cfRule type="expression" dxfId="94" priority="573">
      <formula>AND(OR(BV669="",BT669=""),BW669&lt;&gt;"")</formula>
    </cfRule>
    <cfRule type="expression" dxfId="93" priority="574">
      <formula>AND(BT669&lt;&gt;"",BV669&lt;&gt;"",BW669&lt;&gt;"")</formula>
    </cfRule>
  </conditionalFormatting>
  <conditionalFormatting sqref="BW697:BW718">
    <cfRule type="expression" dxfId="92" priority="556">
      <formula>AND(BT697&lt;&gt;"",BV697&lt;&gt;"",BW697&lt;&gt;"")</formula>
    </cfRule>
    <cfRule type="expression" dxfId="91" priority="555">
      <formula>AND(OR(BV697="",BT697=""),BW697&lt;&gt;"")</formula>
    </cfRule>
    <cfRule type="expression" dxfId="90" priority="557">
      <formula>AND(BT697&lt;&gt;"",BV697&lt;&gt;"",BW697="")</formula>
    </cfRule>
  </conditionalFormatting>
  <conditionalFormatting sqref="BW725:BW746">
    <cfRule type="expression" dxfId="89" priority="539">
      <formula>AND(BT725&lt;&gt;"",BV725&lt;&gt;"",BW725="")</formula>
    </cfRule>
    <cfRule type="expression" dxfId="88" priority="538">
      <formula>AND(BT725&lt;&gt;"",BV725&lt;&gt;"",BW725&lt;&gt;"")</formula>
    </cfRule>
    <cfRule type="expression" dxfId="87" priority="537">
      <formula>AND(OR(BV725="",BT725=""),BW725&lt;&gt;"")</formula>
    </cfRule>
  </conditionalFormatting>
  <conditionalFormatting sqref="BW753:BW774">
    <cfRule type="expression" dxfId="86" priority="519">
      <formula>AND(OR(BV753="",BT753=""),BW753&lt;&gt;"")</formula>
    </cfRule>
    <cfRule type="expression" dxfId="85" priority="521">
      <formula>AND(BT753&lt;&gt;"",BV753&lt;&gt;"",BW753="")</formula>
    </cfRule>
    <cfRule type="expression" dxfId="84" priority="520">
      <formula>AND(BT753&lt;&gt;"",BV753&lt;&gt;"",BW753&lt;&gt;"")</formula>
    </cfRule>
  </conditionalFormatting>
  <conditionalFormatting sqref="BW781:BW802">
    <cfRule type="expression" dxfId="83" priority="501">
      <formula>AND(OR(BV781="",BT781=""),BW781&lt;&gt;"")</formula>
    </cfRule>
    <cfRule type="expression" dxfId="82" priority="503">
      <formula>AND(BT781&lt;&gt;"",BV781&lt;&gt;"",BW781="")</formula>
    </cfRule>
    <cfRule type="expression" dxfId="81" priority="502">
      <formula>AND(BT781&lt;&gt;"",BV781&lt;&gt;"",BW781&lt;&gt;"")</formula>
    </cfRule>
  </conditionalFormatting>
  <conditionalFormatting sqref="BW809:BW830">
    <cfRule type="expression" dxfId="80" priority="484">
      <formula>AND(BT809&lt;&gt;"",BV809&lt;&gt;"",BW809&lt;&gt;"")</formula>
    </cfRule>
    <cfRule type="expression" dxfId="79" priority="485">
      <formula>AND(BT809&lt;&gt;"",BV809&lt;&gt;"",BW809="")</formula>
    </cfRule>
    <cfRule type="expression" dxfId="78" priority="483">
      <formula>AND(OR(BV809="",BT809=""),BW809&lt;&gt;"")</formula>
    </cfRule>
  </conditionalFormatting>
  <conditionalFormatting sqref="BW837:BW858">
    <cfRule type="expression" dxfId="77" priority="466">
      <formula>AND(BT837&lt;&gt;"",BV837&lt;&gt;"",BW837&lt;&gt;"")</formula>
    </cfRule>
    <cfRule type="expression" dxfId="76" priority="465">
      <formula>AND(OR(BV837="",BT837=""),BW837&lt;&gt;"")</formula>
    </cfRule>
    <cfRule type="expression" dxfId="75" priority="467">
      <formula>AND(BT837&lt;&gt;"",BV837&lt;&gt;"",BW837="")</formula>
    </cfRule>
  </conditionalFormatting>
  <conditionalFormatting sqref="BW865:BW886">
    <cfRule type="expression" dxfId="74" priority="449">
      <formula>AND(BT865&lt;&gt;"",BV865&lt;&gt;"",BW865="")</formula>
    </cfRule>
    <cfRule type="expression" dxfId="73" priority="448">
      <formula>AND(BT865&lt;&gt;"",BV865&lt;&gt;"",BW865&lt;&gt;"")</formula>
    </cfRule>
    <cfRule type="expression" dxfId="72" priority="447">
      <formula>AND(OR(BV865="",BT865=""),BW865&lt;&gt;"")</formula>
    </cfRule>
  </conditionalFormatting>
  <conditionalFormatting sqref="BW893:BW914">
    <cfRule type="expression" dxfId="71" priority="431">
      <formula>AND(BT893&lt;&gt;"",BV893&lt;&gt;"",BW893="")</formula>
    </cfRule>
    <cfRule type="expression" dxfId="70" priority="430">
      <formula>AND(BT893&lt;&gt;"",BV893&lt;&gt;"",BW893&lt;&gt;"")</formula>
    </cfRule>
    <cfRule type="expression" dxfId="69" priority="429">
      <formula>AND(OR(BV893="",BT893=""),BW893&lt;&gt;"")</formula>
    </cfRule>
  </conditionalFormatting>
  <conditionalFormatting sqref="BW921:BW942">
    <cfRule type="expression" dxfId="68" priority="413">
      <formula>AND(BT921&lt;&gt;"",BV921&lt;&gt;"",BW921="")</formula>
    </cfRule>
    <cfRule type="expression" dxfId="67" priority="411">
      <formula>AND(OR(BV921="",BT921=""),BW921&lt;&gt;"")</formula>
    </cfRule>
    <cfRule type="expression" dxfId="66" priority="412">
      <formula>AND(BT921&lt;&gt;"",BV921&lt;&gt;"",BW921&lt;&gt;"")</formula>
    </cfRule>
  </conditionalFormatting>
  <conditionalFormatting sqref="BW949:BW970">
    <cfRule type="expression" dxfId="65" priority="395">
      <formula>AND(BT949&lt;&gt;"",BV949&lt;&gt;"",BW949="")</formula>
    </cfRule>
    <cfRule type="expression" dxfId="64" priority="394">
      <formula>AND(BT949&lt;&gt;"",BV949&lt;&gt;"",BW949&lt;&gt;"")</formula>
    </cfRule>
    <cfRule type="expression" dxfId="63" priority="393">
      <formula>AND(OR(BV949="",BT949=""),BW949&lt;&gt;"")</formula>
    </cfRule>
  </conditionalFormatting>
  <conditionalFormatting sqref="BW977:BW998">
    <cfRule type="expression" dxfId="62" priority="376">
      <formula>AND(BT977&lt;&gt;"",BV977&lt;&gt;"",BW977&lt;&gt;"")</formula>
    </cfRule>
    <cfRule type="expression" dxfId="61" priority="375">
      <formula>AND(OR(BV977="",BT977=""),BW977&lt;&gt;"")</formula>
    </cfRule>
    <cfRule type="expression" dxfId="60" priority="377">
      <formula>AND(BT977&lt;&gt;"",BV977&lt;&gt;"",BW977="")</formula>
    </cfRule>
  </conditionalFormatting>
  <conditionalFormatting sqref="BW1005:BW1026">
    <cfRule type="expression" dxfId="59" priority="358">
      <formula>AND(BT1005&lt;&gt;"",BV1005&lt;&gt;"",BW1005&lt;&gt;"")</formula>
    </cfRule>
    <cfRule type="expression" dxfId="58" priority="359">
      <formula>AND(BT1005&lt;&gt;"",BV1005&lt;&gt;"",BW1005="")</formula>
    </cfRule>
    <cfRule type="expression" dxfId="57" priority="357">
      <formula>AND(OR(BV1005="",BT1005=""),BW1005&lt;&gt;"")</formula>
    </cfRule>
  </conditionalFormatting>
  <conditionalFormatting sqref="BW1033:BW1054">
    <cfRule type="expression" dxfId="56" priority="340">
      <formula>AND(BT1033&lt;&gt;"",BV1033&lt;&gt;"",BW1033&lt;&gt;"")</formula>
    </cfRule>
    <cfRule type="expression" dxfId="55" priority="341">
      <formula>AND(BT1033&lt;&gt;"",BV1033&lt;&gt;"",BW1033="")</formula>
    </cfRule>
    <cfRule type="expression" dxfId="54" priority="339">
      <formula>AND(OR(BV1033="",BT1033=""),BW1033&lt;&gt;"")</formula>
    </cfRule>
  </conditionalFormatting>
  <conditionalFormatting sqref="BW1061:BW1082">
    <cfRule type="expression" dxfId="53" priority="321">
      <formula>AND(OR(BV1061="",BT1061=""),BW1061&lt;&gt;"")</formula>
    </cfRule>
    <cfRule type="expression" dxfId="52" priority="323">
      <formula>AND(BT1061&lt;&gt;"",BV1061&lt;&gt;"",BW1061="")</formula>
    </cfRule>
    <cfRule type="expression" dxfId="51" priority="322">
      <formula>AND(BT1061&lt;&gt;"",BV1061&lt;&gt;"",BW1061&lt;&gt;"")</formula>
    </cfRule>
  </conditionalFormatting>
  <conditionalFormatting sqref="BW1089:BW1110">
    <cfRule type="expression" dxfId="50" priority="305">
      <formula>AND(BT1089&lt;&gt;"",BV1089&lt;&gt;"",BW1089="")</formula>
    </cfRule>
    <cfRule type="expression" dxfId="49" priority="303">
      <formula>AND(OR(BV1089="",BT1089=""),BW1089&lt;&gt;"")</formula>
    </cfRule>
    <cfRule type="expression" dxfId="48" priority="304">
      <formula>AND(BT1089&lt;&gt;"",BV1089&lt;&gt;"",BW1089&lt;&gt;"")</formula>
    </cfRule>
  </conditionalFormatting>
  <conditionalFormatting sqref="BW1117:BW1138">
    <cfRule type="expression" dxfId="47" priority="285">
      <formula>AND(OR(BV1117="",BT1117=""),BW1117&lt;&gt;"")</formula>
    </cfRule>
    <cfRule type="expression" dxfId="46" priority="287">
      <formula>AND(BT1117&lt;&gt;"",BV1117&lt;&gt;"",BW1117="")</formula>
    </cfRule>
    <cfRule type="expression" dxfId="45" priority="286">
      <formula>AND(BT1117&lt;&gt;"",BV1117&lt;&gt;"",BW1117&lt;&gt;"")</formula>
    </cfRule>
  </conditionalFormatting>
  <conditionalFormatting sqref="BW1145:BW1166">
    <cfRule type="expression" dxfId="44" priority="269">
      <formula>AND(BT1145&lt;&gt;"",BV1145&lt;&gt;"",BW1145="")</formula>
    </cfRule>
    <cfRule type="expression" dxfId="43" priority="268">
      <formula>AND(BT1145&lt;&gt;"",BV1145&lt;&gt;"",BW1145&lt;&gt;"")</formula>
    </cfRule>
    <cfRule type="expression" dxfId="42" priority="267">
      <formula>AND(OR(BV1145="",BT1145=""),BW1145&lt;&gt;"")</formula>
    </cfRule>
  </conditionalFormatting>
  <conditionalFormatting sqref="BW1173:BW1194">
    <cfRule type="expression" dxfId="41" priority="249">
      <formula>AND(OR(BV1173="",BT1173=""),BW1173&lt;&gt;"")</formula>
    </cfRule>
    <cfRule type="expression" dxfId="40" priority="250">
      <formula>AND(BT1173&lt;&gt;"",BV1173&lt;&gt;"",BW1173&lt;&gt;"")</formula>
    </cfRule>
    <cfRule type="expression" dxfId="39" priority="251">
      <formula>AND(BT1173&lt;&gt;"",BV1173&lt;&gt;"",BW1173="")</formula>
    </cfRule>
  </conditionalFormatting>
  <conditionalFormatting sqref="BW1201:BW1222">
    <cfRule type="expression" dxfId="38" priority="233">
      <formula>AND(BT1201&lt;&gt;"",BV1201&lt;&gt;"",BW1201="")</formula>
    </cfRule>
    <cfRule type="expression" dxfId="37" priority="231">
      <formula>AND(OR(BV1201="",BT1201=""),BW1201&lt;&gt;"")</formula>
    </cfRule>
    <cfRule type="expression" dxfId="36" priority="232">
      <formula>AND(BT1201&lt;&gt;"",BV1201&lt;&gt;"",BW1201&lt;&gt;"")</formula>
    </cfRule>
  </conditionalFormatting>
  <conditionalFormatting sqref="BW1229:BW1250">
    <cfRule type="expression" dxfId="35" priority="213">
      <formula>AND(OR(BV1229="",BT1229=""),BW1229&lt;&gt;"")</formula>
    </cfRule>
    <cfRule type="expression" dxfId="34" priority="214">
      <formula>AND(BT1229&lt;&gt;"",BV1229&lt;&gt;"",BW1229&lt;&gt;"")</formula>
    </cfRule>
    <cfRule type="expression" dxfId="33" priority="215">
      <formula>AND(BT1229&lt;&gt;"",BV1229&lt;&gt;"",BW1229="")</formula>
    </cfRule>
  </conditionalFormatting>
  <conditionalFormatting sqref="BW1257:BW1278">
    <cfRule type="expression" dxfId="32" priority="197">
      <formula>AND(BT1257&lt;&gt;"",BV1257&lt;&gt;"",BW1257="")</formula>
    </cfRule>
    <cfRule type="expression" dxfId="31" priority="195">
      <formula>AND(OR(BV1257="",BT1257=""),BW1257&lt;&gt;"")</formula>
    </cfRule>
    <cfRule type="expression" dxfId="30" priority="196">
      <formula>AND(BT1257&lt;&gt;"",BV1257&lt;&gt;"",BW1257&lt;&gt;"")</formula>
    </cfRule>
  </conditionalFormatting>
  <conditionalFormatting sqref="BW1285:BW1306">
    <cfRule type="expression" dxfId="29" priority="178">
      <formula>AND(BT1285&lt;&gt;"",BV1285&lt;&gt;"",BW1285&lt;&gt;"")</formula>
    </cfRule>
    <cfRule type="expression" dxfId="28" priority="179">
      <formula>AND(BT1285&lt;&gt;"",BV1285&lt;&gt;"",BW1285="")</formula>
    </cfRule>
    <cfRule type="expression" dxfId="27" priority="177">
      <formula>AND(OR(BV1285="",BT1285=""),BW1285&lt;&gt;"")</formula>
    </cfRule>
  </conditionalFormatting>
  <conditionalFormatting sqref="BW1313:BW1334">
    <cfRule type="expression" dxfId="26" priority="159">
      <formula>AND(OR(BV1313="",BT1313=""),BW1313&lt;&gt;"")</formula>
    </cfRule>
    <cfRule type="expression" dxfId="25" priority="160">
      <formula>AND(BT1313&lt;&gt;"",BV1313&lt;&gt;"",BW1313&lt;&gt;"")</formula>
    </cfRule>
    <cfRule type="expression" dxfId="24" priority="161">
      <formula>AND(BT1313&lt;&gt;"",BV1313&lt;&gt;"",BW1313="")</formula>
    </cfRule>
  </conditionalFormatting>
  <conditionalFormatting sqref="BW1341:BW1362">
    <cfRule type="expression" dxfId="23" priority="143">
      <formula>AND(BT1341&lt;&gt;"",BV1341&lt;&gt;"",BW1341="")</formula>
    </cfRule>
    <cfRule type="expression" dxfId="22" priority="142">
      <formula>AND(BT1341&lt;&gt;"",BV1341&lt;&gt;"",BW1341&lt;&gt;"")</formula>
    </cfRule>
    <cfRule type="expression" dxfId="21" priority="141">
      <formula>AND(OR(BV1341="",BT1341=""),BW1341&lt;&gt;"")</formula>
    </cfRule>
  </conditionalFormatting>
  <conditionalFormatting sqref="BW1369:BW1390">
    <cfRule type="expression" dxfId="20" priority="123">
      <formula>AND(OR(BV1369="",BT1369=""),BW1369&lt;&gt;"")</formula>
    </cfRule>
    <cfRule type="expression" dxfId="19" priority="124">
      <formula>AND(BT1369&lt;&gt;"",BV1369&lt;&gt;"",BW1369&lt;&gt;"")</formula>
    </cfRule>
    <cfRule type="expression" dxfId="18" priority="125">
      <formula>AND(BT1369&lt;&gt;"",BV1369&lt;&gt;"",BW1369="")</formula>
    </cfRule>
  </conditionalFormatting>
  <conditionalFormatting sqref="BW1397:BW1418">
    <cfRule type="expression" dxfId="17" priority="106">
      <formula>AND(BT1397&lt;&gt;"",BV1397&lt;&gt;"",BW1397&lt;&gt;"")</formula>
    </cfRule>
    <cfRule type="expression" dxfId="16" priority="107">
      <formula>AND(BT1397&lt;&gt;"",BV1397&lt;&gt;"",BW1397="")</formula>
    </cfRule>
    <cfRule type="expression" dxfId="15" priority="105">
      <formula>AND(OR(BV1397="",BT1397=""),BW1397&lt;&gt;"")</formula>
    </cfRule>
  </conditionalFormatting>
  <conditionalFormatting sqref="BW1425:BW1446">
    <cfRule type="expression" dxfId="14" priority="87">
      <formula>AND(OR(BV1425="",BT1425=""),BW1425&lt;&gt;"")</formula>
    </cfRule>
    <cfRule type="expression" dxfId="13" priority="88">
      <formula>AND(BT1425&lt;&gt;"",BV1425&lt;&gt;"",BW1425&lt;&gt;"")</formula>
    </cfRule>
    <cfRule type="expression" dxfId="12" priority="89">
      <formula>AND(BT1425&lt;&gt;"",BV1425&lt;&gt;"",BW1425="")</formula>
    </cfRule>
  </conditionalFormatting>
  <conditionalFormatting sqref="BW1453:BW1474">
    <cfRule type="expression" dxfId="11" priority="69">
      <formula>AND(OR(BV1453="",BT1453=""),BW1453&lt;&gt;"")</formula>
    </cfRule>
    <cfRule type="expression" dxfId="10" priority="70">
      <formula>AND(BT1453&lt;&gt;"",BV1453&lt;&gt;"",BW1453&lt;&gt;"")</formula>
    </cfRule>
    <cfRule type="expression" dxfId="9" priority="71">
      <formula>AND(BT1453&lt;&gt;"",BV1453&lt;&gt;"",BW1453="")</formula>
    </cfRule>
  </conditionalFormatting>
  <conditionalFormatting sqref="BW1481:BW1502">
    <cfRule type="expression" dxfId="8" priority="52">
      <formula>AND(BT1481&lt;&gt;"",BV1481&lt;&gt;"",BW1481&lt;&gt;"")</formula>
    </cfRule>
    <cfRule type="expression" dxfId="7" priority="51">
      <formula>AND(OR(BV1481="",BT1481=""),BW1481&lt;&gt;"")</formula>
    </cfRule>
    <cfRule type="expression" dxfId="6" priority="53">
      <formula>AND(BT1481&lt;&gt;"",BV1481&lt;&gt;"",BW1481="")</formula>
    </cfRule>
  </conditionalFormatting>
  <conditionalFormatting sqref="BW1509:BW1530">
    <cfRule type="expression" dxfId="5" priority="34">
      <formula>AND(BT1509&lt;&gt;"",BV1509&lt;&gt;"",BW1509&lt;&gt;"")</formula>
    </cfRule>
    <cfRule type="expression" dxfId="4" priority="33">
      <formula>AND(OR(BV1509="",BT1509=""),BW1509&lt;&gt;"")</formula>
    </cfRule>
    <cfRule type="expression" dxfId="3" priority="35">
      <formula>AND(BT1509&lt;&gt;"",BV1509&lt;&gt;"",BW1509="")</formula>
    </cfRule>
  </conditionalFormatting>
  <conditionalFormatting sqref="BW1537:BW1558">
    <cfRule type="expression" dxfId="2" priority="17">
      <formula>AND(BT1537&lt;&gt;"",BV1537&lt;&gt;"",BW1537="")</formula>
    </cfRule>
    <cfRule type="expression" dxfId="1" priority="15">
      <formula>AND(OR(BV1537="",BT1537=""),BW1537&lt;&gt;"")</formula>
    </cfRule>
    <cfRule type="expression" dxfId="0" priority="16">
      <formula>AND(BT1537&lt;&gt;"",BV1537&lt;&gt;"",BW1537&lt;&gt;"")</formula>
    </cfRule>
  </conditionalFormatting>
  <dataValidations count="55">
    <dataValidation type="decimal" operator="greaterThan" allowBlank="1" showInputMessage="1" showErrorMessage="1" errorTitle="Dado Inválido" error="Você deve incluir um valor financeiro maior do que zero." sqref="J10:J31 U10:U31 AF10:AF31 AQ10:AQ31 BB10:BB31 BK10:BK31 BT10:BT31 J38:J65 U38:U65 AF38:AF65 AQ38:AQ65 BB38:BB65 BK38:BK65 BT38:BT65 J72:J103 U72:U103 AF72:AF103 AQ72:AQ103 BB72:BB103 BK72:BK103 BT72:BT103 J110:J132 U110:U132 AF110:AF132 AQ110:AQ132 BB110:BB132 BK110:BK132 BT110:BT132 J139:J165 U139:U165 AF139:AF165 AQ139:AQ165 BB139:BB165 BK139:BK165 BT139:BT165 J172:J204 U172:U204 AF172:AF204 AQ172:AQ204 BB172:BB204 BK172:BK204 BT172:BT204 J211:J232 U211:U232 AF211:AF232 AQ211:AQ232 BB211:BB232 BK211:BK232 BT211:BT232 J239:J260 U239:U260 AF239:AF260 AQ239:AQ260 BB239:BB260 BK239:BK260 BT239:BT260 J267:J288 U267:U288 AF267:AF288 AQ267:AQ288 BB267:BB288 BK267:BK288 BT267:BT288 J295:J319 U295:U319 AF295:AF319 AQ295:AQ319 BB295:BB319 BK295:BK319 BT295:BT319 J326:J354 U326:U354 AF326:AF354 AQ326:AQ354 BB326:BB354 BK326:BK354 BT326:BT354 J361:J382 U361:U382 AF361:AF382 AQ361:AQ382 BB361:BB382 BK361:BK382 BT361:BT382 J389:J410 U389:U410 AF389:AF410 AQ389:AQ410 BB389:BB410 BK389:BK410 BT389:BT410 J417:J438 U417:U438 AF417:AF438 AQ417:AQ438 BB417:BB438 BK417:BK438 BT417:BT438 J445:J466 U445:U466 AF445:AF466 AQ445:AQ466 BB445:BB466 BK445:BK466 BT445:BT466 J473:J494 U473:U494 AF473:AF494 AQ473:AQ494 BB473:BB494 BK473:BK494 BT473:BT494 J501:J522 U501:U522 AF501:AF522 AQ501:AQ522 BB501:BB522 BK501:BK522 BT501:BT522 J529:J550 U529:U550 AF529:AF550 AQ529:AQ550 BB529:BB550 BK529:BK550 BT529:BT550 J557:J578 U557:U578 AF557:AF578 AQ557:AQ578 BB557:BB578 BK557:BK578 BT557:BT578 J585:J606 U585:U606 AF585:AF606 AQ585:AQ606 BB585:BB606 BK585:BK606 BT585:BT606 J613:J634 U613:U634 AF613:AF634 AQ613:AQ634 BB613:BB634 BK613:BK634 BT613:BT634 J641:J662 U641:U662 AF641:AF662 AQ641:AQ662 BB641:BB662 BK641:BK662 BT641:BT662 J669:J690 U669:U690 AF669:AF690 AQ669:AQ690 BB669:BB690 BK669:BK690 BT669:BT690 J697:J718 U697:U718 AF697:AF718 AQ697:AQ718 BB697:BB718 BK697:BK718 BT697:BT718 J725:J746 U725:U746 AF725:AF746 AQ725:AQ746 BB725:BB746 BK725:BK746 BT725:BT746 J753:J774 U753:U774 AF753:AF774 AQ753:AQ774 BB753:BB774 BK753:BK774 BT753:BT774 J781:J802 U781:U802 AF781:AF802 AQ781:AQ802 BB781:BB802 BK781:BK802 BT781:BT802 J809:J830 U809:U830 AF809:AF830 AQ809:AQ830 BB809:BB830 BK809:BK830 BT809:BT830 J837:J858 U837:U858 AF837:AF858 AQ837:AQ858 BB837:BB858 BK837:BK858 BT837:BT858 J865:J886 U865:U886 AF865:AF886 AQ865:AQ886 BB865:BB886 BK865:BK886 BT865:BT886 J893:J914 U893:U914 AF893:AF914 AQ893:AQ914 BB893:BB914 BK893:BK914 BT893:BT914 J921:J942 U921:U942 AF921:AF942 AQ921:AQ942 BB921:BB942 BK921:BK942 BT921:BT942 J949:J970 U949:U970 AF949:AF970 AQ949:AQ970 BB949:BB970 BK949:BK970 BT949:BT970 J977:J998 U977:U998 AF977:AF998 AQ977:AQ998 BB977:BB998 BK977:BK998 BT977:BT998 J1005:J1026 U1005:U1026 AF1005:AF1026 AQ1005:AQ1026 BB1005:BB1026 BK1005:BK1026 BT1005:BT1026 J1033:J1054 U1033:U1054 AF1033:AF1054 AQ1033:AQ1054 BB1033:BB1054 BK1033:BK1054 BT1033:BT1054 J1061:J1082 U1061:U1082 AF1061:AF1082 AQ1061:AQ1082 BB1061:BB1082 BK1061:BK1082 BT1061:BT1082 J1089:J1110 U1089:U1110 AF1089:AF1110 AQ1089:AQ1110 BB1089:BB1110 BK1089:BK1110 BT1089:BT1110 J1117:J1138 U1117:U1138 AF1117:AF1138 AQ1117:AQ1138 BB1117:BB1138 BK1117:BK1138 BT1117:BT1138 J1145:J1166 U1145:U1166 AF1145:AF1166 AQ1145:AQ1166 BB1145:BB1166 BK1145:BK1166 BT1145:BT1166 J1173:J1194 U1173:U1194 AF1173:AF1194 AQ1173:AQ1194 BB1173:BB1194 BK1173:BK1194 BT1173:BT1194 J1201:J1222 U1201:U1222 AF1201:AF1222 AQ1201:AQ1222 BB1201:BB1222 BK1201:BK1222 BT1201:BT1222 J1229:J1250 U1229:U1250 AF1229:AF1250 AQ1229:AQ1250 BB1229:BB1250 BK1229:BK1250 BT1229:BT1250 J1257:J1278 U1257:U1278 AF1257:AF1278 AQ1257:AQ1278 BB1257:BB1278 BK1257:BK1278 BT1257:BT1278 J1285:J1306 U1285:U1306 AF1285:AF1306 AQ1285:AQ1306 BB1285:BB1306 BK1285:BK1306 BT1285:BT1306 J1313:J1334 U1313:U1334 AF1313:AF1334 AQ1313:AQ1334 BB1313:BB1334 BK1313:BK1334 BT1313:BT1334 J1341:J1362 U1341:U1362 AF1341:AF1362 AQ1341:AQ1362 BB1341:BB1362 BK1341:BK1362 BT1341:BT1362 J1369:J1390 U1369:U1390 AF1369:AF1390 AQ1369:AQ1390 BB1369:BB1390 BK1369:BK1390 BT1369:BT1390 J1397:J1418 U1397:U1418 AF1397:AF1418 AQ1397:AQ1418 BB1397:BB1418 BK1397:BK1418 BT1397:BT1418 J1425:J1446 U1425:U1446 AF1425:AF1446 AQ1425:AQ1446 BB1425:BB1446 BK1425:BK1446 BT1425:BT1446 J1453:J1474 U1453:U1474 AF1453:AF1474 AQ1453:AQ1474 BB1453:BB1474 BK1453:BK1474 BT1453:BT1474 J1481:J1502 U1481:U1502 AF1481:AF1502 AQ1481:AQ1502 BB1481:BB1502 BK1481:BK1502 BT1481:BT1502 J1509:J1530 U1509:U1530 AF1509:AF1530 AQ1509:AQ1530 BB1509:BB1530 BK1509:BK1530 BT1509:BT1530 J1537:J1558 U1537:U1558 AF1537:AF1558 AQ1537:AQ1558 BB1537:BB1558 BK1537:BK1558 BT1537:BT1558" xr:uid="{D7B73E79-6076-4AF7-B3A4-8727F3ED7EE0}">
      <formula1>0</formula1>
    </dataValidation>
    <dataValidation type="date" operator="greaterThanOrEqual" allowBlank="1" showErrorMessage="1" errorTitle="Data Inválida" error="Você deve inserir uma data igual ou posterior à data do depósito." promptTitle="oi" sqref="M10:M31 X10:X31 AI10:AI31 AT10:AT31 BE10:BE31 BN10:BN31 BW10:BW31" xr:uid="{E94D137C-2C8E-4D68-AFC7-1B340988C5D9}">
      <formula1>J$6</formula1>
    </dataValidation>
    <dataValidation type="date" operator="greaterThanOrEqual" allowBlank="1" showErrorMessage="1" errorTitle="Data Inválida" error="Você deve inserir uma data igual ou posterior à data do depósito." promptTitle="oi" sqref="M38:M65 X38:X65 AI38:AI65 AT38:AT65 BE38:BE65 BN38:BN65 BW38:BW65" xr:uid="{8BDA6831-2952-46CF-B95C-DA81019E4094}">
      <formula1>J$34</formula1>
    </dataValidation>
    <dataValidation type="date" operator="greaterThanOrEqual" allowBlank="1" showErrorMessage="1" errorTitle="Data Inválida" error="Você deve inserir uma data igual ou posterior à data do depósito." promptTitle="oi" sqref="M72:M103 X72:X103 AI72:AI103 AT72:AT103 BE72:BE103 BN72:BN103 BW72:BW103" xr:uid="{65BC9FF5-62BB-4AE4-84DE-184B65C17DDB}">
      <formula1>J$68</formula1>
    </dataValidation>
    <dataValidation type="date" operator="greaterThanOrEqual" allowBlank="1" showErrorMessage="1" errorTitle="Data Inválida" error="Você deve inserir uma data igual ou posterior à data do depósito." promptTitle="oi" sqref="M110:M132 BW110:BW132 BN110:BN132 BE110:BE132 AT110:AT132 AI110:AI132 X110:X132" xr:uid="{64271A91-696B-4EEF-BF01-676928FCF011}">
      <formula1>J$106</formula1>
    </dataValidation>
    <dataValidation type="date" operator="greaterThanOrEqual" allowBlank="1" showErrorMessage="1" errorTitle="Data Inválida" error="Você deve inserir uma data igual ou posterior à data do depósito." promptTitle="oi" sqref="M139:M165 X139:X165 AI139:AI165 AT139:AT165 BE139:BE165 BN139:BN165 BW139:BW165" xr:uid="{61700731-CEE5-4941-84AC-854DDD92B9CF}">
      <formula1>J$135</formula1>
    </dataValidation>
    <dataValidation type="date" operator="greaterThanOrEqual" allowBlank="1" showErrorMessage="1" errorTitle="Data Inválida" error="Você deve inserir uma data igual ou posterior à data do depósito." promptTitle="oi" sqref="M172:M204 BW172:BW204 BN172:BN204 BE172:BE204 AT172:AT204 AI172:AI204 X172:X204" xr:uid="{3A6A8BC9-D82F-4A30-8846-02933FD51879}">
      <formula1>J$168</formula1>
    </dataValidation>
    <dataValidation type="date" operator="greaterThanOrEqual" allowBlank="1" showErrorMessage="1" errorTitle="Data Inválida" error="Você deve inserir uma data igual ou posterior à data do depósito." promptTitle="oi" sqref="M211:M232 BW211:BW232 BN211:BN232 BE211:BE232 AT211:AT232 AI211:AI232 X211:X232" xr:uid="{33C44CCA-07C4-4B24-8D9F-F900AC49395B}">
      <formula1>J$207</formula1>
    </dataValidation>
    <dataValidation type="date" operator="greaterThanOrEqual" allowBlank="1" showErrorMessage="1" errorTitle="Data Inválida" error="Você deve inserir uma data igual ou posterior à data do depósito." promptTitle="oi" sqref="M239:M260 BW239:BW260 BN239:BN260 BE239:BE260 AT239:AT260 AI239:AI260 X239:X260" xr:uid="{71E0FAB4-DF4C-4F40-A8F8-F518310EBAB1}">
      <formula1>J$235</formula1>
    </dataValidation>
    <dataValidation type="date" operator="greaterThanOrEqual" allowBlank="1" showErrorMessage="1" errorTitle="Data Inválida" error="Você deve inserir uma data igual ou posterior à data do depósito." promptTitle="oi" sqref="M267:M288 BW267:BW288 BN267:BN288 BE267:BE288 AT267:AT288 AI267:AI288 X267:X288" xr:uid="{7A2D5FE6-3BAA-44F8-B8D0-9ED8749ADB10}">
      <formula1>J$263</formula1>
    </dataValidation>
    <dataValidation type="date" operator="greaterThanOrEqual" allowBlank="1" showErrorMessage="1" errorTitle="Data Inválida" error="Você deve inserir uma data igual ou posterior à data do depósito." promptTitle="oi" sqref="M295:M319 BW295:BW319 BN295:BN319 BE295:BE319 AT295:AT319 AI295:AI319 X295:X319" xr:uid="{DBEE9ACF-D528-4871-BE73-098EE0E88872}">
      <formula1>J$291</formula1>
    </dataValidation>
    <dataValidation type="date" operator="greaterThanOrEqual" allowBlank="1" showErrorMessage="1" errorTitle="Data Inválida" error="Você deve inserir uma data igual ou posterior à data do depósito." promptTitle="oi" sqref="M326:M354 BW326:BW354 BN326:BN354 BE326:BE354 AT326:AT354 AI326:AI354 X326:X354" xr:uid="{B389839C-B5BC-4147-AB94-E08B823D24FF}">
      <formula1>J$322</formula1>
    </dataValidation>
    <dataValidation type="date" operator="greaterThanOrEqual" allowBlank="1" showErrorMessage="1" errorTitle="Data Inválida" error="Você deve inserir uma data igual ou posterior à data do depósito." promptTitle="oi" sqref="M361:M382 BW361:BW382 BN361:BN382 BE361:BE382 AT361:AT382 AI361:AI382 X361:X382" xr:uid="{F4DCD16E-3BAA-432C-BC9D-E0FA5CCDF157}">
      <formula1>J$357</formula1>
    </dataValidation>
    <dataValidation type="date" operator="greaterThanOrEqual" allowBlank="1" showErrorMessage="1" errorTitle="Data Inválida" error="Você deve inserir uma data igual ou posterior à data do depósito." promptTitle="oi" sqref="M389:M410 BW389:BW410 BN389:BN410 BE389:BE410 AT389:AT410 AI389:AI410 X389:X410" xr:uid="{CA36644D-060F-4211-B38B-95DC64F2F407}">
      <formula1>J$385</formula1>
    </dataValidation>
    <dataValidation type="date" operator="greaterThanOrEqual" allowBlank="1" showErrorMessage="1" errorTitle="Data Inválida" error="Você deve inserir uma data igual ou posterior à data do depósito." promptTitle="oi" sqref="M417:M438 BW417:BW438 BN417:BN438 BE417:BE438 AT417:AT438 AI417:AI438 X417:X438" xr:uid="{47F90577-E04F-476E-A5E4-CC17E34F3697}">
      <formula1>J$413</formula1>
    </dataValidation>
    <dataValidation type="date" operator="greaterThanOrEqual" allowBlank="1" showErrorMessage="1" errorTitle="Data Inválida" error="Você deve inserir uma data igual ou posterior à data do depósito." promptTitle="oi" sqref="M445:M466 BW445:BW466 BN445:BN466 BE445:BE466 AT445:AT466 AI445:AI466 X445:X466" xr:uid="{A4760EAF-F92D-4868-91F4-02989CCA09D5}">
      <formula1>J$441</formula1>
    </dataValidation>
    <dataValidation type="date" operator="greaterThanOrEqual" allowBlank="1" showErrorMessage="1" errorTitle="Data Inválida" error="Você deve inserir uma data igual ou posterior à data do depósito." promptTitle="oi" sqref="M473:M494 BW473:BW494 BN473:BN494 BE473:BE494 AT473:AT494 AI473:AI494 X473:X494" xr:uid="{947C4EC3-A6F1-4B46-BF54-B16A40877EA8}">
      <formula1>J$469</formula1>
    </dataValidation>
    <dataValidation type="date" operator="greaterThanOrEqual" allowBlank="1" showErrorMessage="1" errorTitle="Data Inválida" error="Você deve inserir uma data igual ou posterior à data do depósito." promptTitle="oi" sqref="M501:M522 BW501:BW522 BN501:BN522 BE501:BE522 AT501:AT522 AI501:AI522 X501:X522" xr:uid="{258C4ADC-F7D2-40A9-B9CD-037D4CE2240A}">
      <formula1>J$497</formula1>
    </dataValidation>
    <dataValidation type="date" operator="greaterThanOrEqual" allowBlank="1" showErrorMessage="1" errorTitle="Data Inválida" error="Você deve inserir uma data igual ou posterior à data do depósito." promptTitle="oi" sqref="M529:M550 BW529:BW550 BN529:BN550 BE529:BE550 AT529:AT550 AI529:AI550 X529:X550" xr:uid="{3C859CF8-4DFF-46D3-A58A-7852FC24E0FE}">
      <formula1>J$525</formula1>
    </dataValidation>
    <dataValidation type="date" operator="greaterThanOrEqual" allowBlank="1" showErrorMessage="1" errorTitle="Data Inválida" error="Você deve inserir uma data igual ou posterior à data do depósito." promptTitle="oi" sqref="M557:M578 BW557:BW578 BN557:BN578 BE557:BE578 AT557:AT578 AI557:AI578 X557:X578" xr:uid="{EAFE4C2D-3791-4613-A552-3C23680A0B1A}">
      <formula1>J$553</formula1>
    </dataValidation>
    <dataValidation type="date" operator="greaterThanOrEqual" allowBlank="1" showErrorMessage="1" errorTitle="Data Inválida" error="Você deve inserir uma data igual ou posterior à data do depósito." promptTitle="oi" sqref="M585:M606 BW585:BW606 BN585:BN606 BE585:BE606 AT585:AT606 AI585:AI606 X585:X606" xr:uid="{707B1A97-FD5A-4434-92D8-84E3078AE3AC}">
      <formula1>J$581</formula1>
    </dataValidation>
    <dataValidation type="date" operator="greaterThanOrEqual" allowBlank="1" showErrorMessage="1" errorTitle="Data Inválida" error="Você deve inserir uma data igual ou posterior à data do depósito." promptTitle="oi" sqref="M613:M634 BW613:BW634 BN613:BN634 BE613:BE634 AT613:AT634 AI613:AI634 X613:X634" xr:uid="{25D847F9-F4D9-415A-B1A8-A2686CB5FAB2}">
      <formula1>J$609</formula1>
    </dataValidation>
    <dataValidation type="date" operator="greaterThanOrEqual" allowBlank="1" showErrorMessage="1" errorTitle="Data Inválida" error="Você deve inserir uma data igual ou posterior à data do depósito." promptTitle="oi" sqref="M641:M662 BW641:BW662 BN641:BN662 BE641:BE662 AT641:AT662 AI641:AI662 X641:X662" xr:uid="{0740A29A-E0E3-4AA5-BB27-367615673812}">
      <formula1>J$637</formula1>
    </dataValidation>
    <dataValidation type="date" operator="greaterThanOrEqual" allowBlank="1" showErrorMessage="1" errorTitle="Data Inválida" error="Você deve inserir uma data igual ou posterior à data do depósito." promptTitle="oi" sqref="M669:M690 BW669:BW690 BN669:BN690 BE669:BE690 AT669:AT690 AI669:AI690 X669:X690" xr:uid="{5DC9F618-6D2A-4341-844C-18E2F4F7ACC0}">
      <formula1>J$665</formula1>
    </dataValidation>
    <dataValidation type="date" operator="greaterThanOrEqual" allowBlank="1" showErrorMessage="1" errorTitle="Data Inválida" error="Você deve inserir uma data igual ou posterior à data do depósito." promptTitle="oi" sqref="M697:M718 BW697:BW718 BN697:BN718 BE697:BE718 AT697:AT718 AI697:AI718 X697:X718" xr:uid="{FC61F82C-BDA6-4A2A-87F6-E74B0924D86F}">
      <formula1>J$693</formula1>
    </dataValidation>
    <dataValidation type="date" operator="greaterThanOrEqual" allowBlank="1" showErrorMessage="1" errorTitle="Data Inválida" error="Você deve inserir uma data igual ou posterior à data do depósito." promptTitle="oi" sqref="M725:M746 BW725:BW746 BN725:BN746 BE725:BE746 AT725:AT746 AI725:AI746 X725:X746" xr:uid="{32865BFB-3A65-49BD-8E6D-84CC97545E3B}">
      <formula1>J$721</formula1>
    </dataValidation>
    <dataValidation type="date" operator="greaterThanOrEqual" allowBlank="1" showErrorMessage="1" errorTitle="Data Inválida" error="Você deve inserir uma data igual ou posterior à data do depósito." promptTitle="oi" sqref="M753:M774 BW753:BW774 BN753:BN774 BE753:BE774 AT753:AT774 AI753:AI774 X753:X774" xr:uid="{0B1BD79B-EFAC-4768-90D6-D5789BC72EAA}">
      <formula1>J$749</formula1>
    </dataValidation>
    <dataValidation type="date" operator="greaterThanOrEqual" allowBlank="1" showErrorMessage="1" errorTitle="Data Inválida" error="Você deve inserir uma data igual ou posterior à data do depósito." promptTitle="oi" sqref="M781:M802 BW781:BW802 BN781:BN802 BE781:BE802 AT781:AT802 AI781:AI802 X781:X802" xr:uid="{084A686E-AF33-4EA4-90D1-E3EF536D5A64}">
      <formula1>J$777</formula1>
    </dataValidation>
    <dataValidation type="date" operator="greaterThanOrEqual" allowBlank="1" showErrorMessage="1" errorTitle="Data Inválida" error="Você deve inserir uma data igual ou posterior à data do depósito." promptTitle="oi" sqref="M809:M830 BW809:BW830 BN809:BN830 BE809:BE830 AT809:AT830 AI809:AI830 X809:X830" xr:uid="{051F9CA5-9ACB-4F1F-AE37-C742B4DFCFEE}">
      <formula1>J$805</formula1>
    </dataValidation>
    <dataValidation type="date" operator="greaterThanOrEqual" allowBlank="1" showErrorMessage="1" errorTitle="Data Inválida" error="Você deve inserir uma data igual ou posterior à data do depósito." promptTitle="oi" sqref="M837:M858 BW837:BW858 BN837:BN858 BE837:BE858 AT837:AT858 AI837:AI858 X837:X858" xr:uid="{82DDD801-82E1-45F8-836B-31CAD7484571}">
      <formula1>J$833</formula1>
    </dataValidation>
    <dataValidation type="date" operator="greaterThanOrEqual" allowBlank="1" showErrorMessage="1" errorTitle="Data Inválida" error="Você deve inserir uma data igual ou posterior à data do depósito." promptTitle="oi" sqref="M865:M886 BW865:BW886 BN865:BN886 BE865:BE886 AT865:AT886 AI865:AI886 X865:X886" xr:uid="{8EEAD026-1E19-46BB-A303-F222F0BAFF86}">
      <formula1>J$861</formula1>
    </dataValidation>
    <dataValidation type="date" operator="greaterThanOrEqual" allowBlank="1" showErrorMessage="1" errorTitle="Data Inválida" error="Você deve inserir uma data igual ou posterior à data do depósito." promptTitle="oi" sqref="M893:M914 BW893:BW914 BN893:BN914 BE893:BE914 AT893:AT914 AI893:AI914 X893:X914" xr:uid="{489006F5-6E5D-4D5B-B92B-B76DA2F18E1A}">
      <formula1>J$889</formula1>
    </dataValidation>
    <dataValidation type="date" operator="greaterThanOrEqual" allowBlank="1" showErrorMessage="1" errorTitle="Data Inválida" error="Você deve inserir uma data igual ou posterior à data do depósito." promptTitle="oi" sqref="M921:M942 BW921:BW942 BN921:BN942 BE921:BE942 AT921:AT942 AI921:AI942 X921:X942" xr:uid="{FF6E1653-867A-4380-9468-932F47D02EC1}">
      <formula1>J$917</formula1>
    </dataValidation>
    <dataValidation type="date" operator="greaterThanOrEqual" allowBlank="1" showErrorMessage="1" errorTitle="Data Inválida" error="Você deve inserir uma data igual ou posterior à data do depósito." promptTitle="oi" sqref="M949:M970 BW949:BW970 BN949:BN970 BE949:BE970 AT949:AT970 AI949:AI970 X949:X970" xr:uid="{A6EC98D6-7C74-449D-8953-B2C5101AAEA8}">
      <formula1>J$945</formula1>
    </dataValidation>
    <dataValidation type="date" operator="greaterThanOrEqual" allowBlank="1" showErrorMessage="1" errorTitle="Data Inválida" error="Você deve inserir uma data igual ou posterior à data do depósito." promptTitle="oi" sqref="M977:M998 BW977:BW998 BN977:BN998 BE977:BE998 AT977:AT998 AI977:AI998 X977:X998" xr:uid="{DB2C898C-A64D-4C41-AE24-A38DCDA48A57}">
      <formula1>J$973</formula1>
    </dataValidation>
    <dataValidation type="date" operator="greaterThanOrEqual" allowBlank="1" showErrorMessage="1" errorTitle="Data Inválida" error="Você deve inserir uma data igual ou posterior à data do depósito." promptTitle="oi" sqref="M1005:M1026 BW1005:BW1026 BN1005:BN1026 BE1005:BE1026 AT1005:AT1026 AI1005:AI1026 X1005:X1026" xr:uid="{52A0DDBF-D6F7-43E5-B6DA-35DF9B03CB61}">
      <formula1>J$1001</formula1>
    </dataValidation>
    <dataValidation type="date" operator="greaterThanOrEqual" allowBlank="1" showErrorMessage="1" errorTitle="Data Inválida" error="Você deve inserir uma data igual ou posterior à data do depósito." promptTitle="oi" sqref="M1033:M1054 BW1033:BW1054 BN1033:BN1054 BE1033:BE1054 AT1033:AT1054 AI1033:AI1054 X1033:X1054" xr:uid="{5C82804B-CB6B-411C-90A7-DD0768215F73}">
      <formula1>J$1029</formula1>
    </dataValidation>
    <dataValidation type="date" operator="greaterThanOrEqual" allowBlank="1" showErrorMessage="1" errorTitle="Data Inválida" error="Você deve inserir uma data igual ou posterior à data do depósito." promptTitle="oi" sqref="M1061:M1082 BW1061:BW1082 BN1061:BN1082 BE1061:BE1082 AT1061:AT1082 AI1061:AI1082 X1061:X1082" xr:uid="{E0497C8D-5432-4799-80A7-6ED701A45037}">
      <formula1>J$1057</formula1>
    </dataValidation>
    <dataValidation type="date" operator="greaterThanOrEqual" allowBlank="1" showErrorMessage="1" errorTitle="Data Inválida" error="Você deve inserir uma data igual ou posterior à data do depósito." promptTitle="oi" sqref="M1089:M1110 BW1089:BW1110 BN1089:BN1110 BE1089:BE1110 AT1089:AT1110 AI1089:AI1110 X1089:X1110" xr:uid="{E9E68197-45B8-47A6-9F65-239BB6996803}">
      <formula1>J$1085</formula1>
    </dataValidation>
    <dataValidation type="date" operator="greaterThanOrEqual" allowBlank="1" showErrorMessage="1" errorTitle="Data Inválida" error="Você deve inserir uma data igual ou posterior à data do depósito." promptTitle="oi" sqref="M1117:M1138 BW1117:BW1138 BN1117:BN1138 BE1117:BE1138 AT1117:AT1138 AI1117:AI1138 X1117:X1138" xr:uid="{14AAAE5C-87E1-4AD4-835F-107A6ECE71D8}">
      <formula1>J$1113</formula1>
    </dataValidation>
    <dataValidation type="date" operator="greaterThanOrEqual" allowBlank="1" showErrorMessage="1" errorTitle="Data Inválida" error="Você deve inserir uma data igual ou posterior à data do depósito." promptTitle="oi" sqref="M1145:M1166 BW1145:BW1166 BN1145:BN1166 BE1145:BE1166 AT1145:AT1166 AI1145:AI1166 X1145:X1166" xr:uid="{FDCF90BE-0894-49F7-9687-2C623157A42B}">
      <formula1>J$1141</formula1>
    </dataValidation>
    <dataValidation type="date" operator="greaterThanOrEqual" allowBlank="1" showErrorMessage="1" errorTitle="Data Inválida" error="Você deve inserir uma data igual ou posterior à data do depósito." promptTitle="oi" sqref="M1173:M1194 BW1173:BW1194 BN1173:BN1194 BE1173:BE1194 AT1173:AT1194 AI1173:AI1194 X1173:X1194" xr:uid="{0BF2FE1A-152F-48B5-B636-246B35952D5E}">
      <formula1>J$1169</formula1>
    </dataValidation>
    <dataValidation type="date" operator="greaterThanOrEqual" allowBlank="1" showErrorMessage="1" errorTitle="Data Inválida" error="Você deve inserir uma data igual ou posterior à data do depósito." promptTitle="oi" sqref="M1201:M1222 BW1201:BW1222 BN1201:BN1222 BE1201:BE1222 AT1201:AT1222 AI1201:AI1222 X1201:X1222" xr:uid="{7AE53201-BDD5-4015-AB1D-0ED2A301D06B}">
      <formula1>J$1197</formula1>
    </dataValidation>
    <dataValidation type="date" operator="greaterThanOrEqual" allowBlank="1" showErrorMessage="1" errorTitle="Data Inválida" error="Você deve inserir uma data igual ou posterior à data do depósito." promptTitle="oi" sqref="M1229:M1250 BW1229:BW1250 BN1229:BN1250 BE1229:BE1250 AT1229:AT1250 AI1229:AI1250 X1229:X1250" xr:uid="{8BEE755D-FF82-44E4-A9C0-F37FEF72263D}">
      <formula1>J$1225</formula1>
    </dataValidation>
    <dataValidation type="date" operator="greaterThanOrEqual" allowBlank="1" showErrorMessage="1" errorTitle="Data Inválida" error="Você deve inserir uma data igual ou posterior à data do depósito." promptTitle="oi" sqref="M1257:M1278 BW1257:BW1278 BN1257:BN1278 BE1257:BE1278 AT1257:AT1278 AI1257:AI1278 X1257:X1278" xr:uid="{7B4F43BE-D510-41E2-8E03-2989D8F734FE}">
      <formula1>J$1253</formula1>
    </dataValidation>
    <dataValidation type="date" operator="greaterThanOrEqual" allowBlank="1" showErrorMessage="1" errorTitle="Data Inválida" error="Você deve inserir uma data igual ou posterior à data do depósito." promptTitle="oi" sqref="M1285:M1306 BW1285:BW1306 BN1285:BN1306 BE1285:BE1306 AT1285:AT1306 AI1285:AI1306 X1285:X1306" xr:uid="{8C21CBBD-0AF4-491B-8A44-4611938BE894}">
      <formula1>J$1281</formula1>
    </dataValidation>
    <dataValidation type="date" operator="greaterThanOrEqual" allowBlank="1" showErrorMessage="1" errorTitle="Data Inválida" error="Você deve inserir uma data igual ou posterior à data do depósito." promptTitle="oi" sqref="M1313:M1334 BW1313:BW1334 BN1313:BN1334 BE1313:BE1334 AT1313:AT1334 AI1313:AI1334 X1313:X1334" xr:uid="{9E0D2BF6-C3E5-44D2-9205-FDBD9A98A994}">
      <formula1>J$1309</formula1>
    </dataValidation>
    <dataValidation type="date" operator="greaterThanOrEqual" allowBlank="1" showErrorMessage="1" errorTitle="Data Inválida" error="Você deve inserir uma data igual ou posterior à data do depósito." promptTitle="oi" sqref="M1341:M1362 BW1341:BW1362 BN1341:BN1362 BE1341:BE1362 AT1341:AT1362 AI1341:AI1362 X1341:X1362" xr:uid="{66D5F0C5-BF7F-45BD-9983-49369B948F9E}">
      <formula1>J$1337</formula1>
    </dataValidation>
    <dataValidation type="date" operator="greaterThanOrEqual" allowBlank="1" showErrorMessage="1" errorTitle="Data Inválida" error="Você deve inserir uma data igual ou posterior à data do depósito." promptTitle="oi" sqref="M1369:M1390 BW1369:BW1390 BN1369:BN1390 BE1369:BE1390 AT1369:AT1390 AI1369:AI1390 X1369:X1390" xr:uid="{C854EC85-E2A6-4F18-8770-63B58D90DA7F}">
      <formula1>J$1365</formula1>
    </dataValidation>
    <dataValidation type="date" operator="greaterThanOrEqual" allowBlank="1" showErrorMessage="1" errorTitle="Data Inválida" error="Você deve inserir uma data igual ou posterior à data do depósito." promptTitle="oi" sqref="M1397:M1418 BW1397:BW1418 BN1397:BN1418 BE1397:BE1418 AT1397:AT1418 AI1397:AI1418 X1397:X1418" xr:uid="{62C12662-3683-4E1A-BA64-7A8AD7A4CCC7}">
      <formula1>J$1393</formula1>
    </dataValidation>
    <dataValidation type="date" operator="greaterThanOrEqual" allowBlank="1" showErrorMessage="1" errorTitle="Data Inválida" error="Você deve inserir uma data igual ou posterior à data do depósito." promptTitle="oi" sqref="M1425:M1446 BW1425:BW1446 BN1425:BN1446 BE1425:BE1446 AT1425:AT1446 AI1425:AI1446 X1425:X1446" xr:uid="{F59EE1AA-68D0-4351-BC0B-F571F4EF171B}">
      <formula1>J$1421</formula1>
    </dataValidation>
    <dataValidation type="date" operator="greaterThanOrEqual" allowBlank="1" showErrorMessage="1" errorTitle="Data Inválida" error="Você deve inserir uma data igual ou posterior à data do depósito." promptTitle="oi" sqref="M1453:M1474 BW1453:BW1474 BN1453:BN1474 BE1453:BE1474 AT1453:AT1474 AI1453:AI1474 X1453:X1474" xr:uid="{D8798924-217B-4DA0-843B-45E4FE2CBEB1}">
      <formula1>J$1449</formula1>
    </dataValidation>
    <dataValidation type="date" operator="greaterThanOrEqual" allowBlank="1" showErrorMessage="1" errorTitle="Data Inválida" error="Você deve inserir uma data igual ou posterior à data do depósito." promptTitle="oi" sqref="M1481:M1502 BW1481:BW1502 BN1481:BN1502 BE1481:BE1502 AT1481:AT1502 AI1481:AI1502 X1481:X1502" xr:uid="{EA267723-85ED-4BF0-A7EE-A17F3822FBE4}">
      <formula1>J$1477</formula1>
    </dataValidation>
    <dataValidation type="date" operator="greaterThanOrEqual" allowBlank="1" showErrorMessage="1" errorTitle="Data Inválida" error="Você deve inserir uma data igual ou posterior à data do depósito." promptTitle="oi" sqref="M1509:M1530 BW1509:BW1530 BN1509:BN1530 BE1509:BE1530 AT1509:AT1530 AI1509:AI1530 X1509:X1530" xr:uid="{5AC5D414-C5AD-496A-80B8-21CF9F0E12F9}">
      <formula1>J$1505</formula1>
    </dataValidation>
    <dataValidation type="date" operator="greaterThanOrEqual" allowBlank="1" showErrorMessage="1" errorTitle="Data Inválida" error="Você deve inserir uma data igual ou posterior à data do depósito." promptTitle="oi" sqref="M1537:M1558 BW1537:BW1558 BN1537:BN1558 BE1537:BE1558 AT1537:AT1558 AI1537:AI1558 X1537:X1558" xr:uid="{57507FE3-CFE2-435A-B8E3-9BCC956406FD}">
      <formula1>J$1533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60A86E-48E7-4E53-A57F-76ECEA01BF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B7:C7</xm:sqref>
        </x14:conditionalFormatting>
        <x14:conditionalFormatting xmlns:xm="http://schemas.microsoft.com/office/excel/2006/main">
          <x14:cfRule type="dataBar" id="{CFAB385F-1C66-41CD-B140-EA6E66B44A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B35:C35</xm:sqref>
        </x14:conditionalFormatting>
        <x14:conditionalFormatting xmlns:xm="http://schemas.microsoft.com/office/excel/2006/main">
          <x14:cfRule type="dataBar" id="{B960E46C-6F3C-4CF5-AB3E-61A142FCA5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B69:C69</xm:sqref>
        </x14:conditionalFormatting>
        <x14:conditionalFormatting xmlns:xm="http://schemas.microsoft.com/office/excel/2006/main">
          <x14:cfRule type="dataBar" id="{FC4FB0E6-46C6-4324-A775-67D070635A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B107:C107</xm:sqref>
        </x14:conditionalFormatting>
        <x14:conditionalFormatting xmlns:xm="http://schemas.microsoft.com/office/excel/2006/main">
          <x14:cfRule type="dataBar" id="{DF34D75D-696A-415B-8EAD-EE2B76FE80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B136:C136</xm:sqref>
        </x14:conditionalFormatting>
        <x14:conditionalFormatting xmlns:xm="http://schemas.microsoft.com/office/excel/2006/main">
          <x14:cfRule type="dataBar" id="{9CF4D323-A20D-44F3-94A5-61E47D8D68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B169:C169</xm:sqref>
        </x14:conditionalFormatting>
        <x14:conditionalFormatting xmlns:xm="http://schemas.microsoft.com/office/excel/2006/main">
          <x14:cfRule type="dataBar" id="{781E4E17-1C02-45AB-A2F3-CDD7B505D8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B208:C208</xm:sqref>
        </x14:conditionalFormatting>
        <x14:conditionalFormatting xmlns:xm="http://schemas.microsoft.com/office/excel/2006/main">
          <x14:cfRule type="dataBar" id="{F94B5A0F-E34C-4C72-8762-11F4ED234F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B236:C236</xm:sqref>
        </x14:conditionalFormatting>
        <x14:conditionalFormatting xmlns:xm="http://schemas.microsoft.com/office/excel/2006/main">
          <x14:cfRule type="dataBar" id="{BF762E73-3B47-4A05-B5E8-BDE5754516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B264:C264</xm:sqref>
        </x14:conditionalFormatting>
        <x14:conditionalFormatting xmlns:xm="http://schemas.microsoft.com/office/excel/2006/main">
          <x14:cfRule type="dataBar" id="{70173560-D748-432E-ADDE-CBA0BEB3FC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B292:C292</xm:sqref>
        </x14:conditionalFormatting>
        <x14:conditionalFormatting xmlns:xm="http://schemas.microsoft.com/office/excel/2006/main">
          <x14:cfRule type="dataBar" id="{E5F5D4EC-586F-4C27-BF3D-A5BA15E852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B323:C323</xm:sqref>
        </x14:conditionalFormatting>
        <x14:conditionalFormatting xmlns:xm="http://schemas.microsoft.com/office/excel/2006/main">
          <x14:cfRule type="dataBar" id="{A3B5F94D-62B0-4C5C-9E91-4C1B3921DB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B358:C358</xm:sqref>
        </x14:conditionalFormatting>
        <x14:conditionalFormatting xmlns:xm="http://schemas.microsoft.com/office/excel/2006/main">
          <x14:cfRule type="dataBar" id="{75F02E8F-986B-4A6B-990C-1B8B1AB9A0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B386:C386</xm:sqref>
        </x14:conditionalFormatting>
        <x14:conditionalFormatting xmlns:xm="http://schemas.microsoft.com/office/excel/2006/main">
          <x14:cfRule type="dataBar" id="{15B87B08-6F78-4520-AF91-60CB9981AD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B414:C414</xm:sqref>
        </x14:conditionalFormatting>
        <x14:conditionalFormatting xmlns:xm="http://schemas.microsoft.com/office/excel/2006/main">
          <x14:cfRule type="dataBar" id="{4ADD5DCF-812C-4D1E-89A0-65525FF987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B442:C442</xm:sqref>
        </x14:conditionalFormatting>
        <x14:conditionalFormatting xmlns:xm="http://schemas.microsoft.com/office/excel/2006/main">
          <x14:cfRule type="dataBar" id="{27EACC01-8F17-4CD8-897A-117E38AA03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B470:C470</xm:sqref>
        </x14:conditionalFormatting>
        <x14:conditionalFormatting xmlns:xm="http://schemas.microsoft.com/office/excel/2006/main">
          <x14:cfRule type="dataBar" id="{7330D8B4-B9D5-4B81-BA3A-D107884A80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B498:C498</xm:sqref>
        </x14:conditionalFormatting>
        <x14:conditionalFormatting xmlns:xm="http://schemas.microsoft.com/office/excel/2006/main">
          <x14:cfRule type="dataBar" id="{815B6010-716C-4A52-AA79-86DC0F69AE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B526:C526</xm:sqref>
        </x14:conditionalFormatting>
        <x14:conditionalFormatting xmlns:xm="http://schemas.microsoft.com/office/excel/2006/main">
          <x14:cfRule type="dataBar" id="{0ADC2B31-8917-4521-B8B7-137F00B00C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B554:C554</xm:sqref>
        </x14:conditionalFormatting>
        <x14:conditionalFormatting xmlns:xm="http://schemas.microsoft.com/office/excel/2006/main">
          <x14:cfRule type="dataBar" id="{CFB55FC4-1DC2-44F6-BA46-F470811422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B582:C582</xm:sqref>
        </x14:conditionalFormatting>
        <x14:conditionalFormatting xmlns:xm="http://schemas.microsoft.com/office/excel/2006/main">
          <x14:cfRule type="dataBar" id="{733C48C1-7289-4739-A1EB-2579EF7033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B610:C610</xm:sqref>
        </x14:conditionalFormatting>
        <x14:conditionalFormatting xmlns:xm="http://schemas.microsoft.com/office/excel/2006/main">
          <x14:cfRule type="dataBar" id="{F309D1B4-D9F3-48CF-958D-12E9F695BB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B638:C638</xm:sqref>
        </x14:conditionalFormatting>
        <x14:conditionalFormatting xmlns:xm="http://schemas.microsoft.com/office/excel/2006/main">
          <x14:cfRule type="dataBar" id="{60A8B9F7-BADC-4445-B3B0-13CF4EBEFD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B666:C666</xm:sqref>
        </x14:conditionalFormatting>
        <x14:conditionalFormatting xmlns:xm="http://schemas.microsoft.com/office/excel/2006/main">
          <x14:cfRule type="dataBar" id="{419286E5-4CCA-4A46-9B04-F83F4BA482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B694:C694</xm:sqref>
        </x14:conditionalFormatting>
        <x14:conditionalFormatting xmlns:xm="http://schemas.microsoft.com/office/excel/2006/main">
          <x14:cfRule type="dataBar" id="{30005B1F-8AEC-4812-8915-FEBCA877ED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B722:C722</xm:sqref>
        </x14:conditionalFormatting>
        <x14:conditionalFormatting xmlns:xm="http://schemas.microsoft.com/office/excel/2006/main">
          <x14:cfRule type="dataBar" id="{12725CDA-8328-4C8A-B6E2-D8D4896C3C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B750:C750</xm:sqref>
        </x14:conditionalFormatting>
        <x14:conditionalFormatting xmlns:xm="http://schemas.microsoft.com/office/excel/2006/main">
          <x14:cfRule type="dataBar" id="{01650CD8-EFF6-4BD7-A52E-EB31A31167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B778:C778</xm:sqref>
        </x14:conditionalFormatting>
        <x14:conditionalFormatting xmlns:xm="http://schemas.microsoft.com/office/excel/2006/main">
          <x14:cfRule type="dataBar" id="{5D77B597-C381-45E9-A0AB-A2E41C3F53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B806:C806</xm:sqref>
        </x14:conditionalFormatting>
        <x14:conditionalFormatting xmlns:xm="http://schemas.microsoft.com/office/excel/2006/main">
          <x14:cfRule type="dataBar" id="{3333F8AC-8B59-4A94-BF6A-8B0CFAC088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B834:C834</xm:sqref>
        </x14:conditionalFormatting>
        <x14:conditionalFormatting xmlns:xm="http://schemas.microsoft.com/office/excel/2006/main">
          <x14:cfRule type="dataBar" id="{47A854EA-9357-434F-AA93-FC34D33D88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B862:C862</xm:sqref>
        </x14:conditionalFormatting>
        <x14:conditionalFormatting xmlns:xm="http://schemas.microsoft.com/office/excel/2006/main">
          <x14:cfRule type="dataBar" id="{3CE14B71-1C07-4C33-8924-D814D695DC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B890:C890</xm:sqref>
        </x14:conditionalFormatting>
        <x14:conditionalFormatting xmlns:xm="http://schemas.microsoft.com/office/excel/2006/main">
          <x14:cfRule type="dataBar" id="{D4660E2D-3AEF-4131-82C1-D4FCDE11D7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B918:C918</xm:sqref>
        </x14:conditionalFormatting>
        <x14:conditionalFormatting xmlns:xm="http://schemas.microsoft.com/office/excel/2006/main">
          <x14:cfRule type="dataBar" id="{5B31A75D-FC73-45AA-88BA-E3F1337919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B946:C946</xm:sqref>
        </x14:conditionalFormatting>
        <x14:conditionalFormatting xmlns:xm="http://schemas.microsoft.com/office/excel/2006/main">
          <x14:cfRule type="dataBar" id="{12C38D6F-3160-4B66-B583-2DE34E5440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B974:C974</xm:sqref>
        </x14:conditionalFormatting>
        <x14:conditionalFormatting xmlns:xm="http://schemas.microsoft.com/office/excel/2006/main">
          <x14:cfRule type="dataBar" id="{59A9C2BA-5AAA-47FC-9134-88B50D5ADC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B1002:C1002</xm:sqref>
        </x14:conditionalFormatting>
        <x14:conditionalFormatting xmlns:xm="http://schemas.microsoft.com/office/excel/2006/main">
          <x14:cfRule type="dataBar" id="{AFA6662A-91D2-411A-AAD4-C1F5C7850C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B1030:C1030</xm:sqref>
        </x14:conditionalFormatting>
        <x14:conditionalFormatting xmlns:xm="http://schemas.microsoft.com/office/excel/2006/main">
          <x14:cfRule type="dataBar" id="{11D20991-B0C4-47F3-B235-E524906FA1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B1058:C1058</xm:sqref>
        </x14:conditionalFormatting>
        <x14:conditionalFormatting xmlns:xm="http://schemas.microsoft.com/office/excel/2006/main">
          <x14:cfRule type="dataBar" id="{624B7DA1-E83E-4FA2-84C5-BCC9B6BFAC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B1086:C1086</xm:sqref>
        </x14:conditionalFormatting>
        <x14:conditionalFormatting xmlns:xm="http://schemas.microsoft.com/office/excel/2006/main">
          <x14:cfRule type="dataBar" id="{1CB941BA-55BF-440F-AFA9-456CE55A8B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B1114:C1114</xm:sqref>
        </x14:conditionalFormatting>
        <x14:conditionalFormatting xmlns:xm="http://schemas.microsoft.com/office/excel/2006/main">
          <x14:cfRule type="dataBar" id="{368E038E-AD0E-4A2D-8F34-FA9B7D10E5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B1142:C1142</xm:sqref>
        </x14:conditionalFormatting>
        <x14:conditionalFormatting xmlns:xm="http://schemas.microsoft.com/office/excel/2006/main">
          <x14:cfRule type="dataBar" id="{9582762B-D240-465B-AC4F-B3E61B5FB2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B1170:C1170</xm:sqref>
        </x14:conditionalFormatting>
        <x14:conditionalFormatting xmlns:xm="http://schemas.microsoft.com/office/excel/2006/main">
          <x14:cfRule type="dataBar" id="{D53A7A43-144D-4F4A-AD68-D54F1B6B44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B1198:C1198</xm:sqref>
        </x14:conditionalFormatting>
        <x14:conditionalFormatting xmlns:xm="http://schemas.microsoft.com/office/excel/2006/main">
          <x14:cfRule type="dataBar" id="{9D303FA0-DD45-4339-B32B-8B7037AA63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B1226:C1226</xm:sqref>
        </x14:conditionalFormatting>
        <x14:conditionalFormatting xmlns:xm="http://schemas.microsoft.com/office/excel/2006/main">
          <x14:cfRule type="dataBar" id="{CA6DADAB-AF81-44EA-A3FC-C4EDCCCE36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B1254:C1254</xm:sqref>
        </x14:conditionalFormatting>
        <x14:conditionalFormatting xmlns:xm="http://schemas.microsoft.com/office/excel/2006/main">
          <x14:cfRule type="dataBar" id="{A21881AC-6946-4A48-9F7C-288DEF4B78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B1282:C1282</xm:sqref>
        </x14:conditionalFormatting>
        <x14:conditionalFormatting xmlns:xm="http://schemas.microsoft.com/office/excel/2006/main">
          <x14:cfRule type="dataBar" id="{69A3D310-2C51-4938-B953-6E147C6A31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B1310:C1310</xm:sqref>
        </x14:conditionalFormatting>
        <x14:conditionalFormatting xmlns:xm="http://schemas.microsoft.com/office/excel/2006/main">
          <x14:cfRule type="dataBar" id="{58181993-1E92-4839-950E-42FAF2E5CF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B1338:C1338</xm:sqref>
        </x14:conditionalFormatting>
        <x14:conditionalFormatting xmlns:xm="http://schemas.microsoft.com/office/excel/2006/main">
          <x14:cfRule type="dataBar" id="{202BF8CE-9088-4A7A-B7AF-6D51581F36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B1366:C1366</xm:sqref>
        </x14:conditionalFormatting>
        <x14:conditionalFormatting xmlns:xm="http://schemas.microsoft.com/office/excel/2006/main">
          <x14:cfRule type="dataBar" id="{28641903-31FC-47CF-AFF0-89D448463D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B1394:C1394</xm:sqref>
        </x14:conditionalFormatting>
        <x14:conditionalFormatting xmlns:xm="http://schemas.microsoft.com/office/excel/2006/main">
          <x14:cfRule type="dataBar" id="{05CDDAE6-8F82-40F5-8F53-18324C30AD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B1422:C1422</xm:sqref>
        </x14:conditionalFormatting>
        <x14:conditionalFormatting xmlns:xm="http://schemas.microsoft.com/office/excel/2006/main">
          <x14:cfRule type="dataBar" id="{63D7E0BC-0E06-4ECB-A0FB-9C1D34BB22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B1450:C1450</xm:sqref>
        </x14:conditionalFormatting>
        <x14:conditionalFormatting xmlns:xm="http://schemas.microsoft.com/office/excel/2006/main">
          <x14:cfRule type="dataBar" id="{1E111270-E27B-4CB3-A29A-E410747912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B1478:C1478</xm:sqref>
        </x14:conditionalFormatting>
        <x14:conditionalFormatting xmlns:xm="http://schemas.microsoft.com/office/excel/2006/main">
          <x14:cfRule type="dataBar" id="{9DC808E6-C9C6-408E-9A8C-EC9FB106C3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B1506:C1506</xm:sqref>
        </x14:conditionalFormatting>
        <x14:conditionalFormatting xmlns:xm="http://schemas.microsoft.com/office/excel/2006/main">
          <x14:cfRule type="dataBar" id="{41678795-B495-465E-87CA-AC99CD8159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B1534:C1534</xm:sqref>
        </x14:conditionalFormatting>
        <x14:conditionalFormatting xmlns:xm="http://schemas.microsoft.com/office/excel/2006/main">
          <x14:cfRule type="dataBar" id="{EB0A4BA8-EAE8-4740-8ED9-9637C4CF66D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J7:M7</xm:sqref>
        </x14:conditionalFormatting>
        <x14:conditionalFormatting xmlns:xm="http://schemas.microsoft.com/office/excel/2006/main">
          <x14:cfRule type="dataBar" id="{DCEDB615-1FF3-4A07-9136-BEA8B4EC8CD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J35:M35</xm:sqref>
        </x14:conditionalFormatting>
        <x14:conditionalFormatting xmlns:xm="http://schemas.microsoft.com/office/excel/2006/main">
          <x14:cfRule type="dataBar" id="{66DE4A4B-95EC-46CD-9C73-37E97ABF5CF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J69:M69</xm:sqref>
        </x14:conditionalFormatting>
        <x14:conditionalFormatting xmlns:xm="http://schemas.microsoft.com/office/excel/2006/main">
          <x14:cfRule type="dataBar" id="{199B0AC5-55D7-45E5-8441-8CF8479355B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J107:M107</xm:sqref>
        </x14:conditionalFormatting>
        <x14:conditionalFormatting xmlns:xm="http://schemas.microsoft.com/office/excel/2006/main">
          <x14:cfRule type="dataBar" id="{90AB44A1-96CA-49F6-9721-67C4CE7FAEB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J136:M136</xm:sqref>
        </x14:conditionalFormatting>
        <x14:conditionalFormatting xmlns:xm="http://schemas.microsoft.com/office/excel/2006/main">
          <x14:cfRule type="dataBar" id="{04CA1788-4602-415B-85C2-92D3F8AB4F4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J169:M169</xm:sqref>
        </x14:conditionalFormatting>
        <x14:conditionalFormatting xmlns:xm="http://schemas.microsoft.com/office/excel/2006/main">
          <x14:cfRule type="dataBar" id="{983E0B3A-810D-465D-A4AE-5E5B57FD6FC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J208:M208</xm:sqref>
        </x14:conditionalFormatting>
        <x14:conditionalFormatting xmlns:xm="http://schemas.microsoft.com/office/excel/2006/main">
          <x14:cfRule type="dataBar" id="{7638DDBF-E361-4EBF-8277-31E2FA914C0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J236:M236</xm:sqref>
        </x14:conditionalFormatting>
        <x14:conditionalFormatting xmlns:xm="http://schemas.microsoft.com/office/excel/2006/main">
          <x14:cfRule type="dataBar" id="{452694AC-DF1A-4F6D-A437-A4F19735EDF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J264:M264</xm:sqref>
        </x14:conditionalFormatting>
        <x14:conditionalFormatting xmlns:xm="http://schemas.microsoft.com/office/excel/2006/main">
          <x14:cfRule type="dataBar" id="{A2A408FA-BE1B-4163-A1DD-2276D91332F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J292:M292</xm:sqref>
        </x14:conditionalFormatting>
        <x14:conditionalFormatting xmlns:xm="http://schemas.microsoft.com/office/excel/2006/main">
          <x14:cfRule type="dataBar" id="{37A52F0A-12B0-493D-AFBE-C59E67B33875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J323:M323</xm:sqref>
        </x14:conditionalFormatting>
        <x14:conditionalFormatting xmlns:xm="http://schemas.microsoft.com/office/excel/2006/main">
          <x14:cfRule type="dataBar" id="{DCAEA890-BF75-4BCD-AEDA-5607DBCEB65A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J358:M358</xm:sqref>
        </x14:conditionalFormatting>
        <x14:conditionalFormatting xmlns:xm="http://schemas.microsoft.com/office/excel/2006/main">
          <x14:cfRule type="dataBar" id="{F8F0E37A-B768-4567-AC2B-EB029B01F845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J386:M386</xm:sqref>
        </x14:conditionalFormatting>
        <x14:conditionalFormatting xmlns:xm="http://schemas.microsoft.com/office/excel/2006/main">
          <x14:cfRule type="dataBar" id="{E57806CA-C355-4157-91E2-7F8F31BFB75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J414:M414</xm:sqref>
        </x14:conditionalFormatting>
        <x14:conditionalFormatting xmlns:xm="http://schemas.microsoft.com/office/excel/2006/main">
          <x14:cfRule type="dataBar" id="{F754820C-1A73-41A3-B1BE-796D87BC4E7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J442:M442</xm:sqref>
        </x14:conditionalFormatting>
        <x14:conditionalFormatting xmlns:xm="http://schemas.microsoft.com/office/excel/2006/main">
          <x14:cfRule type="dataBar" id="{9DAE59D5-311B-4A9D-A98E-D64F04315EC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J470:M470</xm:sqref>
        </x14:conditionalFormatting>
        <x14:conditionalFormatting xmlns:xm="http://schemas.microsoft.com/office/excel/2006/main">
          <x14:cfRule type="dataBar" id="{0DAA61CA-2D85-4A32-918F-426EEB40818E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J498:M498</xm:sqref>
        </x14:conditionalFormatting>
        <x14:conditionalFormatting xmlns:xm="http://schemas.microsoft.com/office/excel/2006/main">
          <x14:cfRule type="dataBar" id="{3717819D-013B-4185-B3F7-48227682894A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J526:M526</xm:sqref>
        </x14:conditionalFormatting>
        <x14:conditionalFormatting xmlns:xm="http://schemas.microsoft.com/office/excel/2006/main">
          <x14:cfRule type="dataBar" id="{A171C6CA-E95C-40E4-AD07-AA6EFEFCA4C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J554:M554</xm:sqref>
        </x14:conditionalFormatting>
        <x14:conditionalFormatting xmlns:xm="http://schemas.microsoft.com/office/excel/2006/main">
          <x14:cfRule type="dataBar" id="{D44A1E3C-722B-4763-AF4E-26262C2BECCE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J582:M582</xm:sqref>
        </x14:conditionalFormatting>
        <x14:conditionalFormatting xmlns:xm="http://schemas.microsoft.com/office/excel/2006/main">
          <x14:cfRule type="dataBar" id="{C750851E-901A-47B3-88EA-C725764175C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J610:M610</xm:sqref>
        </x14:conditionalFormatting>
        <x14:conditionalFormatting xmlns:xm="http://schemas.microsoft.com/office/excel/2006/main">
          <x14:cfRule type="dataBar" id="{A93229F0-573D-49ED-99E2-E5E5AED2BAF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J638:M638</xm:sqref>
        </x14:conditionalFormatting>
        <x14:conditionalFormatting xmlns:xm="http://schemas.microsoft.com/office/excel/2006/main">
          <x14:cfRule type="dataBar" id="{BDA32538-B959-427C-A2E3-ECF66AD868C8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J666:M666</xm:sqref>
        </x14:conditionalFormatting>
        <x14:conditionalFormatting xmlns:xm="http://schemas.microsoft.com/office/excel/2006/main">
          <x14:cfRule type="dataBar" id="{B22C4D4F-A7DA-4C85-8DA3-1B65F3DE790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J694:M694</xm:sqref>
        </x14:conditionalFormatting>
        <x14:conditionalFormatting xmlns:xm="http://schemas.microsoft.com/office/excel/2006/main">
          <x14:cfRule type="dataBar" id="{D3202800-A325-4182-9649-CA768691656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J722:M722</xm:sqref>
        </x14:conditionalFormatting>
        <x14:conditionalFormatting xmlns:xm="http://schemas.microsoft.com/office/excel/2006/main">
          <x14:cfRule type="dataBar" id="{0735479E-4136-4FCF-8FED-E7757CB62B1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J750:M750</xm:sqref>
        </x14:conditionalFormatting>
        <x14:conditionalFormatting xmlns:xm="http://schemas.microsoft.com/office/excel/2006/main">
          <x14:cfRule type="dataBar" id="{F49F32B5-D990-44FF-9A55-6167EB65CC5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J778:M778</xm:sqref>
        </x14:conditionalFormatting>
        <x14:conditionalFormatting xmlns:xm="http://schemas.microsoft.com/office/excel/2006/main">
          <x14:cfRule type="dataBar" id="{5ED46574-D69D-47DA-B9C8-CA054E956AF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J806:M806</xm:sqref>
        </x14:conditionalFormatting>
        <x14:conditionalFormatting xmlns:xm="http://schemas.microsoft.com/office/excel/2006/main">
          <x14:cfRule type="dataBar" id="{28C5D84C-54E5-4700-ADBC-C360737A68C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J834:M834</xm:sqref>
        </x14:conditionalFormatting>
        <x14:conditionalFormatting xmlns:xm="http://schemas.microsoft.com/office/excel/2006/main">
          <x14:cfRule type="dataBar" id="{B1F7F5B7-CF9B-4962-86FE-A73074808BC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J862:M862</xm:sqref>
        </x14:conditionalFormatting>
        <x14:conditionalFormatting xmlns:xm="http://schemas.microsoft.com/office/excel/2006/main">
          <x14:cfRule type="dataBar" id="{35DCBC1E-545B-4A71-A2B4-AAAE566601CE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J890:M890</xm:sqref>
        </x14:conditionalFormatting>
        <x14:conditionalFormatting xmlns:xm="http://schemas.microsoft.com/office/excel/2006/main">
          <x14:cfRule type="dataBar" id="{E8037BAD-8BB6-4EFF-951E-41B2A7819B7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J918:M918</xm:sqref>
        </x14:conditionalFormatting>
        <x14:conditionalFormatting xmlns:xm="http://schemas.microsoft.com/office/excel/2006/main">
          <x14:cfRule type="dataBar" id="{867107A1-4A53-4E26-A159-AE99D9D75318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J946:M946</xm:sqref>
        </x14:conditionalFormatting>
        <x14:conditionalFormatting xmlns:xm="http://schemas.microsoft.com/office/excel/2006/main">
          <x14:cfRule type="dataBar" id="{1BDBE3E1-C346-4948-88B7-5073940C9A4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J974:M974</xm:sqref>
        </x14:conditionalFormatting>
        <x14:conditionalFormatting xmlns:xm="http://schemas.microsoft.com/office/excel/2006/main">
          <x14:cfRule type="dataBar" id="{B66F21C1-6386-46C5-8767-6D5B70319C2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J1002:M1002</xm:sqref>
        </x14:conditionalFormatting>
        <x14:conditionalFormatting xmlns:xm="http://schemas.microsoft.com/office/excel/2006/main">
          <x14:cfRule type="dataBar" id="{24A9BC98-575D-40BE-9A14-63CD56347A5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J1030:M1030</xm:sqref>
        </x14:conditionalFormatting>
        <x14:conditionalFormatting xmlns:xm="http://schemas.microsoft.com/office/excel/2006/main">
          <x14:cfRule type="dataBar" id="{6B60A2A3-7134-4479-BD96-ECD6CD8CFFE1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J1058:M1058</xm:sqref>
        </x14:conditionalFormatting>
        <x14:conditionalFormatting xmlns:xm="http://schemas.microsoft.com/office/excel/2006/main">
          <x14:cfRule type="dataBar" id="{C482B046-BB23-4E26-8CC4-E3B90C2A9A8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J1086:M1086</xm:sqref>
        </x14:conditionalFormatting>
        <x14:conditionalFormatting xmlns:xm="http://schemas.microsoft.com/office/excel/2006/main">
          <x14:cfRule type="dataBar" id="{70E0A48A-F9BF-455E-9294-90BC621F432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J1114:M1114</xm:sqref>
        </x14:conditionalFormatting>
        <x14:conditionalFormatting xmlns:xm="http://schemas.microsoft.com/office/excel/2006/main">
          <x14:cfRule type="dataBar" id="{7CA47644-8EE7-42E4-8EA5-914CD216B98E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J1142:M1142</xm:sqref>
        </x14:conditionalFormatting>
        <x14:conditionalFormatting xmlns:xm="http://schemas.microsoft.com/office/excel/2006/main">
          <x14:cfRule type="dataBar" id="{25AC26E3-297F-40BA-B8CC-34A35B84F17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J1170:M1170</xm:sqref>
        </x14:conditionalFormatting>
        <x14:conditionalFormatting xmlns:xm="http://schemas.microsoft.com/office/excel/2006/main">
          <x14:cfRule type="dataBar" id="{B924CEE0-817C-495A-9344-221391E7AB4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J1198:M1198</xm:sqref>
        </x14:conditionalFormatting>
        <x14:conditionalFormatting xmlns:xm="http://schemas.microsoft.com/office/excel/2006/main">
          <x14:cfRule type="dataBar" id="{6C4CB329-F0CF-4763-867B-109F731EFA31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J1226:M1226</xm:sqref>
        </x14:conditionalFormatting>
        <x14:conditionalFormatting xmlns:xm="http://schemas.microsoft.com/office/excel/2006/main">
          <x14:cfRule type="dataBar" id="{7B7B6C3D-DD57-467E-8CB8-C9F8CA4458D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J1254:M1254</xm:sqref>
        </x14:conditionalFormatting>
        <x14:conditionalFormatting xmlns:xm="http://schemas.microsoft.com/office/excel/2006/main">
          <x14:cfRule type="dataBar" id="{280F0025-124A-4E95-B040-33D34F1936AA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J1282:M1282</xm:sqref>
        </x14:conditionalFormatting>
        <x14:conditionalFormatting xmlns:xm="http://schemas.microsoft.com/office/excel/2006/main">
          <x14:cfRule type="dataBar" id="{486FF799-54F7-4C9E-B120-AD8E3C59A901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J1310:M1310</xm:sqref>
        </x14:conditionalFormatting>
        <x14:conditionalFormatting xmlns:xm="http://schemas.microsoft.com/office/excel/2006/main">
          <x14:cfRule type="dataBar" id="{56C6E5F3-CEDC-4BA1-8386-C4F48B2732BE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J1338:M1338</xm:sqref>
        </x14:conditionalFormatting>
        <x14:conditionalFormatting xmlns:xm="http://schemas.microsoft.com/office/excel/2006/main">
          <x14:cfRule type="dataBar" id="{9151344F-5E4D-4776-830B-2AF774C665F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J1366:M1366</xm:sqref>
        </x14:conditionalFormatting>
        <x14:conditionalFormatting xmlns:xm="http://schemas.microsoft.com/office/excel/2006/main">
          <x14:cfRule type="dataBar" id="{00484E49-540E-4BC1-ACD0-DF539143E6B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J1394:M1394</xm:sqref>
        </x14:conditionalFormatting>
        <x14:conditionalFormatting xmlns:xm="http://schemas.microsoft.com/office/excel/2006/main">
          <x14:cfRule type="dataBar" id="{965C0ED9-D614-4C4D-8BC8-EE1E4F0ACD0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J1422:M1422</xm:sqref>
        </x14:conditionalFormatting>
        <x14:conditionalFormatting xmlns:xm="http://schemas.microsoft.com/office/excel/2006/main">
          <x14:cfRule type="dataBar" id="{B34A63BD-D291-48EB-BDB2-6C9FC55F0B9E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J1450:M1450</xm:sqref>
        </x14:conditionalFormatting>
        <x14:conditionalFormatting xmlns:xm="http://schemas.microsoft.com/office/excel/2006/main">
          <x14:cfRule type="dataBar" id="{8598CA4A-79C7-40DA-A7A1-89A060AED0D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J1478:M1478</xm:sqref>
        </x14:conditionalFormatting>
        <x14:conditionalFormatting xmlns:xm="http://schemas.microsoft.com/office/excel/2006/main">
          <x14:cfRule type="dataBar" id="{40AB0342-9DC3-4FBA-8664-66DE1EA41E8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J1506:M1506</xm:sqref>
        </x14:conditionalFormatting>
        <x14:conditionalFormatting xmlns:xm="http://schemas.microsoft.com/office/excel/2006/main">
          <x14:cfRule type="dataBar" id="{6DA42B66-E8A7-4A47-98B2-C5A8B90DEDB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J1534:M1534</xm:sqref>
        </x14:conditionalFormatting>
        <x14:conditionalFormatting xmlns:xm="http://schemas.microsoft.com/office/excel/2006/main">
          <x14:cfRule type="dataBar" id="{1AA1AA18-F6BD-4888-8870-1152D25B6AB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U7:X7</xm:sqref>
        </x14:conditionalFormatting>
        <x14:conditionalFormatting xmlns:xm="http://schemas.microsoft.com/office/excel/2006/main">
          <x14:cfRule type="dataBar" id="{4F531E1E-692D-4051-9FD4-C1E23091C70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U35:X35</xm:sqref>
        </x14:conditionalFormatting>
        <x14:conditionalFormatting xmlns:xm="http://schemas.microsoft.com/office/excel/2006/main">
          <x14:cfRule type="dataBar" id="{29AC7A20-9AD6-44D8-9952-3FA13E33D5A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U69:X69</xm:sqref>
        </x14:conditionalFormatting>
        <x14:conditionalFormatting xmlns:xm="http://schemas.microsoft.com/office/excel/2006/main">
          <x14:cfRule type="dataBar" id="{13C6FEB1-560A-4584-B159-344F8554CE7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U107:X107</xm:sqref>
        </x14:conditionalFormatting>
        <x14:conditionalFormatting xmlns:xm="http://schemas.microsoft.com/office/excel/2006/main">
          <x14:cfRule type="dataBar" id="{0FF28CA2-1975-4104-995B-20B04E67884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U136:X136</xm:sqref>
        </x14:conditionalFormatting>
        <x14:conditionalFormatting xmlns:xm="http://schemas.microsoft.com/office/excel/2006/main">
          <x14:cfRule type="dataBar" id="{C61F0708-A7CC-4E12-A295-AAD1CFDB7D3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U169:X169</xm:sqref>
        </x14:conditionalFormatting>
        <x14:conditionalFormatting xmlns:xm="http://schemas.microsoft.com/office/excel/2006/main">
          <x14:cfRule type="dataBar" id="{5AAFB84D-D843-4835-AE77-6B193B376D8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U208:X208</xm:sqref>
        </x14:conditionalFormatting>
        <x14:conditionalFormatting xmlns:xm="http://schemas.microsoft.com/office/excel/2006/main">
          <x14:cfRule type="dataBar" id="{746376FC-0A3A-4D20-9136-23C4AE290CC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U236:X236</xm:sqref>
        </x14:conditionalFormatting>
        <x14:conditionalFormatting xmlns:xm="http://schemas.microsoft.com/office/excel/2006/main">
          <x14:cfRule type="dataBar" id="{D90717DB-863C-463C-8BF1-F13425E2671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U264:X264</xm:sqref>
        </x14:conditionalFormatting>
        <x14:conditionalFormatting xmlns:xm="http://schemas.microsoft.com/office/excel/2006/main">
          <x14:cfRule type="dataBar" id="{D285E083-A576-45AA-B959-10ABE1C77F3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U292:X292</xm:sqref>
        </x14:conditionalFormatting>
        <x14:conditionalFormatting xmlns:xm="http://schemas.microsoft.com/office/excel/2006/main">
          <x14:cfRule type="dataBar" id="{173F3A2D-D033-45FA-9C03-0F994DB9F0B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U323:X323</xm:sqref>
        </x14:conditionalFormatting>
        <x14:conditionalFormatting xmlns:xm="http://schemas.microsoft.com/office/excel/2006/main">
          <x14:cfRule type="dataBar" id="{1B7ADEBB-D0CD-4BFB-B91A-106C70E8F06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U358:X358</xm:sqref>
        </x14:conditionalFormatting>
        <x14:conditionalFormatting xmlns:xm="http://schemas.microsoft.com/office/excel/2006/main">
          <x14:cfRule type="dataBar" id="{D824E2C5-ED6C-4FF9-BBCE-4B0F822C559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U386:X386</xm:sqref>
        </x14:conditionalFormatting>
        <x14:conditionalFormatting xmlns:xm="http://schemas.microsoft.com/office/excel/2006/main">
          <x14:cfRule type="dataBar" id="{322676F8-28DB-429D-9319-98F1BB818818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U414:X414</xm:sqref>
        </x14:conditionalFormatting>
        <x14:conditionalFormatting xmlns:xm="http://schemas.microsoft.com/office/excel/2006/main">
          <x14:cfRule type="dataBar" id="{0D89D990-3F26-43D4-8E48-AB4F31889F3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U442:X442</xm:sqref>
        </x14:conditionalFormatting>
        <x14:conditionalFormatting xmlns:xm="http://schemas.microsoft.com/office/excel/2006/main">
          <x14:cfRule type="dataBar" id="{6DB525CC-F448-4A64-81C3-97218E309E7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U470:X470</xm:sqref>
        </x14:conditionalFormatting>
        <x14:conditionalFormatting xmlns:xm="http://schemas.microsoft.com/office/excel/2006/main">
          <x14:cfRule type="dataBar" id="{1BA65F25-6A75-4A1A-8362-1A3381A45EC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U498:X498</xm:sqref>
        </x14:conditionalFormatting>
        <x14:conditionalFormatting xmlns:xm="http://schemas.microsoft.com/office/excel/2006/main">
          <x14:cfRule type="dataBar" id="{A568CA1C-CF38-4D55-BA91-0C959286A7C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U526:X526</xm:sqref>
        </x14:conditionalFormatting>
        <x14:conditionalFormatting xmlns:xm="http://schemas.microsoft.com/office/excel/2006/main">
          <x14:cfRule type="dataBar" id="{B64EE544-2650-4646-B689-548D673BD2E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U554:X554</xm:sqref>
        </x14:conditionalFormatting>
        <x14:conditionalFormatting xmlns:xm="http://schemas.microsoft.com/office/excel/2006/main">
          <x14:cfRule type="dataBar" id="{027DCCF6-5210-42CF-9A50-EFDF19EC930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U582:X582</xm:sqref>
        </x14:conditionalFormatting>
        <x14:conditionalFormatting xmlns:xm="http://schemas.microsoft.com/office/excel/2006/main">
          <x14:cfRule type="dataBar" id="{2DC4DAE6-83DA-4336-A0A9-E3DDEB63890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U610:X610</xm:sqref>
        </x14:conditionalFormatting>
        <x14:conditionalFormatting xmlns:xm="http://schemas.microsoft.com/office/excel/2006/main">
          <x14:cfRule type="dataBar" id="{65512B28-AB99-4EFF-9DFC-19FBF4D968D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U638:X638</xm:sqref>
        </x14:conditionalFormatting>
        <x14:conditionalFormatting xmlns:xm="http://schemas.microsoft.com/office/excel/2006/main">
          <x14:cfRule type="dataBar" id="{BA95C398-3068-4098-BB6A-7C0663913CB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U666:X666</xm:sqref>
        </x14:conditionalFormatting>
        <x14:conditionalFormatting xmlns:xm="http://schemas.microsoft.com/office/excel/2006/main">
          <x14:cfRule type="dataBar" id="{1406CEDA-DDFB-45C6-8EFB-7AD9AB307F9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U694:X694</xm:sqref>
        </x14:conditionalFormatting>
        <x14:conditionalFormatting xmlns:xm="http://schemas.microsoft.com/office/excel/2006/main">
          <x14:cfRule type="dataBar" id="{CAAE894F-8708-43C0-B1CC-5B665D5D80A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U722:X722</xm:sqref>
        </x14:conditionalFormatting>
        <x14:conditionalFormatting xmlns:xm="http://schemas.microsoft.com/office/excel/2006/main">
          <x14:cfRule type="dataBar" id="{C8429130-5C61-4BED-BCA4-A4097A35CA5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U750:X750</xm:sqref>
        </x14:conditionalFormatting>
        <x14:conditionalFormatting xmlns:xm="http://schemas.microsoft.com/office/excel/2006/main">
          <x14:cfRule type="dataBar" id="{0F213FC8-19EB-430A-B3E6-CF6166EE1DA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U778:X778</xm:sqref>
        </x14:conditionalFormatting>
        <x14:conditionalFormatting xmlns:xm="http://schemas.microsoft.com/office/excel/2006/main">
          <x14:cfRule type="dataBar" id="{5DA8A22D-2E99-48AC-B4EF-68D65BB201D8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U806:X806</xm:sqref>
        </x14:conditionalFormatting>
        <x14:conditionalFormatting xmlns:xm="http://schemas.microsoft.com/office/excel/2006/main">
          <x14:cfRule type="dataBar" id="{FFADA394-BB63-44D7-80C6-93813FB8B8E5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U834:X834</xm:sqref>
        </x14:conditionalFormatting>
        <x14:conditionalFormatting xmlns:xm="http://schemas.microsoft.com/office/excel/2006/main">
          <x14:cfRule type="dataBar" id="{49A0A628-FEB0-4828-B063-07BE8D87CC2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U862:X862</xm:sqref>
        </x14:conditionalFormatting>
        <x14:conditionalFormatting xmlns:xm="http://schemas.microsoft.com/office/excel/2006/main">
          <x14:cfRule type="dataBar" id="{3DFE1C7B-0C73-470C-9400-6B608576296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U890:X890</xm:sqref>
        </x14:conditionalFormatting>
        <x14:conditionalFormatting xmlns:xm="http://schemas.microsoft.com/office/excel/2006/main">
          <x14:cfRule type="dataBar" id="{5821A5BB-C8A3-4EF7-8C09-780567EC170E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U918:X918</xm:sqref>
        </x14:conditionalFormatting>
        <x14:conditionalFormatting xmlns:xm="http://schemas.microsoft.com/office/excel/2006/main">
          <x14:cfRule type="dataBar" id="{6D318C4D-12E8-4FAB-A19D-FF39B15227BE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U946:X946</xm:sqref>
        </x14:conditionalFormatting>
        <x14:conditionalFormatting xmlns:xm="http://schemas.microsoft.com/office/excel/2006/main">
          <x14:cfRule type="dataBar" id="{68800448-97B4-4126-8D9F-4AF2DEFAB85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U974:X974</xm:sqref>
        </x14:conditionalFormatting>
        <x14:conditionalFormatting xmlns:xm="http://schemas.microsoft.com/office/excel/2006/main">
          <x14:cfRule type="dataBar" id="{D71BE82E-A38F-403F-B702-35D46CFFB68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U1002:X1002</xm:sqref>
        </x14:conditionalFormatting>
        <x14:conditionalFormatting xmlns:xm="http://schemas.microsoft.com/office/excel/2006/main">
          <x14:cfRule type="dataBar" id="{88716EB5-4CF2-429F-9923-B9247BEAE78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U1030:X1030</xm:sqref>
        </x14:conditionalFormatting>
        <x14:conditionalFormatting xmlns:xm="http://schemas.microsoft.com/office/excel/2006/main">
          <x14:cfRule type="dataBar" id="{66B92D90-1A77-4CD2-9886-7EF67171BCF5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U1058:X1058</xm:sqref>
        </x14:conditionalFormatting>
        <x14:conditionalFormatting xmlns:xm="http://schemas.microsoft.com/office/excel/2006/main">
          <x14:cfRule type="dataBar" id="{234D311E-61E0-4B40-9139-92B46FC675E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U1086:X1086</xm:sqref>
        </x14:conditionalFormatting>
        <x14:conditionalFormatting xmlns:xm="http://schemas.microsoft.com/office/excel/2006/main">
          <x14:cfRule type="dataBar" id="{540FFFB8-038D-40E9-B71A-F0CB4EC1660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U1114:X1114</xm:sqref>
        </x14:conditionalFormatting>
        <x14:conditionalFormatting xmlns:xm="http://schemas.microsoft.com/office/excel/2006/main">
          <x14:cfRule type="dataBar" id="{152BC3C6-163D-4EC9-9CF1-9A7FA19480E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U1142:X1142</xm:sqref>
        </x14:conditionalFormatting>
        <x14:conditionalFormatting xmlns:xm="http://schemas.microsoft.com/office/excel/2006/main">
          <x14:cfRule type="dataBar" id="{316E4131-6574-40C7-8EF5-89C7FEB28F58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U1170:X1170</xm:sqref>
        </x14:conditionalFormatting>
        <x14:conditionalFormatting xmlns:xm="http://schemas.microsoft.com/office/excel/2006/main">
          <x14:cfRule type="dataBar" id="{DB43363F-0472-4A1F-8964-B588F421E78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U1198:X1198</xm:sqref>
        </x14:conditionalFormatting>
        <x14:conditionalFormatting xmlns:xm="http://schemas.microsoft.com/office/excel/2006/main">
          <x14:cfRule type="dataBar" id="{DAE87063-C523-40A9-8ABB-07C9D000DE7E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U1226:X1226</xm:sqref>
        </x14:conditionalFormatting>
        <x14:conditionalFormatting xmlns:xm="http://schemas.microsoft.com/office/excel/2006/main">
          <x14:cfRule type="dataBar" id="{02C61B43-5F05-40CA-B2B1-D584DEE226B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U1254:X1254</xm:sqref>
        </x14:conditionalFormatting>
        <x14:conditionalFormatting xmlns:xm="http://schemas.microsoft.com/office/excel/2006/main">
          <x14:cfRule type="dataBar" id="{439C336A-69FC-4097-9D10-FBC5566A866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U1282:X1282</xm:sqref>
        </x14:conditionalFormatting>
        <x14:conditionalFormatting xmlns:xm="http://schemas.microsoft.com/office/excel/2006/main">
          <x14:cfRule type="dataBar" id="{E164E7F1-9BC4-4B26-B81A-FA02B251DEF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U1310:X1310</xm:sqref>
        </x14:conditionalFormatting>
        <x14:conditionalFormatting xmlns:xm="http://schemas.microsoft.com/office/excel/2006/main">
          <x14:cfRule type="dataBar" id="{1040862E-2881-4977-933F-888914BC8CC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U1338:X1338</xm:sqref>
        </x14:conditionalFormatting>
        <x14:conditionalFormatting xmlns:xm="http://schemas.microsoft.com/office/excel/2006/main">
          <x14:cfRule type="dataBar" id="{A6E219B4-CCD2-423D-B0CA-5CABA3B3CFF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U1366:X1366</xm:sqref>
        </x14:conditionalFormatting>
        <x14:conditionalFormatting xmlns:xm="http://schemas.microsoft.com/office/excel/2006/main">
          <x14:cfRule type="dataBar" id="{238E7CE6-3AAC-412F-A9AE-AE44C0D3E05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U1394:X1394</xm:sqref>
        </x14:conditionalFormatting>
        <x14:conditionalFormatting xmlns:xm="http://schemas.microsoft.com/office/excel/2006/main">
          <x14:cfRule type="dataBar" id="{0EE2043C-A723-4EB6-9C7E-95FD7A28A40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U1422:X1422</xm:sqref>
        </x14:conditionalFormatting>
        <x14:conditionalFormatting xmlns:xm="http://schemas.microsoft.com/office/excel/2006/main">
          <x14:cfRule type="dataBar" id="{B1981939-3B61-4CB0-ADBE-1F03DF3D2DE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U1450:X1450</xm:sqref>
        </x14:conditionalFormatting>
        <x14:conditionalFormatting xmlns:xm="http://schemas.microsoft.com/office/excel/2006/main">
          <x14:cfRule type="dataBar" id="{E01AA959-EAD3-48CA-9503-588382354C5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U1478:X1478</xm:sqref>
        </x14:conditionalFormatting>
        <x14:conditionalFormatting xmlns:xm="http://schemas.microsoft.com/office/excel/2006/main">
          <x14:cfRule type="dataBar" id="{47FD522D-C730-4658-862E-DB36AC9F4A7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U1506:X1506</xm:sqref>
        </x14:conditionalFormatting>
        <x14:conditionalFormatting xmlns:xm="http://schemas.microsoft.com/office/excel/2006/main">
          <x14:cfRule type="dataBar" id="{71176FAE-671E-4B6B-8A1F-24CB815E2248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U1534:X1534</xm:sqref>
        </x14:conditionalFormatting>
        <x14:conditionalFormatting xmlns:xm="http://schemas.microsoft.com/office/excel/2006/main">
          <x14:cfRule type="dataBar" id="{DBFA29FA-E9FC-42CF-B7E5-063ACDE18A1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AF7:AI7</xm:sqref>
        </x14:conditionalFormatting>
        <x14:conditionalFormatting xmlns:xm="http://schemas.microsoft.com/office/excel/2006/main">
          <x14:cfRule type="dataBar" id="{469F8AF9-5E3F-49D6-A56E-3990FB97B54A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AF35:AI35</xm:sqref>
        </x14:conditionalFormatting>
        <x14:conditionalFormatting xmlns:xm="http://schemas.microsoft.com/office/excel/2006/main">
          <x14:cfRule type="dataBar" id="{6A53471D-4906-4CCB-9053-DBE8ED39A55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AF69:AI69</xm:sqref>
        </x14:conditionalFormatting>
        <x14:conditionalFormatting xmlns:xm="http://schemas.microsoft.com/office/excel/2006/main">
          <x14:cfRule type="dataBar" id="{44A9C661-E174-4AB4-BA6C-E6CA6090B4D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AF107:AI107</xm:sqref>
        </x14:conditionalFormatting>
        <x14:conditionalFormatting xmlns:xm="http://schemas.microsoft.com/office/excel/2006/main">
          <x14:cfRule type="dataBar" id="{FC5E4546-C8ED-4029-9044-D943657830C5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AF136:AI136</xm:sqref>
        </x14:conditionalFormatting>
        <x14:conditionalFormatting xmlns:xm="http://schemas.microsoft.com/office/excel/2006/main">
          <x14:cfRule type="dataBar" id="{5CD16021-A4DE-4CAF-8274-C01DA6CEE9A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AF169:AI169</xm:sqref>
        </x14:conditionalFormatting>
        <x14:conditionalFormatting xmlns:xm="http://schemas.microsoft.com/office/excel/2006/main">
          <x14:cfRule type="dataBar" id="{86CA3B74-D111-45BA-8D0D-162EC6D0408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AF208:AI208</xm:sqref>
        </x14:conditionalFormatting>
        <x14:conditionalFormatting xmlns:xm="http://schemas.microsoft.com/office/excel/2006/main">
          <x14:cfRule type="dataBar" id="{4D648C33-24B0-4F01-9577-0A5233D0625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AF236:AI236</xm:sqref>
        </x14:conditionalFormatting>
        <x14:conditionalFormatting xmlns:xm="http://schemas.microsoft.com/office/excel/2006/main">
          <x14:cfRule type="dataBar" id="{44AAA5C1-DAF5-4E7F-A7E8-A6C615A4D425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AF264:AI264</xm:sqref>
        </x14:conditionalFormatting>
        <x14:conditionalFormatting xmlns:xm="http://schemas.microsoft.com/office/excel/2006/main">
          <x14:cfRule type="dataBar" id="{85EA4476-7DE7-4B43-BD47-E8C9DCB49C6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AF292:AI292</xm:sqref>
        </x14:conditionalFormatting>
        <x14:conditionalFormatting xmlns:xm="http://schemas.microsoft.com/office/excel/2006/main">
          <x14:cfRule type="dataBar" id="{BF298B10-9B2D-4594-A8D1-2EDAD3EADDD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AF323:AI323</xm:sqref>
        </x14:conditionalFormatting>
        <x14:conditionalFormatting xmlns:xm="http://schemas.microsoft.com/office/excel/2006/main">
          <x14:cfRule type="dataBar" id="{94871BF5-B880-4E5A-8766-6FFDC1A2AD1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AF358:AI358</xm:sqref>
        </x14:conditionalFormatting>
        <x14:conditionalFormatting xmlns:xm="http://schemas.microsoft.com/office/excel/2006/main">
          <x14:cfRule type="dataBar" id="{41FC7CAE-1132-4896-AD28-444EEEB86C6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AF386:AI386</xm:sqref>
        </x14:conditionalFormatting>
        <x14:conditionalFormatting xmlns:xm="http://schemas.microsoft.com/office/excel/2006/main">
          <x14:cfRule type="dataBar" id="{47F5C9E0-79AD-4492-B88C-F75747F9A8E8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AF414:AI414</xm:sqref>
        </x14:conditionalFormatting>
        <x14:conditionalFormatting xmlns:xm="http://schemas.microsoft.com/office/excel/2006/main">
          <x14:cfRule type="dataBar" id="{6F45C8F3-47DB-49BB-AFB7-5E7BA8782A6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AF442:AI442</xm:sqref>
        </x14:conditionalFormatting>
        <x14:conditionalFormatting xmlns:xm="http://schemas.microsoft.com/office/excel/2006/main">
          <x14:cfRule type="dataBar" id="{3260B84F-AF55-47CA-9380-AFE29D7D2AA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AF470:AI470</xm:sqref>
        </x14:conditionalFormatting>
        <x14:conditionalFormatting xmlns:xm="http://schemas.microsoft.com/office/excel/2006/main">
          <x14:cfRule type="dataBar" id="{0ADD11EA-EC0B-42E5-9AEB-683C0324E025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AF498:AI498</xm:sqref>
        </x14:conditionalFormatting>
        <x14:conditionalFormatting xmlns:xm="http://schemas.microsoft.com/office/excel/2006/main">
          <x14:cfRule type="dataBar" id="{9C61E533-1926-40C6-B222-7F6A3A2A0EDA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AF526:AI526</xm:sqref>
        </x14:conditionalFormatting>
        <x14:conditionalFormatting xmlns:xm="http://schemas.microsoft.com/office/excel/2006/main">
          <x14:cfRule type="dataBar" id="{CB1C94A5-3770-45FC-B6E3-D2E9DBB6F6C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AF554:AI554</xm:sqref>
        </x14:conditionalFormatting>
        <x14:conditionalFormatting xmlns:xm="http://schemas.microsoft.com/office/excel/2006/main">
          <x14:cfRule type="dataBar" id="{07AD5F80-210B-4622-BE08-D5BDDC6DD8E8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AF582:AI582</xm:sqref>
        </x14:conditionalFormatting>
        <x14:conditionalFormatting xmlns:xm="http://schemas.microsoft.com/office/excel/2006/main">
          <x14:cfRule type="dataBar" id="{A0D90F26-0A3C-4EFE-937A-8A8496C85A85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AF610:AI610</xm:sqref>
        </x14:conditionalFormatting>
        <x14:conditionalFormatting xmlns:xm="http://schemas.microsoft.com/office/excel/2006/main">
          <x14:cfRule type="dataBar" id="{BFAFA696-2092-40E3-B5D1-ED6DA8F6FAC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AF638:AI638</xm:sqref>
        </x14:conditionalFormatting>
        <x14:conditionalFormatting xmlns:xm="http://schemas.microsoft.com/office/excel/2006/main">
          <x14:cfRule type="dataBar" id="{285BFE2F-31D8-4212-9F2B-9DF05C4AC9C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AF666:AI666</xm:sqref>
        </x14:conditionalFormatting>
        <x14:conditionalFormatting xmlns:xm="http://schemas.microsoft.com/office/excel/2006/main">
          <x14:cfRule type="dataBar" id="{2084E845-4259-4DD3-A355-3655D7FDEF3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AF694:AI694</xm:sqref>
        </x14:conditionalFormatting>
        <x14:conditionalFormatting xmlns:xm="http://schemas.microsoft.com/office/excel/2006/main">
          <x14:cfRule type="dataBar" id="{5E174411-06BA-461D-81B3-EF6B0AAB00E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AF722:AI722</xm:sqref>
        </x14:conditionalFormatting>
        <x14:conditionalFormatting xmlns:xm="http://schemas.microsoft.com/office/excel/2006/main">
          <x14:cfRule type="dataBar" id="{81CA0A67-EDC0-4894-B98B-C4FC18210B6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AF750:AI750</xm:sqref>
        </x14:conditionalFormatting>
        <x14:conditionalFormatting xmlns:xm="http://schemas.microsoft.com/office/excel/2006/main">
          <x14:cfRule type="dataBar" id="{C26D1EF7-5FAF-4FF7-B5A2-AE7F815F78B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AF778:AI778</xm:sqref>
        </x14:conditionalFormatting>
        <x14:conditionalFormatting xmlns:xm="http://schemas.microsoft.com/office/excel/2006/main">
          <x14:cfRule type="dataBar" id="{2CD666E9-CD7D-476A-B1D0-BB3F29CE028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AF806:AI806</xm:sqref>
        </x14:conditionalFormatting>
        <x14:conditionalFormatting xmlns:xm="http://schemas.microsoft.com/office/excel/2006/main">
          <x14:cfRule type="dataBar" id="{8047B109-F75E-4D56-9E5D-F859890349A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AF834:AI834</xm:sqref>
        </x14:conditionalFormatting>
        <x14:conditionalFormatting xmlns:xm="http://schemas.microsoft.com/office/excel/2006/main">
          <x14:cfRule type="dataBar" id="{0B001E99-E230-4DC9-9D65-E8497B61CBF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AF862:AI862</xm:sqref>
        </x14:conditionalFormatting>
        <x14:conditionalFormatting xmlns:xm="http://schemas.microsoft.com/office/excel/2006/main">
          <x14:cfRule type="dataBar" id="{51CC7F41-A55D-4776-AC8F-9346EFB763F8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AF890:AI890</xm:sqref>
        </x14:conditionalFormatting>
        <x14:conditionalFormatting xmlns:xm="http://schemas.microsoft.com/office/excel/2006/main">
          <x14:cfRule type="dataBar" id="{831E688F-3082-4488-8F0E-B80B67C04071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AF918:AI918</xm:sqref>
        </x14:conditionalFormatting>
        <x14:conditionalFormatting xmlns:xm="http://schemas.microsoft.com/office/excel/2006/main">
          <x14:cfRule type="dataBar" id="{0EEDEA13-F356-4E5E-95C5-71EEE671037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AF946:AI946</xm:sqref>
        </x14:conditionalFormatting>
        <x14:conditionalFormatting xmlns:xm="http://schemas.microsoft.com/office/excel/2006/main">
          <x14:cfRule type="dataBar" id="{C056A4E5-A2E4-44EE-B49F-376F5B81412A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AF974:AI974</xm:sqref>
        </x14:conditionalFormatting>
        <x14:conditionalFormatting xmlns:xm="http://schemas.microsoft.com/office/excel/2006/main">
          <x14:cfRule type="dataBar" id="{7974F99D-B289-4876-AFF3-F37CA397AF2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AF1002:AI1002</xm:sqref>
        </x14:conditionalFormatting>
        <x14:conditionalFormatting xmlns:xm="http://schemas.microsoft.com/office/excel/2006/main">
          <x14:cfRule type="dataBar" id="{77670D0C-30DD-4D53-B820-8E2749F6116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AF1030:AI1030</xm:sqref>
        </x14:conditionalFormatting>
        <x14:conditionalFormatting xmlns:xm="http://schemas.microsoft.com/office/excel/2006/main">
          <x14:cfRule type="dataBar" id="{3C22CF3B-7182-467D-A070-01BEA030382A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AF1058:AI1058</xm:sqref>
        </x14:conditionalFormatting>
        <x14:conditionalFormatting xmlns:xm="http://schemas.microsoft.com/office/excel/2006/main">
          <x14:cfRule type="dataBar" id="{1A0458E4-4288-425B-A8C7-EE1E6B876DE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AF1086:AI1086</xm:sqref>
        </x14:conditionalFormatting>
        <x14:conditionalFormatting xmlns:xm="http://schemas.microsoft.com/office/excel/2006/main">
          <x14:cfRule type="dataBar" id="{0049C4D4-A52C-4053-8604-DDD88DF69BD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AF1114:AI1114</xm:sqref>
        </x14:conditionalFormatting>
        <x14:conditionalFormatting xmlns:xm="http://schemas.microsoft.com/office/excel/2006/main">
          <x14:cfRule type="dataBar" id="{D5B72801-BB9C-40BF-9D2D-108FB7B667BE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AF1142:AI1142</xm:sqref>
        </x14:conditionalFormatting>
        <x14:conditionalFormatting xmlns:xm="http://schemas.microsoft.com/office/excel/2006/main">
          <x14:cfRule type="dataBar" id="{EC68B474-C282-49CD-8E7B-B98D7E7BB375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AF1170:AI1170</xm:sqref>
        </x14:conditionalFormatting>
        <x14:conditionalFormatting xmlns:xm="http://schemas.microsoft.com/office/excel/2006/main">
          <x14:cfRule type="dataBar" id="{67AB79D0-EE56-4AB4-B680-BC8FFB62439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AF1198:AI1198</xm:sqref>
        </x14:conditionalFormatting>
        <x14:conditionalFormatting xmlns:xm="http://schemas.microsoft.com/office/excel/2006/main">
          <x14:cfRule type="dataBar" id="{058FE877-0D1A-40DC-A42C-9E890579C1B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AF1226:AI1226</xm:sqref>
        </x14:conditionalFormatting>
        <x14:conditionalFormatting xmlns:xm="http://schemas.microsoft.com/office/excel/2006/main">
          <x14:cfRule type="dataBar" id="{0EBEC732-45A5-46A1-B529-4D15D656352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AF1254:AI1254</xm:sqref>
        </x14:conditionalFormatting>
        <x14:conditionalFormatting xmlns:xm="http://schemas.microsoft.com/office/excel/2006/main">
          <x14:cfRule type="dataBar" id="{4D8BB123-7386-440F-8A32-1AB173EE20EA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AF1282:AI1282</xm:sqref>
        </x14:conditionalFormatting>
        <x14:conditionalFormatting xmlns:xm="http://schemas.microsoft.com/office/excel/2006/main">
          <x14:cfRule type="dataBar" id="{13B1B858-788E-4271-ACA8-7F3C653BEA7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AF1310:AI1310</xm:sqref>
        </x14:conditionalFormatting>
        <x14:conditionalFormatting xmlns:xm="http://schemas.microsoft.com/office/excel/2006/main">
          <x14:cfRule type="dataBar" id="{748DDB84-0A05-47F7-8465-1B9BA96EF57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AF1338:AI1338</xm:sqref>
        </x14:conditionalFormatting>
        <x14:conditionalFormatting xmlns:xm="http://schemas.microsoft.com/office/excel/2006/main">
          <x14:cfRule type="dataBar" id="{17E95334-2E1F-4DAC-94D2-DBAAB8A3B41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AF1366:AI1366</xm:sqref>
        </x14:conditionalFormatting>
        <x14:conditionalFormatting xmlns:xm="http://schemas.microsoft.com/office/excel/2006/main">
          <x14:cfRule type="dataBar" id="{52E69936-D2A8-40DE-800C-9D99C12F9335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AF1394:AI1394</xm:sqref>
        </x14:conditionalFormatting>
        <x14:conditionalFormatting xmlns:xm="http://schemas.microsoft.com/office/excel/2006/main">
          <x14:cfRule type="dataBar" id="{2CA70E81-0177-4B21-BE85-BC8ABCA6543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AF1422:AI1422</xm:sqref>
        </x14:conditionalFormatting>
        <x14:conditionalFormatting xmlns:xm="http://schemas.microsoft.com/office/excel/2006/main">
          <x14:cfRule type="dataBar" id="{FA5644C3-9E68-4974-966D-B299B0BFD4C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AF1450:AI1450</xm:sqref>
        </x14:conditionalFormatting>
        <x14:conditionalFormatting xmlns:xm="http://schemas.microsoft.com/office/excel/2006/main">
          <x14:cfRule type="dataBar" id="{E5A92BA1-EB66-4F30-885C-819D4107861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AF1478:AI1478</xm:sqref>
        </x14:conditionalFormatting>
        <x14:conditionalFormatting xmlns:xm="http://schemas.microsoft.com/office/excel/2006/main">
          <x14:cfRule type="dataBar" id="{EE19B743-F050-41EB-B6D7-41C5581098F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AF1506:AI1506</xm:sqref>
        </x14:conditionalFormatting>
        <x14:conditionalFormatting xmlns:xm="http://schemas.microsoft.com/office/excel/2006/main">
          <x14:cfRule type="dataBar" id="{4F74C556-A10E-4BDB-A4A4-3094449A627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AF1534:AI1534</xm:sqref>
        </x14:conditionalFormatting>
        <x14:conditionalFormatting xmlns:xm="http://schemas.microsoft.com/office/excel/2006/main">
          <x14:cfRule type="dataBar" id="{8BA80391-562D-4413-89BF-696561643C35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AQ7:AT7</xm:sqref>
        </x14:conditionalFormatting>
        <x14:conditionalFormatting xmlns:xm="http://schemas.microsoft.com/office/excel/2006/main">
          <x14:cfRule type="dataBar" id="{247A9744-90EC-4983-B0D9-E66167C9E58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AQ35:AT35</xm:sqref>
        </x14:conditionalFormatting>
        <x14:conditionalFormatting xmlns:xm="http://schemas.microsoft.com/office/excel/2006/main">
          <x14:cfRule type="dataBar" id="{C48F8390-4EF9-4048-8170-43282557823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AQ69:AT69</xm:sqref>
        </x14:conditionalFormatting>
        <x14:conditionalFormatting xmlns:xm="http://schemas.microsoft.com/office/excel/2006/main">
          <x14:cfRule type="dataBar" id="{AFA9476D-AA94-420D-BB4D-E5E143610DF8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AQ107:AT107</xm:sqref>
        </x14:conditionalFormatting>
        <x14:conditionalFormatting xmlns:xm="http://schemas.microsoft.com/office/excel/2006/main">
          <x14:cfRule type="dataBar" id="{BD5171DA-92A3-4692-B0A3-6CAC22389DE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AQ136:AT136</xm:sqref>
        </x14:conditionalFormatting>
        <x14:conditionalFormatting xmlns:xm="http://schemas.microsoft.com/office/excel/2006/main">
          <x14:cfRule type="dataBar" id="{5E32ADAC-6E14-4745-BCE8-76765BE6FCB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AQ169:AT169</xm:sqref>
        </x14:conditionalFormatting>
        <x14:conditionalFormatting xmlns:xm="http://schemas.microsoft.com/office/excel/2006/main">
          <x14:cfRule type="dataBar" id="{3E097EAD-053C-4BD3-A4A6-80BFD90BCBF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AQ208:AT208</xm:sqref>
        </x14:conditionalFormatting>
        <x14:conditionalFormatting xmlns:xm="http://schemas.microsoft.com/office/excel/2006/main">
          <x14:cfRule type="dataBar" id="{651F7B70-8381-40A4-B0DD-DAE1B8F8E64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AQ236:AT236</xm:sqref>
        </x14:conditionalFormatting>
        <x14:conditionalFormatting xmlns:xm="http://schemas.microsoft.com/office/excel/2006/main">
          <x14:cfRule type="dataBar" id="{3711725F-382B-42B9-B4AE-C0203703FB4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AQ264:AT264</xm:sqref>
        </x14:conditionalFormatting>
        <x14:conditionalFormatting xmlns:xm="http://schemas.microsoft.com/office/excel/2006/main">
          <x14:cfRule type="dataBar" id="{301DBACE-0B0C-4E74-AAA9-36153A850498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AQ292:AT292</xm:sqref>
        </x14:conditionalFormatting>
        <x14:conditionalFormatting xmlns:xm="http://schemas.microsoft.com/office/excel/2006/main">
          <x14:cfRule type="dataBar" id="{6FA743B4-F360-470B-934E-CE4A776EC64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AQ323:AT323</xm:sqref>
        </x14:conditionalFormatting>
        <x14:conditionalFormatting xmlns:xm="http://schemas.microsoft.com/office/excel/2006/main">
          <x14:cfRule type="dataBar" id="{3F943839-53FD-4B1D-A070-E72D9967A17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AQ358:AT358</xm:sqref>
        </x14:conditionalFormatting>
        <x14:conditionalFormatting xmlns:xm="http://schemas.microsoft.com/office/excel/2006/main">
          <x14:cfRule type="dataBar" id="{5D385751-E18F-4B75-A56D-355BD18336D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AQ386:AT386</xm:sqref>
        </x14:conditionalFormatting>
        <x14:conditionalFormatting xmlns:xm="http://schemas.microsoft.com/office/excel/2006/main">
          <x14:cfRule type="dataBar" id="{1639995D-F2CC-430F-B2B0-4F3BFA0C55FE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AQ414:AT414</xm:sqref>
        </x14:conditionalFormatting>
        <x14:conditionalFormatting xmlns:xm="http://schemas.microsoft.com/office/excel/2006/main">
          <x14:cfRule type="dataBar" id="{92F04753-FAEF-4A2D-BBE6-22D8E8B6D5E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AQ442:AT442</xm:sqref>
        </x14:conditionalFormatting>
        <x14:conditionalFormatting xmlns:xm="http://schemas.microsoft.com/office/excel/2006/main">
          <x14:cfRule type="dataBar" id="{215E7169-3D84-49D3-A6EA-F5BACC1BC66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AQ470:AT470</xm:sqref>
        </x14:conditionalFormatting>
        <x14:conditionalFormatting xmlns:xm="http://schemas.microsoft.com/office/excel/2006/main">
          <x14:cfRule type="dataBar" id="{E121B92B-E29C-4B76-83CD-1A1C63BE6E9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AQ498:AT498</xm:sqref>
        </x14:conditionalFormatting>
        <x14:conditionalFormatting xmlns:xm="http://schemas.microsoft.com/office/excel/2006/main">
          <x14:cfRule type="dataBar" id="{CF10A03D-80FB-43DE-8831-F3CB5199EF3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AQ526:AT526</xm:sqref>
        </x14:conditionalFormatting>
        <x14:conditionalFormatting xmlns:xm="http://schemas.microsoft.com/office/excel/2006/main">
          <x14:cfRule type="dataBar" id="{5AD2B894-F603-4FEF-BD79-5C798FFBC75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AQ554:AT554</xm:sqref>
        </x14:conditionalFormatting>
        <x14:conditionalFormatting xmlns:xm="http://schemas.microsoft.com/office/excel/2006/main">
          <x14:cfRule type="dataBar" id="{BFCDCC05-4225-411B-906B-3ACABA93E6A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AQ582:AT582</xm:sqref>
        </x14:conditionalFormatting>
        <x14:conditionalFormatting xmlns:xm="http://schemas.microsoft.com/office/excel/2006/main">
          <x14:cfRule type="dataBar" id="{5377DF1A-0ACA-457B-8378-71C7E7629C7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AQ610:AT610</xm:sqref>
        </x14:conditionalFormatting>
        <x14:conditionalFormatting xmlns:xm="http://schemas.microsoft.com/office/excel/2006/main">
          <x14:cfRule type="dataBar" id="{724484B7-5FC7-4B63-A31B-6036C291D00A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AQ638:AT638</xm:sqref>
        </x14:conditionalFormatting>
        <x14:conditionalFormatting xmlns:xm="http://schemas.microsoft.com/office/excel/2006/main">
          <x14:cfRule type="dataBar" id="{D2D73BAE-27E1-4082-AA71-743224E53CC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AQ666:AT666</xm:sqref>
        </x14:conditionalFormatting>
        <x14:conditionalFormatting xmlns:xm="http://schemas.microsoft.com/office/excel/2006/main">
          <x14:cfRule type="dataBar" id="{E035C7B4-FDE0-4866-9A84-2522FF9D421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AQ694:AT694</xm:sqref>
        </x14:conditionalFormatting>
        <x14:conditionalFormatting xmlns:xm="http://schemas.microsoft.com/office/excel/2006/main">
          <x14:cfRule type="dataBar" id="{CB73A418-3A31-4BFE-BF4D-73060B1D1D3E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AQ722:AT722</xm:sqref>
        </x14:conditionalFormatting>
        <x14:conditionalFormatting xmlns:xm="http://schemas.microsoft.com/office/excel/2006/main">
          <x14:cfRule type="dataBar" id="{BFD19911-2178-436A-AD38-4ACDED6B7C78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AQ750:AT750</xm:sqref>
        </x14:conditionalFormatting>
        <x14:conditionalFormatting xmlns:xm="http://schemas.microsoft.com/office/excel/2006/main">
          <x14:cfRule type="dataBar" id="{27B56088-0714-4E6C-9986-83C8AD00355E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AQ778:AT778</xm:sqref>
        </x14:conditionalFormatting>
        <x14:conditionalFormatting xmlns:xm="http://schemas.microsoft.com/office/excel/2006/main">
          <x14:cfRule type="dataBar" id="{7390F8BF-9665-4931-895E-918D8CA8894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AQ806:AT806</xm:sqref>
        </x14:conditionalFormatting>
        <x14:conditionalFormatting xmlns:xm="http://schemas.microsoft.com/office/excel/2006/main">
          <x14:cfRule type="dataBar" id="{79C1502C-80EB-4DB1-B461-F96E7B5F38C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AQ834:AT834</xm:sqref>
        </x14:conditionalFormatting>
        <x14:conditionalFormatting xmlns:xm="http://schemas.microsoft.com/office/excel/2006/main">
          <x14:cfRule type="dataBar" id="{F1BD5AA7-A4CB-40EE-8BD5-6B8C59A6427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AQ862:AT862</xm:sqref>
        </x14:conditionalFormatting>
        <x14:conditionalFormatting xmlns:xm="http://schemas.microsoft.com/office/excel/2006/main">
          <x14:cfRule type="dataBar" id="{E217164B-3D9D-4DCB-B98E-73A7E9CD4C5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AQ890:AT890</xm:sqref>
        </x14:conditionalFormatting>
        <x14:conditionalFormatting xmlns:xm="http://schemas.microsoft.com/office/excel/2006/main">
          <x14:cfRule type="dataBar" id="{1EF934B2-89ED-40B4-B4CA-7550E5911B9A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AQ918:AT918</xm:sqref>
        </x14:conditionalFormatting>
        <x14:conditionalFormatting xmlns:xm="http://schemas.microsoft.com/office/excel/2006/main">
          <x14:cfRule type="dataBar" id="{4ADFF3F7-14CB-466C-BA7B-86032021189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AQ946:AT946</xm:sqref>
        </x14:conditionalFormatting>
        <x14:conditionalFormatting xmlns:xm="http://schemas.microsoft.com/office/excel/2006/main">
          <x14:cfRule type="dataBar" id="{6C5B36F5-B14A-40F5-925E-28EEDCA36DF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AQ974:AT974</xm:sqref>
        </x14:conditionalFormatting>
        <x14:conditionalFormatting xmlns:xm="http://schemas.microsoft.com/office/excel/2006/main">
          <x14:cfRule type="dataBar" id="{5B64A733-1195-449F-B9C3-6CF75208EF2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AQ1002:AT1002</xm:sqref>
        </x14:conditionalFormatting>
        <x14:conditionalFormatting xmlns:xm="http://schemas.microsoft.com/office/excel/2006/main">
          <x14:cfRule type="dataBar" id="{2C8D201A-188A-4E5E-BBD7-FA6EFF99C2B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AQ1030:AT1030</xm:sqref>
        </x14:conditionalFormatting>
        <x14:conditionalFormatting xmlns:xm="http://schemas.microsoft.com/office/excel/2006/main">
          <x14:cfRule type="dataBar" id="{B8E08306-5BB6-4518-8D32-CFBC22482C7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AQ1058:AT1058</xm:sqref>
        </x14:conditionalFormatting>
        <x14:conditionalFormatting xmlns:xm="http://schemas.microsoft.com/office/excel/2006/main">
          <x14:cfRule type="dataBar" id="{62F23640-9FEF-44C1-9680-0D18FB248F0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AQ1086:AT1086</xm:sqref>
        </x14:conditionalFormatting>
        <x14:conditionalFormatting xmlns:xm="http://schemas.microsoft.com/office/excel/2006/main">
          <x14:cfRule type="dataBar" id="{6EF3A4F7-45A0-45B5-BAC4-DE03B2CA86D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AQ1114:AT1114</xm:sqref>
        </x14:conditionalFormatting>
        <x14:conditionalFormatting xmlns:xm="http://schemas.microsoft.com/office/excel/2006/main">
          <x14:cfRule type="dataBar" id="{1D8F6C18-8C5B-4CAB-B4E8-90EC2F7C892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AQ1142:AT1142</xm:sqref>
        </x14:conditionalFormatting>
        <x14:conditionalFormatting xmlns:xm="http://schemas.microsoft.com/office/excel/2006/main">
          <x14:cfRule type="dataBar" id="{43113458-A566-4561-8F41-E58B583BBBD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AQ1170:AT1170</xm:sqref>
        </x14:conditionalFormatting>
        <x14:conditionalFormatting xmlns:xm="http://schemas.microsoft.com/office/excel/2006/main">
          <x14:cfRule type="dataBar" id="{A10A2614-5A52-4ECE-9506-753968F4E01E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AQ1198:AT1198</xm:sqref>
        </x14:conditionalFormatting>
        <x14:conditionalFormatting xmlns:xm="http://schemas.microsoft.com/office/excel/2006/main">
          <x14:cfRule type="dataBar" id="{00E3FB36-1F1F-4C4C-9409-64E268DD7BB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AQ1226:AT1226</xm:sqref>
        </x14:conditionalFormatting>
        <x14:conditionalFormatting xmlns:xm="http://schemas.microsoft.com/office/excel/2006/main">
          <x14:cfRule type="dataBar" id="{52E5B438-34F3-4713-B01C-2DEAA2735DC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AQ1254:AT1254</xm:sqref>
        </x14:conditionalFormatting>
        <x14:conditionalFormatting xmlns:xm="http://schemas.microsoft.com/office/excel/2006/main">
          <x14:cfRule type="dataBar" id="{FA507C16-B677-4A68-BDC8-DF5B1FC3F06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AQ1282:AT1282</xm:sqref>
        </x14:conditionalFormatting>
        <x14:conditionalFormatting xmlns:xm="http://schemas.microsoft.com/office/excel/2006/main">
          <x14:cfRule type="dataBar" id="{BA88721E-6D45-4522-BFF1-E7A747F4DE8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AQ1310:AT1310</xm:sqref>
        </x14:conditionalFormatting>
        <x14:conditionalFormatting xmlns:xm="http://schemas.microsoft.com/office/excel/2006/main">
          <x14:cfRule type="dataBar" id="{CC98749E-AA31-4ED6-8AA2-6DA642082AB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AQ1338:AT1338</xm:sqref>
        </x14:conditionalFormatting>
        <x14:conditionalFormatting xmlns:xm="http://schemas.microsoft.com/office/excel/2006/main">
          <x14:cfRule type="dataBar" id="{E5FF9EA4-B1DD-48F1-BFAB-C2F9122876F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AQ1366:AT1366</xm:sqref>
        </x14:conditionalFormatting>
        <x14:conditionalFormatting xmlns:xm="http://schemas.microsoft.com/office/excel/2006/main">
          <x14:cfRule type="dataBar" id="{8040D540-0968-4F1A-86FA-76C741BEA05A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AQ1394:AT1394</xm:sqref>
        </x14:conditionalFormatting>
        <x14:conditionalFormatting xmlns:xm="http://schemas.microsoft.com/office/excel/2006/main">
          <x14:cfRule type="dataBar" id="{641282F9-EB14-4B8D-89AD-EF03DB34CE5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AQ1422:AT1422</xm:sqref>
        </x14:conditionalFormatting>
        <x14:conditionalFormatting xmlns:xm="http://schemas.microsoft.com/office/excel/2006/main">
          <x14:cfRule type="dataBar" id="{1E7D0EB7-0BCA-44D6-B85E-9730D1F416D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AQ1450:AT1450</xm:sqref>
        </x14:conditionalFormatting>
        <x14:conditionalFormatting xmlns:xm="http://schemas.microsoft.com/office/excel/2006/main">
          <x14:cfRule type="dataBar" id="{C48F9AA0-6EF2-48A0-9064-9B3FA4A574BE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AQ1478:AT1478</xm:sqref>
        </x14:conditionalFormatting>
        <x14:conditionalFormatting xmlns:xm="http://schemas.microsoft.com/office/excel/2006/main">
          <x14:cfRule type="dataBar" id="{85836DC8-6316-4C5C-BC20-242C45734C91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AQ1506:AT1506</xm:sqref>
        </x14:conditionalFormatting>
        <x14:conditionalFormatting xmlns:xm="http://schemas.microsoft.com/office/excel/2006/main">
          <x14:cfRule type="dataBar" id="{0311BE4B-D29A-449D-A0F9-9C287DBA1DD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AQ1534:AT1534</xm:sqref>
        </x14:conditionalFormatting>
        <x14:conditionalFormatting xmlns:xm="http://schemas.microsoft.com/office/excel/2006/main">
          <x14:cfRule type="dataBar" id="{ACBEB2D6-CEB3-4995-97CF-4264BDA7A52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BB7:BE7</xm:sqref>
        </x14:conditionalFormatting>
        <x14:conditionalFormatting xmlns:xm="http://schemas.microsoft.com/office/excel/2006/main">
          <x14:cfRule type="dataBar" id="{44F1273A-063E-4B0E-A95A-B794DC81DA81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BB35:BE35</xm:sqref>
        </x14:conditionalFormatting>
        <x14:conditionalFormatting xmlns:xm="http://schemas.microsoft.com/office/excel/2006/main">
          <x14:cfRule type="dataBar" id="{430FE3DE-7E7F-4A0A-8CD0-71A341E80C9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BB69:BE69</xm:sqref>
        </x14:conditionalFormatting>
        <x14:conditionalFormatting xmlns:xm="http://schemas.microsoft.com/office/excel/2006/main">
          <x14:cfRule type="dataBar" id="{2047B667-95E6-4C52-8F86-EE7A73616F5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BB107:BE107</xm:sqref>
        </x14:conditionalFormatting>
        <x14:conditionalFormatting xmlns:xm="http://schemas.microsoft.com/office/excel/2006/main">
          <x14:cfRule type="dataBar" id="{8F156B76-15AD-4E98-9AA6-D9D891E89F1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BB136:BE136</xm:sqref>
        </x14:conditionalFormatting>
        <x14:conditionalFormatting xmlns:xm="http://schemas.microsoft.com/office/excel/2006/main">
          <x14:cfRule type="dataBar" id="{FBB4ED14-9092-40EE-AB46-9AF1B4018C8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BB169:BE169</xm:sqref>
        </x14:conditionalFormatting>
        <x14:conditionalFormatting xmlns:xm="http://schemas.microsoft.com/office/excel/2006/main">
          <x14:cfRule type="dataBar" id="{AE1D5534-9ACA-4BB7-8003-59592F2EF3D1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BB208:BE208</xm:sqref>
        </x14:conditionalFormatting>
        <x14:conditionalFormatting xmlns:xm="http://schemas.microsoft.com/office/excel/2006/main">
          <x14:cfRule type="dataBar" id="{64DAB12F-67CE-456C-BEF9-ED675EA02E11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BB236:BE236</xm:sqref>
        </x14:conditionalFormatting>
        <x14:conditionalFormatting xmlns:xm="http://schemas.microsoft.com/office/excel/2006/main">
          <x14:cfRule type="dataBar" id="{4A991B0E-D4C1-4483-A02D-27E16CC5C88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BB264:BE264</xm:sqref>
        </x14:conditionalFormatting>
        <x14:conditionalFormatting xmlns:xm="http://schemas.microsoft.com/office/excel/2006/main">
          <x14:cfRule type="dataBar" id="{8C2AAEE3-DFA1-4165-82A9-041B29E8DA28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BB292:BE292</xm:sqref>
        </x14:conditionalFormatting>
        <x14:conditionalFormatting xmlns:xm="http://schemas.microsoft.com/office/excel/2006/main">
          <x14:cfRule type="dataBar" id="{1AADB970-0530-4EFA-A6B7-D1FB820AFFA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BB323:BE323</xm:sqref>
        </x14:conditionalFormatting>
        <x14:conditionalFormatting xmlns:xm="http://schemas.microsoft.com/office/excel/2006/main">
          <x14:cfRule type="dataBar" id="{D5FAAF17-3AAE-40C8-A2C4-47B4C099345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BB358:BE358</xm:sqref>
        </x14:conditionalFormatting>
        <x14:conditionalFormatting xmlns:xm="http://schemas.microsoft.com/office/excel/2006/main">
          <x14:cfRule type="dataBar" id="{8A31A334-A7C1-4CBE-A635-E9FD5D948FD5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BB386:BE386</xm:sqref>
        </x14:conditionalFormatting>
        <x14:conditionalFormatting xmlns:xm="http://schemas.microsoft.com/office/excel/2006/main">
          <x14:cfRule type="dataBar" id="{831D0DB8-7267-446B-8618-66D27164441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BB414:BE414</xm:sqref>
        </x14:conditionalFormatting>
        <x14:conditionalFormatting xmlns:xm="http://schemas.microsoft.com/office/excel/2006/main">
          <x14:cfRule type="dataBar" id="{9221AC01-388A-447E-8FDB-D44F1FC96BD8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BB442:BE442</xm:sqref>
        </x14:conditionalFormatting>
        <x14:conditionalFormatting xmlns:xm="http://schemas.microsoft.com/office/excel/2006/main">
          <x14:cfRule type="dataBar" id="{8964DCC2-4546-4EDD-BBC8-8961A9A6563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BB470:BE470</xm:sqref>
        </x14:conditionalFormatting>
        <x14:conditionalFormatting xmlns:xm="http://schemas.microsoft.com/office/excel/2006/main">
          <x14:cfRule type="dataBar" id="{9B83DE4D-4F46-4636-8527-F24A57CFEEA5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BB498:BE498</xm:sqref>
        </x14:conditionalFormatting>
        <x14:conditionalFormatting xmlns:xm="http://schemas.microsoft.com/office/excel/2006/main">
          <x14:cfRule type="dataBar" id="{D3E7675E-B370-4DE2-839C-BB5E895371E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BB526:BE526</xm:sqref>
        </x14:conditionalFormatting>
        <x14:conditionalFormatting xmlns:xm="http://schemas.microsoft.com/office/excel/2006/main">
          <x14:cfRule type="dataBar" id="{625E4091-C0E0-46D3-8504-98FF334C8C45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BB554:BE554</xm:sqref>
        </x14:conditionalFormatting>
        <x14:conditionalFormatting xmlns:xm="http://schemas.microsoft.com/office/excel/2006/main">
          <x14:cfRule type="dataBar" id="{2B37681F-585F-47AA-9B6B-0E4F7A3A1D7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BB582:BE582</xm:sqref>
        </x14:conditionalFormatting>
        <x14:conditionalFormatting xmlns:xm="http://schemas.microsoft.com/office/excel/2006/main">
          <x14:cfRule type="dataBar" id="{BE73C74C-31B1-414E-ABC0-50F97648491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BB610:BE610</xm:sqref>
        </x14:conditionalFormatting>
        <x14:conditionalFormatting xmlns:xm="http://schemas.microsoft.com/office/excel/2006/main">
          <x14:cfRule type="dataBar" id="{A76E47A6-5D81-47EB-A204-BCBBE099991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BB638:BE638</xm:sqref>
        </x14:conditionalFormatting>
        <x14:conditionalFormatting xmlns:xm="http://schemas.microsoft.com/office/excel/2006/main">
          <x14:cfRule type="dataBar" id="{D9D87F4B-DBEF-458F-B188-EDA5FC8C762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BB666:BE666</xm:sqref>
        </x14:conditionalFormatting>
        <x14:conditionalFormatting xmlns:xm="http://schemas.microsoft.com/office/excel/2006/main">
          <x14:cfRule type="dataBar" id="{BDC58A80-45E4-4F6D-B3E2-D342FFEC2851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BB694:BE694</xm:sqref>
        </x14:conditionalFormatting>
        <x14:conditionalFormatting xmlns:xm="http://schemas.microsoft.com/office/excel/2006/main">
          <x14:cfRule type="dataBar" id="{4F2665D9-D2C2-492F-92B7-046D5A92D06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BB722:BE722</xm:sqref>
        </x14:conditionalFormatting>
        <x14:conditionalFormatting xmlns:xm="http://schemas.microsoft.com/office/excel/2006/main">
          <x14:cfRule type="dataBar" id="{9E16F092-7B01-4533-BEF9-580FEF5D2DB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BB750:BE750</xm:sqref>
        </x14:conditionalFormatting>
        <x14:conditionalFormatting xmlns:xm="http://schemas.microsoft.com/office/excel/2006/main">
          <x14:cfRule type="dataBar" id="{0F00415F-5A4A-429C-B64B-D3426137BC4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BB778:BE778</xm:sqref>
        </x14:conditionalFormatting>
        <x14:conditionalFormatting xmlns:xm="http://schemas.microsoft.com/office/excel/2006/main">
          <x14:cfRule type="dataBar" id="{A29F3128-D373-499C-953D-F4CE48DBD41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BB806:BE806</xm:sqref>
        </x14:conditionalFormatting>
        <x14:conditionalFormatting xmlns:xm="http://schemas.microsoft.com/office/excel/2006/main">
          <x14:cfRule type="dataBar" id="{D43682EA-3BB6-4248-AFBE-943A7C1A4255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BB834:BE834</xm:sqref>
        </x14:conditionalFormatting>
        <x14:conditionalFormatting xmlns:xm="http://schemas.microsoft.com/office/excel/2006/main">
          <x14:cfRule type="dataBar" id="{DEBFC06B-8501-4398-B4B4-A56A2233C63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BB862:BE862</xm:sqref>
        </x14:conditionalFormatting>
        <x14:conditionalFormatting xmlns:xm="http://schemas.microsoft.com/office/excel/2006/main">
          <x14:cfRule type="dataBar" id="{B6C681B1-CF87-4419-BED1-0ED563FAFCA5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BB890:BE890</xm:sqref>
        </x14:conditionalFormatting>
        <x14:conditionalFormatting xmlns:xm="http://schemas.microsoft.com/office/excel/2006/main">
          <x14:cfRule type="dataBar" id="{E00F095E-7C5C-47FD-81D2-096AECC630EE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BB918:BE918</xm:sqref>
        </x14:conditionalFormatting>
        <x14:conditionalFormatting xmlns:xm="http://schemas.microsoft.com/office/excel/2006/main">
          <x14:cfRule type="dataBar" id="{6A3E41E6-89A0-470A-ACE6-864440E9FCB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BB946:BE946</xm:sqref>
        </x14:conditionalFormatting>
        <x14:conditionalFormatting xmlns:xm="http://schemas.microsoft.com/office/excel/2006/main">
          <x14:cfRule type="dataBar" id="{24CC96E8-420D-4D6B-AE80-EF2569B4DF5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BB974:BE974</xm:sqref>
        </x14:conditionalFormatting>
        <x14:conditionalFormatting xmlns:xm="http://schemas.microsoft.com/office/excel/2006/main">
          <x14:cfRule type="dataBar" id="{AC2DECC1-81ED-422F-8BBA-4B20AB932B9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BB1002:BE1002</xm:sqref>
        </x14:conditionalFormatting>
        <x14:conditionalFormatting xmlns:xm="http://schemas.microsoft.com/office/excel/2006/main">
          <x14:cfRule type="dataBar" id="{E7FD91C8-1F2E-4EC9-A9B7-4C39D273941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BB1030:BE1030</xm:sqref>
        </x14:conditionalFormatting>
        <x14:conditionalFormatting xmlns:xm="http://schemas.microsoft.com/office/excel/2006/main">
          <x14:cfRule type="dataBar" id="{D20A97C1-F139-4A44-840D-BD53648EE36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BB1058:BE1058</xm:sqref>
        </x14:conditionalFormatting>
        <x14:conditionalFormatting xmlns:xm="http://schemas.microsoft.com/office/excel/2006/main">
          <x14:cfRule type="dataBar" id="{304B417A-13A5-48DF-8A25-BAE9843652F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BB1086:BE1086</xm:sqref>
        </x14:conditionalFormatting>
        <x14:conditionalFormatting xmlns:xm="http://schemas.microsoft.com/office/excel/2006/main">
          <x14:cfRule type="dataBar" id="{B03209F8-EAAC-4433-B6B3-F3BDD6798EE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BB1114:BE1114</xm:sqref>
        </x14:conditionalFormatting>
        <x14:conditionalFormatting xmlns:xm="http://schemas.microsoft.com/office/excel/2006/main">
          <x14:cfRule type="dataBar" id="{AA4CB84A-8B45-4311-A5D3-3E7D123F510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BB1142:BE1142</xm:sqref>
        </x14:conditionalFormatting>
        <x14:conditionalFormatting xmlns:xm="http://schemas.microsoft.com/office/excel/2006/main">
          <x14:cfRule type="dataBar" id="{E6691A22-B26A-495A-8877-CF00B4A24E35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BB1170:BE1170</xm:sqref>
        </x14:conditionalFormatting>
        <x14:conditionalFormatting xmlns:xm="http://schemas.microsoft.com/office/excel/2006/main">
          <x14:cfRule type="dataBar" id="{89089E09-E4CB-4895-A9F5-890AF41A59A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BB1198:BE1198</xm:sqref>
        </x14:conditionalFormatting>
        <x14:conditionalFormatting xmlns:xm="http://schemas.microsoft.com/office/excel/2006/main">
          <x14:cfRule type="dataBar" id="{3F5B3B0A-19CC-4A52-98BE-EAF0E2364DBE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BB1226:BE1226</xm:sqref>
        </x14:conditionalFormatting>
        <x14:conditionalFormatting xmlns:xm="http://schemas.microsoft.com/office/excel/2006/main">
          <x14:cfRule type="dataBar" id="{11A2C19D-44B7-4F29-8CEB-E73648EB3BB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BB1254:BE1254</xm:sqref>
        </x14:conditionalFormatting>
        <x14:conditionalFormatting xmlns:xm="http://schemas.microsoft.com/office/excel/2006/main">
          <x14:cfRule type="dataBar" id="{2AACA57C-90A8-43C5-9839-C0C34534D32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BB1282:BE1282</xm:sqref>
        </x14:conditionalFormatting>
        <x14:conditionalFormatting xmlns:xm="http://schemas.microsoft.com/office/excel/2006/main">
          <x14:cfRule type="dataBar" id="{2B213EBD-B8B0-4F67-8663-639EB57E247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BB1310:BE1310</xm:sqref>
        </x14:conditionalFormatting>
        <x14:conditionalFormatting xmlns:xm="http://schemas.microsoft.com/office/excel/2006/main">
          <x14:cfRule type="dataBar" id="{4A520032-1260-4B08-AD29-E6324483D058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BB1338:BE1338</xm:sqref>
        </x14:conditionalFormatting>
        <x14:conditionalFormatting xmlns:xm="http://schemas.microsoft.com/office/excel/2006/main">
          <x14:cfRule type="dataBar" id="{BCE99BB9-3E39-402B-ACF4-057FBA7FCF45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BB1366:BE1366</xm:sqref>
        </x14:conditionalFormatting>
        <x14:conditionalFormatting xmlns:xm="http://schemas.microsoft.com/office/excel/2006/main">
          <x14:cfRule type="dataBar" id="{0A774A27-182D-480F-B1E4-C064889E4A0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BB1394:BE1394</xm:sqref>
        </x14:conditionalFormatting>
        <x14:conditionalFormatting xmlns:xm="http://schemas.microsoft.com/office/excel/2006/main">
          <x14:cfRule type="dataBar" id="{EA37332E-F79E-45BA-AA43-8AA9F974680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BB1422:BE1422</xm:sqref>
        </x14:conditionalFormatting>
        <x14:conditionalFormatting xmlns:xm="http://schemas.microsoft.com/office/excel/2006/main">
          <x14:cfRule type="dataBar" id="{D65A4291-B7EA-4201-8971-EE45074B1708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BB1450:BE1450</xm:sqref>
        </x14:conditionalFormatting>
        <x14:conditionalFormatting xmlns:xm="http://schemas.microsoft.com/office/excel/2006/main">
          <x14:cfRule type="dataBar" id="{8E23C0A9-E8E7-42F9-AC7C-FB479BADF7E1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BB1478:BE1478</xm:sqref>
        </x14:conditionalFormatting>
        <x14:conditionalFormatting xmlns:xm="http://schemas.microsoft.com/office/excel/2006/main">
          <x14:cfRule type="dataBar" id="{954F59FA-09C7-433A-92C8-C0068CDBD19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BB1506:BE1506</xm:sqref>
        </x14:conditionalFormatting>
        <x14:conditionalFormatting xmlns:xm="http://schemas.microsoft.com/office/excel/2006/main">
          <x14:cfRule type="dataBar" id="{A95AD871-D024-477E-B2DF-2DBAD0E3024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BB1534:BE1534</xm:sqref>
        </x14:conditionalFormatting>
        <x14:conditionalFormatting xmlns:xm="http://schemas.microsoft.com/office/excel/2006/main">
          <x14:cfRule type="dataBar" id="{34E18905-7216-4F74-ADD3-4A8BB233373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BK7:BN7</xm:sqref>
        </x14:conditionalFormatting>
        <x14:conditionalFormatting xmlns:xm="http://schemas.microsoft.com/office/excel/2006/main">
          <x14:cfRule type="dataBar" id="{15C9A895-F78A-4884-BC75-5BC29622B7D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BK35:BN35</xm:sqref>
        </x14:conditionalFormatting>
        <x14:conditionalFormatting xmlns:xm="http://schemas.microsoft.com/office/excel/2006/main">
          <x14:cfRule type="dataBar" id="{379E30FB-15D8-4127-A601-80D41F65BF0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BK69:BN69</xm:sqref>
        </x14:conditionalFormatting>
        <x14:conditionalFormatting xmlns:xm="http://schemas.microsoft.com/office/excel/2006/main">
          <x14:cfRule type="dataBar" id="{D068B103-5AD0-4479-BCA3-8E1F9E0FDBC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BK107:BN107</xm:sqref>
        </x14:conditionalFormatting>
        <x14:conditionalFormatting xmlns:xm="http://schemas.microsoft.com/office/excel/2006/main">
          <x14:cfRule type="dataBar" id="{DBC6AABB-00B6-49D6-AE4F-88FBED4EE6A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BK136:BN136</xm:sqref>
        </x14:conditionalFormatting>
        <x14:conditionalFormatting xmlns:xm="http://schemas.microsoft.com/office/excel/2006/main">
          <x14:cfRule type="dataBar" id="{B6C2E84F-EBF6-43E6-8724-F91E1B336E8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BK169:BN169</xm:sqref>
        </x14:conditionalFormatting>
        <x14:conditionalFormatting xmlns:xm="http://schemas.microsoft.com/office/excel/2006/main">
          <x14:cfRule type="dataBar" id="{84B57D9F-0EC9-49B3-95C7-966ABE8207A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BK208:BN208</xm:sqref>
        </x14:conditionalFormatting>
        <x14:conditionalFormatting xmlns:xm="http://schemas.microsoft.com/office/excel/2006/main">
          <x14:cfRule type="dataBar" id="{EEEEC1A0-C11E-4453-BFC5-F90B2B85E2FE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BK236:BN236</xm:sqref>
        </x14:conditionalFormatting>
        <x14:conditionalFormatting xmlns:xm="http://schemas.microsoft.com/office/excel/2006/main">
          <x14:cfRule type="dataBar" id="{28E47CEF-AB3A-4706-850F-805A762867E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BK264:BN264</xm:sqref>
        </x14:conditionalFormatting>
        <x14:conditionalFormatting xmlns:xm="http://schemas.microsoft.com/office/excel/2006/main">
          <x14:cfRule type="dataBar" id="{DDAE7F93-2F6B-4DBA-995A-AD7C2F545B8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BK292:BN292</xm:sqref>
        </x14:conditionalFormatting>
        <x14:conditionalFormatting xmlns:xm="http://schemas.microsoft.com/office/excel/2006/main">
          <x14:cfRule type="dataBar" id="{2B67C848-754E-487E-8DBE-CBFE0BC9A805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BK323:BN323</xm:sqref>
        </x14:conditionalFormatting>
        <x14:conditionalFormatting xmlns:xm="http://schemas.microsoft.com/office/excel/2006/main">
          <x14:cfRule type="dataBar" id="{6E0EEA87-E142-453D-91E4-21F63839DD55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BK358:BN358</xm:sqref>
        </x14:conditionalFormatting>
        <x14:conditionalFormatting xmlns:xm="http://schemas.microsoft.com/office/excel/2006/main">
          <x14:cfRule type="dataBar" id="{E19635EE-CAA9-4DDD-8EC7-C4CB0E41CC1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BK386:BN386</xm:sqref>
        </x14:conditionalFormatting>
        <x14:conditionalFormatting xmlns:xm="http://schemas.microsoft.com/office/excel/2006/main">
          <x14:cfRule type="dataBar" id="{392A8401-82C8-4449-8BCC-FCBB51B7A6E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BK414:BN414</xm:sqref>
        </x14:conditionalFormatting>
        <x14:conditionalFormatting xmlns:xm="http://schemas.microsoft.com/office/excel/2006/main">
          <x14:cfRule type="dataBar" id="{8F2DAD06-1DCA-407F-9CE0-71043B03631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BK442:BN442</xm:sqref>
        </x14:conditionalFormatting>
        <x14:conditionalFormatting xmlns:xm="http://schemas.microsoft.com/office/excel/2006/main">
          <x14:cfRule type="dataBar" id="{9734991F-4220-4686-8FD5-FE07FE72AF91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BK470:BN470</xm:sqref>
        </x14:conditionalFormatting>
        <x14:conditionalFormatting xmlns:xm="http://schemas.microsoft.com/office/excel/2006/main">
          <x14:cfRule type="dataBar" id="{72093223-BC7A-407F-96B7-A0AC71B017E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BK498:BN498</xm:sqref>
        </x14:conditionalFormatting>
        <x14:conditionalFormatting xmlns:xm="http://schemas.microsoft.com/office/excel/2006/main">
          <x14:cfRule type="dataBar" id="{FED602B0-40AA-4A35-80DC-815CBE0B8A9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BK526:BN526</xm:sqref>
        </x14:conditionalFormatting>
        <x14:conditionalFormatting xmlns:xm="http://schemas.microsoft.com/office/excel/2006/main">
          <x14:cfRule type="dataBar" id="{00159BEA-1CF0-456B-856A-EDBC05CC166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BK554:BN554</xm:sqref>
        </x14:conditionalFormatting>
        <x14:conditionalFormatting xmlns:xm="http://schemas.microsoft.com/office/excel/2006/main">
          <x14:cfRule type="dataBar" id="{FF00A07A-02C7-472F-9FAD-DB7886E7D2B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BK582:BN582</xm:sqref>
        </x14:conditionalFormatting>
        <x14:conditionalFormatting xmlns:xm="http://schemas.microsoft.com/office/excel/2006/main">
          <x14:cfRule type="dataBar" id="{F256D166-FF87-4607-B0CA-231F5219E345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BK610:BN610</xm:sqref>
        </x14:conditionalFormatting>
        <x14:conditionalFormatting xmlns:xm="http://schemas.microsoft.com/office/excel/2006/main">
          <x14:cfRule type="dataBar" id="{508E6458-6C52-4D99-A29B-A4AA428B6FA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BK638:BN638</xm:sqref>
        </x14:conditionalFormatting>
        <x14:conditionalFormatting xmlns:xm="http://schemas.microsoft.com/office/excel/2006/main">
          <x14:cfRule type="dataBar" id="{CCF810B1-0990-4186-8151-3ECF840E8BE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BK666:BN666</xm:sqref>
        </x14:conditionalFormatting>
        <x14:conditionalFormatting xmlns:xm="http://schemas.microsoft.com/office/excel/2006/main">
          <x14:cfRule type="dataBar" id="{5B3C3991-B2E2-445F-A182-1574CE0F897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BK694:BN694</xm:sqref>
        </x14:conditionalFormatting>
        <x14:conditionalFormatting xmlns:xm="http://schemas.microsoft.com/office/excel/2006/main">
          <x14:cfRule type="dataBar" id="{8BBAF48A-2CF6-4FE3-B82E-E0CA9CD34BE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BK722:BN722</xm:sqref>
        </x14:conditionalFormatting>
        <x14:conditionalFormatting xmlns:xm="http://schemas.microsoft.com/office/excel/2006/main">
          <x14:cfRule type="dataBar" id="{2137180F-62A8-48AB-A63C-01F2130BA14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BK750:BN750</xm:sqref>
        </x14:conditionalFormatting>
        <x14:conditionalFormatting xmlns:xm="http://schemas.microsoft.com/office/excel/2006/main">
          <x14:cfRule type="dataBar" id="{AFCDB40A-D989-477D-8A9A-1AA189CDA7E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BK778:BN778</xm:sqref>
        </x14:conditionalFormatting>
        <x14:conditionalFormatting xmlns:xm="http://schemas.microsoft.com/office/excel/2006/main">
          <x14:cfRule type="dataBar" id="{D567F08B-D6B2-4919-A9F1-4BCFFD5EE40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BK806:BN806</xm:sqref>
        </x14:conditionalFormatting>
        <x14:conditionalFormatting xmlns:xm="http://schemas.microsoft.com/office/excel/2006/main">
          <x14:cfRule type="dataBar" id="{2A897B48-B6B4-4599-9AFB-757D658AD231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BK834:BN834</xm:sqref>
        </x14:conditionalFormatting>
        <x14:conditionalFormatting xmlns:xm="http://schemas.microsoft.com/office/excel/2006/main">
          <x14:cfRule type="dataBar" id="{AD6D88F8-4EF0-4D9C-82C6-A449693609C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BK862:BN862</xm:sqref>
        </x14:conditionalFormatting>
        <x14:conditionalFormatting xmlns:xm="http://schemas.microsoft.com/office/excel/2006/main">
          <x14:cfRule type="dataBar" id="{D43AD65F-FB76-43E0-BF8D-B0E9FEFA9841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BK890:BN890</xm:sqref>
        </x14:conditionalFormatting>
        <x14:conditionalFormatting xmlns:xm="http://schemas.microsoft.com/office/excel/2006/main">
          <x14:cfRule type="dataBar" id="{26DB7BBD-7C7B-4140-8F59-83881405F2A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BK918:BN918</xm:sqref>
        </x14:conditionalFormatting>
        <x14:conditionalFormatting xmlns:xm="http://schemas.microsoft.com/office/excel/2006/main">
          <x14:cfRule type="dataBar" id="{9E746230-663E-4A2B-B83A-DDEA02EB10C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BK946:BN946</xm:sqref>
        </x14:conditionalFormatting>
        <x14:conditionalFormatting xmlns:xm="http://schemas.microsoft.com/office/excel/2006/main">
          <x14:cfRule type="dataBar" id="{96DA6FEA-F6E4-47BA-8ED2-062DED76751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BK974:BN974</xm:sqref>
        </x14:conditionalFormatting>
        <x14:conditionalFormatting xmlns:xm="http://schemas.microsoft.com/office/excel/2006/main">
          <x14:cfRule type="dataBar" id="{61DD0DE2-2870-4D30-9B81-401B0A52393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BK1002:BN1002</xm:sqref>
        </x14:conditionalFormatting>
        <x14:conditionalFormatting xmlns:xm="http://schemas.microsoft.com/office/excel/2006/main">
          <x14:cfRule type="dataBar" id="{13A79F17-C35E-4494-A336-C742DA81722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BK1030:BN1030</xm:sqref>
        </x14:conditionalFormatting>
        <x14:conditionalFormatting xmlns:xm="http://schemas.microsoft.com/office/excel/2006/main">
          <x14:cfRule type="dataBar" id="{56B79CAA-3A51-4403-AF68-020E15E8EAC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BK1058:BN1058</xm:sqref>
        </x14:conditionalFormatting>
        <x14:conditionalFormatting xmlns:xm="http://schemas.microsoft.com/office/excel/2006/main">
          <x14:cfRule type="dataBar" id="{C1FC2215-297F-487C-916A-0E3A79F8C7B8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BK1086:BN1086</xm:sqref>
        </x14:conditionalFormatting>
        <x14:conditionalFormatting xmlns:xm="http://schemas.microsoft.com/office/excel/2006/main">
          <x14:cfRule type="dataBar" id="{C7FC50E5-C956-4AFE-ACCF-7E7FF41991B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BK1114:BN1114</xm:sqref>
        </x14:conditionalFormatting>
        <x14:conditionalFormatting xmlns:xm="http://schemas.microsoft.com/office/excel/2006/main">
          <x14:cfRule type="dataBar" id="{BF747AC8-DD77-4682-8CB7-27E8D8F998C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BK1142:BN1142</xm:sqref>
        </x14:conditionalFormatting>
        <x14:conditionalFormatting xmlns:xm="http://schemas.microsoft.com/office/excel/2006/main">
          <x14:cfRule type="dataBar" id="{ED84B116-609D-410B-874E-79D53A85DC4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BK1170:BN1170</xm:sqref>
        </x14:conditionalFormatting>
        <x14:conditionalFormatting xmlns:xm="http://schemas.microsoft.com/office/excel/2006/main">
          <x14:cfRule type="dataBar" id="{51FE3EBA-2203-4DDC-9731-D210E83F8A7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BK1198:BN1198</xm:sqref>
        </x14:conditionalFormatting>
        <x14:conditionalFormatting xmlns:xm="http://schemas.microsoft.com/office/excel/2006/main">
          <x14:cfRule type="dataBar" id="{611E9BC5-C41B-47B7-8781-4C989917515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BK1226:BN1226</xm:sqref>
        </x14:conditionalFormatting>
        <x14:conditionalFormatting xmlns:xm="http://schemas.microsoft.com/office/excel/2006/main">
          <x14:cfRule type="dataBar" id="{866CC42E-CAFE-4B12-AD3F-81252A93A5E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BK1254:BN1254</xm:sqref>
        </x14:conditionalFormatting>
        <x14:conditionalFormatting xmlns:xm="http://schemas.microsoft.com/office/excel/2006/main">
          <x14:cfRule type="dataBar" id="{38DCA6CF-174A-4C3F-ABB2-4ACF2458460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BK1282:BN1282</xm:sqref>
        </x14:conditionalFormatting>
        <x14:conditionalFormatting xmlns:xm="http://schemas.microsoft.com/office/excel/2006/main">
          <x14:cfRule type="dataBar" id="{3BCD1287-5FA5-4948-9AB8-7CAFC42B6881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BK1310:BN1310</xm:sqref>
        </x14:conditionalFormatting>
        <x14:conditionalFormatting xmlns:xm="http://schemas.microsoft.com/office/excel/2006/main">
          <x14:cfRule type="dataBar" id="{FA88291D-5852-4F11-8FA6-39A5705EF55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BK1338:BN1338</xm:sqref>
        </x14:conditionalFormatting>
        <x14:conditionalFormatting xmlns:xm="http://schemas.microsoft.com/office/excel/2006/main">
          <x14:cfRule type="dataBar" id="{B4679D24-97F3-4E41-A07E-4EFEC832FC8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BK1366:BN1366</xm:sqref>
        </x14:conditionalFormatting>
        <x14:conditionalFormatting xmlns:xm="http://schemas.microsoft.com/office/excel/2006/main">
          <x14:cfRule type="dataBar" id="{D5A5117B-46B4-4CD9-A185-5C2929D6D34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BK1394:BN1394</xm:sqref>
        </x14:conditionalFormatting>
        <x14:conditionalFormatting xmlns:xm="http://schemas.microsoft.com/office/excel/2006/main">
          <x14:cfRule type="dataBar" id="{42F6FFA9-A0F8-4A59-B6B1-6DC2605F0D88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BK1422:BN1422</xm:sqref>
        </x14:conditionalFormatting>
        <x14:conditionalFormatting xmlns:xm="http://schemas.microsoft.com/office/excel/2006/main">
          <x14:cfRule type="dataBar" id="{BDC2C520-CB93-4A94-9CE7-2C4B053FE3C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BK1450:BN1450</xm:sqref>
        </x14:conditionalFormatting>
        <x14:conditionalFormatting xmlns:xm="http://schemas.microsoft.com/office/excel/2006/main">
          <x14:cfRule type="dataBar" id="{1BDD0788-5568-40FC-83B5-F7C16962267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BK1478:BN1478</xm:sqref>
        </x14:conditionalFormatting>
        <x14:conditionalFormatting xmlns:xm="http://schemas.microsoft.com/office/excel/2006/main">
          <x14:cfRule type="dataBar" id="{D2D85C9C-8061-436F-97FB-87625191CA9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BK1506:BN1506</xm:sqref>
        </x14:conditionalFormatting>
        <x14:conditionalFormatting xmlns:xm="http://schemas.microsoft.com/office/excel/2006/main">
          <x14:cfRule type="dataBar" id="{6F6EB3A6-D5DF-433C-878A-9329A6CE7BD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BK1534:BN1534</xm:sqref>
        </x14:conditionalFormatting>
        <x14:conditionalFormatting xmlns:xm="http://schemas.microsoft.com/office/excel/2006/main">
          <x14:cfRule type="dataBar" id="{BCC9BB0E-F09D-41D5-8F7E-C0163265DB51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BT7:BW7</xm:sqref>
        </x14:conditionalFormatting>
        <x14:conditionalFormatting xmlns:xm="http://schemas.microsoft.com/office/excel/2006/main">
          <x14:cfRule type="dataBar" id="{96AB6139-873F-45B5-A409-2CC311852B6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BT35:BW35</xm:sqref>
        </x14:conditionalFormatting>
        <x14:conditionalFormatting xmlns:xm="http://schemas.microsoft.com/office/excel/2006/main">
          <x14:cfRule type="dataBar" id="{5E90D7BC-C499-4EF8-ACB2-2AC7B584F83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BT69:BW69</xm:sqref>
        </x14:conditionalFormatting>
        <x14:conditionalFormatting xmlns:xm="http://schemas.microsoft.com/office/excel/2006/main">
          <x14:cfRule type="dataBar" id="{EB6500A6-29EB-485A-8E6D-BFF1C09449E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BT107:BW107</xm:sqref>
        </x14:conditionalFormatting>
        <x14:conditionalFormatting xmlns:xm="http://schemas.microsoft.com/office/excel/2006/main">
          <x14:cfRule type="dataBar" id="{A182BCBF-2AD6-4E0E-8172-A78A3A892AB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BT136:BW136</xm:sqref>
        </x14:conditionalFormatting>
        <x14:conditionalFormatting xmlns:xm="http://schemas.microsoft.com/office/excel/2006/main">
          <x14:cfRule type="dataBar" id="{A37562A4-11CB-4EC9-B5FA-A111BE6DE39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BT169:BW169</xm:sqref>
        </x14:conditionalFormatting>
        <x14:conditionalFormatting xmlns:xm="http://schemas.microsoft.com/office/excel/2006/main">
          <x14:cfRule type="dataBar" id="{85B6A578-B9A7-4CA1-8BB6-603FBD2DA665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BT208:BW208</xm:sqref>
        </x14:conditionalFormatting>
        <x14:conditionalFormatting xmlns:xm="http://schemas.microsoft.com/office/excel/2006/main">
          <x14:cfRule type="dataBar" id="{F63DF7C1-183A-495D-BAD9-A8BE7AA7211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BT236:BW236</xm:sqref>
        </x14:conditionalFormatting>
        <x14:conditionalFormatting xmlns:xm="http://schemas.microsoft.com/office/excel/2006/main">
          <x14:cfRule type="dataBar" id="{1AB8E0AB-08A1-49D2-B09F-4AC9741BD98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BT264:BW264</xm:sqref>
        </x14:conditionalFormatting>
        <x14:conditionalFormatting xmlns:xm="http://schemas.microsoft.com/office/excel/2006/main">
          <x14:cfRule type="dataBar" id="{45477F41-234F-4BE5-A454-F6521F982545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BT292:BW292</xm:sqref>
        </x14:conditionalFormatting>
        <x14:conditionalFormatting xmlns:xm="http://schemas.microsoft.com/office/excel/2006/main">
          <x14:cfRule type="dataBar" id="{01EEAA57-2E7F-455E-A98D-0804D15C264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BT323:BW323</xm:sqref>
        </x14:conditionalFormatting>
        <x14:conditionalFormatting xmlns:xm="http://schemas.microsoft.com/office/excel/2006/main">
          <x14:cfRule type="dataBar" id="{69F8AA9D-A6D7-4F9B-A5AB-45D8A0C320F1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BT358:BW358</xm:sqref>
        </x14:conditionalFormatting>
        <x14:conditionalFormatting xmlns:xm="http://schemas.microsoft.com/office/excel/2006/main">
          <x14:cfRule type="dataBar" id="{A3F8F82A-1273-4388-94CA-58912915EDDE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BT386:BW386</xm:sqref>
        </x14:conditionalFormatting>
        <x14:conditionalFormatting xmlns:xm="http://schemas.microsoft.com/office/excel/2006/main">
          <x14:cfRule type="dataBar" id="{646C2178-C7DB-4CAB-A238-8AB3E1F9E26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BT414:BW414</xm:sqref>
        </x14:conditionalFormatting>
        <x14:conditionalFormatting xmlns:xm="http://schemas.microsoft.com/office/excel/2006/main">
          <x14:cfRule type="dataBar" id="{EC4B54E9-02E3-4138-8F8D-9D54172763A3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BT442:BW442</xm:sqref>
        </x14:conditionalFormatting>
        <x14:conditionalFormatting xmlns:xm="http://schemas.microsoft.com/office/excel/2006/main">
          <x14:cfRule type="dataBar" id="{95251454-AF1B-4826-9635-0040F75B923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BT470:BW470</xm:sqref>
        </x14:conditionalFormatting>
        <x14:conditionalFormatting xmlns:xm="http://schemas.microsoft.com/office/excel/2006/main">
          <x14:cfRule type="dataBar" id="{49E5668D-961B-47DE-A77E-12AF816AA7E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BT498:BW498</xm:sqref>
        </x14:conditionalFormatting>
        <x14:conditionalFormatting xmlns:xm="http://schemas.microsoft.com/office/excel/2006/main">
          <x14:cfRule type="dataBar" id="{328FEAF9-988F-41D0-896F-0E56A7F547C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BT526:BW526</xm:sqref>
        </x14:conditionalFormatting>
        <x14:conditionalFormatting xmlns:xm="http://schemas.microsoft.com/office/excel/2006/main">
          <x14:cfRule type="dataBar" id="{638274A6-7440-442E-8245-D17AD8B824B1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BT554:BW554</xm:sqref>
        </x14:conditionalFormatting>
        <x14:conditionalFormatting xmlns:xm="http://schemas.microsoft.com/office/excel/2006/main">
          <x14:cfRule type="dataBar" id="{1593ACF8-02E3-47FB-B3A3-E0775397913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BT582:BW582</xm:sqref>
        </x14:conditionalFormatting>
        <x14:conditionalFormatting xmlns:xm="http://schemas.microsoft.com/office/excel/2006/main">
          <x14:cfRule type="dataBar" id="{800FA541-4515-4FD5-949B-FCE9E3A85DA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BT610:BW610</xm:sqref>
        </x14:conditionalFormatting>
        <x14:conditionalFormatting xmlns:xm="http://schemas.microsoft.com/office/excel/2006/main">
          <x14:cfRule type="dataBar" id="{BDAA8E3F-CB05-45CD-8058-719F81767638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BT638:BW638</xm:sqref>
        </x14:conditionalFormatting>
        <x14:conditionalFormatting xmlns:xm="http://schemas.microsoft.com/office/excel/2006/main">
          <x14:cfRule type="dataBar" id="{0B39C967-1562-4CDE-B4EA-57E42049232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BT666:BW666</xm:sqref>
        </x14:conditionalFormatting>
        <x14:conditionalFormatting xmlns:xm="http://schemas.microsoft.com/office/excel/2006/main">
          <x14:cfRule type="dataBar" id="{B8C56207-6F69-4AAE-9C69-F741BCF96EC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BT694:BW694</xm:sqref>
        </x14:conditionalFormatting>
        <x14:conditionalFormatting xmlns:xm="http://schemas.microsoft.com/office/excel/2006/main">
          <x14:cfRule type="dataBar" id="{A4DDC145-D9F2-43CF-B145-3C4D27D353B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BT722:BW722</xm:sqref>
        </x14:conditionalFormatting>
        <x14:conditionalFormatting xmlns:xm="http://schemas.microsoft.com/office/excel/2006/main">
          <x14:cfRule type="dataBar" id="{EF41A080-4BB5-4A4F-8DFE-8BDAAEAB575E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BT750:BW750</xm:sqref>
        </x14:conditionalFormatting>
        <x14:conditionalFormatting xmlns:xm="http://schemas.microsoft.com/office/excel/2006/main">
          <x14:cfRule type="dataBar" id="{FC741FD8-0183-44DB-9CD4-AE0C9876AB0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BT778:BW778</xm:sqref>
        </x14:conditionalFormatting>
        <x14:conditionalFormatting xmlns:xm="http://schemas.microsoft.com/office/excel/2006/main">
          <x14:cfRule type="dataBar" id="{08D5FB86-F01D-476B-BCA9-CEB509166D8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BT806:BW806</xm:sqref>
        </x14:conditionalFormatting>
        <x14:conditionalFormatting xmlns:xm="http://schemas.microsoft.com/office/excel/2006/main">
          <x14:cfRule type="dataBar" id="{84C99715-1659-4F65-99A5-D07FB277FD8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BT834:BW834</xm:sqref>
        </x14:conditionalFormatting>
        <x14:conditionalFormatting xmlns:xm="http://schemas.microsoft.com/office/excel/2006/main">
          <x14:cfRule type="dataBar" id="{C7DC4DFE-9408-4F32-BEE6-8801F369B6FE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BT862:BW862</xm:sqref>
        </x14:conditionalFormatting>
        <x14:conditionalFormatting xmlns:xm="http://schemas.microsoft.com/office/excel/2006/main">
          <x14:cfRule type="dataBar" id="{3CB023C9-C16B-4FBC-B723-C731D0D55B5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BT890:BW890</xm:sqref>
        </x14:conditionalFormatting>
        <x14:conditionalFormatting xmlns:xm="http://schemas.microsoft.com/office/excel/2006/main">
          <x14:cfRule type="dataBar" id="{0CC026EE-C815-4E51-913C-D0DDA2880D4A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BT918:BW918</xm:sqref>
        </x14:conditionalFormatting>
        <x14:conditionalFormatting xmlns:xm="http://schemas.microsoft.com/office/excel/2006/main">
          <x14:cfRule type="dataBar" id="{748BC1AA-4326-4E6C-9E51-42CE0807110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BT946:BW946</xm:sqref>
        </x14:conditionalFormatting>
        <x14:conditionalFormatting xmlns:xm="http://schemas.microsoft.com/office/excel/2006/main">
          <x14:cfRule type="dataBar" id="{D1DDCD37-9BFA-4814-91EB-24CD675899B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BT974:BW974</xm:sqref>
        </x14:conditionalFormatting>
        <x14:conditionalFormatting xmlns:xm="http://schemas.microsoft.com/office/excel/2006/main">
          <x14:cfRule type="dataBar" id="{4D691E76-C5E2-4BFF-972E-178687ED9A61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BT1002:BW1002</xm:sqref>
        </x14:conditionalFormatting>
        <x14:conditionalFormatting xmlns:xm="http://schemas.microsoft.com/office/excel/2006/main">
          <x14:cfRule type="dataBar" id="{D3A33543-FB51-4B90-B42C-3088444BDA0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BT1030:BW1030</xm:sqref>
        </x14:conditionalFormatting>
        <x14:conditionalFormatting xmlns:xm="http://schemas.microsoft.com/office/excel/2006/main">
          <x14:cfRule type="dataBar" id="{96F162CC-5014-40F1-9D4D-0D0DECC4D282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BT1058:BW1058</xm:sqref>
        </x14:conditionalFormatting>
        <x14:conditionalFormatting xmlns:xm="http://schemas.microsoft.com/office/excel/2006/main">
          <x14:cfRule type="dataBar" id="{5C6A456A-67CF-4587-A5BC-CF1E58C9179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BT1086:BW1086</xm:sqref>
        </x14:conditionalFormatting>
        <x14:conditionalFormatting xmlns:xm="http://schemas.microsoft.com/office/excel/2006/main">
          <x14:cfRule type="dataBar" id="{E2C5B434-5D73-42DC-AE9E-F15D995EA96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BT1114:BW1114</xm:sqref>
        </x14:conditionalFormatting>
        <x14:conditionalFormatting xmlns:xm="http://schemas.microsoft.com/office/excel/2006/main">
          <x14:cfRule type="dataBar" id="{A9D69098-EACF-418F-BDE9-764AD1A317D8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BT1142:BW1142</xm:sqref>
        </x14:conditionalFormatting>
        <x14:conditionalFormatting xmlns:xm="http://schemas.microsoft.com/office/excel/2006/main">
          <x14:cfRule type="dataBar" id="{1F405B31-D8B1-432B-977A-EE08BECE922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BT1170:BW1170</xm:sqref>
        </x14:conditionalFormatting>
        <x14:conditionalFormatting xmlns:xm="http://schemas.microsoft.com/office/excel/2006/main">
          <x14:cfRule type="dataBar" id="{77532B2C-5C23-4407-A677-180359A04CB0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BT1198:BW1198</xm:sqref>
        </x14:conditionalFormatting>
        <x14:conditionalFormatting xmlns:xm="http://schemas.microsoft.com/office/excel/2006/main">
          <x14:cfRule type="dataBar" id="{D06A4E97-1E5B-47A7-B252-3D8F7F1F228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BT1226:BW1226</xm:sqref>
        </x14:conditionalFormatting>
        <x14:conditionalFormatting xmlns:xm="http://schemas.microsoft.com/office/excel/2006/main">
          <x14:cfRule type="dataBar" id="{32C56ABE-CD74-4B84-A0BC-58966D58339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BT1254:BW1254</xm:sqref>
        </x14:conditionalFormatting>
        <x14:conditionalFormatting xmlns:xm="http://schemas.microsoft.com/office/excel/2006/main">
          <x14:cfRule type="dataBar" id="{C069A726-11F9-4805-BDA9-AC7684BC781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BT1282:BW1282</xm:sqref>
        </x14:conditionalFormatting>
        <x14:conditionalFormatting xmlns:xm="http://schemas.microsoft.com/office/excel/2006/main">
          <x14:cfRule type="dataBar" id="{8FB38A2D-FB91-4528-AC76-42A375E3E46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BT1310:BW1310</xm:sqref>
        </x14:conditionalFormatting>
        <x14:conditionalFormatting xmlns:xm="http://schemas.microsoft.com/office/excel/2006/main">
          <x14:cfRule type="dataBar" id="{825D1E9D-86C4-41DE-8EF2-25E89F543B0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BT1338:BW1338</xm:sqref>
        </x14:conditionalFormatting>
        <x14:conditionalFormatting xmlns:xm="http://schemas.microsoft.com/office/excel/2006/main">
          <x14:cfRule type="dataBar" id="{7D337B3D-8988-448F-A0D1-4E55569CED99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BT1366:BW1366</xm:sqref>
        </x14:conditionalFormatting>
        <x14:conditionalFormatting xmlns:xm="http://schemas.microsoft.com/office/excel/2006/main">
          <x14:cfRule type="dataBar" id="{D864E57F-A60D-4DA9-8788-A623A16DA86C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BT1394:BW1394</xm:sqref>
        </x14:conditionalFormatting>
        <x14:conditionalFormatting xmlns:xm="http://schemas.microsoft.com/office/excel/2006/main">
          <x14:cfRule type="dataBar" id="{93D375FF-CE7B-40F8-A81F-AF357F415E1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BT1422:BW1422</xm:sqref>
        </x14:conditionalFormatting>
        <x14:conditionalFormatting xmlns:xm="http://schemas.microsoft.com/office/excel/2006/main">
          <x14:cfRule type="dataBar" id="{9769C6B2-EDAE-45B0-8E7F-E8E0266B5397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BT1450:BW1450</xm:sqref>
        </x14:conditionalFormatting>
        <x14:conditionalFormatting xmlns:xm="http://schemas.microsoft.com/office/excel/2006/main">
          <x14:cfRule type="dataBar" id="{B993C5BC-1EF7-4139-9014-FDDCB39EB4A4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BT1478:BW1478</xm:sqref>
        </x14:conditionalFormatting>
        <x14:conditionalFormatting xmlns:xm="http://schemas.microsoft.com/office/excel/2006/main">
          <x14:cfRule type="dataBar" id="{86C40847-640F-4DA5-8559-180535F9F2CD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BT1506:BW1506</xm:sqref>
        </x14:conditionalFormatting>
        <x14:conditionalFormatting xmlns:xm="http://schemas.microsoft.com/office/excel/2006/main">
          <x14:cfRule type="dataBar" id="{9C268BEB-EE30-4FD6-974D-C3EF51BFC518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BT1534:BW1534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ado Inválido" error="O Receptor deve ser uma das pessoas da lista." xr:uid="{471B7971-FFEA-4CEE-B0E0-C75B83CC7A92}">
          <x14:formula1>
            <xm:f>meta!$H$2:$H$17</xm:f>
          </x14:formula1>
          <xm:sqref>L10:L31 W10:W31 AH10:AH31 BD10:BD31 BM10:BM31 BV10:BV31 AR16 AS10:AS31 L38:L65 W38:W65 AH38:AH65 BD38:BD65 BM38:BM65 BV38:BV65 AR44 AS38:AS65 L72:L103 W72:W103 AH72:AH103 BD72:BD103 BM72:BM103 BV72:BV103 AR78 AS72:AS103 L110:L132 W110:W132 AH110:AH132 BD110:BD132 BM110:BM132 BV110:BV132 AR116 AS110:AS132 L139:L165 W139:W165 AH139:AH165 BD139:BD165 BM139:BM165 BV139:BV165 AR145 AS139:AS165 L172:L204 W172:W204 AH172:AH204 BD172:BD204 BM172:BM204 BV172:BV204 AR178 AS172:AS204 L211:L232 W211:W232 AH211:AH232 BD211:BD232 BM211:BM232 BV211:BV232 AR217 AS211:AS232 L239:L260 W239:W260 AH239:AH260 BD239:BD260 BM239:BM260 BV239:BV260 AR245 AS239:AS260 L267:L288 W267:W288 AH267:AH288 BD267:BD288 BM267:BM288 BV267:BV288 AR273 AS267:AS288 L295:L319 W295:W319 AH295:AH319 BD295:BD319 BM295:BM319 BV295:BV319 AR301 AS295:AS319 L326:L354 W326:W354 AH326:AH354 BD326:BD354 BM326:BM354 BV326:BV354 AR332 AS326:AS354 L361:L382 W361:W382 AH361:AH382 BD361:BD382 BM361:BM382 BV361:BV382 AR367 AS361:AS382 L389:L410 W389:W410 AH389:AH410 BD389:BD410 BM389:BM410 BV389:BV410 AR395 AS389:AS410 L417:L438 W417:W438 AH417:AH438 BD417:BD438 BM417:BM438 BV417:BV438 AR423 AS417:AS438 L445:L466 W445:W466 AH445:AH466 BD445:BD466 BM445:BM466 BV445:BV466 AR451 AS445:AS466 L473:L494 W473:W494 AH473:AH494 BD473:BD494 BM473:BM494 BV473:BV494 AR479 AS473:AS494 L501:L522 W501:W522 AH501:AH522 BD501:BD522 BM501:BM522 BV501:BV522 AR507 AS501:AS522 L529:L550 W529:W550 AH529:AH550 BD529:BD550 BM529:BM550 BV529:BV550 AR535 AS529:AS550 L557:L578 W557:W578 AH557:AH578 BD557:BD578 BM557:BM578 BV557:BV578 AR563 AS557:AS578 L585:L606 W585:W606 AH585:AH606 BD585:BD606 BM585:BM606 BV585:BV606 AR591 AS585:AS606 L613:L634 W613:W634 AH613:AH634 BD613:BD634 BM613:BM634 BV613:BV634 AR619 AS613:AS634 L641:L662 W641:W662 AH641:AH662 BD641:BD662 BM641:BM662 BV641:BV662 AR647 AS641:AS662 L669:L690 W669:W690 AH669:AH690 BD669:BD690 BM669:BM690 BV669:BV690 AR675 AS669:AS690 L697:L718 W697:W718 AH697:AH718 BD697:BD718 BM697:BM718 BV697:BV718 AR703 AS697:AS718 L725:L746 W725:W746 AH725:AH746 BD725:BD746 BM725:BM746 BV725:BV746 AR731 AS725:AS746 L753:L774 W753:W774 AH753:AH774 BD753:BD774 BM753:BM774 BV753:BV774 AR759 AS753:AS774 L781:L802 W781:W802 AH781:AH802 BD781:BD802 BM781:BM802 BV781:BV802 AR787 AS781:AS802 L809:L830 W809:W830 AH809:AH830 BD809:BD830 BM809:BM830 BV809:BV830 AR815 AS809:AS830 L837:L858 W837:W858 AH837:AH858 BD837:BD858 BM837:BM858 BV837:BV858 AR843 AS837:AS858 L865:L886 W865:W886 AH865:AH886 BD865:BD886 BM865:BM886 BV865:BV886 AR871 AS865:AS886 L893:L914 W893:W914 AH893:AH914 BD893:BD914 BM893:BM914 BV893:BV914 AR899 AS893:AS914 L921:L942 W921:W942 AH921:AH942 BD921:BD942 BM921:BM942 BV921:BV942 AR927 AS921:AS942 L949:L970 W949:W970 AH949:AH970 BD949:BD970 BM949:BM970 BV949:BV970 AR955 AS949:AS970 L977:L998 W977:W998 AH977:AH998 BD977:BD998 BM977:BM998 BV977:BV998 AR983 AS977:AS998 L1005:L1026 W1005:W1026 AH1005:AH1026 BD1005:BD1026 BM1005:BM1026 BV1005:BV1026 AR1011 AS1005:AS1026 L1033:L1054 W1033:W1054 AH1033:AH1054 BD1033:BD1054 BM1033:BM1054 BV1033:BV1054 AR1039 AS1033:AS1054 L1061:L1082 W1061:W1082 AH1061:AH1082 BD1061:BD1082 BM1061:BM1082 BV1061:BV1082 AR1067 AS1061:AS1082 L1089:L1110 W1089:W1110 AH1089:AH1110 BD1089:BD1110 BM1089:BM1110 BV1089:BV1110 AR1095 AS1089:AS1110 L1117:L1138 W1117:W1138 AH1117:AH1138 BD1117:BD1138 BM1117:BM1138 BV1117:BV1138 AR1123 AS1117:AS1138 L1145:L1166 W1145:W1166 AH1145:AH1166 BD1145:BD1166 BM1145:BM1166 BV1145:BV1166 AR1151 AS1145:AS1166 L1173:L1194 W1173:W1194 AH1173:AH1194 BD1173:BD1194 BM1173:BM1194 BV1173:BV1194 AR1179 AS1173:AS1194 L1201:L1222 W1201:W1222 AH1201:AH1222 BD1201:BD1222 BM1201:BM1222 BV1201:BV1222 AR1207 AS1201:AS1222 L1229:L1250 W1229:W1250 AH1229:AH1250 BD1229:BD1250 BM1229:BM1250 BV1229:BV1250 AR1235 AS1229:AS1250 L1257:L1278 W1257:W1278 AH1257:AH1278 BD1257:BD1278 BM1257:BM1278 BV1257:BV1278 AR1263 AS1257:AS1278 L1285:L1306 W1285:W1306 AH1285:AH1306 BD1285:BD1306 BM1285:BM1306 BV1285:BV1306 AR1291 AS1285:AS1306 L1313:L1334 W1313:W1334 AH1313:AH1334 BD1313:BD1334 BM1313:BM1334 BV1313:BV1334 AR1319 AS1313:AS1334 L1341:L1362 W1341:W1362 AH1341:AH1362 BD1341:BD1362 BM1341:BM1362 BV1341:BV1362 AR1347 AS1341:AS1362 L1369:L1390 W1369:W1390 AH1369:AH1390 BD1369:BD1390 BM1369:BM1390 BV1369:BV1390 AR1375 AS1369:AS1390 L1397:L1418 W1397:W1418 AH1397:AH1418 BD1397:BD1418 BM1397:BM1418 BV1397:BV1418 AR1403 AS1397:AS1418 L1425:L1446 W1425:W1446 AH1425:AH1446 BD1425:BD1446 BM1425:BM1446 BV1425:BV1446 AR1431 AS1425:AS1446 L1453:L1474 W1453:W1474 AH1453:AH1474 BD1453:BD1474 BM1453:BM1474 BV1453:BV1474 AR1459 AS1453:AS1474 L1481:L1502 W1481:W1502 AH1481:AH1502 BD1481:BD1502 BM1481:BM1502 BV1481:BV1502 AR1487 AS1481:AS1502 L1509:L1530 W1509:W1530 AH1509:AH1530 BD1509:BD1530 BM1509:BM1530 BV1509:BV1530 AR1515 AS1509:AS1530 L1537:L1558 W1537:W1558 AH1537:AH1558 BD1537:BD1558 BM1537:BM1558 BV1537:BV1558 AR1543 AS1537:AS1558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3"/>
  <dimension ref="B1:L16"/>
  <sheetViews>
    <sheetView workbookViewId="0">
      <selection activeCell="M8" sqref="M8"/>
    </sheetView>
  </sheetViews>
  <sheetFormatPr defaultColWidth="9.140625" defaultRowHeight="15" x14ac:dyDescent="0.25"/>
  <cols>
    <col min="1" max="1" width="9.140625" style="1"/>
    <col min="2" max="2" width="17.7109375" style="1" customWidth="1"/>
    <col min="3" max="3" width="5.28515625" style="1" customWidth="1"/>
    <col min="4" max="4" width="2" style="1" bestFit="1" customWidth="1"/>
    <col min="5" max="5" width="13.85546875" style="1" bestFit="1" customWidth="1"/>
    <col min="6" max="6" width="5.140625" style="1" bestFit="1" customWidth="1"/>
    <col min="7" max="7" width="5.42578125" style="1" customWidth="1"/>
    <col min="8" max="8" width="8.5703125" style="1" bestFit="1" customWidth="1"/>
    <col min="9" max="16384" width="9.140625" style="1"/>
  </cols>
  <sheetData>
    <row r="1" spans="2:12" x14ac:dyDescent="0.25">
      <c r="B1" s="1" t="s">
        <v>16</v>
      </c>
    </row>
    <row r="2" spans="2:12" x14ac:dyDescent="0.25">
      <c r="B2" s="8">
        <v>45292</v>
      </c>
      <c r="D2" s="1">
        <v>1</v>
      </c>
      <c r="E2" s="1" t="s">
        <v>2</v>
      </c>
      <c r="F2" s="1" t="s">
        <v>4</v>
      </c>
      <c r="H2" s="5" t="s">
        <v>34</v>
      </c>
    </row>
    <row r="3" spans="2:12" x14ac:dyDescent="0.25">
      <c r="D3" s="1">
        <v>2</v>
      </c>
      <c r="E3" s="1" t="s">
        <v>11</v>
      </c>
      <c r="F3" s="1" t="s">
        <v>5</v>
      </c>
      <c r="H3" s="6" t="s">
        <v>35</v>
      </c>
    </row>
    <row r="4" spans="2:12" x14ac:dyDescent="0.25">
      <c r="D4" s="1">
        <v>3</v>
      </c>
      <c r="E4" s="1" t="s">
        <v>12</v>
      </c>
      <c r="F4" s="1" t="s">
        <v>6</v>
      </c>
      <c r="H4" s="6" t="s">
        <v>36</v>
      </c>
    </row>
    <row r="5" spans="2:12" x14ac:dyDescent="0.25">
      <c r="D5" s="1">
        <v>4</v>
      </c>
      <c r="E5" s="1" t="s">
        <v>13</v>
      </c>
      <c r="F5" s="1" t="s">
        <v>7</v>
      </c>
      <c r="H5" s="6" t="s">
        <v>37</v>
      </c>
    </row>
    <row r="6" spans="2:12" x14ac:dyDescent="0.25">
      <c r="D6" s="1">
        <v>5</v>
      </c>
      <c r="E6" s="1" t="s">
        <v>14</v>
      </c>
      <c r="F6" s="1" t="s">
        <v>8</v>
      </c>
      <c r="H6" s="6" t="s">
        <v>38</v>
      </c>
      <c r="J6" s="2"/>
      <c r="K6" s="3"/>
      <c r="L6" s="4"/>
    </row>
    <row r="7" spans="2:12" x14ac:dyDescent="0.25">
      <c r="D7" s="1">
        <v>6</v>
      </c>
      <c r="E7" s="1" t="s">
        <v>15</v>
      </c>
      <c r="F7" s="1" t="s">
        <v>9</v>
      </c>
      <c r="H7" s="6" t="s">
        <v>39</v>
      </c>
      <c r="J7" s="2"/>
      <c r="K7" s="3"/>
      <c r="L7" s="4"/>
    </row>
    <row r="8" spans="2:12" x14ac:dyDescent="0.25">
      <c r="D8" s="1">
        <v>7</v>
      </c>
      <c r="E8" s="1" t="s">
        <v>3</v>
      </c>
      <c r="F8" s="1" t="s">
        <v>10</v>
      </c>
      <c r="H8" s="6" t="s">
        <v>40</v>
      </c>
      <c r="J8" s="2"/>
      <c r="K8" s="3"/>
      <c r="L8" s="4"/>
    </row>
    <row r="9" spans="2:12" x14ac:dyDescent="0.25">
      <c r="H9" s="6" t="s">
        <v>41</v>
      </c>
      <c r="J9" s="2"/>
      <c r="K9" s="3"/>
      <c r="L9" s="4"/>
    </row>
    <row r="10" spans="2:12" x14ac:dyDescent="0.25">
      <c r="H10" s="6" t="s">
        <v>42</v>
      </c>
      <c r="J10" s="2"/>
      <c r="K10" s="3"/>
      <c r="L10" s="4"/>
    </row>
    <row r="11" spans="2:12" x14ac:dyDescent="0.25">
      <c r="H11" s="6" t="s">
        <v>43</v>
      </c>
      <c r="J11" s="2"/>
      <c r="K11" s="3"/>
      <c r="L11" s="4"/>
    </row>
    <row r="12" spans="2:12" x14ac:dyDescent="0.25">
      <c r="H12" s="6" t="s">
        <v>44</v>
      </c>
      <c r="J12" s="2"/>
      <c r="K12" s="3"/>
      <c r="L12" s="4"/>
    </row>
    <row r="13" spans="2:12" x14ac:dyDescent="0.25">
      <c r="H13" s="6" t="s">
        <v>45</v>
      </c>
      <c r="J13" s="2"/>
      <c r="K13" s="3"/>
      <c r="L13" s="4"/>
    </row>
    <row r="14" spans="2:12" x14ac:dyDescent="0.25">
      <c r="H14" s="6" t="s">
        <v>46</v>
      </c>
      <c r="J14" s="2"/>
      <c r="K14" s="3"/>
      <c r="L14" s="4"/>
    </row>
    <row r="15" spans="2:12" x14ac:dyDescent="0.25">
      <c r="H15" s="6" t="s">
        <v>47</v>
      </c>
    </row>
    <row r="16" spans="2:12" x14ac:dyDescent="0.25">
      <c r="H16" s="7" t="s">
        <v>48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Depósitos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PROTESTO</dc:creator>
  <cp:lastModifiedBy>Luís Fernando</cp:lastModifiedBy>
  <cp:lastPrinted>2021-11-17T18:58:34Z</cp:lastPrinted>
  <dcterms:created xsi:type="dcterms:W3CDTF">2015-06-05T18:19:34Z</dcterms:created>
  <dcterms:modified xsi:type="dcterms:W3CDTF">2024-06-27T18:05:29Z</dcterms:modified>
</cp:coreProperties>
</file>