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hf\Documents\SRTP_Repo\SRTP\Plot\新图\新图\"/>
    </mc:Choice>
  </mc:AlternateContent>
  <bookViews>
    <workbookView minimized="1" xWindow="-108" yWindow="-108" windowWidth="23256" windowHeight="13176"/>
  </bookViews>
  <sheets>
    <sheet name="Sheet1" sheetId="1" r:id="rId1"/>
  </sheets>
  <definedNames>
    <definedName name="_xlchart.0" hidden="1">Sheet1!$K$3</definedName>
    <definedName name="_xlchart.1" hidden="1">Sheet1!$K$4:$K$52</definedName>
    <definedName name="_xlchart.10" hidden="1">Sheet1!$L$3</definedName>
    <definedName name="_xlchart.11" hidden="1">Sheet1!$L$4:$L$52</definedName>
    <definedName name="_xlchart.12" hidden="1">Sheet1!$M$3</definedName>
    <definedName name="_xlchart.13" hidden="1">Sheet1!$M$4:$M$52</definedName>
    <definedName name="_xlchart.14" hidden="1">Sheet1!$N$3</definedName>
    <definedName name="_xlchart.15" hidden="1">Sheet1!$N$4:$N$52</definedName>
    <definedName name="_xlchart.16" hidden="1">Sheet1!$K$3</definedName>
    <definedName name="_xlchart.17" hidden="1">Sheet1!$K$4:$K$52</definedName>
    <definedName name="_xlchart.18" hidden="1">Sheet1!$L$3</definedName>
    <definedName name="_xlchart.19" hidden="1">Sheet1!$L$4:$L$52</definedName>
    <definedName name="_xlchart.2" hidden="1">Sheet1!$L$3</definedName>
    <definedName name="_xlchart.20" hidden="1">Sheet1!$M$3</definedName>
    <definedName name="_xlchart.21" hidden="1">Sheet1!$M$4:$M$52</definedName>
    <definedName name="_xlchart.22" hidden="1">Sheet1!$N$3</definedName>
    <definedName name="_xlchart.23" hidden="1">Sheet1!$N$4:$N$52</definedName>
    <definedName name="_xlchart.24" hidden="1">Sheet1!$K$3</definedName>
    <definedName name="_xlchart.25" hidden="1">Sheet1!$K$4:$K$52</definedName>
    <definedName name="_xlchart.26" hidden="1">Sheet1!$L$3</definedName>
    <definedName name="_xlchart.27" hidden="1">Sheet1!$L$4:$L$52</definedName>
    <definedName name="_xlchart.28" hidden="1">Sheet1!$M$3</definedName>
    <definedName name="_xlchart.29" hidden="1">Sheet1!$M$4:$M$52</definedName>
    <definedName name="_xlchart.3" hidden="1">Sheet1!$L$4:$L$52</definedName>
    <definedName name="_xlchart.30" hidden="1">Sheet1!$N$3</definedName>
    <definedName name="_xlchart.31" hidden="1">Sheet1!$N$4:$N$52</definedName>
    <definedName name="_xlchart.4" hidden="1">Sheet1!$M$3</definedName>
    <definedName name="_xlchart.5" hidden="1">Sheet1!$M$4:$M$52</definedName>
    <definedName name="_xlchart.6" hidden="1">Sheet1!$N$3</definedName>
    <definedName name="_xlchart.7" hidden="1">Sheet1!$N$4:$N$52</definedName>
    <definedName name="_xlchart.8" hidden="1">Sheet1!$K$3</definedName>
    <definedName name="_xlchart.9" hidden="1">Sheet1!$K$4:$K$52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4" i="1"/>
  <c r="D2" i="1"/>
  <c r="L4" i="1" l="1"/>
  <c r="K4" i="1"/>
  <c r="M4" i="1"/>
  <c r="L45" i="1"/>
  <c r="K45" i="1"/>
  <c r="L52" i="1"/>
  <c r="K52" i="1"/>
  <c r="K48" i="1"/>
  <c r="L48" i="1"/>
  <c r="L44" i="1"/>
  <c r="K44" i="1"/>
  <c r="L40" i="1"/>
  <c r="K40" i="1"/>
  <c r="L36" i="1"/>
  <c r="K36" i="1"/>
  <c r="K32" i="1"/>
  <c r="L32" i="1"/>
  <c r="L28" i="1"/>
  <c r="K28" i="1"/>
  <c r="L24" i="1"/>
  <c r="K24" i="1"/>
  <c r="K20" i="1"/>
  <c r="L20" i="1"/>
  <c r="K16" i="1"/>
  <c r="L16" i="1"/>
  <c r="K12" i="1"/>
  <c r="L12" i="1"/>
  <c r="L8" i="1"/>
  <c r="K8" i="1"/>
  <c r="L51" i="1"/>
  <c r="K51" i="1"/>
  <c r="L47" i="1"/>
  <c r="K47" i="1"/>
  <c r="L43" i="1"/>
  <c r="K43" i="1"/>
  <c r="L39" i="1"/>
  <c r="K39" i="1"/>
  <c r="L35" i="1"/>
  <c r="K35" i="1"/>
  <c r="L31" i="1"/>
  <c r="K31" i="1"/>
  <c r="L27" i="1"/>
  <c r="K27" i="1"/>
  <c r="L23" i="1"/>
  <c r="K23" i="1"/>
  <c r="L19" i="1"/>
  <c r="K19" i="1"/>
  <c r="L15" i="1"/>
  <c r="K15" i="1"/>
  <c r="L11" i="1"/>
  <c r="K11" i="1"/>
  <c r="L7" i="1"/>
  <c r="K7" i="1"/>
  <c r="L46" i="1"/>
  <c r="K46" i="1"/>
  <c r="L42" i="1"/>
  <c r="K42" i="1"/>
  <c r="L38" i="1"/>
  <c r="K38" i="1"/>
  <c r="L34" i="1"/>
  <c r="K34" i="1"/>
  <c r="L30" i="1"/>
  <c r="K30" i="1"/>
  <c r="L26" i="1"/>
  <c r="K26" i="1"/>
  <c r="L22" i="1"/>
  <c r="K22" i="1"/>
  <c r="L18" i="1"/>
  <c r="K18" i="1"/>
  <c r="L14" i="1"/>
  <c r="K14" i="1"/>
  <c r="L10" i="1"/>
  <c r="K10" i="1"/>
  <c r="L6" i="1"/>
  <c r="K6" i="1"/>
  <c r="L50" i="1"/>
  <c r="K50" i="1"/>
  <c r="L49" i="1"/>
  <c r="K49" i="1"/>
  <c r="L41" i="1"/>
  <c r="K41" i="1"/>
  <c r="L37" i="1"/>
  <c r="K37" i="1"/>
  <c r="L33" i="1"/>
  <c r="K33" i="1"/>
  <c r="L29" i="1"/>
  <c r="K29" i="1"/>
  <c r="L25" i="1"/>
  <c r="K25" i="1"/>
  <c r="L21" i="1"/>
  <c r="K21" i="1"/>
  <c r="L17" i="1"/>
  <c r="K17" i="1"/>
  <c r="L13" i="1"/>
  <c r="K13" i="1"/>
  <c r="L9" i="1"/>
  <c r="K9" i="1"/>
  <c r="L5" i="1"/>
  <c r="K5" i="1"/>
</calcChain>
</file>

<file path=xl/sharedStrings.xml><?xml version="1.0" encoding="utf-8"?>
<sst xmlns="http://schemas.openxmlformats.org/spreadsheetml/2006/main" count="16" uniqueCount="16">
  <si>
    <t>donuts</t>
    <phoneticPr fontId="2" type="noConversion"/>
  </si>
  <si>
    <t>R</t>
    <phoneticPr fontId="1" type="noConversion"/>
  </si>
  <si>
    <t>r</t>
    <phoneticPr fontId="1" type="noConversion"/>
  </si>
  <si>
    <t>f</t>
    <phoneticPr fontId="1" type="noConversion"/>
  </si>
  <si>
    <t>km</t>
    <phoneticPr fontId="1" type="noConversion"/>
  </si>
  <si>
    <t>kp</t>
    <phoneticPr fontId="1" type="noConversion"/>
  </si>
  <si>
    <t>p+k</t>
    <phoneticPr fontId="1" type="noConversion"/>
  </si>
  <si>
    <t>p</t>
    <phoneticPr fontId="1" type="noConversion"/>
  </si>
  <si>
    <t>p+nan</t>
    <phoneticPr fontId="1" type="noConversion"/>
  </si>
  <si>
    <t>p+k error</t>
    <phoneticPr fontId="1" type="noConversion"/>
  </si>
  <si>
    <t>p+nan error</t>
    <phoneticPr fontId="1" type="noConversion"/>
  </si>
  <si>
    <t>Guess p+nan</t>
    <phoneticPr fontId="1" type="noConversion"/>
  </si>
  <si>
    <t>Guess p+nan error</t>
    <phoneticPr fontId="1" type="noConversion"/>
  </si>
  <si>
    <t>Guess p</t>
    <phoneticPr fontId="1" type="noConversion"/>
  </si>
  <si>
    <t>Guess p+k</t>
    <phoneticPr fontId="1" type="noConversion"/>
  </si>
  <si>
    <t>Guess p+k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</si>
</sst>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  <cx:data id="1">
      <cx:numDim type="val">
        <cx:f>_xlchart.27</cx:f>
      </cx:numDim>
    </cx:data>
    <cx:data id="2">
      <cx:numDim type="val">
        <cx:f>_xlchart.29</cx:f>
      </cx:numDim>
    </cx:data>
    <cx:data id="3">
      <cx:numDim type="val">
        <cx:f>_xlchart.31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Estimation Error Analysis</a:t>
            </a:r>
          </a:p>
          <a:p>
            <a:pPr algn="ctr">
              <a:defRPr/>
            </a:pPr>
            <a:r>
              <a:rPr lang="en-US" altLang="zh-CN"/>
              <a:t>Donut f = 0.284 p = 1.5397</a:t>
            </a:r>
            <a:endParaRPr lang="zh-CN"/>
          </a:p>
        </cx:rich>
      </cx:tx>
    </cx:title>
    <cx:plotArea>
      <cx:plotAreaRegion>
        <cx:series layoutId="boxWhisker" uniqueId="{082C2B7B-13DD-4CF8-B2D7-EA75B7D82366}">
          <cx:tx>
            <cx:txData>
              <cx:f>_xlchart.24</cx:f>
              <cx:v>p+k error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9BDFBA-3526-4627-AACA-691F70E5E617}">
          <cx:tx>
            <cx:txData>
              <cx:f>_xlchart.26</cx:f>
              <cx:v>p+nan error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F6EB167-4619-4A73-8635-32E460605537}">
          <cx:tx>
            <cx:txData>
              <cx:f>_xlchart.28</cx:f>
              <cx:v>Guess p+nan error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6B4193B-3254-4037-93DF-43B0AF8FEF96}">
          <cx:tx>
            <cx:txData>
              <cx:f>_xlchart.30</cx:f>
              <cx:v>Guess p+k error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125505</xdr:colOff>
      <xdr:row>4</xdr:row>
      <xdr:rowOff>107577</xdr:rowOff>
    </xdr:from>
    <xdr:to>
      <xdr:col>20</xdr:col>
      <xdr:colOff>277906</xdr:colOff>
      <xdr:row>32</xdr:row>
      <xdr:rowOff>17929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85" zoomScaleNormal="85" workbookViewId="0">
      <selection activeCell="K3" sqref="K3:N52"/>
    </sheetView>
  </sheetViews>
  <sheetFormatPr defaultRowHeight="13.8" x14ac:dyDescent="0.25"/>
  <cols>
    <col min="2" max="2" width="9.109375" bestFit="1" customWidth="1"/>
    <col min="9" max="9" width="11.33203125" bestFit="1" customWidth="1"/>
    <col min="10" max="10" width="14" bestFit="1" customWidth="1"/>
    <col min="13" max="13" width="19.21875" bestFit="1" customWidth="1"/>
  </cols>
  <sheetData>
    <row r="1" spans="1:14" x14ac:dyDescent="0.25">
      <c r="A1" s="2" t="s">
        <v>0</v>
      </c>
      <c r="B1" t="s">
        <v>1</v>
      </c>
      <c r="C1" t="s">
        <v>2</v>
      </c>
      <c r="D1" t="s">
        <v>3</v>
      </c>
      <c r="E1" t="s">
        <v>7</v>
      </c>
      <c r="F1" t="s">
        <v>13</v>
      </c>
    </row>
    <row r="2" spans="1:14" x14ac:dyDescent="0.25">
      <c r="B2" s="1">
        <v>0.25</v>
      </c>
      <c r="C2" s="1">
        <v>0.24</v>
      </c>
      <c r="D2" s="1">
        <f>2*3.1415926*B2*3.1415926*C2^2</f>
        <v>0.28424459705399308</v>
      </c>
      <c r="E2">
        <v>1.5397000000000001</v>
      </c>
      <c r="F2">
        <v>9</v>
      </c>
    </row>
    <row r="3" spans="1:14" x14ac:dyDescent="0.25">
      <c r="A3" t="s">
        <v>4</v>
      </c>
      <c r="B3" t="s">
        <v>5</v>
      </c>
      <c r="G3" t="s">
        <v>6</v>
      </c>
      <c r="H3" t="s">
        <v>8</v>
      </c>
      <c r="I3" t="s">
        <v>14</v>
      </c>
      <c r="J3" t="s">
        <v>11</v>
      </c>
      <c r="K3" t="s">
        <v>9</v>
      </c>
      <c r="L3" t="s">
        <v>10</v>
      </c>
      <c r="M3" t="s">
        <v>12</v>
      </c>
      <c r="N3" t="s">
        <v>15</v>
      </c>
    </row>
    <row r="4" spans="1:14" x14ac:dyDescent="0.25">
      <c r="A4" s="1">
        <v>0.2</v>
      </c>
      <c r="B4" s="1">
        <v>0.2</v>
      </c>
      <c r="C4" s="1">
        <v>893.25</v>
      </c>
      <c r="D4" s="1">
        <v>293.25</v>
      </c>
      <c r="E4" s="1">
        <v>30000</v>
      </c>
      <c r="F4" s="1">
        <f>E4*4/1000/(C4-D4)</f>
        <v>0.2</v>
      </c>
      <c r="G4" s="1">
        <v>0.26670983747494997</v>
      </c>
      <c r="H4" s="1">
        <v>0.2</v>
      </c>
      <c r="I4" s="1">
        <v>0.33064459604264201</v>
      </c>
      <c r="J4" s="1">
        <v>0.2</v>
      </c>
      <c r="K4">
        <f>ABS(G4-F4)</f>
        <v>6.6709837474949962E-2</v>
      </c>
      <c r="L4">
        <f>ABS(H4-F4)</f>
        <v>0</v>
      </c>
      <c r="M4">
        <f>ABS(J4-F4)</f>
        <v>0</v>
      </c>
      <c r="N4">
        <f>ABS(I4-F4)</f>
        <v>0.130644596042642</v>
      </c>
    </row>
    <row r="5" spans="1:14" x14ac:dyDescent="0.25">
      <c r="A5" s="1">
        <v>0.2</v>
      </c>
      <c r="B5" s="1">
        <v>0.5</v>
      </c>
      <c r="C5" s="1">
        <v>783.88</v>
      </c>
      <c r="D5" s="1">
        <v>293.25</v>
      </c>
      <c r="E5" s="1">
        <v>30000</v>
      </c>
      <c r="F5" s="1">
        <f t="shared" ref="F5:F52" si="0">E5*4/1000/(C5-D5)</f>
        <v>0.24458349469049998</v>
      </c>
      <c r="G5" s="1">
        <v>0.28932594382187099</v>
      </c>
      <c r="H5" s="1">
        <v>0.26860000000000001</v>
      </c>
      <c r="I5" s="1">
        <v>0.37140773731653398</v>
      </c>
      <c r="J5" s="1">
        <v>0.28310000000000002</v>
      </c>
      <c r="K5">
        <f t="shared" ref="K5:K52" si="1">ABS(G5-F5)</f>
        <v>4.4742449131371015E-2</v>
      </c>
      <c r="L5">
        <f t="shared" ref="L5:L52" si="2">ABS(H5-F5)</f>
        <v>2.401650530950003E-2</v>
      </c>
      <c r="M5">
        <f t="shared" ref="M5:M52" si="3">ABS(J5-F5)</f>
        <v>3.8516505309500043E-2</v>
      </c>
      <c r="N5">
        <f t="shared" ref="N5:N52" si="4">ABS(I5-F5)</f>
        <v>0.12682424262603401</v>
      </c>
    </row>
    <row r="6" spans="1:14" x14ac:dyDescent="0.25">
      <c r="A6" s="1">
        <v>0.2</v>
      </c>
      <c r="B6" s="1">
        <v>1</v>
      </c>
      <c r="C6" s="1">
        <v>717.27</v>
      </c>
      <c r="D6" s="1">
        <v>293.25</v>
      </c>
      <c r="E6" s="1">
        <v>30000</v>
      </c>
      <c r="F6" s="1">
        <f t="shared" si="0"/>
        <v>0.28300551860761286</v>
      </c>
      <c r="G6" s="1">
        <v>0.32243113164186599</v>
      </c>
      <c r="H6" s="1">
        <v>0.33779999999999999</v>
      </c>
      <c r="I6" s="1">
        <v>0.44272087978195201</v>
      </c>
      <c r="J6" s="1">
        <v>0.41289999999999999</v>
      </c>
      <c r="K6">
        <f t="shared" si="1"/>
        <v>3.9425613034253126E-2</v>
      </c>
      <c r="L6">
        <f t="shared" si="2"/>
        <v>5.4794481392387129E-2</v>
      </c>
      <c r="M6">
        <f t="shared" si="3"/>
        <v>0.12989448139238713</v>
      </c>
      <c r="N6">
        <f t="shared" si="4"/>
        <v>0.15971536117433915</v>
      </c>
    </row>
    <row r="7" spans="1:14" x14ac:dyDescent="0.25">
      <c r="A7" s="1">
        <v>0.2</v>
      </c>
      <c r="B7" s="1">
        <v>2</v>
      </c>
      <c r="C7" s="1">
        <v>667.07</v>
      </c>
      <c r="D7" s="1">
        <v>293.25</v>
      </c>
      <c r="E7" s="1">
        <v>30000</v>
      </c>
      <c r="F7" s="1">
        <f t="shared" si="0"/>
        <v>0.32101011181852224</v>
      </c>
      <c r="G7" s="1">
        <v>0.35217818392024902</v>
      </c>
      <c r="H7" s="1">
        <v>0.40770000000000001</v>
      </c>
      <c r="I7" s="1">
        <v>0.56070450008249595</v>
      </c>
      <c r="J7" s="1">
        <v>0.64359999999999995</v>
      </c>
      <c r="K7">
        <f t="shared" si="1"/>
        <v>3.1168072101726785E-2</v>
      </c>
      <c r="L7">
        <f t="shared" si="2"/>
        <v>8.668988818147777E-2</v>
      </c>
      <c r="M7">
        <f t="shared" si="3"/>
        <v>0.32258988818147771</v>
      </c>
      <c r="N7">
        <f t="shared" si="4"/>
        <v>0.23969438826397371</v>
      </c>
    </row>
    <row r="8" spans="1:14" x14ac:dyDescent="0.25">
      <c r="A8" s="1">
        <v>0.2</v>
      </c>
      <c r="B8" s="1">
        <v>5</v>
      </c>
      <c r="C8" s="1">
        <v>624.69000000000005</v>
      </c>
      <c r="D8" s="1">
        <v>293.25</v>
      </c>
      <c r="E8" s="1">
        <v>30000</v>
      </c>
      <c r="F8" s="1">
        <f t="shared" si="0"/>
        <v>0.36205648081100644</v>
      </c>
      <c r="G8" s="1">
        <v>0.39614974046351098</v>
      </c>
      <c r="H8" s="1">
        <v>0.4783</v>
      </c>
      <c r="I8" s="1">
        <v>0.710453395648041</v>
      </c>
      <c r="J8" s="1">
        <v>1.1682999999999999</v>
      </c>
      <c r="K8">
        <f t="shared" si="1"/>
        <v>3.4093259652504537E-2</v>
      </c>
      <c r="L8">
        <f t="shared" si="2"/>
        <v>0.11624351918899356</v>
      </c>
      <c r="M8">
        <f t="shared" si="3"/>
        <v>0.8062435191889934</v>
      </c>
      <c r="N8">
        <f t="shared" si="4"/>
        <v>0.34839691483703455</v>
      </c>
    </row>
    <row r="9" spans="1:14" x14ac:dyDescent="0.25">
      <c r="A9" s="1">
        <v>0.2</v>
      </c>
      <c r="B9" s="1">
        <v>10</v>
      </c>
      <c r="C9" s="1">
        <v>606.89</v>
      </c>
      <c r="D9" s="1">
        <v>293.25</v>
      </c>
      <c r="E9" s="1">
        <v>30000</v>
      </c>
      <c r="F9" s="1">
        <f t="shared" si="0"/>
        <v>0.38260425966075756</v>
      </c>
      <c r="G9" s="1">
        <v>0.40451581101680101</v>
      </c>
      <c r="H9" s="1">
        <v>0.51070000000000004</v>
      </c>
      <c r="I9" s="1">
        <v>0.84025845718025804</v>
      </c>
      <c r="J9" s="1">
        <v>1.7178</v>
      </c>
      <c r="K9">
        <f t="shared" si="1"/>
        <v>2.1911551356043446E-2</v>
      </c>
      <c r="L9">
        <f t="shared" si="2"/>
        <v>0.12809574033924248</v>
      </c>
      <c r="M9">
        <f t="shared" si="3"/>
        <v>1.3351957403392425</v>
      </c>
      <c r="N9">
        <f t="shared" si="4"/>
        <v>0.45765419751950048</v>
      </c>
    </row>
    <row r="10" spans="1:14" x14ac:dyDescent="0.25">
      <c r="A10" s="1">
        <v>0.2</v>
      </c>
      <c r="B10" s="1">
        <v>20</v>
      </c>
      <c r="C10" s="1">
        <v>596.97</v>
      </c>
      <c r="D10" s="1">
        <v>293.25</v>
      </c>
      <c r="E10" s="1">
        <v>30000</v>
      </c>
      <c r="F10" s="1">
        <f t="shared" si="0"/>
        <v>0.39510075069142631</v>
      </c>
      <c r="G10" s="1">
        <v>0.43303272405038901</v>
      </c>
      <c r="H10" s="1">
        <v>0.5292</v>
      </c>
      <c r="I10" s="1">
        <v>1.18453345880199</v>
      </c>
      <c r="J10" s="1">
        <v>2.2940999999999998</v>
      </c>
      <c r="K10">
        <f t="shared" si="1"/>
        <v>3.7931973358962701E-2</v>
      </c>
      <c r="L10">
        <f t="shared" si="2"/>
        <v>0.1340992493085737</v>
      </c>
      <c r="M10">
        <f t="shared" si="3"/>
        <v>1.8989992493085734</v>
      </c>
      <c r="N10">
        <f t="shared" si="4"/>
        <v>0.78943270811056365</v>
      </c>
    </row>
    <row r="11" spans="1:14" x14ac:dyDescent="0.25">
      <c r="A11" s="1">
        <v>0.5</v>
      </c>
      <c r="B11" s="1">
        <v>0.2</v>
      </c>
      <c r="C11" s="1">
        <v>579.83000000000004</v>
      </c>
      <c r="D11" s="1">
        <v>293.25</v>
      </c>
      <c r="E11" s="1">
        <v>30000</v>
      </c>
      <c r="F11" s="1">
        <f t="shared" si="0"/>
        <v>0.41873124432968101</v>
      </c>
      <c r="G11" s="1">
        <v>0.469207780118436</v>
      </c>
      <c r="H11" s="1">
        <v>0.40550000000000003</v>
      </c>
      <c r="I11" s="1">
        <v>0.49290171633965202</v>
      </c>
      <c r="J11" s="1">
        <v>0.4138</v>
      </c>
      <c r="K11">
        <f t="shared" si="1"/>
        <v>5.0476535788754995E-2</v>
      </c>
      <c r="L11">
        <f t="shared" si="2"/>
        <v>1.323124432968098E-2</v>
      </c>
      <c r="M11">
        <f t="shared" si="3"/>
        <v>4.931244329681006E-3</v>
      </c>
      <c r="N11">
        <f t="shared" si="4"/>
        <v>7.4170472009971011E-2</v>
      </c>
    </row>
    <row r="12" spans="1:14" x14ac:dyDescent="0.25">
      <c r="A12" s="1">
        <v>0.5</v>
      </c>
      <c r="B12" s="1">
        <v>0.5</v>
      </c>
      <c r="C12" s="1">
        <v>533.25</v>
      </c>
      <c r="D12" s="1">
        <v>293.25</v>
      </c>
      <c r="E12" s="1">
        <v>30000</v>
      </c>
      <c r="F12" s="1">
        <f t="shared" si="0"/>
        <v>0.5</v>
      </c>
      <c r="G12" s="1">
        <v>0.51277756402163699</v>
      </c>
      <c r="H12" s="1">
        <v>0.5</v>
      </c>
      <c r="I12" s="1">
        <v>0.56317899061354504</v>
      </c>
      <c r="J12" s="1">
        <v>0.5</v>
      </c>
      <c r="K12">
        <f t="shared" si="1"/>
        <v>1.2777564021636989E-2</v>
      </c>
      <c r="L12">
        <f t="shared" si="2"/>
        <v>0</v>
      </c>
      <c r="M12">
        <f t="shared" si="3"/>
        <v>0</v>
      </c>
      <c r="N12">
        <f t="shared" si="4"/>
        <v>6.3178990613545039E-2</v>
      </c>
    </row>
    <row r="13" spans="1:14" x14ac:dyDescent="0.25">
      <c r="A13" s="1">
        <v>0.5</v>
      </c>
      <c r="B13" s="1">
        <v>1</v>
      </c>
      <c r="C13" s="1">
        <v>499.39</v>
      </c>
      <c r="D13" s="1">
        <v>293.25</v>
      </c>
      <c r="E13" s="1">
        <v>30000</v>
      </c>
      <c r="F13" s="1">
        <f t="shared" si="0"/>
        <v>0.58212865043174544</v>
      </c>
      <c r="G13" s="1">
        <v>0.60693127036809003</v>
      </c>
      <c r="H13" s="1">
        <v>0.62219999999999998</v>
      </c>
      <c r="I13" s="1">
        <v>0.66983962035259603</v>
      </c>
      <c r="J13" s="1">
        <v>0.63970000000000005</v>
      </c>
      <c r="K13">
        <f t="shared" si="1"/>
        <v>2.4802619936344583E-2</v>
      </c>
      <c r="L13">
        <f t="shared" si="2"/>
        <v>4.0071349568254533E-2</v>
      </c>
      <c r="M13">
        <f t="shared" si="3"/>
        <v>5.7571349568254604E-2</v>
      </c>
      <c r="N13">
        <f t="shared" si="4"/>
        <v>8.771096992085059E-2</v>
      </c>
    </row>
    <row r="14" spans="1:14" x14ac:dyDescent="0.25">
      <c r="A14" s="1">
        <v>0.5</v>
      </c>
      <c r="B14" s="1">
        <v>2</v>
      </c>
      <c r="C14" s="1">
        <v>470.74</v>
      </c>
      <c r="D14" s="1">
        <v>293.25</v>
      </c>
      <c r="E14" s="1">
        <v>30000</v>
      </c>
      <c r="F14" s="1">
        <f t="shared" si="0"/>
        <v>0.67609442785509044</v>
      </c>
      <c r="G14" s="1">
        <v>0.75126143642711396</v>
      </c>
      <c r="H14" s="1">
        <v>0.78659999999999997</v>
      </c>
      <c r="I14" s="1">
        <v>0.85234126585827397</v>
      </c>
      <c r="J14" s="1">
        <v>0.90559999999999996</v>
      </c>
      <c r="K14">
        <f t="shared" si="1"/>
        <v>7.5167008572023519E-2</v>
      </c>
      <c r="L14">
        <f t="shared" si="2"/>
        <v>0.11050557214490953</v>
      </c>
      <c r="M14">
        <f t="shared" si="3"/>
        <v>0.22950557214490952</v>
      </c>
      <c r="N14">
        <f t="shared" si="4"/>
        <v>0.17624683800318353</v>
      </c>
    </row>
    <row r="15" spans="1:14" x14ac:dyDescent="0.25">
      <c r="A15" s="1">
        <v>0.5</v>
      </c>
      <c r="B15" s="1">
        <v>5</v>
      </c>
      <c r="C15" s="1">
        <v>442.79</v>
      </c>
      <c r="D15" s="1">
        <v>293.25</v>
      </c>
      <c r="E15" s="1">
        <v>30000</v>
      </c>
      <c r="F15" s="1">
        <f t="shared" si="0"/>
        <v>0.80246088003209837</v>
      </c>
      <c r="G15" s="1">
        <v>0.92362826758809502</v>
      </c>
      <c r="H15" s="1">
        <v>1.0193000000000001</v>
      </c>
      <c r="I15" s="1">
        <v>1.1606412880325001</v>
      </c>
      <c r="J15" s="1">
        <v>1.609</v>
      </c>
      <c r="K15">
        <f t="shared" si="1"/>
        <v>0.12116738755599665</v>
      </c>
      <c r="L15">
        <f t="shared" si="2"/>
        <v>0.21683911996790173</v>
      </c>
      <c r="M15">
        <f t="shared" si="3"/>
        <v>0.80653911996790162</v>
      </c>
      <c r="N15">
        <f t="shared" si="4"/>
        <v>0.35818040800040174</v>
      </c>
    </row>
    <row r="16" spans="1:14" x14ac:dyDescent="0.25">
      <c r="A16" s="1">
        <v>0.5</v>
      </c>
      <c r="B16" s="1">
        <v>10</v>
      </c>
      <c r="C16" s="1">
        <v>429.08</v>
      </c>
      <c r="D16" s="1">
        <v>293.25</v>
      </c>
      <c r="E16" s="1">
        <v>30000</v>
      </c>
      <c r="F16" s="1">
        <f t="shared" si="0"/>
        <v>0.88345726275491432</v>
      </c>
      <c r="G16" s="1">
        <v>1.01436012750428</v>
      </c>
      <c r="H16" s="1">
        <v>1.1604000000000001</v>
      </c>
      <c r="I16" s="1">
        <v>1.5301476570052099</v>
      </c>
      <c r="J16" s="1">
        <v>2.5396999999999998</v>
      </c>
      <c r="K16">
        <f t="shared" si="1"/>
        <v>0.13090286474936563</v>
      </c>
      <c r="L16">
        <f t="shared" si="2"/>
        <v>0.27694273724508578</v>
      </c>
      <c r="M16">
        <f t="shared" si="3"/>
        <v>1.6562427372450856</v>
      </c>
      <c r="N16">
        <f t="shared" si="4"/>
        <v>0.64669039425029562</v>
      </c>
    </row>
    <row r="17" spans="1:14" x14ac:dyDescent="0.25">
      <c r="A17" s="1">
        <v>0.5</v>
      </c>
      <c r="B17" s="1">
        <v>20</v>
      </c>
      <c r="C17" s="1">
        <v>420.61</v>
      </c>
      <c r="D17" s="1">
        <v>293.25</v>
      </c>
      <c r="E17" s="1">
        <v>30000</v>
      </c>
      <c r="F17" s="1">
        <f t="shared" si="0"/>
        <v>0.94221105527638183</v>
      </c>
      <c r="G17" s="1">
        <v>1.0764273293700299</v>
      </c>
      <c r="H17" s="1">
        <v>1.2551000000000001</v>
      </c>
      <c r="I17" s="1">
        <v>2.01072218714706</v>
      </c>
      <c r="J17" s="1">
        <v>3.8294000000000001</v>
      </c>
      <c r="K17">
        <f t="shared" si="1"/>
        <v>0.13421627409364811</v>
      </c>
      <c r="L17">
        <f t="shared" si="2"/>
        <v>0.31288894472361828</v>
      </c>
      <c r="M17">
        <f t="shared" si="3"/>
        <v>2.8871889447236185</v>
      </c>
      <c r="N17">
        <f t="shared" si="4"/>
        <v>1.0685111318706781</v>
      </c>
    </row>
    <row r="18" spans="1:14" x14ac:dyDescent="0.25">
      <c r="A18" s="1">
        <v>1</v>
      </c>
      <c r="B18" s="1">
        <v>0.2</v>
      </c>
      <c r="C18" s="1">
        <v>451.38</v>
      </c>
      <c r="D18" s="1">
        <v>293.25</v>
      </c>
      <c r="E18" s="1">
        <v>30000</v>
      </c>
      <c r="F18" s="1">
        <f t="shared" si="0"/>
        <v>0.75886928476569915</v>
      </c>
      <c r="G18" s="1">
        <v>0.76806663216484405</v>
      </c>
      <c r="H18" s="1">
        <v>0.73860000000000003</v>
      </c>
      <c r="I18" s="1">
        <v>0.78284480919123101</v>
      </c>
      <c r="J18" s="1">
        <v>0.76949999999999996</v>
      </c>
      <c r="K18">
        <f t="shared" si="1"/>
        <v>9.1973473991449062E-3</v>
      </c>
      <c r="L18">
        <f t="shared" si="2"/>
        <v>2.0269284765699114E-2</v>
      </c>
      <c r="M18">
        <f t="shared" si="3"/>
        <v>1.0630715234300814E-2</v>
      </c>
      <c r="N18">
        <f t="shared" si="4"/>
        <v>2.3975524425531858E-2</v>
      </c>
    </row>
    <row r="19" spans="1:14" x14ac:dyDescent="0.25">
      <c r="A19" s="1">
        <v>1</v>
      </c>
      <c r="B19" s="1">
        <v>0.5</v>
      </c>
      <c r="C19" s="1">
        <v>431.07</v>
      </c>
      <c r="D19" s="1">
        <v>293.25</v>
      </c>
      <c r="E19" s="1">
        <v>30000</v>
      </c>
      <c r="F19" s="1">
        <f t="shared" si="0"/>
        <v>0.87070091423595997</v>
      </c>
      <c r="G19" s="1">
        <v>0.86024727545872004</v>
      </c>
      <c r="H19" s="1">
        <v>0.84530000000000005</v>
      </c>
      <c r="I19" s="1">
        <v>0.87723970016459196</v>
      </c>
      <c r="J19" s="1">
        <v>0.85670000000000002</v>
      </c>
      <c r="K19">
        <f t="shared" si="1"/>
        <v>1.0453638777239926E-2</v>
      </c>
      <c r="L19">
        <f t="shared" si="2"/>
        <v>2.5400914235959915E-2</v>
      </c>
      <c r="M19">
        <f t="shared" si="3"/>
        <v>1.4000914235959949E-2</v>
      </c>
      <c r="N19">
        <f t="shared" si="4"/>
        <v>6.538785928631996E-3</v>
      </c>
    </row>
    <row r="20" spans="1:14" x14ac:dyDescent="0.25">
      <c r="A20" s="1">
        <v>1</v>
      </c>
      <c r="B20" s="1">
        <v>1</v>
      </c>
      <c r="C20" s="1">
        <v>413.25</v>
      </c>
      <c r="D20" s="1">
        <v>293.25</v>
      </c>
      <c r="E20" s="1">
        <v>30000</v>
      </c>
      <c r="F20" s="1">
        <f t="shared" si="0"/>
        <v>1</v>
      </c>
      <c r="G20" s="1">
        <v>0.99010785063419304</v>
      </c>
      <c r="H20" s="1">
        <v>1</v>
      </c>
      <c r="I20" s="1">
        <v>1.0214515067688901</v>
      </c>
      <c r="J20" s="1">
        <v>1</v>
      </c>
      <c r="K20">
        <f t="shared" si="1"/>
        <v>9.892149365806957E-3</v>
      </c>
      <c r="L20">
        <f t="shared" si="2"/>
        <v>0</v>
      </c>
      <c r="M20">
        <f t="shared" si="3"/>
        <v>0</v>
      </c>
      <c r="N20">
        <f t="shared" si="4"/>
        <v>2.1451506768890072E-2</v>
      </c>
    </row>
    <row r="21" spans="1:14" x14ac:dyDescent="0.25">
      <c r="A21" s="1">
        <v>1</v>
      </c>
      <c r="B21" s="1">
        <v>2</v>
      </c>
      <c r="C21" s="1">
        <v>396.32</v>
      </c>
      <c r="D21" s="1">
        <v>293.25</v>
      </c>
      <c r="E21" s="1">
        <v>30000</v>
      </c>
      <c r="F21" s="1">
        <f t="shared" si="0"/>
        <v>1.1642573008634909</v>
      </c>
      <c r="G21" s="1">
        <v>1.24066781803714</v>
      </c>
      <c r="H21" s="1">
        <v>1.2444999999999999</v>
      </c>
      <c r="I21" s="1">
        <v>1.2587443861084</v>
      </c>
      <c r="J21" s="1">
        <v>1.2795000000000001</v>
      </c>
      <c r="K21">
        <f t="shared" si="1"/>
        <v>7.6410517173649106E-2</v>
      </c>
      <c r="L21">
        <f t="shared" si="2"/>
        <v>8.0242699136509055E-2</v>
      </c>
      <c r="M21">
        <f t="shared" si="3"/>
        <v>0.1152426991365092</v>
      </c>
      <c r="N21">
        <f t="shared" si="4"/>
        <v>9.4487085244909119E-2</v>
      </c>
    </row>
    <row r="22" spans="1:14" x14ac:dyDescent="0.25">
      <c r="A22" s="1">
        <v>1</v>
      </c>
      <c r="B22" s="1">
        <v>5</v>
      </c>
      <c r="C22" s="1">
        <v>378.06</v>
      </c>
      <c r="D22" s="1">
        <v>293.25</v>
      </c>
      <c r="E22" s="1">
        <v>30000</v>
      </c>
      <c r="F22" s="1">
        <f t="shared" si="0"/>
        <v>1.4149274849663955</v>
      </c>
      <c r="G22" s="1">
        <v>1.5897135010021599</v>
      </c>
      <c r="H22" s="1">
        <v>1.6889000000000001</v>
      </c>
      <c r="I22" s="1">
        <v>1.7803220382135001</v>
      </c>
      <c r="J22" s="1">
        <v>2.0644</v>
      </c>
      <c r="K22">
        <f t="shared" si="1"/>
        <v>0.17478601603576438</v>
      </c>
      <c r="L22">
        <f t="shared" si="2"/>
        <v>0.27397251503360454</v>
      </c>
      <c r="M22">
        <f t="shared" si="3"/>
        <v>0.64947251503360448</v>
      </c>
      <c r="N22">
        <f t="shared" si="4"/>
        <v>0.36539455324710457</v>
      </c>
    </row>
    <row r="23" spans="1:14" x14ac:dyDescent="0.25">
      <c r="A23" s="1">
        <v>1</v>
      </c>
      <c r="B23" s="1">
        <v>10</v>
      </c>
      <c r="C23" s="1">
        <v>368.03</v>
      </c>
      <c r="D23" s="1">
        <v>293.25</v>
      </c>
      <c r="E23" s="1">
        <v>30000</v>
      </c>
      <c r="F23" s="1">
        <f t="shared" si="0"/>
        <v>1.6047071409467777</v>
      </c>
      <c r="G23" s="1">
        <v>1.8722784381308299</v>
      </c>
      <c r="H23" s="1">
        <v>2.0386000000000002</v>
      </c>
      <c r="I23" s="1">
        <v>2.2922340898465099</v>
      </c>
      <c r="J23" s="1">
        <v>3.2179000000000002</v>
      </c>
      <c r="K23">
        <f t="shared" si="1"/>
        <v>0.26757129718405226</v>
      </c>
      <c r="L23">
        <f t="shared" si="2"/>
        <v>0.4338928590532225</v>
      </c>
      <c r="M23">
        <f t="shared" si="3"/>
        <v>1.6131928590532225</v>
      </c>
      <c r="N23">
        <f t="shared" si="4"/>
        <v>0.6875269488997322</v>
      </c>
    </row>
    <row r="24" spans="1:14" x14ac:dyDescent="0.25">
      <c r="A24" s="1">
        <v>1</v>
      </c>
      <c r="B24" s="1">
        <v>20</v>
      </c>
      <c r="C24" s="1">
        <v>361.19</v>
      </c>
      <c r="D24" s="1">
        <v>293.25</v>
      </c>
      <c r="E24" s="1">
        <v>30000</v>
      </c>
      <c r="F24" s="1">
        <f t="shared" si="0"/>
        <v>1.7662643508978511</v>
      </c>
      <c r="G24" s="1">
        <v>2.0575075664740599</v>
      </c>
      <c r="H24" s="1">
        <v>2.3208000000000002</v>
      </c>
      <c r="I24" s="1">
        <v>3.0009764257206499</v>
      </c>
      <c r="J24" s="1">
        <v>5.0793999999999997</v>
      </c>
      <c r="K24">
        <f t="shared" si="1"/>
        <v>0.2912432155762088</v>
      </c>
      <c r="L24">
        <f t="shared" si="2"/>
        <v>0.55453564910214914</v>
      </c>
      <c r="M24">
        <f t="shared" si="3"/>
        <v>3.3131356491021489</v>
      </c>
      <c r="N24">
        <f t="shared" si="4"/>
        <v>1.2347120748227989</v>
      </c>
    </row>
    <row r="25" spans="1:14" x14ac:dyDescent="0.25">
      <c r="A25" s="1">
        <v>2</v>
      </c>
      <c r="B25" s="1">
        <v>0.2</v>
      </c>
      <c r="C25" s="1">
        <v>377.6</v>
      </c>
      <c r="D25" s="1">
        <v>293.25</v>
      </c>
      <c r="E25" s="1">
        <v>30000</v>
      </c>
      <c r="F25" s="1">
        <f t="shared" si="0"/>
        <v>1.4226437462951982</v>
      </c>
      <c r="G25" s="1">
        <v>1.35266687770351</v>
      </c>
      <c r="H25" s="1">
        <v>1.4007000000000001</v>
      </c>
      <c r="I25" s="1">
        <v>1.3620211082860201</v>
      </c>
      <c r="J25" s="1">
        <v>1.4803999999999999</v>
      </c>
      <c r="K25">
        <f t="shared" si="1"/>
        <v>6.9976868591688168E-2</v>
      </c>
      <c r="L25">
        <f t="shared" si="2"/>
        <v>2.194374629519813E-2</v>
      </c>
      <c r="M25">
        <f t="shared" si="3"/>
        <v>5.7756253704801752E-2</v>
      </c>
      <c r="N25">
        <f t="shared" si="4"/>
        <v>6.0622638009178109E-2</v>
      </c>
    </row>
    <row r="26" spans="1:14" x14ac:dyDescent="0.25">
      <c r="A26" s="1">
        <v>2</v>
      </c>
      <c r="B26" s="1">
        <v>0.5</v>
      </c>
      <c r="C26" s="1">
        <v>370.14</v>
      </c>
      <c r="D26" s="1">
        <v>293.25</v>
      </c>
      <c r="E26" s="1">
        <v>30000</v>
      </c>
      <c r="F26" s="1">
        <f t="shared" si="0"/>
        <v>1.5606710885680846</v>
      </c>
      <c r="G26" s="1">
        <v>1.4641494831036901</v>
      </c>
      <c r="H26" s="1">
        <v>1.5144</v>
      </c>
      <c r="I26" s="1">
        <v>1.4768390087594301</v>
      </c>
      <c r="J26" s="1">
        <v>1.5681</v>
      </c>
      <c r="K26">
        <f t="shared" si="1"/>
        <v>9.6521605464394478E-2</v>
      </c>
      <c r="L26">
        <f t="shared" si="2"/>
        <v>4.6271088568084595E-2</v>
      </c>
      <c r="M26">
        <f t="shared" si="3"/>
        <v>7.4289114319154859E-3</v>
      </c>
      <c r="N26">
        <f t="shared" si="4"/>
        <v>8.3832079808654481E-2</v>
      </c>
    </row>
    <row r="27" spans="1:14" x14ac:dyDescent="0.25">
      <c r="A27" s="1">
        <v>2</v>
      </c>
      <c r="B27" s="1">
        <v>1</v>
      </c>
      <c r="C27" s="1">
        <v>362.16</v>
      </c>
      <c r="D27" s="1">
        <v>293.25</v>
      </c>
      <c r="E27" s="1">
        <v>30000</v>
      </c>
      <c r="F27" s="1">
        <f t="shared" si="0"/>
        <v>1.7414018284719193</v>
      </c>
      <c r="G27" s="1">
        <v>1.65062930472169</v>
      </c>
      <c r="H27" s="1">
        <v>1.6906000000000001</v>
      </c>
      <c r="I27" s="1">
        <v>1.6604594352728199</v>
      </c>
      <c r="J27" s="1">
        <v>1.7133</v>
      </c>
      <c r="K27">
        <f t="shared" si="1"/>
        <v>9.0772523750229261E-2</v>
      </c>
      <c r="L27">
        <f t="shared" si="2"/>
        <v>5.0801828471919164E-2</v>
      </c>
      <c r="M27">
        <f t="shared" si="3"/>
        <v>2.8101828471919221E-2</v>
      </c>
      <c r="N27">
        <f t="shared" si="4"/>
        <v>8.0942393199099349E-2</v>
      </c>
    </row>
    <row r="28" spans="1:14" x14ac:dyDescent="0.25">
      <c r="A28" s="1">
        <v>2</v>
      </c>
      <c r="B28" s="1">
        <v>2</v>
      </c>
      <c r="C28" s="1">
        <v>353.25</v>
      </c>
      <c r="D28" s="1">
        <v>293.25</v>
      </c>
      <c r="E28" s="1">
        <v>30000</v>
      </c>
      <c r="F28" s="1">
        <f t="shared" si="0"/>
        <v>2</v>
      </c>
      <c r="G28" s="1">
        <v>2.00361282573484</v>
      </c>
      <c r="H28" s="1">
        <v>2</v>
      </c>
      <c r="I28" s="1">
        <v>2.0125316091354599</v>
      </c>
      <c r="J28" s="1">
        <v>2</v>
      </c>
      <c r="K28">
        <f t="shared" si="1"/>
        <v>3.6128257348400084E-3</v>
      </c>
      <c r="L28">
        <f t="shared" si="2"/>
        <v>0</v>
      </c>
      <c r="M28">
        <f t="shared" si="3"/>
        <v>0</v>
      </c>
      <c r="N28">
        <f t="shared" si="4"/>
        <v>1.253160913545992E-2</v>
      </c>
    </row>
    <row r="29" spans="1:14" x14ac:dyDescent="0.25">
      <c r="A29" s="1">
        <v>2</v>
      </c>
      <c r="B29" s="1">
        <v>5</v>
      </c>
      <c r="C29" s="1">
        <v>342.31</v>
      </c>
      <c r="D29" s="1">
        <v>293.25</v>
      </c>
      <c r="E29" s="1">
        <v>30000</v>
      </c>
      <c r="F29" s="1">
        <f t="shared" si="0"/>
        <v>2.4459845087647776</v>
      </c>
      <c r="G29" s="1">
        <v>2.65676614349143</v>
      </c>
      <c r="H29" s="1">
        <v>2.6855000000000002</v>
      </c>
      <c r="I29" s="1">
        <v>2.6967652105862499</v>
      </c>
      <c r="J29" s="1">
        <v>2.8315000000000001</v>
      </c>
      <c r="K29">
        <f t="shared" si="1"/>
        <v>0.21078163472665246</v>
      </c>
      <c r="L29">
        <f t="shared" si="2"/>
        <v>0.23951549123522264</v>
      </c>
      <c r="M29">
        <f t="shared" si="3"/>
        <v>0.38551549123522255</v>
      </c>
      <c r="N29">
        <f t="shared" si="4"/>
        <v>0.25078070182147227</v>
      </c>
    </row>
    <row r="30" spans="1:14" x14ac:dyDescent="0.25">
      <c r="A30" s="1">
        <v>2</v>
      </c>
      <c r="B30" s="1">
        <v>10</v>
      </c>
      <c r="C30" s="1">
        <v>335.66</v>
      </c>
      <c r="D30" s="1">
        <v>293.25</v>
      </c>
      <c r="E30" s="1">
        <v>30000</v>
      </c>
      <c r="F30" s="1">
        <f t="shared" si="0"/>
        <v>2.8295213393067655</v>
      </c>
      <c r="G30" s="1">
        <v>3.2019327268075801</v>
      </c>
      <c r="H30" s="1">
        <v>3.3778999999999999</v>
      </c>
      <c r="I30" s="1">
        <v>3.4317902420362199</v>
      </c>
      <c r="J30" s="1">
        <v>4.1288</v>
      </c>
      <c r="K30">
        <f t="shared" si="1"/>
        <v>0.37241138750081459</v>
      </c>
      <c r="L30">
        <f t="shared" si="2"/>
        <v>0.54837866069323438</v>
      </c>
      <c r="M30">
        <f t="shared" si="3"/>
        <v>1.2992786606932345</v>
      </c>
      <c r="N30">
        <f t="shared" si="4"/>
        <v>0.60226890272945433</v>
      </c>
    </row>
    <row r="31" spans="1:14" x14ac:dyDescent="0.25">
      <c r="A31" s="1">
        <v>2</v>
      </c>
      <c r="B31" s="1">
        <v>20</v>
      </c>
      <c r="C31" s="1">
        <v>330.65</v>
      </c>
      <c r="D31" s="1">
        <v>293.25</v>
      </c>
      <c r="E31" s="1">
        <v>30000</v>
      </c>
      <c r="F31" s="1">
        <f t="shared" si="0"/>
        <v>3.2085561497326225</v>
      </c>
      <c r="G31" s="1">
        <v>3.7666929644587199</v>
      </c>
      <c r="H31" s="1">
        <v>4.0770999999999997</v>
      </c>
      <c r="I31" s="1">
        <v>4.4636992201974097</v>
      </c>
      <c r="J31" s="1">
        <v>6.4359000000000002</v>
      </c>
      <c r="K31">
        <f t="shared" si="1"/>
        <v>0.55813681472609744</v>
      </c>
      <c r="L31">
        <f t="shared" si="2"/>
        <v>0.86854385026737724</v>
      </c>
      <c r="M31">
        <f t="shared" si="3"/>
        <v>3.2273438502673777</v>
      </c>
      <c r="N31">
        <f t="shared" si="4"/>
        <v>1.2551430704647872</v>
      </c>
    </row>
    <row r="32" spans="1:14" x14ac:dyDescent="0.25">
      <c r="A32" s="1">
        <v>5</v>
      </c>
      <c r="B32" s="1">
        <v>0.2</v>
      </c>
      <c r="C32" s="1">
        <v>328.59</v>
      </c>
      <c r="D32" s="1">
        <v>293.25</v>
      </c>
      <c r="E32" s="1">
        <v>30000</v>
      </c>
      <c r="F32" s="1">
        <f t="shared" si="0"/>
        <v>3.3955857385399004</v>
      </c>
      <c r="G32" s="1">
        <v>3.2162207785499399</v>
      </c>
      <c r="H32" s="1">
        <v>3.3833000000000002</v>
      </c>
      <c r="I32" s="1">
        <v>3.1714286558290898</v>
      </c>
      <c r="J32" s="1">
        <v>3.6128999999999998</v>
      </c>
      <c r="K32">
        <f t="shared" si="1"/>
        <v>0.17936495998996049</v>
      </c>
      <c r="L32">
        <f t="shared" si="2"/>
        <v>1.2285738539900226E-2</v>
      </c>
      <c r="M32">
        <f t="shared" si="3"/>
        <v>0.21731426146009936</v>
      </c>
      <c r="N32">
        <f t="shared" si="4"/>
        <v>0.22415708271081058</v>
      </c>
    </row>
    <row r="33" spans="1:14" x14ac:dyDescent="0.25">
      <c r="A33" s="1">
        <v>5</v>
      </c>
      <c r="B33" s="1">
        <v>0.5</v>
      </c>
      <c r="C33" s="1">
        <v>326.99</v>
      </c>
      <c r="D33" s="1">
        <v>293.25</v>
      </c>
      <c r="E33" s="1">
        <v>30000</v>
      </c>
      <c r="F33" s="1">
        <f t="shared" si="0"/>
        <v>3.5566093657379954</v>
      </c>
      <c r="G33" s="1">
        <v>3.3643285242799501</v>
      </c>
      <c r="H33" s="1">
        <v>3.5017</v>
      </c>
      <c r="I33" s="1">
        <v>3.32390075621815</v>
      </c>
      <c r="J33" s="1">
        <v>3.7010000000000001</v>
      </c>
      <c r="K33">
        <f t="shared" si="1"/>
        <v>0.19228084145804525</v>
      </c>
      <c r="L33">
        <f t="shared" si="2"/>
        <v>5.4909365737995319E-2</v>
      </c>
      <c r="M33">
        <f t="shared" si="3"/>
        <v>0.14439063426200471</v>
      </c>
      <c r="N33">
        <f t="shared" si="4"/>
        <v>0.2327086095198454</v>
      </c>
    </row>
    <row r="34" spans="1:14" x14ac:dyDescent="0.25">
      <c r="A34" s="1">
        <v>5</v>
      </c>
      <c r="B34" s="1">
        <v>1</v>
      </c>
      <c r="C34" s="1">
        <v>324.88</v>
      </c>
      <c r="D34" s="1">
        <v>293.25</v>
      </c>
      <c r="E34" s="1">
        <v>30000</v>
      </c>
      <c r="F34" s="1">
        <f t="shared" si="0"/>
        <v>3.7938665823585209</v>
      </c>
      <c r="G34" s="1">
        <v>3.5962052700344498</v>
      </c>
      <c r="H34" s="1">
        <v>3.6930000000000001</v>
      </c>
      <c r="I34" s="1">
        <v>3.5592225589478299</v>
      </c>
      <c r="J34" s="1">
        <v>3.8473000000000002</v>
      </c>
      <c r="K34">
        <f t="shared" si="1"/>
        <v>0.19766131232407114</v>
      </c>
      <c r="L34">
        <f t="shared" si="2"/>
        <v>0.10086658235852086</v>
      </c>
      <c r="M34">
        <f t="shared" si="3"/>
        <v>5.3433417641479242E-2</v>
      </c>
      <c r="N34">
        <f t="shared" si="4"/>
        <v>0.23464402341069102</v>
      </c>
    </row>
    <row r="35" spans="1:14" x14ac:dyDescent="0.25">
      <c r="A35" s="1">
        <v>5</v>
      </c>
      <c r="B35" s="1">
        <v>2</v>
      </c>
      <c r="C35" s="1">
        <v>321.91000000000003</v>
      </c>
      <c r="D35" s="1">
        <v>293.25</v>
      </c>
      <c r="E35" s="1">
        <v>30000</v>
      </c>
      <c r="F35" s="1">
        <f t="shared" si="0"/>
        <v>4.187020237264476</v>
      </c>
      <c r="G35" s="1">
        <v>4.0037136582031598</v>
      </c>
      <c r="H35" s="1">
        <v>4.0551000000000004</v>
      </c>
      <c r="I35" s="1">
        <v>3.9857084315970202</v>
      </c>
      <c r="J35" s="1">
        <v>4.1384999999999996</v>
      </c>
      <c r="K35">
        <f t="shared" si="1"/>
        <v>0.1833065790613162</v>
      </c>
      <c r="L35">
        <f t="shared" si="2"/>
        <v>0.13192023726447566</v>
      </c>
      <c r="M35">
        <f t="shared" si="3"/>
        <v>4.8520237264476407E-2</v>
      </c>
      <c r="N35">
        <f t="shared" si="4"/>
        <v>0.20131180566745588</v>
      </c>
    </row>
    <row r="36" spans="1:14" x14ac:dyDescent="0.25">
      <c r="A36" s="1">
        <v>5</v>
      </c>
      <c r="B36" s="1">
        <v>5</v>
      </c>
      <c r="C36" s="1">
        <v>317.25</v>
      </c>
      <c r="D36" s="1">
        <v>293.25</v>
      </c>
      <c r="E36" s="1">
        <v>30000</v>
      </c>
      <c r="F36" s="1">
        <f t="shared" si="0"/>
        <v>5</v>
      </c>
      <c r="G36" s="1">
        <v>4.9779905978716403</v>
      </c>
      <c r="H36" s="1">
        <v>5</v>
      </c>
      <c r="I36" s="1">
        <v>4.9646723343473296</v>
      </c>
      <c r="J36" s="1">
        <v>5</v>
      </c>
      <c r="K36">
        <f t="shared" si="1"/>
        <v>2.2009402128359667E-2</v>
      </c>
      <c r="L36">
        <f t="shared" si="2"/>
        <v>0</v>
      </c>
      <c r="M36">
        <f t="shared" si="3"/>
        <v>0</v>
      </c>
      <c r="N36">
        <f t="shared" si="4"/>
        <v>3.5327665652670426E-2</v>
      </c>
    </row>
    <row r="37" spans="1:14" x14ac:dyDescent="0.25">
      <c r="A37" s="1">
        <v>5</v>
      </c>
      <c r="B37" s="1">
        <v>10</v>
      </c>
      <c r="C37" s="1">
        <v>313.86</v>
      </c>
      <c r="D37" s="1">
        <v>293.25</v>
      </c>
      <c r="E37" s="1">
        <v>30000</v>
      </c>
      <c r="F37" s="1">
        <f t="shared" si="0"/>
        <v>5.8224163027656441</v>
      </c>
      <c r="G37" s="1">
        <v>6.1699849056501002</v>
      </c>
      <c r="H37" s="1">
        <v>6.2225000000000001</v>
      </c>
      <c r="I37" s="1">
        <v>6.1910224246253298</v>
      </c>
      <c r="J37" s="1">
        <v>6.3974000000000002</v>
      </c>
      <c r="K37">
        <f t="shared" si="1"/>
        <v>0.34756860288445601</v>
      </c>
      <c r="L37">
        <f t="shared" si="2"/>
        <v>0.40008369723435599</v>
      </c>
      <c r="M37">
        <f t="shared" si="3"/>
        <v>0.57498369723435605</v>
      </c>
      <c r="N37">
        <f t="shared" si="4"/>
        <v>0.36860612185968566</v>
      </c>
    </row>
    <row r="38" spans="1:14" x14ac:dyDescent="0.25">
      <c r="A38" s="1">
        <v>5</v>
      </c>
      <c r="B38" s="1">
        <v>20</v>
      </c>
      <c r="C38" s="1">
        <v>311</v>
      </c>
      <c r="D38" s="1">
        <v>293.25</v>
      </c>
      <c r="E38" s="1">
        <v>30000</v>
      </c>
      <c r="F38" s="1">
        <f t="shared" si="0"/>
        <v>6.76056338028169</v>
      </c>
      <c r="G38" s="1">
        <v>7.54173840911987</v>
      </c>
      <c r="H38" s="1">
        <v>7.8658999999999999</v>
      </c>
      <c r="I38" s="1">
        <v>7.8188706606203597</v>
      </c>
      <c r="J38" s="1">
        <v>9.0562000000000005</v>
      </c>
      <c r="K38">
        <f t="shared" si="1"/>
        <v>0.78117502883818002</v>
      </c>
      <c r="L38">
        <f t="shared" si="2"/>
        <v>1.1053366197183099</v>
      </c>
      <c r="M38">
        <f t="shared" si="3"/>
        <v>2.2956366197183105</v>
      </c>
      <c r="N38">
        <f t="shared" si="4"/>
        <v>1.0583072803386697</v>
      </c>
    </row>
    <row r="39" spans="1:14" x14ac:dyDescent="0.25">
      <c r="A39" s="1">
        <v>10</v>
      </c>
      <c r="B39" s="1">
        <v>0.2</v>
      </c>
      <c r="C39" s="1">
        <v>311.23</v>
      </c>
      <c r="D39" s="1">
        <v>293.25</v>
      </c>
      <c r="E39" s="1">
        <v>30000</v>
      </c>
      <c r="F39" s="1">
        <f t="shared" si="0"/>
        <v>6.6740823136818621</v>
      </c>
      <c r="G39" s="1">
        <v>6.2905718829834401</v>
      </c>
      <c r="H39" s="1">
        <v>6.6864999999999997</v>
      </c>
      <c r="I39" s="1">
        <v>6.21093386654191</v>
      </c>
      <c r="J39" s="1">
        <v>7.1670999999999996</v>
      </c>
      <c r="K39">
        <f t="shared" si="1"/>
        <v>0.38351043069842206</v>
      </c>
      <c r="L39">
        <f t="shared" si="2"/>
        <v>1.2417686318137555E-2</v>
      </c>
      <c r="M39">
        <f t="shared" si="3"/>
        <v>0.49301768631813747</v>
      </c>
      <c r="N39">
        <f t="shared" si="4"/>
        <v>0.46314844713995207</v>
      </c>
    </row>
    <row r="40" spans="1:14" x14ac:dyDescent="0.25">
      <c r="A40" s="1">
        <v>10</v>
      </c>
      <c r="B40" s="1">
        <v>0.5</v>
      </c>
      <c r="C40" s="1">
        <v>310.77999999999997</v>
      </c>
      <c r="D40" s="1">
        <v>293.25</v>
      </c>
      <c r="E40" s="1">
        <v>30000</v>
      </c>
      <c r="F40" s="1">
        <f t="shared" si="0"/>
        <v>6.8454078722190639</v>
      </c>
      <c r="G40" s="1">
        <v>6.4463363659252</v>
      </c>
      <c r="H40" s="1">
        <v>6.8064</v>
      </c>
      <c r="I40" s="1">
        <v>6.36144455832489</v>
      </c>
      <c r="J40" s="1">
        <v>7.2552000000000003</v>
      </c>
      <c r="K40">
        <f t="shared" si="1"/>
        <v>0.3990715062938639</v>
      </c>
      <c r="L40">
        <f t="shared" si="2"/>
        <v>3.9007872219063877E-2</v>
      </c>
      <c r="M40">
        <f t="shared" si="3"/>
        <v>0.40979212778093643</v>
      </c>
      <c r="N40">
        <f t="shared" si="4"/>
        <v>0.48396331389417391</v>
      </c>
    </row>
    <row r="41" spans="1:14" x14ac:dyDescent="0.25">
      <c r="A41" s="1">
        <v>10</v>
      </c>
      <c r="B41" s="1">
        <v>1</v>
      </c>
      <c r="C41" s="1">
        <v>310.12</v>
      </c>
      <c r="D41" s="1">
        <v>293.25</v>
      </c>
      <c r="E41" s="1">
        <v>30000</v>
      </c>
      <c r="F41" s="1">
        <f t="shared" si="0"/>
        <v>7.1132187314759907</v>
      </c>
      <c r="G41" s="1">
        <v>6.69268656549505</v>
      </c>
      <c r="H41" s="1">
        <v>7.0033000000000003</v>
      </c>
      <c r="I41" s="1">
        <v>6.6052049219734403</v>
      </c>
      <c r="J41" s="1">
        <v>7.4019000000000004</v>
      </c>
      <c r="K41">
        <f t="shared" si="1"/>
        <v>0.42053216598094068</v>
      </c>
      <c r="L41">
        <f t="shared" si="2"/>
        <v>0.10991873147599041</v>
      </c>
      <c r="M41">
        <f t="shared" si="3"/>
        <v>0.28868126852400966</v>
      </c>
      <c r="N41">
        <f t="shared" si="4"/>
        <v>0.50801380950255037</v>
      </c>
    </row>
    <row r="42" spans="1:14" x14ac:dyDescent="0.25">
      <c r="A42" s="1">
        <v>10</v>
      </c>
      <c r="B42" s="1">
        <v>2</v>
      </c>
      <c r="C42" s="1">
        <v>309.07</v>
      </c>
      <c r="D42" s="1">
        <v>293.25</v>
      </c>
      <c r="E42" s="1">
        <v>30000</v>
      </c>
      <c r="F42" s="1">
        <f t="shared" si="0"/>
        <v>7.5853350189633408</v>
      </c>
      <c r="G42" s="1">
        <v>7.1535414424346904</v>
      </c>
      <c r="H42" s="1">
        <v>7.3860999999999999</v>
      </c>
      <c r="I42" s="1">
        <v>7.0903310342986998</v>
      </c>
      <c r="J42" s="1">
        <v>7.6946000000000003</v>
      </c>
      <c r="K42">
        <f t="shared" si="1"/>
        <v>0.43179357652865047</v>
      </c>
      <c r="L42">
        <f t="shared" si="2"/>
        <v>0.19923501896334095</v>
      </c>
      <c r="M42">
        <f t="shared" si="3"/>
        <v>0.10926498103665949</v>
      </c>
      <c r="N42">
        <f t="shared" si="4"/>
        <v>0.49500398466464102</v>
      </c>
    </row>
    <row r="43" spans="1:14" x14ac:dyDescent="0.25">
      <c r="A43" s="1">
        <v>10</v>
      </c>
      <c r="B43" s="1">
        <v>5</v>
      </c>
      <c r="C43" s="1">
        <v>307.02999999999997</v>
      </c>
      <c r="D43" s="1">
        <v>293.25</v>
      </c>
      <c r="E43" s="1">
        <v>30000</v>
      </c>
      <c r="F43" s="1">
        <f t="shared" si="0"/>
        <v>8.7082728592162724</v>
      </c>
      <c r="G43" s="1">
        <v>8.3911306331475597</v>
      </c>
      <c r="H43" s="1">
        <v>8.4529999999999994</v>
      </c>
      <c r="I43" s="1">
        <v>8.3683640551378193</v>
      </c>
      <c r="J43" s="1">
        <v>8.5665999999999993</v>
      </c>
      <c r="K43">
        <f t="shared" si="1"/>
        <v>0.31714222606871267</v>
      </c>
      <c r="L43">
        <f t="shared" si="2"/>
        <v>0.25527285921627296</v>
      </c>
      <c r="M43">
        <f t="shared" si="3"/>
        <v>0.14167285921627304</v>
      </c>
      <c r="N43">
        <f t="shared" si="4"/>
        <v>0.33990880407845303</v>
      </c>
    </row>
    <row r="44" spans="1:14" x14ac:dyDescent="0.25">
      <c r="A44" s="1">
        <v>10</v>
      </c>
      <c r="B44" s="1">
        <v>10</v>
      </c>
      <c r="C44" s="1">
        <v>305.25</v>
      </c>
      <c r="D44" s="1">
        <v>293.25</v>
      </c>
      <c r="E44" s="1">
        <v>30000</v>
      </c>
      <c r="F44" s="1">
        <f t="shared" si="0"/>
        <v>10</v>
      </c>
      <c r="G44" s="1">
        <v>9.9734829682727497</v>
      </c>
      <c r="H44" s="1">
        <v>10</v>
      </c>
      <c r="I44" s="1">
        <v>9.9887472202196594</v>
      </c>
      <c r="J44" s="1">
        <v>10</v>
      </c>
      <c r="K44">
        <f t="shared" si="1"/>
        <v>2.6517031727250284E-2</v>
      </c>
      <c r="L44">
        <f t="shared" si="2"/>
        <v>0</v>
      </c>
      <c r="M44">
        <f t="shared" si="3"/>
        <v>0</v>
      </c>
      <c r="N44">
        <f t="shared" si="4"/>
        <v>1.125277978034056E-2</v>
      </c>
    </row>
    <row r="45" spans="1:14" x14ac:dyDescent="0.25">
      <c r="A45" s="1">
        <v>10</v>
      </c>
      <c r="B45" s="1">
        <v>20</v>
      </c>
      <c r="C45" s="1">
        <v>303.56</v>
      </c>
      <c r="D45" s="1">
        <v>293.25</v>
      </c>
      <c r="E45" s="1">
        <v>30000</v>
      </c>
      <c r="F45" s="1">
        <f t="shared" si="0"/>
        <v>11.639185257032006</v>
      </c>
      <c r="G45" s="1">
        <v>12.294035000010901</v>
      </c>
      <c r="H45" s="1">
        <v>12.444900000000001</v>
      </c>
      <c r="I45" s="1">
        <v>12.3533648407382</v>
      </c>
      <c r="J45" s="1">
        <v>12.7948</v>
      </c>
      <c r="K45">
        <f t="shared" si="1"/>
        <v>0.65484974297889487</v>
      </c>
      <c r="L45">
        <f t="shared" si="2"/>
        <v>0.80571474296799472</v>
      </c>
      <c r="M45">
        <f t="shared" si="3"/>
        <v>1.1556147429679946</v>
      </c>
      <c r="N45">
        <f t="shared" si="4"/>
        <v>0.71417958370619417</v>
      </c>
    </row>
    <row r="46" spans="1:14" x14ac:dyDescent="0.25">
      <c r="A46" s="1">
        <v>20</v>
      </c>
      <c r="B46" s="1">
        <v>0.2</v>
      </c>
      <c r="C46" s="1">
        <v>302.32</v>
      </c>
      <c r="D46" s="1">
        <v>293.25</v>
      </c>
      <c r="E46" s="1">
        <v>30000</v>
      </c>
      <c r="F46" s="1">
        <f t="shared" si="0"/>
        <v>13.230429988974652</v>
      </c>
      <c r="G46" s="1">
        <v>12.596468277256101</v>
      </c>
      <c r="H46" s="1">
        <v>13.292299999999999</v>
      </c>
      <c r="I46" s="1">
        <v>12.348421154078</v>
      </c>
      <c r="J46" s="1">
        <v>14.2753</v>
      </c>
      <c r="K46">
        <f t="shared" si="1"/>
        <v>0.63396171171855187</v>
      </c>
      <c r="L46">
        <f t="shared" si="2"/>
        <v>6.1870011025346727E-2</v>
      </c>
      <c r="M46">
        <f t="shared" si="3"/>
        <v>1.0448700110253473</v>
      </c>
      <c r="N46">
        <f t="shared" si="4"/>
        <v>0.88200883489665216</v>
      </c>
    </row>
    <row r="47" spans="1:14" x14ac:dyDescent="0.25">
      <c r="A47" s="1">
        <v>20</v>
      </c>
      <c r="B47" s="1">
        <v>0.5</v>
      </c>
      <c r="C47" s="1">
        <v>302.2</v>
      </c>
      <c r="D47" s="1">
        <v>293.25</v>
      </c>
      <c r="E47" s="1">
        <v>30000</v>
      </c>
      <c r="F47" s="1">
        <f t="shared" si="0"/>
        <v>13.407821229050297</v>
      </c>
      <c r="G47" s="1">
        <v>12.7469825909804</v>
      </c>
      <c r="H47" s="1">
        <v>13.4131</v>
      </c>
      <c r="I47" s="1">
        <v>12.510116782530201</v>
      </c>
      <c r="J47" s="1">
        <v>14.3636</v>
      </c>
      <c r="K47">
        <f t="shared" si="1"/>
        <v>0.6608386380698974</v>
      </c>
      <c r="L47">
        <f t="shared" si="2"/>
        <v>5.2787709497028601E-3</v>
      </c>
      <c r="M47">
        <f t="shared" si="3"/>
        <v>0.95577877094970276</v>
      </c>
      <c r="N47">
        <f t="shared" si="4"/>
        <v>0.89770444652009651</v>
      </c>
    </row>
    <row r="48" spans="1:14" x14ac:dyDescent="0.25">
      <c r="A48" s="1">
        <v>20</v>
      </c>
      <c r="B48" s="1">
        <v>1</v>
      </c>
      <c r="C48" s="1">
        <v>302.02</v>
      </c>
      <c r="D48" s="1">
        <v>293.25</v>
      </c>
      <c r="E48" s="1">
        <v>30000</v>
      </c>
      <c r="F48" s="1">
        <f t="shared" si="0"/>
        <v>13.683010262257724</v>
      </c>
      <c r="G48" s="1">
        <v>12.9789761912547</v>
      </c>
      <c r="H48" s="1">
        <v>13.6129</v>
      </c>
      <c r="I48" s="1">
        <v>12.766076301068701</v>
      </c>
      <c r="J48" s="1">
        <v>14.5105</v>
      </c>
      <c r="K48">
        <f t="shared" si="1"/>
        <v>0.70403407100302395</v>
      </c>
      <c r="L48">
        <f t="shared" si="2"/>
        <v>7.0110262257724543E-2</v>
      </c>
      <c r="M48">
        <f t="shared" si="3"/>
        <v>0.82748973774227608</v>
      </c>
      <c r="N48">
        <f t="shared" si="4"/>
        <v>0.91693396118902371</v>
      </c>
    </row>
    <row r="49" spans="1:14" x14ac:dyDescent="0.25">
      <c r="A49" s="1">
        <v>20</v>
      </c>
      <c r="B49" s="1">
        <v>2</v>
      </c>
      <c r="C49" s="1">
        <v>301.69</v>
      </c>
      <c r="D49" s="1">
        <v>293.25</v>
      </c>
      <c r="E49" s="1">
        <v>30000</v>
      </c>
      <c r="F49" s="1">
        <f t="shared" si="0"/>
        <v>14.21800947867299</v>
      </c>
      <c r="G49" s="1">
        <v>13.437163624015501</v>
      </c>
      <c r="H49" s="1">
        <v>14.006600000000001</v>
      </c>
      <c r="I49" s="1">
        <v>13.2472960538135</v>
      </c>
      <c r="J49" s="1">
        <v>14.803900000000001</v>
      </c>
      <c r="K49">
        <f t="shared" si="1"/>
        <v>0.78084585465748901</v>
      </c>
      <c r="L49">
        <f t="shared" si="2"/>
        <v>0.21140947867298898</v>
      </c>
      <c r="M49">
        <f t="shared" si="3"/>
        <v>0.58589052132701092</v>
      </c>
      <c r="N49">
        <f t="shared" si="4"/>
        <v>0.97071342485948975</v>
      </c>
    </row>
    <row r="50" spans="1:14" x14ac:dyDescent="0.25">
      <c r="A50" s="1">
        <v>20</v>
      </c>
      <c r="B50" s="1">
        <v>5</v>
      </c>
      <c r="C50" s="1">
        <v>300.94</v>
      </c>
      <c r="D50" s="1">
        <v>293.25</v>
      </c>
      <c r="E50" s="1">
        <v>30000</v>
      </c>
      <c r="F50" s="1">
        <f t="shared" si="0"/>
        <v>15.604681404421331</v>
      </c>
      <c r="G50" s="1">
        <v>14.768640059533301</v>
      </c>
      <c r="H50" s="1">
        <v>15.1442</v>
      </c>
      <c r="I50" s="1">
        <v>14.6596543124843</v>
      </c>
      <c r="J50" s="1">
        <v>15.681100000000001</v>
      </c>
      <c r="K50">
        <f t="shared" si="1"/>
        <v>0.83604134488803084</v>
      </c>
      <c r="L50">
        <f t="shared" si="2"/>
        <v>0.46048140442133167</v>
      </c>
      <c r="M50">
        <f t="shared" si="3"/>
        <v>7.6418595578669368E-2</v>
      </c>
      <c r="N50">
        <f t="shared" si="4"/>
        <v>0.94502709193703183</v>
      </c>
    </row>
    <row r="51" spans="1:14" x14ac:dyDescent="0.25">
      <c r="A51" s="1">
        <v>20</v>
      </c>
      <c r="B51" s="1">
        <v>10</v>
      </c>
      <c r="C51" s="1">
        <v>300.14</v>
      </c>
      <c r="D51" s="1">
        <v>293.25</v>
      </c>
      <c r="E51" s="1">
        <v>30000</v>
      </c>
      <c r="F51" s="1">
        <f t="shared" si="0"/>
        <v>17.416545718432545</v>
      </c>
      <c r="G51" s="1">
        <v>16.775146427534001</v>
      </c>
      <c r="H51" s="1">
        <v>16.905999999999999</v>
      </c>
      <c r="I51" s="1">
        <v>16.738723791568301</v>
      </c>
      <c r="J51" s="1">
        <v>17.133099999999999</v>
      </c>
      <c r="K51">
        <f t="shared" si="1"/>
        <v>0.64139929089854419</v>
      </c>
      <c r="L51">
        <f t="shared" si="2"/>
        <v>0.51054571843254593</v>
      </c>
      <c r="M51">
        <f t="shared" si="3"/>
        <v>0.28344571843254585</v>
      </c>
      <c r="N51">
        <f t="shared" si="4"/>
        <v>0.67782192686424381</v>
      </c>
    </row>
    <row r="52" spans="1:14" x14ac:dyDescent="0.25">
      <c r="A52" s="1">
        <v>20</v>
      </c>
      <c r="B52" s="1">
        <v>20</v>
      </c>
      <c r="C52" s="1">
        <v>299.25</v>
      </c>
      <c r="D52" s="1">
        <v>293.25</v>
      </c>
      <c r="E52" s="1">
        <v>30000</v>
      </c>
      <c r="F52" s="1">
        <f t="shared" si="0"/>
        <v>20</v>
      </c>
      <c r="G52" s="1">
        <v>20.012729181958999</v>
      </c>
      <c r="H52" s="1">
        <v>20</v>
      </c>
      <c r="I52" s="1">
        <v>20.015527754217398</v>
      </c>
      <c r="J52" s="1">
        <v>20</v>
      </c>
      <c r="K52">
        <f t="shared" si="1"/>
        <v>1.2729181958999192E-2</v>
      </c>
      <c r="L52">
        <f t="shared" si="2"/>
        <v>0</v>
      </c>
      <c r="M52">
        <f t="shared" si="3"/>
        <v>0</v>
      </c>
      <c r="N52">
        <f t="shared" si="4"/>
        <v>1.5527754217398382E-2</v>
      </c>
    </row>
  </sheetData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Brian_Yu</dc:creator>
  <cp:lastModifiedBy>lhf</cp:lastModifiedBy>
  <dcterms:created xsi:type="dcterms:W3CDTF">2015-06-05T18:19:34Z</dcterms:created>
  <dcterms:modified xsi:type="dcterms:W3CDTF">2020-07-13T05:35:26Z</dcterms:modified>
</cp:coreProperties>
</file>