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浮空栈道（完成）" sheetId="1" r:id="rId1"/>
    <sheet name="广东华丰" sheetId="2" r:id="rId2"/>
    <sheet name="大东海" sheetId="3" r:id="rId3"/>
  </sheets>
  <calcPr calcId="144525"/>
</workbook>
</file>

<file path=xl/sharedStrings.xml><?xml version="1.0" encoding="utf-8"?>
<sst xmlns="http://schemas.openxmlformats.org/spreadsheetml/2006/main" count="1143" uniqueCount="358">
  <si>
    <t xml:space="preserve"> 发货单号：001</t>
  </si>
  <si>
    <t xml:space="preserve"> 发货日期：2020.12.22</t>
  </si>
  <si>
    <t>福建正建精密工业股份有限公司</t>
  </si>
  <si>
    <t>构 件 发 货 单</t>
  </si>
  <si>
    <t xml:space="preserve">收货单位/工程名称：武夷山浮空栈道 </t>
  </si>
  <si>
    <t>收  货  人：陈尊水</t>
  </si>
  <si>
    <t xml:space="preserve">          发  货  人：戴清庭</t>
  </si>
  <si>
    <t>收货人电话：15396028085</t>
  </si>
  <si>
    <t xml:space="preserve">          发货人电话:15606069585</t>
  </si>
  <si>
    <t>序号</t>
  </si>
  <si>
    <t>构件名称</t>
  </si>
  <si>
    <t>构件编号</t>
  </si>
  <si>
    <t>型号规格</t>
  </si>
  <si>
    <t>单位</t>
  </si>
  <si>
    <t>数量</t>
  </si>
  <si>
    <t>重量（kg）</t>
  </si>
  <si>
    <t>备注</t>
  </si>
  <si>
    <t>钢 柱</t>
  </si>
  <si>
    <t>GZ1-1</t>
  </si>
  <si>
    <t>/</t>
  </si>
  <si>
    <t>架</t>
  </si>
  <si>
    <t>GZ1-2</t>
  </si>
  <si>
    <t>GZ1-3</t>
  </si>
  <si>
    <t>现场件</t>
  </si>
  <si>
    <t>S</t>
  </si>
  <si>
    <t>P14*150*600</t>
  </si>
  <si>
    <t>片</t>
  </si>
  <si>
    <t>七宜佳</t>
  </si>
  <si>
    <t>环氧云铁防锈漆</t>
  </si>
  <si>
    <t>21kg/桶</t>
  </si>
  <si>
    <t>组</t>
  </si>
  <si>
    <t>固化剂</t>
  </si>
  <si>
    <t>3kg/桶</t>
  </si>
  <si>
    <t>物流负责人：</t>
  </si>
  <si>
    <t>收货人（签单）：</t>
  </si>
  <si>
    <t>司机电话:</t>
  </si>
  <si>
    <t>收货日期：</t>
  </si>
  <si>
    <t>车 牌 号：</t>
  </si>
  <si>
    <t xml:space="preserve">      发货单号：002</t>
  </si>
  <si>
    <t xml:space="preserve">      发货日期：2020.12.26</t>
  </si>
  <si>
    <t xml:space="preserve">           发  货 人：戴清庭</t>
  </si>
  <si>
    <t xml:space="preserve">           发货人电话:15606069585</t>
  </si>
  <si>
    <t>GZ1-4</t>
  </si>
  <si>
    <t>件</t>
  </si>
  <si>
    <t>GZ1-6</t>
  </si>
  <si>
    <t>GZ1-9</t>
  </si>
  <si>
    <t>GZ1-11</t>
  </si>
  <si>
    <t>GZ1-14</t>
  </si>
  <si>
    <t>GZ1-16</t>
  </si>
  <si>
    <t>柱脚垫片</t>
  </si>
  <si>
    <t xml:space="preserve">   发货单号：003</t>
  </si>
  <si>
    <t xml:space="preserve">   发货日期：2020.12.29</t>
  </si>
  <si>
    <t xml:space="preserve">         发  货 人：戴清庭</t>
  </si>
  <si>
    <t xml:space="preserve">         发货人电话:15606069585</t>
  </si>
  <si>
    <t>GZ3-1</t>
  </si>
  <si>
    <t>PL16*500</t>
  </si>
  <si>
    <t>GZ3-2</t>
  </si>
  <si>
    <t>GZ3-3</t>
  </si>
  <si>
    <t>GZ3-4</t>
  </si>
  <si>
    <t>GZ3-5</t>
  </si>
  <si>
    <t>GZ3-6</t>
  </si>
  <si>
    <t>GZ3-7</t>
  </si>
  <si>
    <t>GZ3-8</t>
  </si>
  <si>
    <t>GZ3-9</t>
  </si>
  <si>
    <t>GZ3-10</t>
  </si>
  <si>
    <t>GZ3-11</t>
  </si>
  <si>
    <t>GZ3-12</t>
  </si>
  <si>
    <t>钢 梁</t>
  </si>
  <si>
    <t>GL4</t>
  </si>
  <si>
    <t>HI400-10-14*250</t>
  </si>
  <si>
    <t>GL3</t>
  </si>
  <si>
    <t>GL7</t>
  </si>
  <si>
    <t>GL9</t>
  </si>
  <si>
    <t>垫 料</t>
  </si>
  <si>
    <t xml:space="preserve">   发货单号：004</t>
  </si>
  <si>
    <t xml:space="preserve">   发货日期：2020.12.31</t>
  </si>
  <si>
    <t xml:space="preserve">        发  货 人：戴清庭</t>
  </si>
  <si>
    <t xml:space="preserve">        发货人电话:15606069585</t>
  </si>
  <si>
    <t>GZ2-4</t>
  </si>
  <si>
    <t>PL40*400</t>
  </si>
  <si>
    <t>GZ2-3</t>
  </si>
  <si>
    <t>GZ1-20</t>
  </si>
  <si>
    <t>GZ1-22</t>
  </si>
  <si>
    <t>GZ1-24</t>
  </si>
  <si>
    <t>GZ1-18</t>
  </si>
  <si>
    <t>垫片</t>
  </si>
  <si>
    <t>20*80*80</t>
  </si>
  <si>
    <t>块</t>
  </si>
  <si>
    <t xml:space="preserve">   发货单号：005</t>
  </si>
  <si>
    <t xml:space="preserve">   发货日期：2021.01.05</t>
  </si>
  <si>
    <t xml:space="preserve">        发货人电话:17859324000</t>
  </si>
  <si>
    <t>GZ2-5</t>
  </si>
  <si>
    <t>GZ2-6</t>
  </si>
  <si>
    <t>GL67</t>
  </si>
  <si>
    <t>GL5</t>
  </si>
  <si>
    <t>HI350-10-14*250</t>
  </si>
  <si>
    <t>GL10</t>
  </si>
  <si>
    <t>GL25</t>
  </si>
  <si>
    <t>GL90</t>
  </si>
  <si>
    <t>GL21</t>
  </si>
  <si>
    <t>GL99</t>
  </si>
  <si>
    <t>GL88</t>
  </si>
  <si>
    <t>GL61</t>
  </si>
  <si>
    <t>GL23</t>
  </si>
  <si>
    <t>GL73</t>
  </si>
  <si>
    <t>GL106</t>
  </si>
  <si>
    <t>GL51</t>
  </si>
  <si>
    <t>GL65</t>
  </si>
  <si>
    <t>GL31</t>
  </si>
  <si>
    <t>GL85</t>
  </si>
  <si>
    <t>GL6</t>
  </si>
  <si>
    <t>垫 片</t>
  </si>
  <si>
    <t xml:space="preserve"> 发货单号：006</t>
  </si>
  <si>
    <t xml:space="preserve"> 发货日期：2021.01.08</t>
  </si>
  <si>
    <t xml:space="preserve">       发  货 人：戴清庭</t>
  </si>
  <si>
    <t xml:space="preserve">       发货人电话:17859324000</t>
  </si>
  <si>
    <t>GZ2-1</t>
  </si>
  <si>
    <t>GZ2-2</t>
  </si>
  <si>
    <t>GL8</t>
  </si>
  <si>
    <t>GL12</t>
  </si>
  <si>
    <t>GL44</t>
  </si>
  <si>
    <t>GL47</t>
  </si>
  <si>
    <t>GL62</t>
  </si>
  <si>
    <t>GL69</t>
  </si>
  <si>
    <t>GL71</t>
  </si>
  <si>
    <t>GL82</t>
  </si>
  <si>
    <t>GL86</t>
  </si>
  <si>
    <t>GL97</t>
  </si>
  <si>
    <t>GL112</t>
  </si>
  <si>
    <t>GL145</t>
  </si>
  <si>
    <t>GL24</t>
  </si>
  <si>
    <t>GL27</t>
  </si>
  <si>
    <t>GL75</t>
  </si>
  <si>
    <t>GL79</t>
  </si>
  <si>
    <t>GL101</t>
  </si>
  <si>
    <t>GL103</t>
  </si>
  <si>
    <t>GL26</t>
  </si>
  <si>
    <t>GL68</t>
  </si>
  <si>
    <t>GL70</t>
  </si>
  <si>
    <t>GL11</t>
  </si>
  <si>
    <t>GL30</t>
  </si>
  <si>
    <t>GL64</t>
  </si>
  <si>
    <t>GL136</t>
  </si>
  <si>
    <t>GL84</t>
  </si>
  <si>
    <t xml:space="preserve"> 发货单号：007</t>
  </si>
  <si>
    <t xml:space="preserve"> 发货日期：2021.01.12</t>
  </si>
  <si>
    <t>钢柱</t>
  </si>
  <si>
    <t>GZ1-7</t>
  </si>
  <si>
    <t>GZ1</t>
  </si>
  <si>
    <t>RHS450*400*16</t>
  </si>
  <si>
    <t>GZ2</t>
  </si>
  <si>
    <t>GZ3</t>
  </si>
  <si>
    <t>钢梁</t>
  </si>
  <si>
    <t>GL77</t>
  </si>
  <si>
    <t>GL63</t>
  </si>
  <si>
    <t>GL119</t>
  </si>
  <si>
    <t>GL123</t>
  </si>
  <si>
    <t>GL104</t>
  </si>
  <si>
    <t>GL118</t>
  </si>
  <si>
    <t>GL54</t>
  </si>
  <si>
    <t>GL91</t>
  </si>
  <si>
    <t>GL81</t>
  </si>
  <si>
    <t>GL109</t>
  </si>
  <si>
    <t>GL92</t>
  </si>
  <si>
    <t>GL127</t>
  </si>
  <si>
    <t>GL95</t>
  </si>
  <si>
    <t>GL53</t>
  </si>
  <si>
    <t>GL72</t>
  </si>
  <si>
    <t>GL49</t>
  </si>
  <si>
    <t>GL28</t>
  </si>
  <si>
    <t>GL57</t>
  </si>
  <si>
    <t>GL59</t>
  </si>
  <si>
    <t>GL55</t>
  </si>
  <si>
    <t>GL58</t>
  </si>
  <si>
    <t>GL74</t>
  </si>
  <si>
    <t>GL2</t>
  </si>
  <si>
    <t>GL1</t>
  </si>
  <si>
    <t>GL93</t>
  </si>
  <si>
    <t>GL41</t>
  </si>
  <si>
    <t>HN300*150*6.5*9</t>
  </si>
  <si>
    <t>GL141</t>
  </si>
  <si>
    <t>GL167</t>
  </si>
  <si>
    <t>GL162</t>
  </si>
  <si>
    <t>GL144</t>
  </si>
  <si>
    <t>框梁</t>
  </si>
  <si>
    <t>KL12</t>
  </si>
  <si>
    <t>KL2</t>
  </si>
  <si>
    <t>KL22</t>
  </si>
  <si>
    <t>KL9</t>
  </si>
  <si>
    <t>KL8</t>
  </si>
  <si>
    <t>KL7</t>
  </si>
  <si>
    <t>KL15</t>
  </si>
  <si>
    <t>KL14</t>
  </si>
  <si>
    <t>KL1</t>
  </si>
  <si>
    <t>KL13</t>
  </si>
  <si>
    <t>次梁</t>
  </si>
  <si>
    <t>CL41</t>
  </si>
  <si>
    <t xml:space="preserve">  发货单号：008</t>
  </si>
  <si>
    <t xml:space="preserve">  发货日期：2021.01.14</t>
  </si>
  <si>
    <t xml:space="preserve">      发  货 人：戴清庭</t>
  </si>
  <si>
    <t xml:space="preserve">      发货人电话:17859324000</t>
  </si>
  <si>
    <t>GZ1-8</t>
  </si>
  <si>
    <t>GZ1-29</t>
  </si>
  <si>
    <t>GL159</t>
  </si>
  <si>
    <t>GL147</t>
  </si>
  <si>
    <t>GL157</t>
  </si>
  <si>
    <t>GL143</t>
  </si>
  <si>
    <t>GL111</t>
  </si>
  <si>
    <t>GL46</t>
  </si>
  <si>
    <t>GL76</t>
  </si>
  <si>
    <t>GL124</t>
  </si>
  <si>
    <t>GL100</t>
  </si>
  <si>
    <t>GL138</t>
  </si>
  <si>
    <t>GL52</t>
  </si>
  <si>
    <t>GL135</t>
  </si>
  <si>
    <t>GL56</t>
  </si>
  <si>
    <t>GL89</t>
  </si>
  <si>
    <t>GL60</t>
  </si>
  <si>
    <t>GL130</t>
  </si>
  <si>
    <t>GL115</t>
  </si>
  <si>
    <t>GL96</t>
  </si>
  <si>
    <t>GL14</t>
  </si>
  <si>
    <t>GL66</t>
  </si>
  <si>
    <t>GL117</t>
  </si>
  <si>
    <t>GL120</t>
  </si>
  <si>
    <t>GL146</t>
  </si>
  <si>
    <t>GL42</t>
  </si>
  <si>
    <t>GL148</t>
  </si>
  <si>
    <t>GL161</t>
  </si>
  <si>
    <t>GL164</t>
  </si>
  <si>
    <t>GL40</t>
  </si>
  <si>
    <t>GL151</t>
  </si>
  <si>
    <t>GL149</t>
  </si>
  <si>
    <t>GL160</t>
  </si>
  <si>
    <t>GL36</t>
  </si>
  <si>
    <t>GL43</t>
  </si>
  <si>
    <t>GL166</t>
  </si>
  <si>
    <t>GL45</t>
  </si>
  <si>
    <t>GL150</t>
  </si>
  <si>
    <t>KL10</t>
  </si>
  <si>
    <t>KL16</t>
  </si>
  <si>
    <t>KL6</t>
  </si>
  <si>
    <t>KL24</t>
  </si>
  <si>
    <t>KL11</t>
  </si>
  <si>
    <t>KL20</t>
  </si>
  <si>
    <t>KL25</t>
  </si>
  <si>
    <t>KL17</t>
  </si>
  <si>
    <t xml:space="preserve">  发货单号：001</t>
  </si>
  <si>
    <t xml:space="preserve">  发货日期：2021.01.19</t>
  </si>
  <si>
    <t>收货单位/工程名称：广东连平华丰电炉冶炼二期工程</t>
  </si>
  <si>
    <t>收  货  人：黄老板</t>
  </si>
  <si>
    <t xml:space="preserve">     发  货 人：戴清庭</t>
  </si>
  <si>
    <t>收货人电话：13599645362</t>
  </si>
  <si>
    <t xml:space="preserve">     发货人电话:17859324000</t>
  </si>
  <si>
    <t>直发件</t>
  </si>
  <si>
    <t>PL6*30*300</t>
  </si>
  <si>
    <t>PL20*80*80</t>
  </si>
  <si>
    <t>BH780*300*10*14</t>
  </si>
  <si>
    <t>GZ2A</t>
  </si>
  <si>
    <t>GZ2B</t>
  </si>
  <si>
    <t>GZ2C</t>
  </si>
  <si>
    <t>GZ2D</t>
  </si>
  <si>
    <t>GZ2E</t>
  </si>
  <si>
    <t>GZ4</t>
  </si>
  <si>
    <t>GZ4A</t>
  </si>
  <si>
    <t>合计：</t>
  </si>
  <si>
    <t>司机电话:13791587505</t>
  </si>
  <si>
    <t>车 牌 号：鲁Q962DU</t>
  </si>
  <si>
    <t xml:space="preserve">  发货单号：002</t>
  </si>
  <si>
    <t xml:space="preserve">  发货日期：2021.01.22</t>
  </si>
  <si>
    <t>BH(900～600)*250*8*12</t>
  </si>
  <si>
    <t>GL7A</t>
  </si>
  <si>
    <t>GL1B</t>
  </si>
  <si>
    <t>GL1C</t>
  </si>
  <si>
    <t>GL1A</t>
  </si>
  <si>
    <t>GL7B</t>
  </si>
  <si>
    <t>GL4C</t>
  </si>
  <si>
    <t>GL4D</t>
  </si>
  <si>
    <t>GL4A</t>
  </si>
  <si>
    <t>GL4B</t>
  </si>
  <si>
    <t>GZ4F</t>
  </si>
  <si>
    <t>GZ4E</t>
  </si>
  <si>
    <t>GZ4C</t>
  </si>
  <si>
    <t>GZ4B</t>
  </si>
  <si>
    <t>GZ4D</t>
  </si>
  <si>
    <t>垫料</t>
  </si>
  <si>
    <t>司机电话:18503948634</t>
  </si>
  <si>
    <t>车 牌 号：豫P1A477</t>
  </si>
  <si>
    <t xml:space="preserve">  发货单号：003</t>
  </si>
  <si>
    <t>拉 杆</t>
  </si>
  <si>
    <t>12＃</t>
  </si>
  <si>
    <t>条</t>
  </si>
  <si>
    <t xml:space="preserve">         发货单号：004</t>
  </si>
  <si>
    <t xml:space="preserve">         发货日期：2021.01.24</t>
  </si>
  <si>
    <t>60号</t>
  </si>
  <si>
    <t>PL10*250*550</t>
  </si>
  <si>
    <t>66号</t>
  </si>
  <si>
    <t>PL12*120*120</t>
  </si>
  <si>
    <t>67号</t>
  </si>
  <si>
    <t>PL12*210*600</t>
  </si>
  <si>
    <t>GZ1C</t>
  </si>
  <si>
    <t>GZ1A</t>
  </si>
  <si>
    <t>GZ1B</t>
  </si>
  <si>
    <t>GZ1D</t>
  </si>
  <si>
    <t>GZ1E</t>
  </si>
  <si>
    <t>GZ5C</t>
  </si>
  <si>
    <t>GZ5F</t>
  </si>
  <si>
    <t>木料</t>
  </si>
  <si>
    <t>型钢</t>
  </si>
  <si>
    <t>合 计</t>
  </si>
  <si>
    <t>司机电话:17879888789</t>
  </si>
  <si>
    <t>车 牌 号：浙G21705</t>
  </si>
  <si>
    <t xml:space="preserve">         发货单号：005</t>
  </si>
  <si>
    <t xml:space="preserve">         发货日期：2021.01.26</t>
  </si>
  <si>
    <t>吊车梁</t>
  </si>
  <si>
    <t>DCL1</t>
  </si>
  <si>
    <t>BH1180*360*250*10*16*10</t>
  </si>
  <si>
    <t>61号</t>
  </si>
  <si>
    <t>PL10*250*380</t>
  </si>
  <si>
    <t>62号</t>
  </si>
  <si>
    <t>PL12*200*250</t>
  </si>
  <si>
    <t>63号</t>
  </si>
  <si>
    <t>PL12*80*310</t>
  </si>
  <si>
    <t>64号</t>
  </si>
  <si>
    <t>PL12*80*488</t>
  </si>
  <si>
    <t>68号</t>
  </si>
  <si>
    <t>PL12*210*650</t>
  </si>
  <si>
    <t>45号</t>
  </si>
  <si>
    <t xml:space="preserve">      发货单号：006</t>
  </si>
  <si>
    <t xml:space="preserve">      发货日期：2021.01.27</t>
  </si>
  <si>
    <t xml:space="preserve">    发  货 人：戴清庭</t>
  </si>
  <si>
    <t xml:space="preserve">    发货人电话:17859324000</t>
  </si>
  <si>
    <t>抗风柱</t>
  </si>
  <si>
    <t>KFZ1</t>
  </si>
  <si>
    <t>BH630*200*8*12</t>
  </si>
  <si>
    <t>GZ3D</t>
  </si>
  <si>
    <t>GZ3C</t>
  </si>
  <si>
    <t>GZ3B</t>
  </si>
  <si>
    <t>GZ5B</t>
  </si>
  <si>
    <t>GZ5A</t>
  </si>
  <si>
    <t>GZ3E</t>
  </si>
  <si>
    <t>GZ5</t>
  </si>
  <si>
    <t>水平支撑</t>
  </si>
  <si>
    <t>SC1</t>
  </si>
  <si>
    <t>L90*90*6</t>
  </si>
  <si>
    <t>SC3</t>
  </si>
  <si>
    <t>DCL2</t>
  </si>
  <si>
    <t>DCL1A</t>
  </si>
  <si>
    <t>系杆</t>
  </si>
  <si>
    <t>XG</t>
  </si>
  <si>
    <t>Φ140*4</t>
  </si>
  <si>
    <t xml:space="preserve">      发货单号：001</t>
  </si>
  <si>
    <t xml:space="preserve">      发货日期：2021.1.28</t>
  </si>
  <si>
    <t>收货单位/工程名称：福建大东海热闷主厂房</t>
  </si>
  <si>
    <t>收  货  人： 周勇 / 陈诗宁</t>
  </si>
  <si>
    <t>收货人电话：18632069691 / 15933891554</t>
  </si>
  <si>
    <t>3GZ21</t>
  </si>
  <si>
    <t>PL14*550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</si>
</sst>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方正姚体"/>
      <charset val="134"/>
    </font>
    <font>
      <b/>
      <sz val="16"/>
      <color theme="1"/>
      <name val="方正姚体"/>
      <charset val="134"/>
    </font>
    <font>
      <b/>
      <sz val="11"/>
      <color theme="1"/>
      <name val="华文仿宋"/>
      <charset val="134"/>
    </font>
    <font>
      <sz val="11"/>
      <color theme="1"/>
      <name val="华文仿宋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25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21" fillId="16" borderId="2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right" vertical="center"/>
    </xf>
    <xf numFmtId="0" fontId="5" fillId="0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5" xfId="13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" fillId="0" borderId="5" xfId="13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5"/>
  <sheetViews>
    <sheetView topLeftCell="A325" workbookViewId="0">
      <selection activeCell="D344" sqref="D344"/>
    </sheetView>
  </sheetViews>
  <sheetFormatPr defaultColWidth="9" defaultRowHeight="15.6"/>
  <cols>
    <col min="1" max="1" width="6.41666666666667" customWidth="1"/>
    <col min="2" max="2" width="8.775" customWidth="1"/>
    <col min="3" max="3" width="12.0333333333333" customWidth="1"/>
    <col min="4" max="4" width="15.8" customWidth="1"/>
    <col min="5" max="6" width="5.175" customWidth="1"/>
    <col min="7" max="7" width="11.1333333333333" customWidth="1"/>
    <col min="8" max="8" width="11.3666666666667" customWidth="1"/>
    <col min="9" max="9" width="8.1"/>
  </cols>
  <sheetData>
    <row r="1" ht="18" customHeight="1" spans="1:9">
      <c r="A1" s="19"/>
      <c r="B1" s="19"/>
      <c r="C1" s="19"/>
      <c r="D1" s="19"/>
      <c r="E1" s="19"/>
      <c r="F1" s="19"/>
      <c r="G1" s="21" t="s">
        <v>0</v>
      </c>
      <c r="H1" s="21"/>
      <c r="I1" s="21"/>
    </row>
    <row r="2" ht="18" customHeight="1" spans="1:9">
      <c r="A2" s="19"/>
      <c r="B2" s="19"/>
      <c r="C2" s="19"/>
      <c r="D2" s="19"/>
      <c r="E2" s="19"/>
      <c r="F2" s="19"/>
      <c r="G2" s="21" t="s">
        <v>1</v>
      </c>
      <c r="H2" s="21"/>
      <c r="I2" s="21"/>
    </row>
    <row r="3" ht="18" customHeight="1" spans="1:9">
      <c r="A3" s="22" t="s">
        <v>2</v>
      </c>
      <c r="B3" s="22"/>
      <c r="C3" s="22"/>
      <c r="D3" s="22"/>
      <c r="E3" s="22"/>
      <c r="F3" s="22"/>
      <c r="G3" s="22"/>
      <c r="H3" s="22"/>
      <c r="I3" s="19"/>
    </row>
    <row r="4" ht="18" customHeight="1" spans="1:9">
      <c r="A4" s="22" t="s">
        <v>3</v>
      </c>
      <c r="B4" s="22"/>
      <c r="C4" s="22"/>
      <c r="D4" s="22"/>
      <c r="E4" s="22"/>
      <c r="F4" s="22"/>
      <c r="G4" s="22"/>
      <c r="H4" s="22"/>
      <c r="I4" s="19"/>
    </row>
    <row r="5" ht="18" customHeight="1" spans="1:9">
      <c r="A5" s="47" t="s">
        <v>4</v>
      </c>
      <c r="B5" s="47"/>
      <c r="C5" s="47"/>
      <c r="D5" s="47"/>
      <c r="E5" s="47"/>
      <c r="F5" s="47"/>
      <c r="G5" s="47"/>
      <c r="H5" s="47"/>
      <c r="I5" s="19"/>
    </row>
    <row r="6" ht="18" customHeight="1" spans="1:9">
      <c r="A6" s="47" t="s">
        <v>5</v>
      </c>
      <c r="B6" s="47"/>
      <c r="C6" s="47"/>
      <c r="D6" s="47"/>
      <c r="E6" s="47"/>
      <c r="F6" s="47" t="s">
        <v>6</v>
      </c>
      <c r="G6" s="47"/>
      <c r="H6" s="47"/>
      <c r="I6" s="47"/>
    </row>
    <row r="7" ht="18" customHeight="1" spans="1:9">
      <c r="A7" s="47" t="s">
        <v>7</v>
      </c>
      <c r="B7" s="47"/>
      <c r="C7" s="47"/>
      <c r="D7" s="47"/>
      <c r="E7" s="47"/>
      <c r="F7" s="47" t="s">
        <v>8</v>
      </c>
      <c r="G7" s="47"/>
      <c r="H7" s="47"/>
      <c r="I7" s="47"/>
    </row>
    <row r="8" ht="18" customHeight="1" spans="1:9">
      <c r="A8" s="36" t="s">
        <v>9</v>
      </c>
      <c r="B8" s="37" t="s">
        <v>10</v>
      </c>
      <c r="C8" s="37" t="s">
        <v>11</v>
      </c>
      <c r="D8" s="37" t="s">
        <v>12</v>
      </c>
      <c r="E8" s="37" t="s">
        <v>13</v>
      </c>
      <c r="F8" s="37" t="s">
        <v>14</v>
      </c>
      <c r="G8" s="37" t="s">
        <v>15</v>
      </c>
      <c r="H8" s="38" t="s">
        <v>16</v>
      </c>
      <c r="I8" s="19"/>
    </row>
    <row r="9" ht="18" customHeight="1" spans="1:9">
      <c r="A9" s="48">
        <v>1</v>
      </c>
      <c r="B9" s="45" t="s">
        <v>17</v>
      </c>
      <c r="C9" s="12" t="s">
        <v>18</v>
      </c>
      <c r="D9" s="12" t="s">
        <v>19</v>
      </c>
      <c r="E9" s="12" t="s">
        <v>20</v>
      </c>
      <c r="F9" s="12">
        <v>1</v>
      </c>
      <c r="G9" s="12"/>
      <c r="H9" s="18"/>
      <c r="I9" s="51"/>
    </row>
    <row r="10" ht="18" customHeight="1" spans="1:9">
      <c r="A10" s="48">
        <v>2</v>
      </c>
      <c r="B10" s="49"/>
      <c r="C10" s="12" t="s">
        <v>21</v>
      </c>
      <c r="D10" s="12" t="s">
        <v>19</v>
      </c>
      <c r="E10" s="12" t="s">
        <v>20</v>
      </c>
      <c r="F10" s="12">
        <v>1</v>
      </c>
      <c r="G10" s="12"/>
      <c r="H10" s="18"/>
      <c r="I10" s="51"/>
    </row>
    <row r="11" ht="18" customHeight="1" spans="1:9">
      <c r="A11" s="48">
        <v>3</v>
      </c>
      <c r="B11" s="46"/>
      <c r="C11" s="12" t="s">
        <v>22</v>
      </c>
      <c r="D11" s="12" t="s">
        <v>19</v>
      </c>
      <c r="E11" s="12" t="s">
        <v>20</v>
      </c>
      <c r="F11" s="12">
        <v>1</v>
      </c>
      <c r="G11" s="12"/>
      <c r="H11" s="18"/>
      <c r="I11" s="51"/>
    </row>
    <row r="12" ht="18" customHeight="1" spans="1:9">
      <c r="A12" s="48">
        <v>4</v>
      </c>
      <c r="B12" s="12" t="s">
        <v>23</v>
      </c>
      <c r="C12" s="12" t="s">
        <v>24</v>
      </c>
      <c r="D12" s="12" t="s">
        <v>25</v>
      </c>
      <c r="E12" s="12" t="s">
        <v>26</v>
      </c>
      <c r="F12" s="12">
        <v>24</v>
      </c>
      <c r="G12" s="12"/>
      <c r="H12" s="18"/>
      <c r="I12" s="51"/>
    </row>
    <row r="13" ht="18" customHeight="1" spans="1:9">
      <c r="A13" s="48">
        <v>5</v>
      </c>
      <c r="B13" s="45" t="s">
        <v>27</v>
      </c>
      <c r="C13" s="12" t="s">
        <v>28</v>
      </c>
      <c r="D13" s="12" t="s">
        <v>29</v>
      </c>
      <c r="E13" s="45" t="s">
        <v>30</v>
      </c>
      <c r="F13" s="45">
        <v>1</v>
      </c>
      <c r="G13" s="12"/>
      <c r="H13" s="18"/>
      <c r="I13" s="51"/>
    </row>
    <row r="14" ht="18" customHeight="1" spans="1:9">
      <c r="A14" s="48">
        <v>6</v>
      </c>
      <c r="B14" s="46"/>
      <c r="C14" s="12" t="s">
        <v>31</v>
      </c>
      <c r="D14" s="12" t="s">
        <v>32</v>
      </c>
      <c r="E14" s="46"/>
      <c r="F14" s="46"/>
      <c r="G14" s="12"/>
      <c r="H14" s="18"/>
      <c r="I14" s="51"/>
    </row>
    <row r="15" ht="18" customHeight="1" spans="1:9">
      <c r="A15" s="48">
        <v>7</v>
      </c>
      <c r="B15" s="12"/>
      <c r="C15" s="12"/>
      <c r="D15" s="50"/>
      <c r="E15" s="12"/>
      <c r="F15" s="12"/>
      <c r="G15" s="12"/>
      <c r="H15" s="18"/>
      <c r="I15" s="51"/>
    </row>
    <row r="16" ht="18" customHeight="1" spans="1:9">
      <c r="A16" s="48">
        <v>8</v>
      </c>
      <c r="B16" s="12"/>
      <c r="C16" s="12"/>
      <c r="D16" s="50"/>
      <c r="E16" s="12"/>
      <c r="F16" s="12"/>
      <c r="G16" s="12"/>
      <c r="H16" s="18"/>
      <c r="I16" s="51"/>
    </row>
    <row r="17" ht="18" customHeight="1" spans="1:9">
      <c r="A17" s="48">
        <v>9</v>
      </c>
      <c r="B17" s="12"/>
      <c r="C17" s="12"/>
      <c r="D17" s="50"/>
      <c r="E17" s="12"/>
      <c r="F17" s="12"/>
      <c r="G17" s="12"/>
      <c r="H17" s="18"/>
      <c r="I17" s="51"/>
    </row>
    <row r="18" ht="18" customHeight="1" spans="1:9">
      <c r="A18" s="48">
        <v>10</v>
      </c>
      <c r="B18" s="12"/>
      <c r="C18" s="12"/>
      <c r="D18" s="50"/>
      <c r="E18" s="12"/>
      <c r="F18" s="12"/>
      <c r="G18" s="12"/>
      <c r="H18" s="18"/>
      <c r="I18" s="51"/>
    </row>
    <row r="19" ht="18" customHeight="1" spans="1:9">
      <c r="A19" s="48">
        <v>11</v>
      </c>
      <c r="B19" s="12"/>
      <c r="C19" s="12"/>
      <c r="D19" s="50"/>
      <c r="E19" s="12"/>
      <c r="F19" s="12"/>
      <c r="G19" s="12"/>
      <c r="H19" s="18"/>
      <c r="I19" s="51"/>
    </row>
    <row r="20" ht="18" customHeight="1" spans="1:9">
      <c r="A20" s="48">
        <v>12</v>
      </c>
      <c r="B20" s="12"/>
      <c r="C20" s="12"/>
      <c r="D20" s="12"/>
      <c r="E20" s="12"/>
      <c r="F20" s="12"/>
      <c r="G20" s="12"/>
      <c r="H20" s="18"/>
      <c r="I20" s="51"/>
    </row>
    <row r="21" ht="18" customHeight="1" spans="1:9">
      <c r="A21" s="48">
        <v>13</v>
      </c>
      <c r="B21" s="12"/>
      <c r="C21" s="12"/>
      <c r="D21" s="12"/>
      <c r="E21" s="12"/>
      <c r="F21" s="12"/>
      <c r="G21" s="12"/>
      <c r="H21" s="18"/>
      <c r="I21" s="51"/>
    </row>
    <row r="22" ht="18" customHeight="1" spans="1:9">
      <c r="A22" s="48">
        <v>14</v>
      </c>
      <c r="B22" s="12"/>
      <c r="C22" s="12"/>
      <c r="D22" s="12"/>
      <c r="E22" s="12"/>
      <c r="F22" s="12"/>
      <c r="G22" s="12"/>
      <c r="H22" s="18"/>
      <c r="I22" s="51"/>
    </row>
    <row r="23" ht="18" customHeight="1" spans="1:9">
      <c r="A23" s="48">
        <v>15</v>
      </c>
      <c r="B23" s="12"/>
      <c r="C23" s="12"/>
      <c r="D23" s="12"/>
      <c r="E23" s="12"/>
      <c r="F23" s="12"/>
      <c r="G23" s="12"/>
      <c r="H23" s="18"/>
      <c r="I23" s="51"/>
    </row>
    <row r="24" ht="18" customHeight="1" spans="1:9">
      <c r="A24" s="48">
        <v>16</v>
      </c>
      <c r="B24" s="12"/>
      <c r="C24" s="12"/>
      <c r="D24" s="12"/>
      <c r="E24" s="12"/>
      <c r="F24" s="12"/>
      <c r="G24" s="12"/>
      <c r="H24" s="18"/>
      <c r="I24" s="51"/>
    </row>
    <row r="25" ht="18" customHeight="1" spans="1:9">
      <c r="A25" s="48">
        <v>17</v>
      </c>
      <c r="B25" s="12"/>
      <c r="C25" s="12"/>
      <c r="D25" s="12"/>
      <c r="E25" s="12"/>
      <c r="F25" s="12"/>
      <c r="G25" s="12"/>
      <c r="H25" s="18"/>
      <c r="I25" s="51"/>
    </row>
    <row r="26" ht="18" customHeight="1" spans="1:9">
      <c r="A26" s="48">
        <v>18</v>
      </c>
      <c r="B26" s="12"/>
      <c r="C26" s="12"/>
      <c r="D26" s="12"/>
      <c r="E26" s="12"/>
      <c r="F26" s="12"/>
      <c r="G26" s="12"/>
      <c r="H26" s="18"/>
      <c r="I26" s="51"/>
    </row>
    <row r="27" ht="18" customHeight="1" spans="1:9">
      <c r="A27" s="48">
        <v>19</v>
      </c>
      <c r="B27" s="12"/>
      <c r="C27" s="12"/>
      <c r="D27" s="12"/>
      <c r="E27" s="12"/>
      <c r="F27" s="12"/>
      <c r="G27" s="12"/>
      <c r="H27" s="18"/>
      <c r="I27" s="51"/>
    </row>
    <row r="28" ht="18" customHeight="1" spans="1:9">
      <c r="A28" s="48">
        <v>20</v>
      </c>
      <c r="B28" s="12"/>
      <c r="C28" s="12"/>
      <c r="D28" s="12"/>
      <c r="E28" s="12"/>
      <c r="F28" s="12"/>
      <c r="G28" s="12"/>
      <c r="H28" s="18"/>
      <c r="I28" s="51"/>
    </row>
    <row r="29" ht="18" customHeight="1" spans="1:9">
      <c r="A29" s="48">
        <v>21</v>
      </c>
      <c r="B29" s="12"/>
      <c r="C29" s="12"/>
      <c r="D29" s="12"/>
      <c r="E29" s="12"/>
      <c r="F29" s="12"/>
      <c r="G29" s="12"/>
      <c r="H29" s="18"/>
      <c r="I29" s="51"/>
    </row>
    <row r="30" ht="18" customHeight="1" spans="1:9">
      <c r="A30" s="48">
        <v>22</v>
      </c>
      <c r="B30" s="12"/>
      <c r="C30" s="12"/>
      <c r="D30" s="12"/>
      <c r="E30" s="12"/>
      <c r="F30" s="12"/>
      <c r="G30" s="12"/>
      <c r="H30" s="18"/>
      <c r="I30" s="51"/>
    </row>
    <row r="31" ht="18" customHeight="1" spans="1:9">
      <c r="A31" s="48">
        <v>23</v>
      </c>
      <c r="B31" s="12"/>
      <c r="C31" s="12"/>
      <c r="D31" s="12"/>
      <c r="E31" s="12"/>
      <c r="F31" s="12"/>
      <c r="G31" s="12"/>
      <c r="H31" s="18"/>
      <c r="I31" s="51"/>
    </row>
    <row r="32" ht="18" customHeight="1" spans="1:9">
      <c r="A32" s="48">
        <v>24</v>
      </c>
      <c r="B32" s="12"/>
      <c r="C32" s="12"/>
      <c r="D32" s="12"/>
      <c r="E32" s="12"/>
      <c r="F32" s="12"/>
      <c r="G32" s="12"/>
      <c r="H32" s="18"/>
      <c r="I32" s="51"/>
    </row>
    <row r="33" ht="18" customHeight="1" spans="1:9">
      <c r="A33" s="48">
        <v>25</v>
      </c>
      <c r="B33" s="12"/>
      <c r="C33" s="12"/>
      <c r="D33" s="12"/>
      <c r="E33" s="12"/>
      <c r="F33" s="12"/>
      <c r="G33" s="12"/>
      <c r="H33" s="18"/>
      <c r="I33" s="51"/>
    </row>
    <row r="34" ht="18" customHeight="1" spans="1:9">
      <c r="A34" s="48">
        <v>26</v>
      </c>
      <c r="B34" s="12"/>
      <c r="C34" s="12"/>
      <c r="D34" s="12"/>
      <c r="E34" s="12"/>
      <c r="F34" s="12"/>
      <c r="G34" s="12"/>
      <c r="H34" s="18"/>
      <c r="I34" s="51"/>
    </row>
    <row r="35" ht="18" customHeight="1" spans="1:9">
      <c r="A35" s="47" t="s">
        <v>33</v>
      </c>
      <c r="B35" s="47"/>
      <c r="C35" s="47"/>
      <c r="D35" s="47"/>
      <c r="E35" s="47"/>
      <c r="F35" s="47"/>
      <c r="G35" s="47" t="s">
        <v>34</v>
      </c>
      <c r="H35" s="47"/>
      <c r="I35" s="19"/>
    </row>
    <row r="36" ht="18" customHeight="1" spans="1:9">
      <c r="A36" s="47" t="s">
        <v>35</v>
      </c>
      <c r="B36" s="47"/>
      <c r="C36" s="47"/>
      <c r="D36" s="47"/>
      <c r="E36" s="47"/>
      <c r="F36" s="47"/>
      <c r="G36" s="47" t="s">
        <v>36</v>
      </c>
      <c r="H36" s="47"/>
      <c r="I36" s="19"/>
    </row>
    <row r="37" ht="18" customHeight="1" spans="1:9">
      <c r="A37" s="47" t="s">
        <v>37</v>
      </c>
      <c r="B37" s="47"/>
      <c r="C37" s="47"/>
      <c r="D37" s="47"/>
      <c r="E37" s="47"/>
      <c r="F37" s="47"/>
      <c r="G37" s="47"/>
      <c r="H37" s="47"/>
      <c r="I37" s="19"/>
    </row>
    <row r="38" ht="18" customHeight="1" spans="1:9">
      <c r="A38" s="51"/>
      <c r="B38" s="51"/>
      <c r="C38" s="51"/>
      <c r="D38" s="51"/>
      <c r="E38" s="51"/>
      <c r="F38" s="51"/>
      <c r="G38" s="51"/>
      <c r="H38" s="51"/>
      <c r="I38" s="51"/>
    </row>
    <row r="39" ht="18" customHeight="1" spans="1:9">
      <c r="A39" s="51"/>
      <c r="B39" s="51"/>
      <c r="C39" s="51"/>
      <c r="D39" s="51"/>
      <c r="E39" s="51"/>
      <c r="F39" s="51"/>
      <c r="G39" s="51"/>
      <c r="H39" s="51"/>
      <c r="I39" s="51"/>
    </row>
    <row r="40" ht="18" customHeight="1" spans="1:9">
      <c r="A40" s="19"/>
      <c r="B40" s="19"/>
      <c r="C40" s="19"/>
      <c r="D40" s="19"/>
      <c r="E40" s="19"/>
      <c r="F40" s="19"/>
      <c r="G40" s="20" t="s">
        <v>38</v>
      </c>
      <c r="H40" s="20"/>
      <c r="I40" s="51"/>
    </row>
    <row r="41" ht="18" customHeight="1" spans="1:9">
      <c r="A41" s="19"/>
      <c r="B41" s="19"/>
      <c r="C41" s="19"/>
      <c r="D41" s="19"/>
      <c r="E41" s="19"/>
      <c r="F41" s="19"/>
      <c r="G41" s="21" t="s">
        <v>39</v>
      </c>
      <c r="H41" s="21"/>
      <c r="I41" s="51"/>
    </row>
    <row r="42" ht="18" customHeight="1" spans="1:9">
      <c r="A42" s="22" t="s">
        <v>2</v>
      </c>
      <c r="B42" s="22"/>
      <c r="C42" s="22"/>
      <c r="D42" s="22"/>
      <c r="E42" s="22"/>
      <c r="F42" s="22"/>
      <c r="G42" s="22"/>
      <c r="H42" s="22"/>
      <c r="I42" s="51"/>
    </row>
    <row r="43" ht="18" customHeight="1" spans="1:9">
      <c r="A43" s="23" t="s">
        <v>3</v>
      </c>
      <c r="B43" s="22"/>
      <c r="C43" s="22"/>
      <c r="D43" s="22"/>
      <c r="E43" s="22"/>
      <c r="F43" s="22"/>
      <c r="G43" s="22"/>
      <c r="H43" s="22"/>
      <c r="I43" s="51"/>
    </row>
    <row r="44" ht="18" customHeight="1" spans="1:9">
      <c r="A44" s="21" t="s">
        <v>4</v>
      </c>
      <c r="B44" s="21"/>
      <c r="C44" s="21"/>
      <c r="D44" s="21"/>
      <c r="E44" s="21"/>
      <c r="F44" s="21"/>
      <c r="G44" s="21"/>
      <c r="H44" s="21"/>
      <c r="I44" s="51"/>
    </row>
    <row r="45" ht="18" customHeight="1" spans="1:9">
      <c r="A45" s="21" t="s">
        <v>5</v>
      </c>
      <c r="B45" s="21"/>
      <c r="C45" s="21"/>
      <c r="D45" s="21"/>
      <c r="E45" s="21"/>
      <c r="F45" s="21" t="s">
        <v>40</v>
      </c>
      <c r="G45" s="21"/>
      <c r="H45" s="21"/>
      <c r="I45" s="51"/>
    </row>
    <row r="46" ht="18" customHeight="1" spans="1:9">
      <c r="A46" s="21" t="s">
        <v>7</v>
      </c>
      <c r="B46" s="21"/>
      <c r="C46" s="21"/>
      <c r="D46" s="21"/>
      <c r="E46" s="21"/>
      <c r="F46" s="21" t="s">
        <v>41</v>
      </c>
      <c r="G46" s="21"/>
      <c r="H46" s="21"/>
      <c r="I46" s="51"/>
    </row>
    <row r="47" ht="18" customHeight="1" spans="1:9">
      <c r="A47" s="6" t="s">
        <v>9</v>
      </c>
      <c r="B47" s="7" t="s">
        <v>10</v>
      </c>
      <c r="C47" s="7" t="s">
        <v>11</v>
      </c>
      <c r="D47" s="7" t="s">
        <v>12</v>
      </c>
      <c r="E47" s="7" t="s">
        <v>13</v>
      </c>
      <c r="F47" s="7" t="s">
        <v>14</v>
      </c>
      <c r="G47" s="7" t="s">
        <v>15</v>
      </c>
      <c r="H47" s="8" t="s">
        <v>16</v>
      </c>
      <c r="I47" s="51"/>
    </row>
    <row r="48" ht="18" customHeight="1" spans="1:9">
      <c r="A48" s="52">
        <v>1</v>
      </c>
      <c r="B48" s="45" t="s">
        <v>17</v>
      </c>
      <c r="C48" s="12" t="s">
        <v>42</v>
      </c>
      <c r="D48" s="12" t="s">
        <v>19</v>
      </c>
      <c r="E48" s="12" t="s">
        <v>43</v>
      </c>
      <c r="F48" s="12">
        <v>1</v>
      </c>
      <c r="G48" s="12"/>
      <c r="H48" s="18"/>
      <c r="I48" s="51"/>
    </row>
    <row r="49" ht="18" customHeight="1" spans="1:9">
      <c r="A49" s="52">
        <v>2</v>
      </c>
      <c r="B49" s="49"/>
      <c r="C49" s="12" t="s">
        <v>44</v>
      </c>
      <c r="D49" s="12" t="s">
        <v>19</v>
      </c>
      <c r="E49" s="12" t="s">
        <v>43</v>
      </c>
      <c r="F49" s="12">
        <v>1</v>
      </c>
      <c r="G49" s="12"/>
      <c r="H49" s="18"/>
      <c r="I49" s="51"/>
    </row>
    <row r="50" ht="18" customHeight="1" spans="1:9">
      <c r="A50" s="52">
        <v>3</v>
      </c>
      <c r="B50" s="49"/>
      <c r="C50" s="12" t="s">
        <v>45</v>
      </c>
      <c r="D50" s="12" t="s">
        <v>19</v>
      </c>
      <c r="E50" s="12" t="s">
        <v>43</v>
      </c>
      <c r="F50" s="12">
        <v>1</v>
      </c>
      <c r="G50" s="12"/>
      <c r="H50" s="18"/>
      <c r="I50" s="51"/>
    </row>
    <row r="51" ht="18" customHeight="1" spans="1:9">
      <c r="A51" s="52">
        <v>4</v>
      </c>
      <c r="B51" s="49"/>
      <c r="C51" s="12" t="s">
        <v>46</v>
      </c>
      <c r="D51" s="12" t="s">
        <v>19</v>
      </c>
      <c r="E51" s="12" t="s">
        <v>43</v>
      </c>
      <c r="F51" s="12">
        <v>1</v>
      </c>
      <c r="G51" s="12"/>
      <c r="H51" s="18"/>
      <c r="I51" s="51"/>
    </row>
    <row r="52" ht="18" customHeight="1" spans="1:9">
      <c r="A52" s="52">
        <v>5</v>
      </c>
      <c r="B52" s="49"/>
      <c r="C52" s="12" t="s">
        <v>47</v>
      </c>
      <c r="D52" s="12" t="s">
        <v>19</v>
      </c>
      <c r="E52" s="12" t="s">
        <v>43</v>
      </c>
      <c r="F52" s="12">
        <v>1</v>
      </c>
      <c r="G52" s="12"/>
      <c r="H52" s="18"/>
      <c r="I52" s="51"/>
    </row>
    <row r="53" ht="18" customHeight="1" spans="1:9">
      <c r="A53" s="52">
        <v>6</v>
      </c>
      <c r="B53" s="46"/>
      <c r="C53" s="12" t="s">
        <v>48</v>
      </c>
      <c r="D53" s="12" t="s">
        <v>19</v>
      </c>
      <c r="E53" s="12" t="s">
        <v>43</v>
      </c>
      <c r="F53" s="12">
        <v>1</v>
      </c>
      <c r="G53" s="12"/>
      <c r="H53" s="18"/>
      <c r="I53" s="51"/>
    </row>
    <row r="54" ht="18" customHeight="1" spans="1:9">
      <c r="A54" s="52">
        <v>7</v>
      </c>
      <c r="B54" s="12" t="s">
        <v>49</v>
      </c>
      <c r="C54" s="12" t="s">
        <v>19</v>
      </c>
      <c r="D54" s="12" t="s">
        <v>19</v>
      </c>
      <c r="E54" s="12" t="s">
        <v>26</v>
      </c>
      <c r="F54" s="12">
        <v>154</v>
      </c>
      <c r="G54" s="12"/>
      <c r="H54" s="18"/>
      <c r="I54" s="51"/>
    </row>
    <row r="55" ht="18" customHeight="1" spans="1:9">
      <c r="A55" s="52">
        <v>8</v>
      </c>
      <c r="B55" s="12"/>
      <c r="C55" s="12"/>
      <c r="D55" s="12"/>
      <c r="E55" s="12"/>
      <c r="F55" s="12"/>
      <c r="G55" s="12"/>
      <c r="H55" s="18"/>
      <c r="I55" s="51"/>
    </row>
    <row r="56" ht="18" customHeight="1" spans="1:9">
      <c r="A56" s="52">
        <v>9</v>
      </c>
      <c r="B56" s="12"/>
      <c r="C56" s="12"/>
      <c r="D56" s="12"/>
      <c r="E56" s="12"/>
      <c r="F56" s="12"/>
      <c r="G56" s="12"/>
      <c r="H56" s="18"/>
      <c r="I56" s="51"/>
    </row>
    <row r="57" ht="18" customHeight="1" spans="1:9">
      <c r="A57" s="52">
        <v>10</v>
      </c>
      <c r="B57" s="12"/>
      <c r="C57" s="12"/>
      <c r="D57" s="12"/>
      <c r="E57" s="12"/>
      <c r="F57" s="12"/>
      <c r="G57" s="12"/>
      <c r="H57" s="18"/>
      <c r="I57" s="51"/>
    </row>
    <row r="58" ht="18" customHeight="1" spans="1:9">
      <c r="A58" s="52">
        <v>11</v>
      </c>
      <c r="B58" s="12"/>
      <c r="C58" s="12"/>
      <c r="D58" s="12"/>
      <c r="E58" s="12"/>
      <c r="F58" s="12"/>
      <c r="G58" s="12"/>
      <c r="H58" s="18"/>
      <c r="I58" s="51"/>
    </row>
    <row r="59" ht="18" customHeight="1" spans="1:9">
      <c r="A59" s="52">
        <v>12</v>
      </c>
      <c r="B59" s="12"/>
      <c r="C59" s="12"/>
      <c r="D59" s="12"/>
      <c r="E59" s="12"/>
      <c r="F59" s="12"/>
      <c r="G59" s="12"/>
      <c r="H59" s="18"/>
      <c r="I59" s="51"/>
    </row>
    <row r="60" ht="18" customHeight="1" spans="1:9">
      <c r="A60" s="52">
        <v>13</v>
      </c>
      <c r="B60" s="12"/>
      <c r="C60" s="12"/>
      <c r="D60" s="12"/>
      <c r="E60" s="12"/>
      <c r="F60" s="12"/>
      <c r="G60" s="12"/>
      <c r="H60" s="18"/>
      <c r="I60" s="51"/>
    </row>
    <row r="61" ht="18" customHeight="1" spans="1:9">
      <c r="A61" s="52">
        <v>14</v>
      </c>
      <c r="B61" s="12"/>
      <c r="C61" s="12"/>
      <c r="D61" s="12"/>
      <c r="E61" s="12"/>
      <c r="F61" s="12"/>
      <c r="G61" s="12"/>
      <c r="H61" s="18"/>
      <c r="I61" s="51"/>
    </row>
    <row r="62" ht="18" customHeight="1" spans="1:9">
      <c r="A62" s="52">
        <v>15</v>
      </c>
      <c r="B62" s="12"/>
      <c r="C62" s="12"/>
      <c r="D62" s="12"/>
      <c r="E62" s="12"/>
      <c r="F62" s="12"/>
      <c r="G62" s="12"/>
      <c r="H62" s="18"/>
      <c r="I62" s="51"/>
    </row>
    <row r="63" ht="18" customHeight="1" spans="1:9">
      <c r="A63" s="52">
        <v>16</v>
      </c>
      <c r="B63" s="12"/>
      <c r="C63" s="12"/>
      <c r="D63" s="12"/>
      <c r="E63" s="12"/>
      <c r="F63" s="12"/>
      <c r="G63" s="12"/>
      <c r="H63" s="18"/>
      <c r="I63" s="51"/>
    </row>
    <row r="64" ht="18" customHeight="1" spans="1:9">
      <c r="A64" s="52">
        <v>17</v>
      </c>
      <c r="B64" s="12"/>
      <c r="C64" s="12"/>
      <c r="D64" s="50"/>
      <c r="E64" s="12"/>
      <c r="F64" s="12"/>
      <c r="G64" s="12"/>
      <c r="H64" s="18"/>
      <c r="I64" s="51"/>
    </row>
    <row r="65" ht="18" customHeight="1" spans="1:9">
      <c r="A65" s="52">
        <v>18</v>
      </c>
      <c r="B65" s="12"/>
      <c r="C65" s="12"/>
      <c r="D65" s="50"/>
      <c r="E65" s="12"/>
      <c r="F65" s="12"/>
      <c r="G65" s="12"/>
      <c r="H65" s="18"/>
      <c r="I65" s="51"/>
    </row>
    <row r="66" ht="18" customHeight="1" spans="1:9">
      <c r="A66" s="52">
        <v>19</v>
      </c>
      <c r="B66" s="12"/>
      <c r="C66" s="12"/>
      <c r="D66" s="50"/>
      <c r="E66" s="12"/>
      <c r="F66" s="12"/>
      <c r="G66" s="12"/>
      <c r="H66" s="18"/>
      <c r="I66" s="51"/>
    </row>
    <row r="67" ht="18" customHeight="1" spans="1:9">
      <c r="A67" s="52">
        <v>20</v>
      </c>
      <c r="B67" s="12"/>
      <c r="C67" s="12"/>
      <c r="D67" s="50"/>
      <c r="E67" s="12"/>
      <c r="F67" s="12"/>
      <c r="G67" s="12"/>
      <c r="H67" s="18"/>
      <c r="I67" s="51"/>
    </row>
    <row r="68" ht="18" customHeight="1" spans="1:9">
      <c r="A68" s="52">
        <v>21</v>
      </c>
      <c r="B68" s="12"/>
      <c r="C68" s="12"/>
      <c r="D68" s="50"/>
      <c r="E68" s="12"/>
      <c r="F68" s="12"/>
      <c r="G68" s="12"/>
      <c r="H68" s="18"/>
      <c r="I68" s="51"/>
    </row>
    <row r="69" ht="18" customHeight="1" spans="1:9">
      <c r="A69" s="52">
        <v>22</v>
      </c>
      <c r="B69" s="12"/>
      <c r="C69" s="12"/>
      <c r="D69" s="12"/>
      <c r="E69" s="12"/>
      <c r="F69" s="12"/>
      <c r="G69" s="12"/>
      <c r="H69" s="18"/>
      <c r="I69" s="51"/>
    </row>
    <row r="70" ht="18" customHeight="1" spans="1:9">
      <c r="A70" s="52">
        <v>23</v>
      </c>
      <c r="B70" s="12"/>
      <c r="C70" s="12"/>
      <c r="D70" s="12"/>
      <c r="E70" s="12"/>
      <c r="F70" s="12"/>
      <c r="G70" s="12"/>
      <c r="H70" s="18"/>
      <c r="I70" s="51"/>
    </row>
    <row r="71" ht="18" customHeight="1" spans="1:9">
      <c r="A71" s="52">
        <v>24</v>
      </c>
      <c r="B71" s="12"/>
      <c r="C71" s="12"/>
      <c r="D71" s="12"/>
      <c r="E71" s="12"/>
      <c r="F71" s="12"/>
      <c r="G71" s="12"/>
      <c r="H71" s="18"/>
      <c r="I71" s="51"/>
    </row>
    <row r="72" ht="18" customHeight="1" spans="1:9">
      <c r="A72" s="52">
        <v>25</v>
      </c>
      <c r="B72" s="12"/>
      <c r="C72" s="12"/>
      <c r="D72" s="12"/>
      <c r="E72" s="12"/>
      <c r="F72" s="12"/>
      <c r="G72" s="12"/>
      <c r="H72" s="18"/>
      <c r="I72" s="51"/>
    </row>
    <row r="73" ht="18" customHeight="1" spans="1:9">
      <c r="A73" s="52">
        <v>26</v>
      </c>
      <c r="B73" s="12"/>
      <c r="C73" s="12"/>
      <c r="D73" s="12"/>
      <c r="E73" s="12"/>
      <c r="F73" s="12"/>
      <c r="G73" s="12"/>
      <c r="H73" s="18"/>
      <c r="I73" s="51"/>
    </row>
    <row r="74" ht="18" customHeight="1" spans="1:9">
      <c r="A74" s="21" t="s">
        <v>33</v>
      </c>
      <c r="B74" s="21"/>
      <c r="C74" s="21"/>
      <c r="D74" s="21"/>
      <c r="E74" s="21"/>
      <c r="F74" s="21"/>
      <c r="G74" s="21" t="s">
        <v>34</v>
      </c>
      <c r="H74" s="21"/>
      <c r="I74" s="51"/>
    </row>
    <row r="75" ht="18" customHeight="1" spans="1:9">
      <c r="A75" s="21" t="s">
        <v>35</v>
      </c>
      <c r="B75" s="21"/>
      <c r="C75" s="21"/>
      <c r="D75" s="21"/>
      <c r="E75" s="21"/>
      <c r="F75" s="21"/>
      <c r="G75" s="21" t="s">
        <v>36</v>
      </c>
      <c r="H75" s="21"/>
      <c r="I75" s="51"/>
    </row>
    <row r="76" ht="18" customHeight="1" spans="1:9">
      <c r="A76" s="20" t="s">
        <v>37</v>
      </c>
      <c r="B76" s="19"/>
      <c r="C76" s="19"/>
      <c r="D76" s="19"/>
      <c r="E76" s="19"/>
      <c r="F76" s="19"/>
      <c r="G76" s="19"/>
      <c r="H76" s="19"/>
      <c r="I76" s="51"/>
    </row>
    <row r="77" ht="18" customHeight="1" spans="1:9">
      <c r="A77" s="51"/>
      <c r="B77" s="51"/>
      <c r="C77" s="51"/>
      <c r="D77" s="51"/>
      <c r="E77" s="51"/>
      <c r="F77" s="51"/>
      <c r="G77" s="51"/>
      <c r="H77" s="51"/>
      <c r="I77" s="51"/>
    </row>
    <row r="78" ht="18" customHeight="1" spans="1:9">
      <c r="A78" s="19"/>
      <c r="B78" s="19"/>
      <c r="C78" s="19"/>
      <c r="D78" s="19"/>
      <c r="E78" s="19"/>
      <c r="F78" s="19"/>
      <c r="G78" s="20" t="s">
        <v>50</v>
      </c>
      <c r="H78" s="20"/>
      <c r="I78" s="51"/>
    </row>
    <row r="79" ht="18" customHeight="1" spans="1:9">
      <c r="A79" s="19"/>
      <c r="B79" s="19"/>
      <c r="C79" s="19"/>
      <c r="D79" s="19"/>
      <c r="E79" s="19"/>
      <c r="F79" s="19"/>
      <c r="G79" s="21" t="s">
        <v>51</v>
      </c>
      <c r="H79" s="21"/>
      <c r="I79" s="51"/>
    </row>
    <row r="80" ht="18" customHeight="1" spans="1:9">
      <c r="A80" s="22" t="s">
        <v>2</v>
      </c>
      <c r="B80" s="22"/>
      <c r="C80" s="22"/>
      <c r="D80" s="22"/>
      <c r="E80" s="22"/>
      <c r="F80" s="22"/>
      <c r="G80" s="22"/>
      <c r="H80" s="22"/>
      <c r="I80" s="51"/>
    </row>
    <row r="81" ht="18" customHeight="1" spans="1:9">
      <c r="A81" s="23" t="s">
        <v>3</v>
      </c>
      <c r="B81" s="22"/>
      <c r="C81" s="22"/>
      <c r="D81" s="22"/>
      <c r="E81" s="22"/>
      <c r="F81" s="22"/>
      <c r="G81" s="22"/>
      <c r="H81" s="22"/>
      <c r="I81" s="51"/>
    </row>
    <row r="82" ht="18" customHeight="1" spans="1:9">
      <c r="A82" s="21" t="s">
        <v>4</v>
      </c>
      <c r="B82" s="21"/>
      <c r="C82" s="21"/>
      <c r="D82" s="21"/>
      <c r="E82" s="21"/>
      <c r="F82" s="21"/>
      <c r="G82" s="21"/>
      <c r="H82" s="21"/>
      <c r="I82" s="51"/>
    </row>
    <row r="83" ht="18" customHeight="1" spans="1:9">
      <c r="A83" s="21" t="s">
        <v>5</v>
      </c>
      <c r="B83" s="21"/>
      <c r="C83" s="21"/>
      <c r="D83" s="21"/>
      <c r="E83" s="21"/>
      <c r="F83" s="21" t="s">
        <v>52</v>
      </c>
      <c r="G83" s="21"/>
      <c r="H83" s="21"/>
      <c r="I83" s="51"/>
    </row>
    <row r="84" ht="18" customHeight="1" spans="1:9">
      <c r="A84" s="21" t="s">
        <v>7</v>
      </c>
      <c r="B84" s="21"/>
      <c r="C84" s="21"/>
      <c r="D84" s="21"/>
      <c r="E84" s="21"/>
      <c r="F84" s="21" t="s">
        <v>53</v>
      </c>
      <c r="G84" s="21"/>
      <c r="H84" s="21"/>
      <c r="I84" s="51"/>
    </row>
    <row r="85" ht="18" customHeight="1" spans="1:9">
      <c r="A85" s="6" t="s">
        <v>9</v>
      </c>
      <c r="B85" s="7" t="s">
        <v>10</v>
      </c>
      <c r="C85" s="7" t="s">
        <v>11</v>
      </c>
      <c r="D85" s="7" t="s">
        <v>12</v>
      </c>
      <c r="E85" s="7" t="s">
        <v>13</v>
      </c>
      <c r="F85" s="7" t="s">
        <v>14</v>
      </c>
      <c r="G85" s="7" t="s">
        <v>15</v>
      </c>
      <c r="H85" s="8" t="s">
        <v>16</v>
      </c>
      <c r="I85" s="51"/>
    </row>
    <row r="86" ht="18" customHeight="1" spans="1:9">
      <c r="A86" s="52">
        <v>1</v>
      </c>
      <c r="B86" s="45" t="s">
        <v>17</v>
      </c>
      <c r="C86" s="12" t="s">
        <v>54</v>
      </c>
      <c r="D86" s="12" t="s">
        <v>55</v>
      </c>
      <c r="E86" s="12" t="s">
        <v>43</v>
      </c>
      <c r="F86" s="12">
        <v>1</v>
      </c>
      <c r="G86" s="12"/>
      <c r="H86" s="18"/>
      <c r="I86" s="51"/>
    </row>
    <row r="87" ht="18" customHeight="1" spans="1:9">
      <c r="A87" s="52">
        <v>2</v>
      </c>
      <c r="B87" s="49"/>
      <c r="C87" s="12" t="s">
        <v>56</v>
      </c>
      <c r="D87" s="12" t="s">
        <v>55</v>
      </c>
      <c r="E87" s="12" t="s">
        <v>43</v>
      </c>
      <c r="F87" s="12">
        <v>1</v>
      </c>
      <c r="G87" s="12"/>
      <c r="H87" s="18"/>
      <c r="I87" s="51"/>
    </row>
    <row r="88" ht="18" customHeight="1" spans="1:9">
      <c r="A88" s="52">
        <v>3</v>
      </c>
      <c r="B88" s="49"/>
      <c r="C88" s="12" t="s">
        <v>57</v>
      </c>
      <c r="D88" s="12" t="s">
        <v>55</v>
      </c>
      <c r="E88" s="12" t="s">
        <v>43</v>
      </c>
      <c r="F88" s="12">
        <v>1</v>
      </c>
      <c r="G88" s="12"/>
      <c r="H88" s="18"/>
      <c r="I88" s="51"/>
    </row>
    <row r="89" ht="18" customHeight="1" spans="1:9">
      <c r="A89" s="52">
        <v>4</v>
      </c>
      <c r="B89" s="49"/>
      <c r="C89" s="12" t="s">
        <v>58</v>
      </c>
      <c r="D89" s="12" t="s">
        <v>55</v>
      </c>
      <c r="E89" s="12" t="s">
        <v>43</v>
      </c>
      <c r="F89" s="12">
        <v>1</v>
      </c>
      <c r="G89" s="12"/>
      <c r="H89" s="18"/>
      <c r="I89" s="51"/>
    </row>
    <row r="90" ht="18" customHeight="1" spans="1:9">
      <c r="A90" s="52">
        <v>5</v>
      </c>
      <c r="B90" s="49"/>
      <c r="C90" s="12" t="s">
        <v>59</v>
      </c>
      <c r="D90" s="12" t="s">
        <v>55</v>
      </c>
      <c r="E90" s="12" t="s">
        <v>43</v>
      </c>
      <c r="F90" s="12">
        <v>1</v>
      </c>
      <c r="G90" s="12"/>
      <c r="H90" s="18"/>
      <c r="I90" s="51"/>
    </row>
    <row r="91" ht="18" customHeight="1" spans="1:9">
      <c r="A91" s="52">
        <v>6</v>
      </c>
      <c r="B91" s="49"/>
      <c r="C91" s="12" t="s">
        <v>60</v>
      </c>
      <c r="D91" s="12" t="s">
        <v>55</v>
      </c>
      <c r="E91" s="12" t="s">
        <v>43</v>
      </c>
      <c r="F91" s="12">
        <v>1</v>
      </c>
      <c r="G91" s="12"/>
      <c r="H91" s="18"/>
      <c r="I91" s="51"/>
    </row>
    <row r="92" ht="18" customHeight="1" spans="1:9">
      <c r="A92" s="52">
        <v>7</v>
      </c>
      <c r="B92" s="49"/>
      <c r="C92" s="12" t="s">
        <v>61</v>
      </c>
      <c r="D92" s="12" t="s">
        <v>55</v>
      </c>
      <c r="E92" s="12" t="s">
        <v>43</v>
      </c>
      <c r="F92" s="12">
        <v>1</v>
      </c>
      <c r="G92" s="12"/>
      <c r="H92" s="18"/>
      <c r="I92" s="51"/>
    </row>
    <row r="93" ht="18" customHeight="1" spans="1:9">
      <c r="A93" s="52">
        <v>8</v>
      </c>
      <c r="B93" s="49"/>
      <c r="C93" s="12" t="s">
        <v>62</v>
      </c>
      <c r="D93" s="12" t="s">
        <v>55</v>
      </c>
      <c r="E93" s="12" t="s">
        <v>43</v>
      </c>
      <c r="F93" s="12">
        <v>1</v>
      </c>
      <c r="G93" s="16"/>
      <c r="H93" s="18"/>
      <c r="I93" s="51"/>
    </row>
    <row r="94" ht="18" customHeight="1" spans="1:9">
      <c r="A94" s="52">
        <v>9</v>
      </c>
      <c r="B94" s="49"/>
      <c r="C94" s="12" t="s">
        <v>63</v>
      </c>
      <c r="D94" s="12" t="s">
        <v>55</v>
      </c>
      <c r="E94" s="12" t="s">
        <v>43</v>
      </c>
      <c r="F94" s="12">
        <v>1</v>
      </c>
      <c r="G94" s="16"/>
      <c r="H94" s="18"/>
      <c r="I94" s="51"/>
    </row>
    <row r="95" ht="18" customHeight="1" spans="1:9">
      <c r="A95" s="52">
        <v>10</v>
      </c>
      <c r="B95" s="49"/>
      <c r="C95" s="12" t="s">
        <v>64</v>
      </c>
      <c r="D95" s="12" t="s">
        <v>55</v>
      </c>
      <c r="E95" s="12" t="s">
        <v>43</v>
      </c>
      <c r="F95" s="12">
        <v>1</v>
      </c>
      <c r="G95" s="12"/>
      <c r="H95" s="18"/>
      <c r="I95" s="51"/>
    </row>
    <row r="96" ht="18" customHeight="1" spans="1:9">
      <c r="A96" s="52">
        <v>11</v>
      </c>
      <c r="B96" s="49"/>
      <c r="C96" s="12" t="s">
        <v>65</v>
      </c>
      <c r="D96" s="12" t="s">
        <v>55</v>
      </c>
      <c r="E96" s="12" t="s">
        <v>43</v>
      </c>
      <c r="F96" s="12">
        <v>1</v>
      </c>
      <c r="G96" s="12"/>
      <c r="H96" s="18"/>
      <c r="I96" s="51"/>
    </row>
    <row r="97" ht="18" customHeight="1" spans="1:9">
      <c r="A97" s="52">
        <v>12</v>
      </c>
      <c r="B97" s="46"/>
      <c r="C97" s="12" t="s">
        <v>66</v>
      </c>
      <c r="D97" s="12" t="s">
        <v>55</v>
      </c>
      <c r="E97" s="12" t="s">
        <v>43</v>
      </c>
      <c r="F97" s="12">
        <v>1</v>
      </c>
      <c r="G97" s="12"/>
      <c r="H97" s="18"/>
      <c r="I97" s="51"/>
    </row>
    <row r="98" ht="18" customHeight="1" spans="1:9">
      <c r="A98" s="52">
        <v>13</v>
      </c>
      <c r="B98" s="45" t="s">
        <v>67</v>
      </c>
      <c r="C98" s="12" t="s">
        <v>68</v>
      </c>
      <c r="D98" s="12" t="s">
        <v>69</v>
      </c>
      <c r="E98" s="12" t="s">
        <v>43</v>
      </c>
      <c r="F98" s="12">
        <v>1</v>
      </c>
      <c r="G98" s="12"/>
      <c r="H98" s="18"/>
      <c r="I98" s="51"/>
    </row>
    <row r="99" ht="18" customHeight="1" spans="1:9">
      <c r="A99" s="52">
        <v>14</v>
      </c>
      <c r="B99" s="49"/>
      <c r="C99" s="12" t="s">
        <v>70</v>
      </c>
      <c r="D99" s="12" t="s">
        <v>69</v>
      </c>
      <c r="E99" s="12" t="s">
        <v>43</v>
      </c>
      <c r="F99" s="12">
        <v>1</v>
      </c>
      <c r="G99" s="12"/>
      <c r="H99" s="18"/>
      <c r="I99" s="51"/>
    </row>
    <row r="100" ht="18" customHeight="1" spans="1:9">
      <c r="A100" s="52">
        <v>15</v>
      </c>
      <c r="B100" s="49"/>
      <c r="C100" s="12" t="s">
        <v>71</v>
      </c>
      <c r="D100" s="12" t="s">
        <v>69</v>
      </c>
      <c r="E100" s="12" t="s">
        <v>43</v>
      </c>
      <c r="F100" s="12">
        <v>1</v>
      </c>
      <c r="G100" s="12"/>
      <c r="H100" s="18"/>
      <c r="I100" s="51"/>
    </row>
    <row r="101" ht="18" customHeight="1" spans="1:9">
      <c r="A101" s="52">
        <v>16</v>
      </c>
      <c r="B101" s="46"/>
      <c r="C101" s="12" t="s">
        <v>72</v>
      </c>
      <c r="D101" s="12" t="s">
        <v>69</v>
      </c>
      <c r="E101" s="12" t="s">
        <v>43</v>
      </c>
      <c r="F101" s="12">
        <v>1</v>
      </c>
      <c r="G101" s="12"/>
      <c r="H101" s="18"/>
      <c r="I101" s="51"/>
    </row>
    <row r="102" ht="18" customHeight="1" spans="1:9">
      <c r="A102" s="52">
        <v>17</v>
      </c>
      <c r="B102" s="12" t="s">
        <v>73</v>
      </c>
      <c r="C102" s="12" t="s">
        <v>19</v>
      </c>
      <c r="D102" s="50" t="s">
        <v>19</v>
      </c>
      <c r="E102" s="12" t="s">
        <v>19</v>
      </c>
      <c r="F102" s="12" t="s">
        <v>19</v>
      </c>
      <c r="G102" s="12"/>
      <c r="H102" s="18"/>
      <c r="I102" s="51"/>
    </row>
    <row r="103" ht="18" customHeight="1" spans="1:9">
      <c r="A103" s="52">
        <v>18</v>
      </c>
      <c r="B103" s="12"/>
      <c r="C103" s="12"/>
      <c r="D103" s="50"/>
      <c r="E103" s="12"/>
      <c r="F103" s="12"/>
      <c r="G103" s="12"/>
      <c r="H103" s="18"/>
      <c r="I103" s="51"/>
    </row>
    <row r="104" ht="18" customHeight="1" spans="1:9">
      <c r="A104" s="52">
        <v>19</v>
      </c>
      <c r="B104" s="12"/>
      <c r="C104" s="12"/>
      <c r="D104" s="50"/>
      <c r="E104" s="12"/>
      <c r="F104" s="12"/>
      <c r="G104" s="12"/>
      <c r="H104" s="18"/>
      <c r="I104" s="51"/>
    </row>
    <row r="105" ht="18" customHeight="1" spans="1:9">
      <c r="A105" s="52">
        <v>20</v>
      </c>
      <c r="B105" s="12"/>
      <c r="C105" s="12"/>
      <c r="D105" s="50"/>
      <c r="E105" s="12"/>
      <c r="F105" s="12"/>
      <c r="G105" s="12"/>
      <c r="H105" s="18"/>
      <c r="I105" s="51"/>
    </row>
    <row r="106" ht="18" customHeight="1" spans="1:9">
      <c r="A106" s="52">
        <v>21</v>
      </c>
      <c r="B106" s="12"/>
      <c r="C106" s="12"/>
      <c r="D106" s="50"/>
      <c r="E106" s="12"/>
      <c r="F106" s="12"/>
      <c r="G106" s="12"/>
      <c r="H106" s="18"/>
      <c r="I106" s="51"/>
    </row>
    <row r="107" ht="18" customHeight="1" spans="1:9">
      <c r="A107" s="52">
        <v>22</v>
      </c>
      <c r="B107" s="12"/>
      <c r="C107" s="12"/>
      <c r="D107" s="12"/>
      <c r="E107" s="12"/>
      <c r="F107" s="12"/>
      <c r="G107" s="12"/>
      <c r="H107" s="18"/>
      <c r="I107" s="51"/>
    </row>
    <row r="108" ht="18" customHeight="1" spans="1:9">
      <c r="A108" s="52">
        <v>23</v>
      </c>
      <c r="B108" s="12"/>
      <c r="C108" s="12"/>
      <c r="D108" s="12"/>
      <c r="E108" s="12"/>
      <c r="F108" s="12"/>
      <c r="G108" s="12"/>
      <c r="H108" s="18"/>
      <c r="I108" s="51"/>
    </row>
    <row r="109" ht="18" customHeight="1" spans="1:9">
      <c r="A109" s="52">
        <v>24</v>
      </c>
      <c r="B109" s="12"/>
      <c r="C109" s="12"/>
      <c r="D109" s="12"/>
      <c r="E109" s="12"/>
      <c r="F109" s="12"/>
      <c r="G109" s="12"/>
      <c r="H109" s="18"/>
      <c r="I109" s="51"/>
    </row>
    <row r="110" ht="18" customHeight="1" spans="1:9">
      <c r="A110" s="52">
        <v>25</v>
      </c>
      <c r="B110" s="12"/>
      <c r="C110" s="12"/>
      <c r="D110" s="12"/>
      <c r="E110" s="12"/>
      <c r="F110" s="12"/>
      <c r="G110" s="12"/>
      <c r="H110" s="18"/>
      <c r="I110" s="51"/>
    </row>
    <row r="111" ht="18" customHeight="1" spans="1:9">
      <c r="A111" s="52">
        <v>26</v>
      </c>
      <c r="B111" s="12"/>
      <c r="C111" s="12"/>
      <c r="D111" s="12"/>
      <c r="E111" s="12"/>
      <c r="F111" s="12"/>
      <c r="G111" s="12"/>
      <c r="H111" s="18"/>
      <c r="I111" s="51"/>
    </row>
    <row r="112" ht="18" customHeight="1" spans="1:9">
      <c r="A112" s="21" t="s">
        <v>33</v>
      </c>
      <c r="B112" s="21"/>
      <c r="C112" s="21"/>
      <c r="D112" s="21"/>
      <c r="E112" s="21"/>
      <c r="F112" s="21"/>
      <c r="G112" s="21" t="s">
        <v>34</v>
      </c>
      <c r="H112" s="21"/>
      <c r="I112" s="51"/>
    </row>
    <row r="113" ht="18" customHeight="1" spans="1:9">
      <c r="A113" s="21" t="s">
        <v>35</v>
      </c>
      <c r="B113" s="21"/>
      <c r="C113" s="21"/>
      <c r="D113" s="21"/>
      <c r="E113" s="21"/>
      <c r="F113" s="21"/>
      <c r="G113" s="21" t="s">
        <v>36</v>
      </c>
      <c r="H113" s="21"/>
      <c r="I113" s="51"/>
    </row>
    <row r="114" ht="18" customHeight="1" spans="1:9">
      <c r="A114" s="20" t="s">
        <v>37</v>
      </c>
      <c r="B114" s="19"/>
      <c r="C114" s="19"/>
      <c r="D114" s="19"/>
      <c r="E114" s="19"/>
      <c r="F114" s="19"/>
      <c r="G114" s="19"/>
      <c r="H114" s="19"/>
      <c r="I114" s="51"/>
    </row>
    <row r="115" ht="18" customHeight="1" spans="1:9">
      <c r="A115" s="19"/>
      <c r="B115" s="19"/>
      <c r="C115" s="19"/>
      <c r="D115" s="19"/>
      <c r="E115" s="19"/>
      <c r="F115" s="19"/>
      <c r="G115" s="19"/>
      <c r="H115" s="19"/>
      <c r="I115" s="51"/>
    </row>
    <row r="116" ht="18" customHeight="1" spans="1:9">
      <c r="A116" s="19"/>
      <c r="B116" s="19"/>
      <c r="C116" s="19"/>
      <c r="D116" s="19"/>
      <c r="E116" s="19"/>
      <c r="F116" s="19"/>
      <c r="G116" s="20" t="s">
        <v>74</v>
      </c>
      <c r="H116" s="20"/>
      <c r="I116" s="51"/>
    </row>
    <row r="117" ht="18" customHeight="1" spans="1:9">
      <c r="A117" s="19"/>
      <c r="B117" s="19"/>
      <c r="C117" s="19"/>
      <c r="D117" s="19"/>
      <c r="E117" s="19"/>
      <c r="F117" s="19"/>
      <c r="G117" s="21" t="s">
        <v>75</v>
      </c>
      <c r="H117" s="21"/>
      <c r="I117" s="51"/>
    </row>
    <row r="118" ht="18" customHeight="1" spans="1:9">
      <c r="A118" s="22" t="s">
        <v>2</v>
      </c>
      <c r="B118" s="22"/>
      <c r="C118" s="22"/>
      <c r="D118" s="22"/>
      <c r="E118" s="22"/>
      <c r="F118" s="22"/>
      <c r="G118" s="22"/>
      <c r="H118" s="22"/>
      <c r="I118" s="51"/>
    </row>
    <row r="119" ht="18" customHeight="1" spans="1:9">
      <c r="A119" s="23" t="s">
        <v>3</v>
      </c>
      <c r="B119" s="22"/>
      <c r="C119" s="22"/>
      <c r="D119" s="22"/>
      <c r="E119" s="22"/>
      <c r="F119" s="22"/>
      <c r="G119" s="22"/>
      <c r="H119" s="22"/>
      <c r="I119" s="51"/>
    </row>
    <row r="120" ht="18" customHeight="1" spans="1:9">
      <c r="A120" s="21" t="s">
        <v>4</v>
      </c>
      <c r="B120" s="21"/>
      <c r="C120" s="21"/>
      <c r="D120" s="21"/>
      <c r="E120" s="21"/>
      <c r="F120" s="21"/>
      <c r="G120" s="21"/>
      <c r="H120" s="21"/>
      <c r="I120" s="51"/>
    </row>
    <row r="121" ht="18" customHeight="1" spans="1:9">
      <c r="A121" s="21" t="s">
        <v>5</v>
      </c>
      <c r="B121" s="21"/>
      <c r="C121" s="21"/>
      <c r="D121" s="21"/>
      <c r="E121" s="21"/>
      <c r="F121" s="21" t="s">
        <v>76</v>
      </c>
      <c r="G121" s="21"/>
      <c r="H121" s="21"/>
      <c r="I121" s="51"/>
    </row>
    <row r="122" ht="18" customHeight="1" spans="1:9">
      <c r="A122" s="21" t="s">
        <v>7</v>
      </c>
      <c r="B122" s="21"/>
      <c r="C122" s="21"/>
      <c r="D122" s="21"/>
      <c r="E122" s="21"/>
      <c r="F122" s="21" t="s">
        <v>77</v>
      </c>
      <c r="G122" s="21"/>
      <c r="H122" s="21"/>
      <c r="I122" s="51"/>
    </row>
    <row r="123" ht="18" customHeight="1" spans="1:9">
      <c r="A123" s="6" t="s">
        <v>9</v>
      </c>
      <c r="B123" s="7" t="s">
        <v>10</v>
      </c>
      <c r="C123" s="7" t="s">
        <v>11</v>
      </c>
      <c r="D123" s="7" t="s">
        <v>12</v>
      </c>
      <c r="E123" s="7" t="s">
        <v>13</v>
      </c>
      <c r="F123" s="7" t="s">
        <v>14</v>
      </c>
      <c r="G123" s="7" t="s">
        <v>15</v>
      </c>
      <c r="H123" s="8" t="s">
        <v>16</v>
      </c>
      <c r="I123" s="51"/>
    </row>
    <row r="124" ht="18" customHeight="1" spans="1:9">
      <c r="A124" s="52">
        <v>1</v>
      </c>
      <c r="B124" s="45" t="s">
        <v>17</v>
      </c>
      <c r="C124" s="12" t="s">
        <v>78</v>
      </c>
      <c r="D124" s="12" t="s">
        <v>79</v>
      </c>
      <c r="E124" s="12" t="s">
        <v>43</v>
      </c>
      <c r="F124" s="12">
        <v>1</v>
      </c>
      <c r="G124" s="12"/>
      <c r="H124" s="18"/>
      <c r="I124" s="51"/>
    </row>
    <row r="125" ht="18" customHeight="1" spans="1:9">
      <c r="A125" s="52">
        <v>2</v>
      </c>
      <c r="B125" s="49"/>
      <c r="C125" s="12" t="s">
        <v>80</v>
      </c>
      <c r="D125" s="12" t="s">
        <v>79</v>
      </c>
      <c r="E125" s="12" t="s">
        <v>43</v>
      </c>
      <c r="F125" s="12">
        <v>1</v>
      </c>
      <c r="G125" s="12"/>
      <c r="H125" s="18"/>
      <c r="I125" s="51"/>
    </row>
    <row r="126" ht="18" customHeight="1" spans="1:9">
      <c r="A126" s="52">
        <v>3</v>
      </c>
      <c r="B126" s="49"/>
      <c r="C126" s="12" t="s">
        <v>81</v>
      </c>
      <c r="D126" s="12" t="s">
        <v>79</v>
      </c>
      <c r="E126" s="12" t="s">
        <v>43</v>
      </c>
      <c r="F126" s="12">
        <v>1</v>
      </c>
      <c r="G126" s="12"/>
      <c r="H126" s="18"/>
      <c r="I126" s="51"/>
    </row>
    <row r="127" ht="18" customHeight="1" spans="1:9">
      <c r="A127" s="52">
        <v>4</v>
      </c>
      <c r="B127" s="49"/>
      <c r="C127" s="12" t="s">
        <v>82</v>
      </c>
      <c r="D127" s="12" t="s">
        <v>79</v>
      </c>
      <c r="E127" s="12" t="s">
        <v>43</v>
      </c>
      <c r="F127" s="12">
        <v>1</v>
      </c>
      <c r="G127" s="12"/>
      <c r="H127" s="18"/>
      <c r="I127" s="51"/>
    </row>
    <row r="128" ht="18" customHeight="1" spans="1:9">
      <c r="A128" s="52">
        <v>5</v>
      </c>
      <c r="B128" s="49"/>
      <c r="C128" s="12" t="s">
        <v>83</v>
      </c>
      <c r="D128" s="12" t="s">
        <v>79</v>
      </c>
      <c r="E128" s="12" t="s">
        <v>43</v>
      </c>
      <c r="F128" s="12">
        <v>1</v>
      </c>
      <c r="G128" s="12"/>
      <c r="H128" s="18"/>
      <c r="I128" s="51"/>
    </row>
    <row r="129" ht="18" customHeight="1" spans="1:9">
      <c r="A129" s="52">
        <v>6</v>
      </c>
      <c r="B129" s="46"/>
      <c r="C129" s="12" t="s">
        <v>84</v>
      </c>
      <c r="D129" s="12" t="s">
        <v>79</v>
      </c>
      <c r="E129" s="12" t="s">
        <v>43</v>
      </c>
      <c r="F129" s="12">
        <v>1</v>
      </c>
      <c r="G129" s="12"/>
      <c r="H129" s="18"/>
      <c r="I129" s="51"/>
    </row>
    <row r="130" ht="18" customHeight="1" spans="1:9">
      <c r="A130" s="52">
        <v>7</v>
      </c>
      <c r="B130" s="12" t="s">
        <v>85</v>
      </c>
      <c r="C130" s="12" t="s">
        <v>19</v>
      </c>
      <c r="D130" s="12" t="s">
        <v>86</v>
      </c>
      <c r="E130" s="12" t="s">
        <v>87</v>
      </c>
      <c r="F130" s="12">
        <v>100</v>
      </c>
      <c r="G130" s="12"/>
      <c r="H130" s="18"/>
      <c r="I130" s="51"/>
    </row>
    <row r="131" ht="18" customHeight="1" spans="1:9">
      <c r="A131" s="52">
        <v>8</v>
      </c>
      <c r="B131" s="12"/>
      <c r="C131" s="12"/>
      <c r="D131" s="12"/>
      <c r="E131" s="12"/>
      <c r="F131" s="12"/>
      <c r="G131" s="12"/>
      <c r="H131" s="18"/>
      <c r="I131" s="51"/>
    </row>
    <row r="132" ht="18" customHeight="1" spans="1:9">
      <c r="A132" s="52">
        <v>9</v>
      </c>
      <c r="B132" s="12"/>
      <c r="C132" s="12"/>
      <c r="D132" s="12"/>
      <c r="E132" s="12"/>
      <c r="F132" s="12"/>
      <c r="G132" s="12"/>
      <c r="H132" s="18"/>
      <c r="I132" s="51"/>
    </row>
    <row r="133" ht="18" customHeight="1" spans="1:9">
      <c r="A133" s="52">
        <v>10</v>
      </c>
      <c r="B133" s="12"/>
      <c r="C133" s="12"/>
      <c r="D133" s="12"/>
      <c r="E133" s="12"/>
      <c r="F133" s="12"/>
      <c r="G133" s="12"/>
      <c r="H133" s="18"/>
      <c r="I133" s="51"/>
    </row>
    <row r="134" ht="18" customHeight="1" spans="1:9">
      <c r="A134" s="52">
        <v>11</v>
      </c>
      <c r="B134" s="12"/>
      <c r="C134" s="12"/>
      <c r="D134" s="12"/>
      <c r="E134" s="12"/>
      <c r="F134" s="12"/>
      <c r="G134" s="12"/>
      <c r="H134" s="18"/>
      <c r="I134" s="51"/>
    </row>
    <row r="135" ht="18" customHeight="1" spans="1:9">
      <c r="A135" s="52">
        <v>12</v>
      </c>
      <c r="B135" s="12"/>
      <c r="C135" s="12"/>
      <c r="D135" s="12"/>
      <c r="E135" s="12"/>
      <c r="F135" s="12"/>
      <c r="G135" s="12"/>
      <c r="H135" s="18"/>
      <c r="I135" s="51"/>
    </row>
    <row r="136" ht="18" customHeight="1" spans="1:9">
      <c r="A136" s="52">
        <v>13</v>
      </c>
      <c r="B136" s="12"/>
      <c r="C136" s="12"/>
      <c r="D136" s="12"/>
      <c r="E136" s="12"/>
      <c r="F136" s="12"/>
      <c r="G136" s="12"/>
      <c r="H136" s="18"/>
      <c r="I136" s="51"/>
    </row>
    <row r="137" ht="18" customHeight="1" spans="1:9">
      <c r="A137" s="52">
        <v>14</v>
      </c>
      <c r="B137" s="12"/>
      <c r="C137" s="12"/>
      <c r="D137" s="12"/>
      <c r="E137" s="12"/>
      <c r="F137" s="12"/>
      <c r="G137" s="12"/>
      <c r="H137" s="18"/>
      <c r="I137" s="51"/>
    </row>
    <row r="138" ht="18" customHeight="1" spans="1:9">
      <c r="A138" s="52">
        <v>15</v>
      </c>
      <c r="B138" s="12"/>
      <c r="C138" s="12"/>
      <c r="D138" s="12"/>
      <c r="E138" s="12"/>
      <c r="F138" s="12"/>
      <c r="G138" s="12"/>
      <c r="H138" s="18"/>
      <c r="I138" s="51"/>
    </row>
    <row r="139" ht="18" customHeight="1" spans="1:9">
      <c r="A139" s="52">
        <v>16</v>
      </c>
      <c r="B139" s="12"/>
      <c r="C139" s="12"/>
      <c r="D139" s="12"/>
      <c r="E139" s="12"/>
      <c r="F139" s="12"/>
      <c r="G139" s="12"/>
      <c r="H139" s="18"/>
      <c r="I139" s="51"/>
    </row>
    <row r="140" ht="18" customHeight="1" spans="1:9">
      <c r="A140" s="52">
        <v>17</v>
      </c>
      <c r="B140" s="12"/>
      <c r="C140" s="12"/>
      <c r="D140" s="50"/>
      <c r="E140" s="12"/>
      <c r="F140" s="12"/>
      <c r="G140" s="12"/>
      <c r="H140" s="18"/>
      <c r="I140" s="51"/>
    </row>
    <row r="141" ht="18" customHeight="1" spans="1:9">
      <c r="A141" s="52">
        <v>18</v>
      </c>
      <c r="B141" s="12"/>
      <c r="C141" s="12"/>
      <c r="D141" s="50"/>
      <c r="E141" s="12"/>
      <c r="F141" s="12"/>
      <c r="G141" s="12"/>
      <c r="H141" s="18"/>
      <c r="I141" s="51"/>
    </row>
    <row r="142" ht="18" customHeight="1" spans="1:9">
      <c r="A142" s="52">
        <v>19</v>
      </c>
      <c r="B142" s="12"/>
      <c r="C142" s="12"/>
      <c r="D142" s="50"/>
      <c r="E142" s="12"/>
      <c r="F142" s="12"/>
      <c r="G142" s="12"/>
      <c r="H142" s="18"/>
      <c r="I142" s="51"/>
    </row>
    <row r="143" ht="18" customHeight="1" spans="1:9">
      <c r="A143" s="52">
        <v>20</v>
      </c>
      <c r="B143" s="12"/>
      <c r="C143" s="12"/>
      <c r="D143" s="50"/>
      <c r="E143" s="12"/>
      <c r="F143" s="12"/>
      <c r="G143" s="12"/>
      <c r="H143" s="18"/>
      <c r="I143" s="51"/>
    </row>
    <row r="144" ht="18" customHeight="1" spans="1:9">
      <c r="A144" s="52">
        <v>21</v>
      </c>
      <c r="B144" s="12"/>
      <c r="C144" s="12"/>
      <c r="D144" s="50"/>
      <c r="E144" s="12"/>
      <c r="F144" s="12"/>
      <c r="G144" s="12"/>
      <c r="H144" s="18"/>
      <c r="I144" s="51"/>
    </row>
    <row r="145" ht="18" customHeight="1" spans="1:9">
      <c r="A145" s="52">
        <v>22</v>
      </c>
      <c r="B145" s="12"/>
      <c r="C145" s="12"/>
      <c r="D145" s="12"/>
      <c r="E145" s="12"/>
      <c r="F145" s="12"/>
      <c r="G145" s="12"/>
      <c r="H145" s="18"/>
      <c r="I145" s="51"/>
    </row>
    <row r="146" ht="18" customHeight="1" spans="1:9">
      <c r="A146" s="52">
        <v>23</v>
      </c>
      <c r="B146" s="12"/>
      <c r="C146" s="12"/>
      <c r="D146" s="12"/>
      <c r="E146" s="12"/>
      <c r="F146" s="12"/>
      <c r="G146" s="12"/>
      <c r="H146" s="18"/>
      <c r="I146" s="51"/>
    </row>
    <row r="147" ht="18" customHeight="1" spans="1:9">
      <c r="A147" s="52">
        <v>24</v>
      </c>
      <c r="B147" s="12"/>
      <c r="C147" s="12"/>
      <c r="D147" s="12"/>
      <c r="E147" s="12"/>
      <c r="F147" s="12"/>
      <c r="G147" s="12"/>
      <c r="H147" s="18"/>
      <c r="I147" s="51"/>
    </row>
    <row r="148" ht="18" customHeight="1" spans="1:9">
      <c r="A148" s="52">
        <v>25</v>
      </c>
      <c r="B148" s="12"/>
      <c r="C148" s="12"/>
      <c r="D148" s="12"/>
      <c r="E148" s="12"/>
      <c r="F148" s="12"/>
      <c r="G148" s="12"/>
      <c r="H148" s="18"/>
      <c r="I148" s="51"/>
    </row>
    <row r="149" ht="18" customHeight="1" spans="1:9">
      <c r="A149" s="52">
        <v>26</v>
      </c>
      <c r="B149" s="12"/>
      <c r="C149" s="12"/>
      <c r="D149" s="12"/>
      <c r="E149" s="12"/>
      <c r="F149" s="12"/>
      <c r="G149" s="12"/>
      <c r="H149" s="18"/>
      <c r="I149" s="51"/>
    </row>
    <row r="150" ht="18" customHeight="1" spans="1:9">
      <c r="A150" s="21" t="s">
        <v>33</v>
      </c>
      <c r="B150" s="21"/>
      <c r="C150" s="21"/>
      <c r="D150" s="21"/>
      <c r="E150" s="21"/>
      <c r="F150" s="21"/>
      <c r="G150" s="21" t="s">
        <v>34</v>
      </c>
      <c r="H150" s="21"/>
      <c r="I150" s="51"/>
    </row>
    <row r="151" ht="18" customHeight="1" spans="1:9">
      <c r="A151" s="21" t="s">
        <v>35</v>
      </c>
      <c r="B151" s="21"/>
      <c r="C151" s="21"/>
      <c r="D151" s="21"/>
      <c r="E151" s="21"/>
      <c r="F151" s="21"/>
      <c r="G151" s="21" t="s">
        <v>36</v>
      </c>
      <c r="H151" s="21"/>
      <c r="I151" s="51"/>
    </row>
    <row r="152" ht="18" customHeight="1" spans="1:9">
      <c r="A152" s="20" t="s">
        <v>37</v>
      </c>
      <c r="B152" s="19"/>
      <c r="C152" s="19"/>
      <c r="D152" s="19"/>
      <c r="E152" s="19"/>
      <c r="F152" s="19"/>
      <c r="G152" s="19"/>
      <c r="H152" s="19"/>
      <c r="I152" s="51"/>
    </row>
    <row r="153" ht="18" customHeight="1" spans="1:9">
      <c r="A153" s="51"/>
      <c r="B153" s="51"/>
      <c r="C153" s="51"/>
      <c r="D153" s="51"/>
      <c r="E153" s="51"/>
      <c r="F153" s="51"/>
      <c r="G153" s="51"/>
      <c r="H153" s="51"/>
      <c r="I153" s="51"/>
    </row>
    <row r="154" ht="18" customHeight="1" spans="1:9">
      <c r="A154" s="19"/>
      <c r="B154" s="19"/>
      <c r="C154" s="19"/>
      <c r="D154" s="19"/>
      <c r="E154" s="19"/>
      <c r="F154" s="19"/>
      <c r="G154" s="20" t="s">
        <v>88</v>
      </c>
      <c r="H154" s="20"/>
      <c r="I154" s="51"/>
    </row>
    <row r="155" ht="18" customHeight="1" spans="1:9">
      <c r="A155" s="19"/>
      <c r="B155" s="19"/>
      <c r="C155" s="19"/>
      <c r="D155" s="19"/>
      <c r="E155" s="19"/>
      <c r="F155" s="19"/>
      <c r="G155" s="21" t="s">
        <v>89</v>
      </c>
      <c r="H155" s="21"/>
      <c r="I155" s="51"/>
    </row>
    <row r="156" ht="18" customHeight="1" spans="1:9">
      <c r="A156" s="22" t="s">
        <v>2</v>
      </c>
      <c r="B156" s="22"/>
      <c r="C156" s="22"/>
      <c r="D156" s="22"/>
      <c r="E156" s="22"/>
      <c r="F156" s="22"/>
      <c r="G156" s="22"/>
      <c r="H156" s="22"/>
      <c r="I156" s="51"/>
    </row>
    <row r="157" ht="18" customHeight="1" spans="1:9">
      <c r="A157" s="23" t="s">
        <v>3</v>
      </c>
      <c r="B157" s="22"/>
      <c r="C157" s="22"/>
      <c r="D157" s="22"/>
      <c r="E157" s="22"/>
      <c r="F157" s="22"/>
      <c r="G157" s="22"/>
      <c r="H157" s="22"/>
      <c r="I157" s="51"/>
    </row>
    <row r="158" ht="18" customHeight="1" spans="1:9">
      <c r="A158" s="21" t="s">
        <v>4</v>
      </c>
      <c r="B158" s="21"/>
      <c r="C158" s="21"/>
      <c r="D158" s="21"/>
      <c r="E158" s="21"/>
      <c r="F158" s="21"/>
      <c r="G158" s="21"/>
      <c r="H158" s="21"/>
      <c r="I158" s="51"/>
    </row>
    <row r="159" ht="18" customHeight="1" spans="1:9">
      <c r="A159" s="21" t="s">
        <v>5</v>
      </c>
      <c r="B159" s="21"/>
      <c r="C159" s="21"/>
      <c r="D159" s="21"/>
      <c r="E159" s="21"/>
      <c r="F159" s="21" t="s">
        <v>76</v>
      </c>
      <c r="G159" s="21"/>
      <c r="H159" s="21"/>
      <c r="I159" s="51"/>
    </row>
    <row r="160" ht="18" customHeight="1" spans="1:9">
      <c r="A160" s="21" t="s">
        <v>7</v>
      </c>
      <c r="B160" s="21"/>
      <c r="C160" s="21"/>
      <c r="D160" s="21"/>
      <c r="E160" s="21"/>
      <c r="F160" s="21" t="s">
        <v>90</v>
      </c>
      <c r="G160" s="21"/>
      <c r="H160" s="21"/>
      <c r="I160" s="51"/>
    </row>
    <row r="161" ht="18" customHeight="1" spans="1:9">
      <c r="A161" s="6" t="s">
        <v>9</v>
      </c>
      <c r="B161" s="7" t="s">
        <v>10</v>
      </c>
      <c r="C161" s="7" t="s">
        <v>11</v>
      </c>
      <c r="D161" s="7" t="s">
        <v>12</v>
      </c>
      <c r="E161" s="7" t="s">
        <v>13</v>
      </c>
      <c r="F161" s="7" t="s">
        <v>14</v>
      </c>
      <c r="G161" s="7" t="s">
        <v>15</v>
      </c>
      <c r="H161" s="8" t="s">
        <v>16</v>
      </c>
      <c r="I161" s="51"/>
    </row>
    <row r="162" ht="18" customHeight="1" spans="1:9">
      <c r="A162" s="52">
        <v>1</v>
      </c>
      <c r="B162" s="45" t="s">
        <v>17</v>
      </c>
      <c r="C162" s="12" t="s">
        <v>91</v>
      </c>
      <c r="D162" s="12" t="s">
        <v>79</v>
      </c>
      <c r="E162" s="12" t="s">
        <v>43</v>
      </c>
      <c r="F162" s="12">
        <v>1</v>
      </c>
      <c r="G162" s="12"/>
      <c r="H162" s="18"/>
      <c r="I162" s="51"/>
    </row>
    <row r="163" ht="18" customHeight="1" spans="1:9">
      <c r="A163" s="52">
        <v>2</v>
      </c>
      <c r="B163" s="46"/>
      <c r="C163" s="12" t="s">
        <v>92</v>
      </c>
      <c r="D163" s="12" t="s">
        <v>79</v>
      </c>
      <c r="E163" s="12" t="s">
        <v>43</v>
      </c>
      <c r="F163" s="12">
        <v>1</v>
      </c>
      <c r="G163" s="12"/>
      <c r="H163" s="18"/>
      <c r="I163" s="51"/>
    </row>
    <row r="164" ht="18" customHeight="1" spans="1:9">
      <c r="A164" s="52">
        <v>3</v>
      </c>
      <c r="B164" s="45" t="s">
        <v>67</v>
      </c>
      <c r="C164" s="12" t="s">
        <v>93</v>
      </c>
      <c r="D164" s="12" t="s">
        <v>69</v>
      </c>
      <c r="E164" s="12" t="s">
        <v>43</v>
      </c>
      <c r="F164" s="12">
        <v>1</v>
      </c>
      <c r="G164" s="12"/>
      <c r="H164" s="18"/>
      <c r="I164" s="51"/>
    </row>
    <row r="165" ht="18" customHeight="1" spans="1:9">
      <c r="A165" s="52">
        <v>4</v>
      </c>
      <c r="B165" s="49"/>
      <c r="C165" s="12" t="s">
        <v>94</v>
      </c>
      <c r="D165" s="12" t="s">
        <v>95</v>
      </c>
      <c r="E165" s="12" t="s">
        <v>43</v>
      </c>
      <c r="F165" s="12">
        <v>1</v>
      </c>
      <c r="G165" s="12"/>
      <c r="H165" s="18"/>
      <c r="I165" s="51"/>
    </row>
    <row r="166" ht="18" customHeight="1" spans="1:9">
      <c r="A166" s="52">
        <v>5</v>
      </c>
      <c r="B166" s="49"/>
      <c r="C166" s="12" t="s">
        <v>96</v>
      </c>
      <c r="D166" s="12" t="s">
        <v>95</v>
      </c>
      <c r="E166" s="12" t="s">
        <v>43</v>
      </c>
      <c r="F166" s="12">
        <v>1</v>
      </c>
      <c r="G166" s="12"/>
      <c r="H166" s="18"/>
      <c r="I166" s="51"/>
    </row>
    <row r="167" ht="18" customHeight="1" spans="1:9">
      <c r="A167" s="52">
        <v>6</v>
      </c>
      <c r="B167" s="49"/>
      <c r="C167" s="12" t="s">
        <v>97</v>
      </c>
      <c r="D167" s="12" t="s">
        <v>95</v>
      </c>
      <c r="E167" s="12" t="s">
        <v>43</v>
      </c>
      <c r="F167" s="12">
        <v>1</v>
      </c>
      <c r="G167" s="12"/>
      <c r="H167" s="18"/>
      <c r="I167" s="51"/>
    </row>
    <row r="168" ht="18" customHeight="1" spans="1:9">
      <c r="A168" s="52">
        <v>7</v>
      </c>
      <c r="B168" s="49"/>
      <c r="C168" s="12" t="s">
        <v>98</v>
      </c>
      <c r="D168" s="12" t="s">
        <v>95</v>
      </c>
      <c r="E168" s="12" t="s">
        <v>43</v>
      </c>
      <c r="F168" s="12">
        <v>1</v>
      </c>
      <c r="G168" s="12"/>
      <c r="H168" s="18"/>
      <c r="I168" s="51"/>
    </row>
    <row r="169" ht="18" customHeight="1" spans="1:9">
      <c r="A169" s="52">
        <v>8</v>
      </c>
      <c r="B169" s="49"/>
      <c r="C169" s="12" t="s">
        <v>99</v>
      </c>
      <c r="D169" s="12" t="s">
        <v>95</v>
      </c>
      <c r="E169" s="12" t="s">
        <v>43</v>
      </c>
      <c r="F169" s="12">
        <v>1</v>
      </c>
      <c r="G169" s="12"/>
      <c r="H169" s="18"/>
      <c r="I169" s="51"/>
    </row>
    <row r="170" ht="18" customHeight="1" spans="1:9">
      <c r="A170" s="52">
        <v>9</v>
      </c>
      <c r="B170" s="49"/>
      <c r="C170" s="12" t="s">
        <v>100</v>
      </c>
      <c r="D170" s="12" t="s">
        <v>95</v>
      </c>
      <c r="E170" s="12" t="s">
        <v>43</v>
      </c>
      <c r="F170" s="12">
        <v>1</v>
      </c>
      <c r="G170" s="12"/>
      <c r="H170" s="18"/>
      <c r="I170" s="51"/>
    </row>
    <row r="171" ht="18" customHeight="1" spans="1:9">
      <c r="A171" s="52">
        <v>10</v>
      </c>
      <c r="B171" s="49"/>
      <c r="C171" s="12" t="s">
        <v>101</v>
      </c>
      <c r="D171" s="12" t="s">
        <v>69</v>
      </c>
      <c r="E171" s="12" t="s">
        <v>43</v>
      </c>
      <c r="F171" s="12">
        <v>1</v>
      </c>
      <c r="G171" s="12"/>
      <c r="H171" s="18"/>
      <c r="I171" s="51"/>
    </row>
    <row r="172" ht="18" customHeight="1" spans="1:9">
      <c r="A172" s="52">
        <v>11</v>
      </c>
      <c r="B172" s="49"/>
      <c r="C172" s="12" t="s">
        <v>102</v>
      </c>
      <c r="D172" s="50" t="s">
        <v>69</v>
      </c>
      <c r="E172" s="12" t="s">
        <v>43</v>
      </c>
      <c r="F172" s="12">
        <v>1</v>
      </c>
      <c r="G172" s="12"/>
      <c r="H172" s="18"/>
      <c r="I172" s="51"/>
    </row>
    <row r="173" ht="18" customHeight="1" spans="1:9">
      <c r="A173" s="52">
        <v>12</v>
      </c>
      <c r="B173" s="49"/>
      <c r="C173" s="12" t="s">
        <v>103</v>
      </c>
      <c r="D173" s="50" t="s">
        <v>95</v>
      </c>
      <c r="E173" s="12" t="s">
        <v>43</v>
      </c>
      <c r="F173" s="12">
        <v>1</v>
      </c>
      <c r="G173" s="12"/>
      <c r="H173" s="18"/>
      <c r="I173" s="51"/>
    </row>
    <row r="174" ht="18" customHeight="1" spans="1:9">
      <c r="A174" s="52">
        <v>13</v>
      </c>
      <c r="B174" s="49"/>
      <c r="C174" s="12" t="s">
        <v>104</v>
      </c>
      <c r="D174" s="50" t="s">
        <v>69</v>
      </c>
      <c r="E174" s="12" t="s">
        <v>43</v>
      </c>
      <c r="F174" s="12">
        <v>1</v>
      </c>
      <c r="G174" s="12"/>
      <c r="H174" s="18"/>
      <c r="I174" s="51"/>
    </row>
    <row r="175" ht="18" customHeight="1" spans="1:9">
      <c r="A175" s="52">
        <v>14</v>
      </c>
      <c r="B175" s="49"/>
      <c r="C175" s="12" t="s">
        <v>105</v>
      </c>
      <c r="D175" s="50" t="s">
        <v>69</v>
      </c>
      <c r="E175" s="12" t="s">
        <v>43</v>
      </c>
      <c r="F175" s="12">
        <v>1</v>
      </c>
      <c r="G175" s="12"/>
      <c r="H175" s="18"/>
      <c r="I175" s="51"/>
    </row>
    <row r="176" ht="18" customHeight="1" spans="1:9">
      <c r="A176" s="52">
        <v>15</v>
      </c>
      <c r="B176" s="49"/>
      <c r="C176" s="12" t="s">
        <v>106</v>
      </c>
      <c r="D176" s="50" t="s">
        <v>95</v>
      </c>
      <c r="E176" s="12" t="s">
        <v>43</v>
      </c>
      <c r="F176" s="12">
        <v>1</v>
      </c>
      <c r="G176" s="12"/>
      <c r="H176" s="18"/>
      <c r="I176" s="51"/>
    </row>
    <row r="177" ht="18" customHeight="1" spans="1:9">
      <c r="A177" s="52">
        <v>16</v>
      </c>
      <c r="B177" s="49"/>
      <c r="C177" s="12" t="s">
        <v>107</v>
      </c>
      <c r="D177" s="12" t="s">
        <v>95</v>
      </c>
      <c r="E177" s="12" t="s">
        <v>43</v>
      </c>
      <c r="F177" s="12">
        <v>1</v>
      </c>
      <c r="G177" s="12"/>
      <c r="H177" s="18"/>
      <c r="I177" s="51"/>
    </row>
    <row r="178" ht="18" customHeight="1" spans="1:9">
      <c r="A178" s="52">
        <v>17</v>
      </c>
      <c r="B178" s="49"/>
      <c r="C178" s="12" t="s">
        <v>108</v>
      </c>
      <c r="D178" s="12" t="s">
        <v>95</v>
      </c>
      <c r="E178" s="12" t="s">
        <v>43</v>
      </c>
      <c r="F178" s="12">
        <v>1</v>
      </c>
      <c r="G178" s="12"/>
      <c r="H178" s="18"/>
      <c r="I178" s="51"/>
    </row>
    <row r="179" ht="18" customHeight="1" spans="1:9">
      <c r="A179" s="52">
        <v>18</v>
      </c>
      <c r="B179" s="49"/>
      <c r="C179" s="12" t="s">
        <v>109</v>
      </c>
      <c r="D179" s="12" t="s">
        <v>95</v>
      </c>
      <c r="E179" s="12" t="s">
        <v>43</v>
      </c>
      <c r="F179" s="12">
        <v>1</v>
      </c>
      <c r="G179" s="12"/>
      <c r="H179" s="18"/>
      <c r="I179" s="51"/>
    </row>
    <row r="180" ht="18" customHeight="1" spans="1:9">
      <c r="A180" s="52">
        <v>19</v>
      </c>
      <c r="B180" s="46"/>
      <c r="C180" s="12" t="s">
        <v>110</v>
      </c>
      <c r="D180" s="12" t="s">
        <v>95</v>
      </c>
      <c r="E180" s="12" t="s">
        <v>43</v>
      </c>
      <c r="F180" s="12">
        <v>1</v>
      </c>
      <c r="G180" s="12"/>
      <c r="H180" s="18"/>
      <c r="I180" s="51"/>
    </row>
    <row r="181" ht="18" customHeight="1" spans="1:9">
      <c r="A181" s="52">
        <v>20</v>
      </c>
      <c r="B181" s="12" t="s">
        <v>111</v>
      </c>
      <c r="C181" s="12" t="s">
        <v>19</v>
      </c>
      <c r="D181" s="12" t="s">
        <v>86</v>
      </c>
      <c r="E181" s="12" t="s">
        <v>87</v>
      </c>
      <c r="F181" s="12">
        <v>40</v>
      </c>
      <c r="G181" s="12"/>
      <c r="H181" s="18"/>
      <c r="I181" s="51"/>
    </row>
    <row r="182" ht="18" customHeight="1" spans="1:9">
      <c r="A182" s="52">
        <v>21</v>
      </c>
      <c r="B182" s="12"/>
      <c r="C182" s="12"/>
      <c r="D182" s="12"/>
      <c r="E182" s="12"/>
      <c r="F182" s="12"/>
      <c r="G182" s="12"/>
      <c r="H182" s="18"/>
      <c r="I182" s="51"/>
    </row>
    <row r="183" ht="18" customHeight="1" spans="1:9">
      <c r="A183" s="52">
        <v>22</v>
      </c>
      <c r="B183" s="12"/>
      <c r="C183" s="12"/>
      <c r="D183" s="12"/>
      <c r="E183" s="12"/>
      <c r="F183" s="12"/>
      <c r="G183" s="12"/>
      <c r="H183" s="18"/>
      <c r="I183" s="51"/>
    </row>
    <row r="184" ht="18" customHeight="1" spans="1:9">
      <c r="A184" s="52">
        <v>23</v>
      </c>
      <c r="B184" s="12"/>
      <c r="C184" s="12"/>
      <c r="D184" s="12"/>
      <c r="E184" s="12"/>
      <c r="F184" s="12"/>
      <c r="G184" s="12"/>
      <c r="H184" s="18"/>
      <c r="I184" s="51"/>
    </row>
    <row r="185" ht="18" customHeight="1" spans="1:9">
      <c r="A185" s="52">
        <v>24</v>
      </c>
      <c r="B185" s="12"/>
      <c r="C185" s="12"/>
      <c r="D185" s="12"/>
      <c r="E185" s="12"/>
      <c r="F185" s="12"/>
      <c r="G185" s="12"/>
      <c r="H185" s="18"/>
      <c r="I185" s="51"/>
    </row>
    <row r="186" ht="18" customHeight="1" spans="1:9">
      <c r="A186" s="52">
        <v>25</v>
      </c>
      <c r="B186" s="12"/>
      <c r="C186" s="12"/>
      <c r="D186" s="12"/>
      <c r="E186" s="12"/>
      <c r="F186" s="12"/>
      <c r="G186" s="12"/>
      <c r="H186" s="18"/>
      <c r="I186" s="51"/>
    </row>
    <row r="187" ht="18" customHeight="1" spans="1:9">
      <c r="A187" s="52">
        <v>26</v>
      </c>
      <c r="B187" s="12"/>
      <c r="C187" s="12"/>
      <c r="D187" s="12"/>
      <c r="E187" s="12"/>
      <c r="F187" s="12"/>
      <c r="G187" s="12"/>
      <c r="H187" s="18"/>
      <c r="I187" s="51"/>
    </row>
    <row r="188" ht="18" customHeight="1" spans="1:9">
      <c r="A188" s="21" t="s">
        <v>33</v>
      </c>
      <c r="B188" s="21"/>
      <c r="C188" s="21"/>
      <c r="D188" s="21"/>
      <c r="E188" s="21"/>
      <c r="F188" s="21"/>
      <c r="G188" s="21" t="s">
        <v>34</v>
      </c>
      <c r="H188" s="21"/>
      <c r="I188" s="51"/>
    </row>
    <row r="189" ht="18" customHeight="1" spans="1:9">
      <c r="A189" s="21" t="s">
        <v>35</v>
      </c>
      <c r="B189" s="21"/>
      <c r="C189" s="21"/>
      <c r="D189" s="21"/>
      <c r="E189" s="21"/>
      <c r="F189" s="21"/>
      <c r="G189" s="21" t="s">
        <v>36</v>
      </c>
      <c r="H189" s="21"/>
      <c r="I189" s="51"/>
    </row>
    <row r="190" ht="18" customHeight="1" spans="1:9">
      <c r="A190" s="20" t="s">
        <v>37</v>
      </c>
      <c r="B190" s="19"/>
      <c r="C190" s="19"/>
      <c r="D190" s="19"/>
      <c r="E190" s="19"/>
      <c r="F190" s="19"/>
      <c r="G190" s="19"/>
      <c r="H190" s="19"/>
      <c r="I190" s="51"/>
    </row>
    <row r="191" ht="18" customHeight="1" spans="1:9">
      <c r="A191" s="51"/>
      <c r="B191" s="51"/>
      <c r="C191" s="51"/>
      <c r="D191" s="51"/>
      <c r="E191" s="51"/>
      <c r="F191" s="51"/>
      <c r="G191" s="51"/>
      <c r="H191" s="51"/>
      <c r="I191" s="51"/>
    </row>
    <row r="192" ht="18" customHeight="1" spans="1:9">
      <c r="A192" s="19"/>
      <c r="B192" s="19"/>
      <c r="C192" s="19"/>
      <c r="D192" s="19"/>
      <c r="E192" s="19"/>
      <c r="F192" s="19"/>
      <c r="G192" s="20" t="s">
        <v>112</v>
      </c>
      <c r="H192" s="20"/>
      <c r="I192" s="51"/>
    </row>
    <row r="193" ht="18" customHeight="1" spans="1:9">
      <c r="A193" s="19"/>
      <c r="B193" s="19"/>
      <c r="C193" s="19"/>
      <c r="D193" s="19"/>
      <c r="E193" s="19"/>
      <c r="F193" s="19"/>
      <c r="G193" s="21" t="s">
        <v>113</v>
      </c>
      <c r="H193" s="21"/>
      <c r="I193" s="51"/>
    </row>
    <row r="194" ht="18" customHeight="1" spans="1:9">
      <c r="A194" s="22" t="s">
        <v>2</v>
      </c>
      <c r="B194" s="22"/>
      <c r="C194" s="22"/>
      <c r="D194" s="22"/>
      <c r="E194" s="22"/>
      <c r="F194" s="22"/>
      <c r="G194" s="22"/>
      <c r="H194" s="22"/>
      <c r="I194" s="51"/>
    </row>
    <row r="195" ht="18" customHeight="1" spans="1:9">
      <c r="A195" s="23" t="s">
        <v>3</v>
      </c>
      <c r="B195" s="22"/>
      <c r="C195" s="22"/>
      <c r="D195" s="22"/>
      <c r="E195" s="22"/>
      <c r="F195" s="22"/>
      <c r="G195" s="22"/>
      <c r="H195" s="22"/>
      <c r="I195" s="51"/>
    </row>
    <row r="196" ht="18" customHeight="1" spans="1:9">
      <c r="A196" s="21" t="s">
        <v>4</v>
      </c>
      <c r="B196" s="21"/>
      <c r="C196" s="21"/>
      <c r="D196" s="21"/>
      <c r="E196" s="21"/>
      <c r="F196" s="21"/>
      <c r="G196" s="21"/>
      <c r="H196" s="21"/>
      <c r="I196" s="51"/>
    </row>
    <row r="197" ht="18" customHeight="1" spans="1:9">
      <c r="A197" s="21" t="s">
        <v>5</v>
      </c>
      <c r="B197" s="21"/>
      <c r="C197" s="21"/>
      <c r="D197" s="21"/>
      <c r="E197" s="21"/>
      <c r="F197" s="21" t="s">
        <v>114</v>
      </c>
      <c r="G197" s="21"/>
      <c r="H197" s="21"/>
      <c r="I197" s="51"/>
    </row>
    <row r="198" ht="18" customHeight="1" spans="1:9">
      <c r="A198" s="21" t="s">
        <v>7</v>
      </c>
      <c r="B198" s="21"/>
      <c r="C198" s="21"/>
      <c r="D198" s="21"/>
      <c r="E198" s="21"/>
      <c r="F198" s="21" t="s">
        <v>115</v>
      </c>
      <c r="G198" s="21"/>
      <c r="H198" s="21"/>
      <c r="I198" s="51"/>
    </row>
    <row r="199" ht="18" customHeight="1" spans="1:9">
      <c r="A199" s="6" t="s">
        <v>9</v>
      </c>
      <c r="B199" s="7" t="s">
        <v>10</v>
      </c>
      <c r="C199" s="7" t="s">
        <v>11</v>
      </c>
      <c r="D199" s="7" t="s">
        <v>12</v>
      </c>
      <c r="E199" s="7" t="s">
        <v>13</v>
      </c>
      <c r="F199" s="7" t="s">
        <v>14</v>
      </c>
      <c r="G199" s="7" t="s">
        <v>15</v>
      </c>
      <c r="H199" s="8" t="s">
        <v>16</v>
      </c>
      <c r="I199" s="51"/>
    </row>
    <row r="200" ht="18" customHeight="1" spans="1:9">
      <c r="A200" s="52">
        <v>1</v>
      </c>
      <c r="B200" s="45" t="s">
        <v>17</v>
      </c>
      <c r="C200" s="12" t="s">
        <v>116</v>
      </c>
      <c r="D200" s="12" t="s">
        <v>79</v>
      </c>
      <c r="E200" s="12" t="s">
        <v>43</v>
      </c>
      <c r="F200" s="12">
        <v>1</v>
      </c>
      <c r="G200" s="12"/>
      <c r="H200" s="18"/>
      <c r="I200" s="51"/>
    </row>
    <row r="201" ht="18" customHeight="1" spans="1:9">
      <c r="A201" s="52">
        <v>2</v>
      </c>
      <c r="B201" s="49"/>
      <c r="C201" s="12" t="s">
        <v>117</v>
      </c>
      <c r="D201" s="12" t="s">
        <v>79</v>
      </c>
      <c r="E201" s="12" t="s">
        <v>43</v>
      </c>
      <c r="F201" s="12">
        <v>1</v>
      </c>
      <c r="G201" s="12"/>
      <c r="H201" s="18"/>
      <c r="I201" s="51"/>
    </row>
    <row r="202" ht="18" customHeight="1" spans="1:9">
      <c r="A202" s="52">
        <v>3</v>
      </c>
      <c r="B202" s="46"/>
      <c r="C202" s="12" t="s">
        <v>91</v>
      </c>
      <c r="D202" s="12" t="s">
        <v>79</v>
      </c>
      <c r="E202" s="12" t="s">
        <v>43</v>
      </c>
      <c r="F202" s="12">
        <v>1</v>
      </c>
      <c r="G202" s="12"/>
      <c r="H202" s="18"/>
      <c r="I202" s="51"/>
    </row>
    <row r="203" ht="18" customHeight="1" spans="1:9">
      <c r="A203" s="52">
        <v>4</v>
      </c>
      <c r="B203" s="45" t="s">
        <v>67</v>
      </c>
      <c r="C203" s="12" t="s">
        <v>118</v>
      </c>
      <c r="D203" s="12" t="s">
        <v>95</v>
      </c>
      <c r="E203" s="12" t="s">
        <v>43</v>
      </c>
      <c r="F203" s="12">
        <v>1</v>
      </c>
      <c r="G203" s="12"/>
      <c r="H203" s="18"/>
      <c r="I203" s="51"/>
    </row>
    <row r="204" ht="18" customHeight="1" spans="1:9">
      <c r="A204" s="52">
        <v>5</v>
      </c>
      <c r="B204" s="49"/>
      <c r="C204" s="12" t="s">
        <v>119</v>
      </c>
      <c r="D204" s="12" t="s">
        <v>95</v>
      </c>
      <c r="E204" s="12" t="s">
        <v>43</v>
      </c>
      <c r="F204" s="12">
        <v>1</v>
      </c>
      <c r="G204" s="12"/>
      <c r="H204" s="18"/>
      <c r="I204" s="51"/>
    </row>
    <row r="205" ht="18" customHeight="1" spans="1:9">
      <c r="A205" s="52">
        <v>6</v>
      </c>
      <c r="B205" s="49"/>
      <c r="C205" s="12" t="s">
        <v>120</v>
      </c>
      <c r="D205" s="12" t="s">
        <v>95</v>
      </c>
      <c r="E205" s="12" t="s">
        <v>43</v>
      </c>
      <c r="F205" s="12">
        <v>1</v>
      </c>
      <c r="G205" s="12"/>
      <c r="H205" s="18"/>
      <c r="I205" s="51"/>
    </row>
    <row r="206" ht="18" customHeight="1" spans="1:9">
      <c r="A206" s="52">
        <v>7</v>
      </c>
      <c r="B206" s="49"/>
      <c r="C206" s="12" t="s">
        <v>121</v>
      </c>
      <c r="D206" s="12" t="s">
        <v>95</v>
      </c>
      <c r="E206" s="12" t="s">
        <v>43</v>
      </c>
      <c r="F206" s="12">
        <v>1</v>
      </c>
      <c r="G206" s="12"/>
      <c r="H206" s="18"/>
      <c r="I206" s="51"/>
    </row>
    <row r="207" ht="18" customHeight="1" spans="1:9">
      <c r="A207" s="52">
        <v>8</v>
      </c>
      <c r="B207" s="49"/>
      <c r="C207" s="12" t="s">
        <v>122</v>
      </c>
      <c r="D207" s="12" t="s">
        <v>95</v>
      </c>
      <c r="E207" s="12" t="s">
        <v>43</v>
      </c>
      <c r="F207" s="12">
        <v>1</v>
      </c>
      <c r="G207" s="12"/>
      <c r="H207" s="18"/>
      <c r="I207" s="51"/>
    </row>
    <row r="208" ht="18" customHeight="1" spans="1:9">
      <c r="A208" s="52">
        <v>9</v>
      </c>
      <c r="B208" s="49"/>
      <c r="C208" s="12" t="s">
        <v>123</v>
      </c>
      <c r="D208" s="12" t="s">
        <v>95</v>
      </c>
      <c r="E208" s="12" t="s">
        <v>43</v>
      </c>
      <c r="F208" s="12">
        <v>1</v>
      </c>
      <c r="G208" s="12"/>
      <c r="H208" s="18"/>
      <c r="I208" s="51"/>
    </row>
    <row r="209" ht="18" customHeight="1" spans="1:9">
      <c r="A209" s="52">
        <v>10</v>
      </c>
      <c r="B209" s="49"/>
      <c r="C209" s="12" t="s">
        <v>124</v>
      </c>
      <c r="D209" s="12" t="s">
        <v>95</v>
      </c>
      <c r="E209" s="12" t="s">
        <v>43</v>
      </c>
      <c r="F209" s="12">
        <v>1</v>
      </c>
      <c r="G209" s="12"/>
      <c r="H209" s="18"/>
      <c r="I209" s="51"/>
    </row>
    <row r="210" ht="18" customHeight="1" spans="1:9">
      <c r="A210" s="52">
        <v>11</v>
      </c>
      <c r="B210" s="49"/>
      <c r="C210" s="12" t="s">
        <v>125</v>
      </c>
      <c r="D210" s="12" t="s">
        <v>95</v>
      </c>
      <c r="E210" s="12" t="s">
        <v>43</v>
      </c>
      <c r="F210" s="12">
        <v>1</v>
      </c>
      <c r="G210" s="12"/>
      <c r="H210" s="18"/>
      <c r="I210" s="51"/>
    </row>
    <row r="211" ht="18" customHeight="1" spans="1:9">
      <c r="A211" s="52">
        <v>12</v>
      </c>
      <c r="B211" s="49"/>
      <c r="C211" s="12" t="s">
        <v>126</v>
      </c>
      <c r="D211" s="12" t="s">
        <v>95</v>
      </c>
      <c r="E211" s="12" t="s">
        <v>43</v>
      </c>
      <c r="F211" s="12">
        <v>1</v>
      </c>
      <c r="G211" s="12"/>
      <c r="H211" s="18"/>
      <c r="I211" s="51"/>
    </row>
    <row r="212" ht="18" customHeight="1" spans="1:9">
      <c r="A212" s="52">
        <v>13</v>
      </c>
      <c r="B212" s="49"/>
      <c r="C212" s="12" t="s">
        <v>127</v>
      </c>
      <c r="D212" s="12" t="s">
        <v>69</v>
      </c>
      <c r="E212" s="12" t="s">
        <v>43</v>
      </c>
      <c r="F212" s="12">
        <v>1</v>
      </c>
      <c r="G212" s="12"/>
      <c r="H212" s="18"/>
      <c r="I212" s="51"/>
    </row>
    <row r="213" ht="18" customHeight="1" spans="1:9">
      <c r="A213" s="52">
        <v>14</v>
      </c>
      <c r="B213" s="49"/>
      <c r="C213" s="12" t="s">
        <v>128</v>
      </c>
      <c r="D213" s="12" t="s">
        <v>69</v>
      </c>
      <c r="E213" s="12" t="s">
        <v>43</v>
      </c>
      <c r="F213" s="12">
        <v>1</v>
      </c>
      <c r="G213" s="12"/>
      <c r="H213" s="18"/>
      <c r="I213" s="51"/>
    </row>
    <row r="214" ht="18" customHeight="1" spans="1:9">
      <c r="A214" s="52">
        <v>15</v>
      </c>
      <c r="B214" s="49"/>
      <c r="C214" s="12" t="s">
        <v>129</v>
      </c>
      <c r="D214" s="12" t="s">
        <v>69</v>
      </c>
      <c r="E214" s="12" t="s">
        <v>43</v>
      </c>
      <c r="F214" s="12">
        <v>1</v>
      </c>
      <c r="G214" s="12"/>
      <c r="H214" s="18"/>
      <c r="I214" s="51"/>
    </row>
    <row r="215" ht="18" customHeight="1" spans="1:9">
      <c r="A215" s="52">
        <v>16</v>
      </c>
      <c r="B215" s="49"/>
      <c r="C215" s="12" t="s">
        <v>130</v>
      </c>
      <c r="D215" s="12" t="s">
        <v>69</v>
      </c>
      <c r="E215" s="12" t="s">
        <v>43</v>
      </c>
      <c r="F215" s="12">
        <v>1</v>
      </c>
      <c r="G215" s="12"/>
      <c r="H215" s="18"/>
      <c r="I215" s="51"/>
    </row>
    <row r="216" ht="18" customHeight="1" spans="1:9">
      <c r="A216" s="52">
        <v>17</v>
      </c>
      <c r="B216" s="49"/>
      <c r="C216" s="12" t="s">
        <v>131</v>
      </c>
      <c r="D216" s="12" t="s">
        <v>95</v>
      </c>
      <c r="E216" s="12" t="s">
        <v>43</v>
      </c>
      <c r="F216" s="12">
        <v>3</v>
      </c>
      <c r="G216" s="12"/>
      <c r="H216" s="18"/>
      <c r="I216" s="51"/>
    </row>
    <row r="217" ht="18" customHeight="1" spans="1:9">
      <c r="A217" s="52">
        <v>18</v>
      </c>
      <c r="B217" s="49"/>
      <c r="C217" s="12" t="s">
        <v>132</v>
      </c>
      <c r="D217" s="12" t="s">
        <v>95</v>
      </c>
      <c r="E217" s="12" t="s">
        <v>43</v>
      </c>
      <c r="F217" s="12">
        <v>1</v>
      </c>
      <c r="G217" s="12"/>
      <c r="H217" s="18"/>
      <c r="I217" s="51"/>
    </row>
    <row r="218" ht="18" customHeight="1" spans="1:9">
      <c r="A218" s="52">
        <v>19</v>
      </c>
      <c r="B218" s="49"/>
      <c r="C218" s="12" t="s">
        <v>133</v>
      </c>
      <c r="D218" s="12" t="s">
        <v>95</v>
      </c>
      <c r="E218" s="12" t="s">
        <v>43</v>
      </c>
      <c r="F218" s="12">
        <v>1</v>
      </c>
      <c r="G218" s="12"/>
      <c r="H218" s="18"/>
      <c r="I218" s="51"/>
    </row>
    <row r="219" ht="18" customHeight="1" spans="1:9">
      <c r="A219" s="52">
        <v>20</v>
      </c>
      <c r="B219" s="49"/>
      <c r="C219" s="12" t="s">
        <v>134</v>
      </c>
      <c r="D219" s="12" t="s">
        <v>95</v>
      </c>
      <c r="E219" s="12" t="s">
        <v>43</v>
      </c>
      <c r="F219" s="12">
        <v>1</v>
      </c>
      <c r="G219" s="12"/>
      <c r="H219" s="18"/>
      <c r="I219" s="51"/>
    </row>
    <row r="220" ht="18" customHeight="1" spans="1:9">
      <c r="A220" s="52">
        <v>21</v>
      </c>
      <c r="B220" s="49"/>
      <c r="C220" s="12" t="s">
        <v>135</v>
      </c>
      <c r="D220" s="12" t="s">
        <v>69</v>
      </c>
      <c r="E220" s="12" t="s">
        <v>43</v>
      </c>
      <c r="F220" s="12">
        <v>1</v>
      </c>
      <c r="G220" s="12"/>
      <c r="H220" s="18"/>
      <c r="I220" s="51"/>
    </row>
    <row r="221" ht="18" customHeight="1" spans="1:9">
      <c r="A221" s="52">
        <v>22</v>
      </c>
      <c r="B221" s="49"/>
      <c r="C221" s="12" t="s">
        <v>136</v>
      </c>
      <c r="D221" s="12" t="s">
        <v>69</v>
      </c>
      <c r="E221" s="12" t="s">
        <v>43</v>
      </c>
      <c r="F221" s="12">
        <v>1</v>
      </c>
      <c r="G221" s="12"/>
      <c r="H221" s="18"/>
      <c r="I221" s="51"/>
    </row>
    <row r="222" ht="18" customHeight="1" spans="1:9">
      <c r="A222" s="52">
        <v>23</v>
      </c>
      <c r="B222" s="49"/>
      <c r="C222" s="12" t="s">
        <v>137</v>
      </c>
      <c r="D222" s="12" t="s">
        <v>95</v>
      </c>
      <c r="E222" s="12" t="s">
        <v>43</v>
      </c>
      <c r="F222" s="12">
        <v>1</v>
      </c>
      <c r="G222" s="12"/>
      <c r="H222" s="18"/>
      <c r="I222" s="51"/>
    </row>
    <row r="223" ht="18" customHeight="1" spans="1:9">
      <c r="A223" s="52">
        <v>24</v>
      </c>
      <c r="B223" s="49"/>
      <c r="C223" s="12" t="s">
        <v>138</v>
      </c>
      <c r="D223" s="12" t="s">
        <v>69</v>
      </c>
      <c r="E223" s="12" t="s">
        <v>43</v>
      </c>
      <c r="F223" s="12">
        <v>1</v>
      </c>
      <c r="G223" s="12"/>
      <c r="H223" s="18"/>
      <c r="I223" s="51"/>
    </row>
    <row r="224" ht="18" customHeight="1" spans="1:9">
      <c r="A224" s="52">
        <v>25</v>
      </c>
      <c r="B224" s="49"/>
      <c r="C224" s="12" t="s">
        <v>139</v>
      </c>
      <c r="D224" s="12" t="s">
        <v>69</v>
      </c>
      <c r="E224" s="12" t="s">
        <v>43</v>
      </c>
      <c r="F224" s="12">
        <v>1</v>
      </c>
      <c r="G224" s="12"/>
      <c r="H224" s="18"/>
      <c r="I224" s="51"/>
    </row>
    <row r="225" ht="18" customHeight="1" spans="1:9">
      <c r="A225" s="52">
        <v>26</v>
      </c>
      <c r="B225" s="49"/>
      <c r="C225" s="12" t="s">
        <v>140</v>
      </c>
      <c r="D225" s="12" t="s">
        <v>95</v>
      </c>
      <c r="E225" s="12" t="s">
        <v>43</v>
      </c>
      <c r="F225" s="12">
        <v>1</v>
      </c>
      <c r="G225" s="12"/>
      <c r="H225" s="18"/>
      <c r="I225" s="51"/>
    </row>
    <row r="226" ht="18" customHeight="1" spans="1:9">
      <c r="A226" s="52">
        <v>27</v>
      </c>
      <c r="B226" s="49"/>
      <c r="C226" s="12" t="s">
        <v>141</v>
      </c>
      <c r="D226" s="12" t="s">
        <v>69</v>
      </c>
      <c r="E226" s="12" t="s">
        <v>43</v>
      </c>
      <c r="F226" s="12">
        <v>1</v>
      </c>
      <c r="G226" s="12"/>
      <c r="H226" s="18"/>
      <c r="I226" s="51"/>
    </row>
    <row r="227" ht="18" customHeight="1" spans="1:9">
      <c r="A227" s="52">
        <v>28</v>
      </c>
      <c r="B227" s="49"/>
      <c r="C227" s="12" t="s">
        <v>142</v>
      </c>
      <c r="D227" s="12" t="s">
        <v>95</v>
      </c>
      <c r="E227" s="12" t="s">
        <v>43</v>
      </c>
      <c r="F227" s="12">
        <v>1</v>
      </c>
      <c r="G227" s="12"/>
      <c r="H227" s="18"/>
      <c r="I227" s="51"/>
    </row>
    <row r="228" ht="18" customHeight="1" spans="1:9">
      <c r="A228" s="52">
        <v>29</v>
      </c>
      <c r="B228" s="46"/>
      <c r="C228" s="12" t="s">
        <v>143</v>
      </c>
      <c r="D228" s="12" t="s">
        <v>69</v>
      </c>
      <c r="E228" s="12" t="s">
        <v>43</v>
      </c>
      <c r="F228" s="12">
        <v>1</v>
      </c>
      <c r="G228" s="12"/>
      <c r="H228" s="18"/>
      <c r="I228" s="51"/>
    </row>
    <row r="229" ht="18" customHeight="1" spans="1:9">
      <c r="A229" s="21" t="s">
        <v>33</v>
      </c>
      <c r="B229" s="21"/>
      <c r="C229" s="21"/>
      <c r="D229" s="21"/>
      <c r="E229" s="21"/>
      <c r="F229" s="21"/>
      <c r="G229" s="21" t="s">
        <v>34</v>
      </c>
      <c r="H229" s="21"/>
      <c r="I229" s="51"/>
    </row>
    <row r="230" ht="18" customHeight="1" spans="1:9">
      <c r="A230" s="21" t="s">
        <v>35</v>
      </c>
      <c r="B230" s="21"/>
      <c r="C230" s="21"/>
      <c r="D230" s="21"/>
      <c r="E230" s="21"/>
      <c r="F230" s="21"/>
      <c r="G230" s="21" t="s">
        <v>36</v>
      </c>
      <c r="H230" s="21"/>
      <c r="I230" s="51"/>
    </row>
    <row r="231" ht="18" customHeight="1" spans="1:9">
      <c r="A231" s="20" t="s">
        <v>37</v>
      </c>
      <c r="B231" s="19"/>
      <c r="C231" s="19"/>
      <c r="D231" s="19"/>
      <c r="E231" s="19"/>
      <c r="F231" s="19"/>
      <c r="G231" s="19"/>
      <c r="H231" s="19"/>
      <c r="I231" s="51"/>
    </row>
    <row r="232" ht="18" customHeight="1" spans="1:9">
      <c r="A232" s="51"/>
      <c r="B232" s="51"/>
      <c r="C232" s="51"/>
      <c r="D232" s="51"/>
      <c r="E232" s="51"/>
      <c r="F232" s="51"/>
      <c r="G232" s="51"/>
      <c r="H232" s="51"/>
      <c r="I232" s="51"/>
    </row>
    <row r="233" ht="18" customHeight="1" spans="1:9">
      <c r="A233" s="19"/>
      <c r="B233" s="19"/>
      <c r="C233" s="19"/>
      <c r="D233" s="19"/>
      <c r="E233" s="19"/>
      <c r="F233" s="19"/>
      <c r="G233" s="20" t="s">
        <v>144</v>
      </c>
      <c r="H233" s="20"/>
      <c r="I233" s="51"/>
    </row>
    <row r="234" ht="18" customHeight="1" spans="1:9">
      <c r="A234" s="19"/>
      <c r="B234" s="19"/>
      <c r="C234" s="19"/>
      <c r="D234" s="19"/>
      <c r="E234" s="19"/>
      <c r="F234" s="19"/>
      <c r="G234" s="21" t="s">
        <v>145</v>
      </c>
      <c r="H234" s="21"/>
      <c r="I234" s="51"/>
    </row>
    <row r="235" ht="18" customHeight="1" spans="1:9">
      <c r="A235" s="22" t="s">
        <v>2</v>
      </c>
      <c r="B235" s="22"/>
      <c r="C235" s="22"/>
      <c r="D235" s="22"/>
      <c r="E235" s="22"/>
      <c r="F235" s="22"/>
      <c r="G235" s="22"/>
      <c r="H235" s="22"/>
      <c r="I235" s="51"/>
    </row>
    <row r="236" ht="18" customHeight="1" spans="1:9">
      <c r="A236" s="23" t="s">
        <v>3</v>
      </c>
      <c r="B236" s="22"/>
      <c r="C236" s="22"/>
      <c r="D236" s="22"/>
      <c r="E236" s="22"/>
      <c r="F236" s="22"/>
      <c r="G236" s="22"/>
      <c r="H236" s="22"/>
      <c r="I236" s="51"/>
    </row>
    <row r="237" ht="18" customHeight="1" spans="1:9">
      <c r="A237" s="21" t="s">
        <v>4</v>
      </c>
      <c r="B237" s="21"/>
      <c r="C237" s="21"/>
      <c r="D237" s="21"/>
      <c r="E237" s="21"/>
      <c r="F237" s="21"/>
      <c r="G237" s="21"/>
      <c r="H237" s="21"/>
      <c r="I237" s="51"/>
    </row>
    <row r="238" ht="18" customHeight="1" spans="1:9">
      <c r="A238" s="21" t="s">
        <v>5</v>
      </c>
      <c r="B238" s="21"/>
      <c r="C238" s="21"/>
      <c r="D238" s="21"/>
      <c r="E238" s="21"/>
      <c r="F238" s="21" t="s">
        <v>114</v>
      </c>
      <c r="G238" s="21"/>
      <c r="H238" s="21"/>
      <c r="I238" s="51"/>
    </row>
    <row r="239" ht="18" customHeight="1" spans="1:9">
      <c r="A239" s="21" t="s">
        <v>7</v>
      </c>
      <c r="B239" s="21"/>
      <c r="C239" s="21"/>
      <c r="D239" s="21"/>
      <c r="E239" s="21"/>
      <c r="F239" s="21" t="s">
        <v>115</v>
      </c>
      <c r="G239" s="21"/>
      <c r="H239" s="21"/>
      <c r="I239" s="51"/>
    </row>
    <row r="240" ht="18" customHeight="1" spans="1:9">
      <c r="A240" s="6" t="s">
        <v>9</v>
      </c>
      <c r="B240" s="7" t="s">
        <v>10</v>
      </c>
      <c r="C240" s="7" t="s">
        <v>11</v>
      </c>
      <c r="D240" s="7" t="s">
        <v>12</v>
      </c>
      <c r="E240" s="7" t="s">
        <v>13</v>
      </c>
      <c r="F240" s="7" t="s">
        <v>14</v>
      </c>
      <c r="G240" s="7" t="s">
        <v>15</v>
      </c>
      <c r="H240" s="8" t="s">
        <v>16</v>
      </c>
      <c r="I240" s="51"/>
    </row>
    <row r="241" ht="18" customHeight="1" spans="1:9">
      <c r="A241" s="52">
        <v>1</v>
      </c>
      <c r="B241" s="45" t="s">
        <v>146</v>
      </c>
      <c r="C241" s="12" t="s">
        <v>147</v>
      </c>
      <c r="D241" s="12" t="s">
        <v>79</v>
      </c>
      <c r="E241" s="12" t="s">
        <v>43</v>
      </c>
      <c r="F241" s="12">
        <v>1</v>
      </c>
      <c r="G241" s="12"/>
      <c r="H241" s="18"/>
      <c r="I241" s="51"/>
    </row>
    <row r="242" ht="18" customHeight="1" spans="1:9">
      <c r="A242" s="52">
        <v>2</v>
      </c>
      <c r="B242" s="49"/>
      <c r="C242" s="51" t="s">
        <v>148</v>
      </c>
      <c r="D242" s="12" t="s">
        <v>149</v>
      </c>
      <c r="E242" s="12" t="s">
        <v>43</v>
      </c>
      <c r="F242" s="12">
        <v>1</v>
      </c>
      <c r="G242" s="12"/>
      <c r="H242" s="18"/>
      <c r="I242" s="51"/>
    </row>
    <row r="243" ht="18" customHeight="1" spans="1:9">
      <c r="A243" s="52">
        <v>3</v>
      </c>
      <c r="B243" s="49"/>
      <c r="C243" s="12" t="s">
        <v>150</v>
      </c>
      <c r="D243" s="12" t="s">
        <v>149</v>
      </c>
      <c r="E243" s="12" t="s">
        <v>43</v>
      </c>
      <c r="F243" s="12">
        <v>1</v>
      </c>
      <c r="G243" s="12"/>
      <c r="H243" s="18"/>
      <c r="I243" s="51"/>
    </row>
    <row r="244" ht="18" customHeight="1" spans="1:9">
      <c r="A244" s="52">
        <v>4</v>
      </c>
      <c r="B244" s="46"/>
      <c r="C244" s="12" t="s">
        <v>151</v>
      </c>
      <c r="D244" s="12" t="s">
        <v>149</v>
      </c>
      <c r="E244" s="12" t="s">
        <v>43</v>
      </c>
      <c r="F244" s="12">
        <v>1</v>
      </c>
      <c r="G244" s="12"/>
      <c r="H244" s="18"/>
      <c r="I244" s="51"/>
    </row>
    <row r="245" ht="18" customHeight="1" spans="1:9">
      <c r="A245" s="53">
        <v>5</v>
      </c>
      <c r="B245" s="12" t="s">
        <v>152</v>
      </c>
      <c r="C245" s="54" t="s">
        <v>153</v>
      </c>
      <c r="D245" s="12" t="s">
        <v>69</v>
      </c>
      <c r="E245" s="12" t="s">
        <v>43</v>
      </c>
      <c r="F245" s="12">
        <v>1</v>
      </c>
      <c r="G245" s="12"/>
      <c r="H245" s="18"/>
      <c r="I245" s="51"/>
    </row>
    <row r="246" ht="18" customHeight="1" spans="1:9">
      <c r="A246" s="53">
        <v>6</v>
      </c>
      <c r="B246" s="12"/>
      <c r="C246" s="54" t="s">
        <v>154</v>
      </c>
      <c r="D246" s="12" t="s">
        <v>95</v>
      </c>
      <c r="E246" s="12" t="s">
        <v>43</v>
      </c>
      <c r="F246" s="12">
        <v>1</v>
      </c>
      <c r="G246" s="12"/>
      <c r="H246" s="18"/>
      <c r="I246" s="51"/>
    </row>
    <row r="247" ht="18" customHeight="1" spans="1:9">
      <c r="A247" s="53">
        <v>7</v>
      </c>
      <c r="B247" s="12"/>
      <c r="C247" s="54" t="s">
        <v>155</v>
      </c>
      <c r="D247" s="12" t="s">
        <v>69</v>
      </c>
      <c r="E247" s="12" t="s">
        <v>43</v>
      </c>
      <c r="F247" s="12">
        <v>1</v>
      </c>
      <c r="G247" s="12"/>
      <c r="H247" s="18"/>
      <c r="I247" s="51"/>
    </row>
    <row r="248" ht="18" customHeight="1" spans="1:9">
      <c r="A248" s="53">
        <v>8</v>
      </c>
      <c r="B248" s="12"/>
      <c r="C248" s="54" t="s">
        <v>156</v>
      </c>
      <c r="D248" s="12" t="s">
        <v>95</v>
      </c>
      <c r="E248" s="12" t="s">
        <v>43</v>
      </c>
      <c r="F248" s="12">
        <v>1</v>
      </c>
      <c r="G248" s="12"/>
      <c r="H248" s="18"/>
      <c r="I248" s="51"/>
    </row>
    <row r="249" ht="18" customHeight="1" spans="1:9">
      <c r="A249" s="53">
        <v>9</v>
      </c>
      <c r="B249" s="12"/>
      <c r="C249" s="54" t="s">
        <v>157</v>
      </c>
      <c r="D249" s="12" t="s">
        <v>95</v>
      </c>
      <c r="E249" s="12" t="s">
        <v>43</v>
      </c>
      <c r="F249" s="12">
        <v>1</v>
      </c>
      <c r="G249" s="12"/>
      <c r="H249" s="18"/>
      <c r="I249" s="51"/>
    </row>
    <row r="250" ht="18" customHeight="1" spans="1:9">
      <c r="A250" s="53">
        <v>10</v>
      </c>
      <c r="B250" s="12"/>
      <c r="C250" s="54" t="s">
        <v>158</v>
      </c>
      <c r="D250" s="12" t="s">
        <v>95</v>
      </c>
      <c r="E250" s="12" t="s">
        <v>43</v>
      </c>
      <c r="F250" s="12">
        <v>1</v>
      </c>
      <c r="G250" s="12"/>
      <c r="H250" s="18"/>
      <c r="I250" s="51"/>
    </row>
    <row r="251" ht="18" customHeight="1" spans="1:9">
      <c r="A251" s="53">
        <v>11</v>
      </c>
      <c r="B251" s="12"/>
      <c r="C251" s="54" t="s">
        <v>159</v>
      </c>
      <c r="D251" s="12" t="s">
        <v>69</v>
      </c>
      <c r="E251" s="12" t="s">
        <v>43</v>
      </c>
      <c r="F251" s="12">
        <v>1</v>
      </c>
      <c r="G251" s="12"/>
      <c r="H251" s="18"/>
      <c r="I251" s="51"/>
    </row>
    <row r="252" ht="18" customHeight="1" spans="1:9">
      <c r="A252" s="53">
        <v>12</v>
      </c>
      <c r="B252" s="12"/>
      <c r="C252" s="54" t="s">
        <v>160</v>
      </c>
      <c r="D252" s="12" t="s">
        <v>69</v>
      </c>
      <c r="E252" s="12" t="s">
        <v>43</v>
      </c>
      <c r="F252" s="12">
        <v>1</v>
      </c>
      <c r="G252" s="12"/>
      <c r="H252" s="18"/>
      <c r="I252" s="51"/>
    </row>
    <row r="253" ht="18" customHeight="1" spans="1:9">
      <c r="A253" s="53">
        <v>13</v>
      </c>
      <c r="B253" s="12"/>
      <c r="C253" s="54" t="s">
        <v>161</v>
      </c>
      <c r="D253" s="12" t="s">
        <v>95</v>
      </c>
      <c r="E253" s="12" t="s">
        <v>43</v>
      </c>
      <c r="F253" s="12">
        <v>1</v>
      </c>
      <c r="G253" s="12"/>
      <c r="H253" s="18"/>
      <c r="I253" s="51"/>
    </row>
    <row r="254" ht="18" customHeight="1" spans="1:9">
      <c r="A254" s="53">
        <v>14</v>
      </c>
      <c r="B254" s="12"/>
      <c r="C254" s="54" t="s">
        <v>162</v>
      </c>
      <c r="D254" s="12" t="s">
        <v>69</v>
      </c>
      <c r="E254" s="12" t="s">
        <v>43</v>
      </c>
      <c r="F254" s="12">
        <v>1</v>
      </c>
      <c r="G254" s="12"/>
      <c r="H254" s="18"/>
      <c r="I254" s="51"/>
    </row>
    <row r="255" ht="18" customHeight="1" spans="1:9">
      <c r="A255" s="53">
        <v>15</v>
      </c>
      <c r="B255" s="12"/>
      <c r="C255" s="54" t="s">
        <v>163</v>
      </c>
      <c r="D255" s="12" t="s">
        <v>95</v>
      </c>
      <c r="E255" s="12" t="s">
        <v>43</v>
      </c>
      <c r="F255" s="12">
        <v>1</v>
      </c>
      <c r="G255" s="12"/>
      <c r="H255" s="18"/>
      <c r="I255" s="51"/>
    </row>
    <row r="256" ht="18" customHeight="1" spans="1:9">
      <c r="A256" s="53">
        <v>16</v>
      </c>
      <c r="B256" s="12"/>
      <c r="C256" s="54" t="s">
        <v>164</v>
      </c>
      <c r="D256" s="12" t="s">
        <v>69</v>
      </c>
      <c r="E256" s="12" t="s">
        <v>43</v>
      </c>
      <c r="F256" s="12">
        <v>1</v>
      </c>
      <c r="G256" s="12"/>
      <c r="H256" s="18"/>
      <c r="I256" s="51"/>
    </row>
    <row r="257" ht="18" customHeight="1" spans="1:9">
      <c r="A257" s="53">
        <v>17</v>
      </c>
      <c r="B257" s="12"/>
      <c r="C257" s="54" t="s">
        <v>165</v>
      </c>
      <c r="D257" s="12" t="s">
        <v>69</v>
      </c>
      <c r="E257" s="12" t="s">
        <v>43</v>
      </c>
      <c r="F257" s="12">
        <v>1</v>
      </c>
      <c r="G257" s="12"/>
      <c r="H257" s="18"/>
      <c r="I257" s="51"/>
    </row>
    <row r="258" ht="18" customHeight="1" spans="1:9">
      <c r="A258" s="53">
        <v>18</v>
      </c>
      <c r="B258" s="12"/>
      <c r="C258" s="54" t="s">
        <v>102</v>
      </c>
      <c r="D258" s="12" t="s">
        <v>69</v>
      </c>
      <c r="E258" s="12" t="s">
        <v>43</v>
      </c>
      <c r="F258" s="12">
        <v>1</v>
      </c>
      <c r="G258" s="12"/>
      <c r="H258" s="18"/>
      <c r="I258" s="51"/>
    </row>
    <row r="259" ht="18" customHeight="1" spans="1:9">
      <c r="A259" s="53">
        <v>19</v>
      </c>
      <c r="B259" s="12"/>
      <c r="C259" s="54" t="s">
        <v>166</v>
      </c>
      <c r="D259" s="12" t="s">
        <v>95</v>
      </c>
      <c r="E259" s="12" t="s">
        <v>43</v>
      </c>
      <c r="F259" s="12">
        <v>1</v>
      </c>
      <c r="G259" s="12"/>
      <c r="H259" s="18"/>
      <c r="I259" s="51"/>
    </row>
    <row r="260" ht="18" customHeight="1" spans="1:9">
      <c r="A260" s="53">
        <v>20</v>
      </c>
      <c r="B260" s="12"/>
      <c r="C260" s="54" t="s">
        <v>140</v>
      </c>
      <c r="D260" s="12" t="s">
        <v>95</v>
      </c>
      <c r="E260" s="12" t="s">
        <v>43</v>
      </c>
      <c r="F260" s="12">
        <v>2</v>
      </c>
      <c r="G260" s="12"/>
      <c r="H260" s="18"/>
      <c r="I260" s="51"/>
    </row>
    <row r="261" ht="18" customHeight="1" spans="1:9">
      <c r="A261" s="53">
        <v>21</v>
      </c>
      <c r="B261" s="12"/>
      <c r="C261" s="54" t="s">
        <v>167</v>
      </c>
      <c r="D261" s="12" t="s">
        <v>95</v>
      </c>
      <c r="E261" s="12" t="s">
        <v>43</v>
      </c>
      <c r="F261" s="12">
        <v>1</v>
      </c>
      <c r="G261" s="12"/>
      <c r="H261" s="18"/>
      <c r="I261" s="51"/>
    </row>
    <row r="262" ht="18" customHeight="1" spans="1:9">
      <c r="A262" s="53">
        <v>22</v>
      </c>
      <c r="B262" s="12"/>
      <c r="C262" s="54" t="s">
        <v>168</v>
      </c>
      <c r="D262" s="12" t="s">
        <v>69</v>
      </c>
      <c r="E262" s="12" t="s">
        <v>43</v>
      </c>
      <c r="F262" s="12">
        <v>1</v>
      </c>
      <c r="G262" s="12"/>
      <c r="H262" s="18"/>
      <c r="I262" s="51"/>
    </row>
    <row r="263" ht="18" customHeight="1" spans="1:9">
      <c r="A263" s="53">
        <v>23</v>
      </c>
      <c r="B263" s="12"/>
      <c r="C263" s="54" t="s">
        <v>169</v>
      </c>
      <c r="D263" s="12" t="s">
        <v>69</v>
      </c>
      <c r="E263" s="12" t="s">
        <v>43</v>
      </c>
      <c r="F263" s="12">
        <v>1</v>
      </c>
      <c r="G263" s="12"/>
      <c r="H263" s="18"/>
      <c r="I263" s="51"/>
    </row>
    <row r="264" ht="18" customHeight="1" spans="1:9">
      <c r="A264" s="53">
        <v>24</v>
      </c>
      <c r="B264" s="12"/>
      <c r="C264" s="54" t="s">
        <v>170</v>
      </c>
      <c r="D264" s="12" t="s">
        <v>69</v>
      </c>
      <c r="E264" s="12" t="s">
        <v>43</v>
      </c>
      <c r="F264" s="12">
        <v>1</v>
      </c>
      <c r="G264" s="12"/>
      <c r="H264" s="18"/>
      <c r="I264" s="51"/>
    </row>
    <row r="265" ht="18" customHeight="1" spans="1:9">
      <c r="A265" s="53">
        <v>25</v>
      </c>
      <c r="B265" s="12"/>
      <c r="C265" s="54" t="s">
        <v>171</v>
      </c>
      <c r="D265" s="12" t="s">
        <v>69</v>
      </c>
      <c r="E265" s="12" t="s">
        <v>43</v>
      </c>
      <c r="F265" s="12">
        <v>1</v>
      </c>
      <c r="G265" s="12"/>
      <c r="H265" s="18"/>
      <c r="I265" s="51"/>
    </row>
    <row r="266" ht="18" customHeight="1" spans="1:9">
      <c r="A266" s="53">
        <v>26</v>
      </c>
      <c r="B266" s="12"/>
      <c r="C266" s="54" t="s">
        <v>172</v>
      </c>
      <c r="D266" s="12" t="s">
        <v>95</v>
      </c>
      <c r="E266" s="12" t="s">
        <v>43</v>
      </c>
      <c r="F266" s="12">
        <v>1</v>
      </c>
      <c r="G266" s="12"/>
      <c r="H266" s="18"/>
      <c r="I266" s="51"/>
    </row>
    <row r="267" ht="18" customHeight="1" spans="1:9">
      <c r="A267" s="53">
        <v>27</v>
      </c>
      <c r="B267" s="12"/>
      <c r="C267" s="54" t="s">
        <v>173</v>
      </c>
      <c r="D267" s="12" t="s">
        <v>95</v>
      </c>
      <c r="E267" s="12" t="s">
        <v>43</v>
      </c>
      <c r="F267" s="12">
        <v>1</v>
      </c>
      <c r="G267" s="12"/>
      <c r="H267" s="55"/>
      <c r="I267" s="51"/>
    </row>
    <row r="268" ht="18" customHeight="1" spans="1:9">
      <c r="A268" s="53">
        <v>28</v>
      </c>
      <c r="B268" s="12"/>
      <c r="C268" s="54" t="s">
        <v>174</v>
      </c>
      <c r="D268" s="12" t="s">
        <v>95</v>
      </c>
      <c r="E268" s="12" t="s">
        <v>43</v>
      </c>
      <c r="F268" s="12">
        <v>1</v>
      </c>
      <c r="G268" s="12"/>
      <c r="H268" s="55"/>
      <c r="I268" s="51"/>
    </row>
    <row r="269" ht="18" customHeight="1" spans="1:9">
      <c r="A269" s="53">
        <v>29</v>
      </c>
      <c r="B269" s="12"/>
      <c r="C269" s="54" t="s">
        <v>175</v>
      </c>
      <c r="D269" s="12" t="s">
        <v>95</v>
      </c>
      <c r="E269" s="12" t="s">
        <v>43</v>
      </c>
      <c r="F269" s="12">
        <v>1</v>
      </c>
      <c r="G269" s="12"/>
      <c r="H269" s="55"/>
      <c r="I269" s="51"/>
    </row>
    <row r="270" ht="18" customHeight="1" spans="1:9">
      <c r="A270" s="53">
        <v>30</v>
      </c>
      <c r="B270" s="12"/>
      <c r="C270" s="54" t="s">
        <v>176</v>
      </c>
      <c r="D270" s="12" t="s">
        <v>95</v>
      </c>
      <c r="E270" s="12" t="s">
        <v>43</v>
      </c>
      <c r="F270" s="12">
        <v>1</v>
      </c>
      <c r="G270" s="12"/>
      <c r="H270" s="55"/>
      <c r="I270" s="51"/>
    </row>
    <row r="271" ht="18" customHeight="1" spans="1:9">
      <c r="A271" s="53">
        <v>31</v>
      </c>
      <c r="B271" s="12"/>
      <c r="C271" s="54" t="s">
        <v>177</v>
      </c>
      <c r="D271" s="12" t="s">
        <v>95</v>
      </c>
      <c r="E271" s="12" t="s">
        <v>43</v>
      </c>
      <c r="F271" s="12">
        <v>1</v>
      </c>
      <c r="G271" s="12"/>
      <c r="H271" s="55"/>
      <c r="I271" s="51"/>
    </row>
    <row r="272" ht="18" customHeight="1" spans="1:9">
      <c r="A272" s="53">
        <v>32</v>
      </c>
      <c r="B272" s="12"/>
      <c r="C272" s="54" t="s">
        <v>178</v>
      </c>
      <c r="D272" s="12" t="s">
        <v>179</v>
      </c>
      <c r="E272" s="12" t="s">
        <v>43</v>
      </c>
      <c r="F272" s="12">
        <v>1</v>
      </c>
      <c r="G272" s="12"/>
      <c r="H272" s="55"/>
      <c r="I272" s="51"/>
    </row>
    <row r="273" ht="18" customHeight="1" spans="1:9">
      <c r="A273" s="53">
        <v>33</v>
      </c>
      <c r="B273" s="12"/>
      <c r="C273" s="54" t="s">
        <v>180</v>
      </c>
      <c r="D273" s="12" t="s">
        <v>69</v>
      </c>
      <c r="E273" s="12" t="s">
        <v>43</v>
      </c>
      <c r="F273" s="12">
        <v>1</v>
      </c>
      <c r="G273" s="12"/>
      <c r="H273" s="55"/>
      <c r="I273" s="51"/>
    </row>
    <row r="274" ht="18" customHeight="1" spans="1:9">
      <c r="A274" s="53">
        <v>34</v>
      </c>
      <c r="B274" s="12"/>
      <c r="C274" s="54" t="s">
        <v>181</v>
      </c>
      <c r="D274" s="12" t="s">
        <v>69</v>
      </c>
      <c r="E274" s="12" t="s">
        <v>43</v>
      </c>
      <c r="F274" s="12">
        <v>1</v>
      </c>
      <c r="G274" s="12"/>
      <c r="H274" s="55"/>
      <c r="I274" s="51"/>
    </row>
    <row r="275" ht="18" customHeight="1" spans="1:9">
      <c r="A275" s="53">
        <v>35</v>
      </c>
      <c r="B275" s="12"/>
      <c r="C275" s="54" t="s">
        <v>182</v>
      </c>
      <c r="D275" s="12" t="s">
        <v>69</v>
      </c>
      <c r="E275" s="12" t="s">
        <v>43</v>
      </c>
      <c r="F275" s="12">
        <v>1</v>
      </c>
      <c r="G275" s="12"/>
      <c r="H275" s="55"/>
      <c r="I275" s="51"/>
    </row>
    <row r="276" ht="18" customHeight="1" spans="1:9">
      <c r="A276" s="53">
        <v>36</v>
      </c>
      <c r="B276" s="12"/>
      <c r="C276" s="54" t="s">
        <v>183</v>
      </c>
      <c r="D276" s="12" t="s">
        <v>95</v>
      </c>
      <c r="E276" s="12" t="s">
        <v>43</v>
      </c>
      <c r="F276" s="12">
        <v>1</v>
      </c>
      <c r="G276" s="12"/>
      <c r="H276" s="55"/>
      <c r="I276" s="51"/>
    </row>
    <row r="277" ht="18" customHeight="1" spans="1:9">
      <c r="A277" s="53">
        <v>37</v>
      </c>
      <c r="B277" s="12" t="s">
        <v>184</v>
      </c>
      <c r="C277" s="54" t="s">
        <v>185</v>
      </c>
      <c r="D277" s="12" t="s">
        <v>69</v>
      </c>
      <c r="E277" s="12" t="s">
        <v>43</v>
      </c>
      <c r="F277" s="12">
        <v>1</v>
      </c>
      <c r="G277" s="12"/>
      <c r="H277" s="55"/>
      <c r="I277" s="51"/>
    </row>
    <row r="278" ht="18" customHeight="1" spans="1:9">
      <c r="A278" s="53">
        <v>38</v>
      </c>
      <c r="B278" s="12"/>
      <c r="C278" s="54" t="s">
        <v>186</v>
      </c>
      <c r="D278" s="12" t="s">
        <v>69</v>
      </c>
      <c r="E278" s="12" t="s">
        <v>43</v>
      </c>
      <c r="F278" s="12">
        <v>1</v>
      </c>
      <c r="G278" s="12"/>
      <c r="H278" s="55"/>
      <c r="I278" s="51"/>
    </row>
    <row r="279" ht="18" customHeight="1" spans="1:9">
      <c r="A279" s="53">
        <v>39</v>
      </c>
      <c r="B279" s="12"/>
      <c r="C279" s="54" t="s">
        <v>187</v>
      </c>
      <c r="D279" s="12" t="s">
        <v>69</v>
      </c>
      <c r="E279" s="12" t="s">
        <v>43</v>
      </c>
      <c r="F279" s="12">
        <v>1</v>
      </c>
      <c r="G279" s="12"/>
      <c r="H279" s="55"/>
      <c r="I279" s="51"/>
    </row>
    <row r="280" ht="18" customHeight="1" spans="1:9">
      <c r="A280" s="53">
        <v>40</v>
      </c>
      <c r="B280" s="12"/>
      <c r="C280" s="54" t="s">
        <v>188</v>
      </c>
      <c r="D280" s="12" t="s">
        <v>69</v>
      </c>
      <c r="E280" s="12" t="s">
        <v>43</v>
      </c>
      <c r="F280" s="12">
        <v>3</v>
      </c>
      <c r="G280" s="12"/>
      <c r="H280" s="55"/>
      <c r="I280" s="51"/>
    </row>
    <row r="281" ht="18" customHeight="1" spans="1:9">
      <c r="A281" s="53">
        <v>41</v>
      </c>
      <c r="B281" s="12"/>
      <c r="C281" s="54" t="s">
        <v>189</v>
      </c>
      <c r="D281" s="12" t="s">
        <v>69</v>
      </c>
      <c r="E281" s="12" t="s">
        <v>43</v>
      </c>
      <c r="F281" s="12">
        <v>3</v>
      </c>
      <c r="G281" s="12"/>
      <c r="H281" s="55"/>
      <c r="I281" s="51"/>
    </row>
    <row r="282" ht="18" customHeight="1" spans="1:9">
      <c r="A282" s="53">
        <v>42</v>
      </c>
      <c r="B282" s="12"/>
      <c r="C282" s="54" t="s">
        <v>190</v>
      </c>
      <c r="D282" s="12" t="s">
        <v>69</v>
      </c>
      <c r="E282" s="12" t="s">
        <v>43</v>
      </c>
      <c r="F282" s="12">
        <v>1</v>
      </c>
      <c r="G282" s="12"/>
      <c r="H282" s="55"/>
      <c r="I282" s="51"/>
    </row>
    <row r="283" ht="18" customHeight="1" spans="1:9">
      <c r="A283" s="53">
        <v>43</v>
      </c>
      <c r="B283" s="12"/>
      <c r="C283" s="54" t="s">
        <v>191</v>
      </c>
      <c r="D283" s="12" t="s">
        <v>69</v>
      </c>
      <c r="E283" s="12" t="s">
        <v>43</v>
      </c>
      <c r="F283" s="12">
        <v>1</v>
      </c>
      <c r="G283" s="12"/>
      <c r="H283" s="55"/>
      <c r="I283" s="51"/>
    </row>
    <row r="284" ht="18" customHeight="1" spans="1:9">
      <c r="A284" s="53">
        <v>44</v>
      </c>
      <c r="B284" s="12"/>
      <c r="C284" s="54" t="s">
        <v>192</v>
      </c>
      <c r="D284" s="12" t="s">
        <v>69</v>
      </c>
      <c r="E284" s="12" t="s">
        <v>43</v>
      </c>
      <c r="F284" s="12">
        <v>1</v>
      </c>
      <c r="G284" s="12"/>
      <c r="H284" s="55"/>
      <c r="I284" s="51"/>
    </row>
    <row r="285" ht="18" customHeight="1" spans="1:9">
      <c r="A285" s="53">
        <v>45</v>
      </c>
      <c r="B285" s="12"/>
      <c r="C285" s="54" t="s">
        <v>193</v>
      </c>
      <c r="D285" s="12" t="s">
        <v>69</v>
      </c>
      <c r="E285" s="12" t="s">
        <v>43</v>
      </c>
      <c r="F285" s="12">
        <v>1</v>
      </c>
      <c r="G285" s="12"/>
      <c r="H285" s="55"/>
      <c r="I285" s="51"/>
    </row>
    <row r="286" ht="18" customHeight="1" spans="1:9">
      <c r="A286" s="53">
        <v>46</v>
      </c>
      <c r="B286" s="12"/>
      <c r="C286" s="54" t="s">
        <v>194</v>
      </c>
      <c r="D286" s="12" t="s">
        <v>69</v>
      </c>
      <c r="E286" s="12" t="s">
        <v>43</v>
      </c>
      <c r="F286" s="44">
        <v>1</v>
      </c>
      <c r="G286" s="12"/>
      <c r="H286" s="55"/>
      <c r="I286" s="51"/>
    </row>
    <row r="287" ht="18" customHeight="1" spans="1:9">
      <c r="A287" s="53">
        <v>47</v>
      </c>
      <c r="B287" s="12" t="s">
        <v>195</v>
      </c>
      <c r="C287" s="54" t="s">
        <v>196</v>
      </c>
      <c r="D287" s="12" t="s">
        <v>179</v>
      </c>
      <c r="E287" s="12" t="s">
        <v>43</v>
      </c>
      <c r="F287" s="44">
        <v>1</v>
      </c>
      <c r="G287" s="12"/>
      <c r="H287" s="55"/>
      <c r="I287" s="51"/>
    </row>
    <row r="288" ht="18" customHeight="1" spans="1:9">
      <c r="A288" s="52">
        <v>48</v>
      </c>
      <c r="B288" s="12" t="s">
        <v>111</v>
      </c>
      <c r="C288" s="12" t="s">
        <v>19</v>
      </c>
      <c r="D288" s="12" t="s">
        <v>86</v>
      </c>
      <c r="E288" s="12" t="s">
        <v>87</v>
      </c>
      <c r="F288" s="12">
        <v>100</v>
      </c>
      <c r="G288" s="12"/>
      <c r="H288" s="12"/>
      <c r="I288" s="51"/>
    </row>
    <row r="289" ht="18" customHeight="1" spans="1:9">
      <c r="A289" s="21" t="s">
        <v>33</v>
      </c>
      <c r="B289" s="21"/>
      <c r="C289" s="21"/>
      <c r="D289" s="21"/>
      <c r="E289" s="21"/>
      <c r="F289" s="21"/>
      <c r="G289" s="21" t="s">
        <v>34</v>
      </c>
      <c r="H289" s="21"/>
      <c r="I289" s="51"/>
    </row>
    <row r="290" ht="18" customHeight="1" spans="1:9">
      <c r="A290" s="21" t="s">
        <v>35</v>
      </c>
      <c r="B290" s="21"/>
      <c r="C290" s="21"/>
      <c r="D290" s="21"/>
      <c r="E290" s="21"/>
      <c r="F290" s="21"/>
      <c r="G290" s="21" t="s">
        <v>36</v>
      </c>
      <c r="H290" s="21"/>
      <c r="I290" s="51"/>
    </row>
    <row r="291" ht="18" customHeight="1" spans="1:9">
      <c r="A291" s="20" t="s">
        <v>37</v>
      </c>
      <c r="B291" s="19"/>
      <c r="C291" s="19"/>
      <c r="D291" s="19"/>
      <c r="E291" s="19"/>
      <c r="F291" s="19"/>
      <c r="G291" s="19"/>
      <c r="H291" s="19"/>
      <c r="I291" s="51"/>
    </row>
    <row r="292" ht="18" customHeight="1" spans="1:9">
      <c r="A292" s="51"/>
      <c r="B292" s="51"/>
      <c r="C292" s="51"/>
      <c r="D292" s="51"/>
      <c r="E292" s="51"/>
      <c r="F292" s="51"/>
      <c r="G292" s="51"/>
      <c r="H292" s="51"/>
      <c r="I292" s="51"/>
    </row>
    <row r="293" ht="18" customHeight="1" spans="1:9">
      <c r="A293" s="19"/>
      <c r="B293" s="19"/>
      <c r="C293" s="19"/>
      <c r="D293" s="19"/>
      <c r="E293" s="19"/>
      <c r="F293" s="19"/>
      <c r="G293" s="20" t="s">
        <v>197</v>
      </c>
      <c r="H293" s="20"/>
      <c r="I293" s="51"/>
    </row>
    <row r="294" ht="18" customHeight="1" spans="1:9">
      <c r="A294" s="19"/>
      <c r="B294" s="19"/>
      <c r="C294" s="19"/>
      <c r="D294" s="19"/>
      <c r="E294" s="19"/>
      <c r="F294" s="19"/>
      <c r="G294" s="21" t="s">
        <v>198</v>
      </c>
      <c r="H294" s="21"/>
      <c r="I294" s="51"/>
    </row>
    <row r="295" ht="18" customHeight="1" spans="1:9">
      <c r="A295" s="22" t="s">
        <v>2</v>
      </c>
      <c r="B295" s="22"/>
      <c r="C295" s="22"/>
      <c r="D295" s="22"/>
      <c r="E295" s="22"/>
      <c r="F295" s="22"/>
      <c r="G295" s="22"/>
      <c r="H295" s="22"/>
      <c r="I295" s="51"/>
    </row>
    <row r="296" ht="18" customHeight="1" spans="1:9">
      <c r="A296" s="23" t="s">
        <v>3</v>
      </c>
      <c r="B296" s="22"/>
      <c r="C296" s="22"/>
      <c r="D296" s="22"/>
      <c r="E296" s="22"/>
      <c r="F296" s="22"/>
      <c r="G296" s="22"/>
      <c r="H296" s="22"/>
      <c r="I296" s="51"/>
    </row>
    <row r="297" ht="18" customHeight="1" spans="1:9">
      <c r="A297" s="21" t="s">
        <v>4</v>
      </c>
      <c r="B297" s="21"/>
      <c r="C297" s="21"/>
      <c r="D297" s="21"/>
      <c r="E297" s="21"/>
      <c r="F297" s="21"/>
      <c r="G297" s="21"/>
      <c r="H297" s="21"/>
      <c r="I297" s="51"/>
    </row>
    <row r="298" ht="18" customHeight="1" spans="1:9">
      <c r="A298" s="21" t="s">
        <v>5</v>
      </c>
      <c r="B298" s="21"/>
      <c r="C298" s="21"/>
      <c r="D298" s="21"/>
      <c r="E298" s="21"/>
      <c r="F298" s="21" t="s">
        <v>199</v>
      </c>
      <c r="G298" s="21"/>
      <c r="H298" s="21"/>
      <c r="I298" s="51"/>
    </row>
    <row r="299" ht="18" customHeight="1" spans="1:9">
      <c r="A299" s="21" t="s">
        <v>7</v>
      </c>
      <c r="B299" s="21"/>
      <c r="C299" s="21"/>
      <c r="D299" s="21"/>
      <c r="E299" s="21"/>
      <c r="F299" s="21" t="s">
        <v>200</v>
      </c>
      <c r="G299" s="21"/>
      <c r="H299" s="21"/>
      <c r="I299" s="51"/>
    </row>
    <row r="300" ht="18" customHeight="1" spans="1:9">
      <c r="A300" s="6" t="s">
        <v>9</v>
      </c>
      <c r="B300" s="7" t="s">
        <v>10</v>
      </c>
      <c r="C300" s="7" t="s">
        <v>11</v>
      </c>
      <c r="D300" s="7" t="s">
        <v>12</v>
      </c>
      <c r="E300" s="7" t="s">
        <v>13</v>
      </c>
      <c r="F300" s="7" t="s">
        <v>14</v>
      </c>
      <c r="G300" s="7" t="s">
        <v>15</v>
      </c>
      <c r="H300" s="8" t="s">
        <v>16</v>
      </c>
      <c r="I300" s="51"/>
    </row>
    <row r="301" ht="18" customHeight="1" spans="1:9">
      <c r="A301" s="52">
        <v>1</v>
      </c>
      <c r="B301" s="45" t="s">
        <v>17</v>
      </c>
      <c r="C301" s="12" t="s">
        <v>201</v>
      </c>
      <c r="D301" s="12" t="s">
        <v>79</v>
      </c>
      <c r="E301" s="12" t="s">
        <v>43</v>
      </c>
      <c r="F301" s="12">
        <v>1</v>
      </c>
      <c r="G301" s="12"/>
      <c r="H301" s="18"/>
      <c r="I301" s="51"/>
    </row>
    <row r="302" ht="18" customHeight="1" spans="1:9">
      <c r="A302" s="52">
        <v>2</v>
      </c>
      <c r="B302" s="46"/>
      <c r="C302" s="12" t="s">
        <v>202</v>
      </c>
      <c r="D302" s="12" t="s">
        <v>79</v>
      </c>
      <c r="E302" s="12" t="s">
        <v>43</v>
      </c>
      <c r="F302" s="12">
        <v>1</v>
      </c>
      <c r="G302" s="12"/>
      <c r="H302" s="18"/>
      <c r="I302" s="51"/>
    </row>
    <row r="303" ht="18" customHeight="1" spans="1:9">
      <c r="A303" s="52">
        <v>3</v>
      </c>
      <c r="B303" s="45" t="s">
        <v>67</v>
      </c>
      <c r="C303" s="12" t="s">
        <v>203</v>
      </c>
      <c r="D303" s="12" t="s">
        <v>95</v>
      </c>
      <c r="E303" s="12" t="s">
        <v>43</v>
      </c>
      <c r="F303" s="12">
        <v>1</v>
      </c>
      <c r="G303" s="12"/>
      <c r="H303" s="18"/>
      <c r="I303" s="51"/>
    </row>
    <row r="304" ht="18" customHeight="1" spans="1:9">
      <c r="A304" s="52">
        <v>4</v>
      </c>
      <c r="B304" s="49"/>
      <c r="C304" s="12" t="s">
        <v>204</v>
      </c>
      <c r="D304" s="12" t="s">
        <v>95</v>
      </c>
      <c r="E304" s="12" t="s">
        <v>43</v>
      </c>
      <c r="F304" s="12">
        <v>1</v>
      </c>
      <c r="G304" s="12"/>
      <c r="H304" s="18"/>
      <c r="I304" s="51"/>
    </row>
    <row r="305" ht="18" customHeight="1" spans="1:9">
      <c r="A305" s="52">
        <v>5</v>
      </c>
      <c r="B305" s="49"/>
      <c r="C305" s="12" t="s">
        <v>205</v>
      </c>
      <c r="D305" s="12" t="s">
        <v>95</v>
      </c>
      <c r="E305" s="12" t="s">
        <v>43</v>
      </c>
      <c r="F305" s="12">
        <v>1</v>
      </c>
      <c r="G305" s="12"/>
      <c r="H305" s="18"/>
      <c r="I305" s="51"/>
    </row>
    <row r="306" ht="18" customHeight="1" spans="1:9">
      <c r="A306" s="52">
        <v>6</v>
      </c>
      <c r="B306" s="49"/>
      <c r="C306" s="12" t="s">
        <v>206</v>
      </c>
      <c r="D306" s="12" t="s">
        <v>95</v>
      </c>
      <c r="E306" s="12" t="s">
        <v>43</v>
      </c>
      <c r="F306" s="12">
        <v>1</v>
      </c>
      <c r="G306" s="12"/>
      <c r="H306" s="18"/>
      <c r="I306" s="51"/>
    </row>
    <row r="307" ht="18" customHeight="1" spans="1:9">
      <c r="A307" s="52">
        <v>7</v>
      </c>
      <c r="B307" s="49"/>
      <c r="C307" s="12" t="s">
        <v>207</v>
      </c>
      <c r="D307" s="12" t="s">
        <v>95</v>
      </c>
      <c r="E307" s="12" t="s">
        <v>43</v>
      </c>
      <c r="F307" s="12">
        <v>2</v>
      </c>
      <c r="G307" s="12"/>
      <c r="H307" s="18"/>
      <c r="I307" s="51"/>
    </row>
    <row r="308" ht="18" customHeight="1" spans="1:9">
      <c r="A308" s="52">
        <v>8</v>
      </c>
      <c r="B308" s="49"/>
      <c r="C308" s="12" t="s">
        <v>208</v>
      </c>
      <c r="D308" s="12" t="s">
        <v>95</v>
      </c>
      <c r="E308" s="12" t="s">
        <v>43</v>
      </c>
      <c r="F308" s="12">
        <v>1</v>
      </c>
      <c r="G308" s="12"/>
      <c r="H308" s="18"/>
      <c r="I308" s="51"/>
    </row>
    <row r="309" ht="18" customHeight="1" spans="1:9">
      <c r="A309" s="52">
        <v>9</v>
      </c>
      <c r="B309" s="49"/>
      <c r="C309" s="12" t="s">
        <v>209</v>
      </c>
      <c r="D309" s="12" t="s">
        <v>95</v>
      </c>
      <c r="E309" s="12" t="s">
        <v>43</v>
      </c>
      <c r="F309" s="12">
        <v>1</v>
      </c>
      <c r="G309" s="12"/>
      <c r="H309" s="18"/>
      <c r="I309" s="51"/>
    </row>
    <row r="310" ht="18" customHeight="1" spans="1:9">
      <c r="A310" s="52">
        <v>10</v>
      </c>
      <c r="B310" s="49"/>
      <c r="C310" s="12" t="s">
        <v>210</v>
      </c>
      <c r="D310" s="12" t="s">
        <v>69</v>
      </c>
      <c r="E310" s="12" t="s">
        <v>43</v>
      </c>
      <c r="F310" s="12">
        <v>2</v>
      </c>
      <c r="G310" s="12"/>
      <c r="H310" s="18"/>
      <c r="I310" s="51"/>
    </row>
    <row r="311" ht="18" customHeight="1" spans="1:9">
      <c r="A311" s="52">
        <v>11</v>
      </c>
      <c r="B311" s="49"/>
      <c r="C311" s="12" t="s">
        <v>211</v>
      </c>
      <c r="D311" s="12" t="s">
        <v>69</v>
      </c>
      <c r="E311" s="12" t="s">
        <v>43</v>
      </c>
      <c r="F311" s="12">
        <v>1</v>
      </c>
      <c r="G311" s="12"/>
      <c r="H311" s="18"/>
      <c r="I311" s="51"/>
    </row>
    <row r="312" ht="18" customHeight="1" spans="1:9">
      <c r="A312" s="52">
        <v>12</v>
      </c>
      <c r="B312" s="49"/>
      <c r="C312" s="12" t="s">
        <v>212</v>
      </c>
      <c r="D312" s="12" t="s">
        <v>69</v>
      </c>
      <c r="E312" s="12" t="s">
        <v>43</v>
      </c>
      <c r="F312" s="12">
        <v>1</v>
      </c>
      <c r="G312" s="12"/>
      <c r="H312" s="18"/>
      <c r="I312" s="51"/>
    </row>
    <row r="313" ht="18" customHeight="1" spans="1:9">
      <c r="A313" s="52">
        <v>13</v>
      </c>
      <c r="B313" s="49"/>
      <c r="C313" s="12" t="s">
        <v>213</v>
      </c>
      <c r="D313" s="12" t="s">
        <v>69</v>
      </c>
      <c r="E313" s="12" t="s">
        <v>43</v>
      </c>
      <c r="F313" s="12">
        <v>1</v>
      </c>
      <c r="G313" s="12"/>
      <c r="H313" s="18"/>
      <c r="I313" s="51"/>
    </row>
    <row r="314" ht="18" customHeight="1" spans="1:9">
      <c r="A314" s="52">
        <v>14</v>
      </c>
      <c r="B314" s="49"/>
      <c r="C314" s="12" t="s">
        <v>214</v>
      </c>
      <c r="D314" s="12" t="s">
        <v>69</v>
      </c>
      <c r="E314" s="12" t="s">
        <v>43</v>
      </c>
      <c r="F314" s="12">
        <v>1</v>
      </c>
      <c r="G314" s="12"/>
      <c r="H314" s="18"/>
      <c r="I314" s="51"/>
    </row>
    <row r="315" ht="18" customHeight="1" spans="1:9">
      <c r="A315" s="52">
        <v>15</v>
      </c>
      <c r="B315" s="49"/>
      <c r="C315" s="12" t="s">
        <v>154</v>
      </c>
      <c r="D315" s="12" t="s">
        <v>95</v>
      </c>
      <c r="E315" s="12" t="s">
        <v>43</v>
      </c>
      <c r="F315" s="12">
        <v>1</v>
      </c>
      <c r="G315" s="12"/>
      <c r="H315" s="18"/>
      <c r="I315" s="51"/>
    </row>
    <row r="316" ht="18" customHeight="1" spans="1:9">
      <c r="A316" s="52">
        <v>16</v>
      </c>
      <c r="B316" s="49"/>
      <c r="C316" s="12" t="s">
        <v>215</v>
      </c>
      <c r="D316" s="12" t="s">
        <v>95</v>
      </c>
      <c r="E316" s="12" t="s">
        <v>43</v>
      </c>
      <c r="F316" s="12">
        <v>1</v>
      </c>
      <c r="G316" s="12"/>
      <c r="H316" s="18"/>
      <c r="I316" s="51"/>
    </row>
    <row r="317" ht="18" customHeight="1" spans="1:9">
      <c r="A317" s="52">
        <v>17</v>
      </c>
      <c r="B317" s="49"/>
      <c r="C317" s="12" t="s">
        <v>216</v>
      </c>
      <c r="D317" s="12" t="s">
        <v>95</v>
      </c>
      <c r="E317" s="12" t="s">
        <v>43</v>
      </c>
      <c r="F317" s="12">
        <v>1</v>
      </c>
      <c r="G317" s="12"/>
      <c r="H317" s="18"/>
      <c r="I317" s="51"/>
    </row>
    <row r="318" ht="18" customHeight="1" spans="1:9">
      <c r="A318" s="52">
        <v>18</v>
      </c>
      <c r="B318" s="49"/>
      <c r="C318" s="12" t="s">
        <v>217</v>
      </c>
      <c r="D318" s="12" t="s">
        <v>95</v>
      </c>
      <c r="E318" s="12" t="s">
        <v>43</v>
      </c>
      <c r="F318" s="12">
        <v>1</v>
      </c>
      <c r="G318" s="12"/>
      <c r="H318" s="18"/>
      <c r="I318" s="51"/>
    </row>
    <row r="319" ht="18" customHeight="1" spans="1:9">
      <c r="A319" s="52">
        <v>19</v>
      </c>
      <c r="B319" s="49"/>
      <c r="C319" s="12" t="s">
        <v>218</v>
      </c>
      <c r="D319" s="12" t="s">
        <v>95</v>
      </c>
      <c r="E319" s="12" t="s">
        <v>43</v>
      </c>
      <c r="F319" s="12">
        <v>1</v>
      </c>
      <c r="G319" s="12"/>
      <c r="H319" s="18"/>
      <c r="I319" s="51"/>
    </row>
    <row r="320" ht="18" customHeight="1" spans="1:9">
      <c r="A320" s="52">
        <v>20</v>
      </c>
      <c r="B320" s="49"/>
      <c r="C320" s="12" t="s">
        <v>219</v>
      </c>
      <c r="D320" s="12" t="s">
        <v>95</v>
      </c>
      <c r="E320" s="12" t="s">
        <v>43</v>
      </c>
      <c r="F320" s="12">
        <v>1</v>
      </c>
      <c r="G320" s="12"/>
      <c r="H320" s="18"/>
      <c r="I320" s="51"/>
    </row>
    <row r="321" ht="18" customHeight="1" spans="1:9">
      <c r="A321" s="52">
        <v>21</v>
      </c>
      <c r="B321" s="49"/>
      <c r="C321" s="12" t="s">
        <v>220</v>
      </c>
      <c r="D321" s="12" t="s">
        <v>95</v>
      </c>
      <c r="E321" s="12" t="s">
        <v>43</v>
      </c>
      <c r="F321" s="12">
        <v>1</v>
      </c>
      <c r="G321" s="12"/>
      <c r="H321" s="18"/>
      <c r="I321" s="51"/>
    </row>
    <row r="322" ht="18" customHeight="1" spans="1:9">
      <c r="A322" s="52">
        <v>22</v>
      </c>
      <c r="B322" s="49"/>
      <c r="C322" s="12" t="s">
        <v>221</v>
      </c>
      <c r="D322" s="12" t="s">
        <v>95</v>
      </c>
      <c r="E322" s="12" t="s">
        <v>43</v>
      </c>
      <c r="F322" s="12">
        <v>1</v>
      </c>
      <c r="G322" s="12"/>
      <c r="H322" s="18"/>
      <c r="I322" s="51"/>
    </row>
    <row r="323" ht="18" customHeight="1" spans="1:9">
      <c r="A323" s="52">
        <v>23</v>
      </c>
      <c r="B323" s="49"/>
      <c r="C323" s="12" t="s">
        <v>222</v>
      </c>
      <c r="D323" s="12" t="s">
        <v>95</v>
      </c>
      <c r="E323" s="12" t="s">
        <v>43</v>
      </c>
      <c r="F323" s="12">
        <v>1</v>
      </c>
      <c r="G323" s="12"/>
      <c r="H323" s="18"/>
      <c r="I323" s="51"/>
    </row>
    <row r="324" ht="18" customHeight="1" spans="1:9">
      <c r="A324" s="52">
        <v>24</v>
      </c>
      <c r="B324" s="49"/>
      <c r="C324" s="12" t="s">
        <v>166</v>
      </c>
      <c r="D324" s="12" t="s">
        <v>95</v>
      </c>
      <c r="E324" s="12" t="s">
        <v>43</v>
      </c>
      <c r="F324" s="12">
        <v>1</v>
      </c>
      <c r="G324" s="12"/>
      <c r="H324" s="18"/>
      <c r="I324" s="51"/>
    </row>
    <row r="325" ht="18" customHeight="1" spans="1:9">
      <c r="A325" s="52">
        <v>25</v>
      </c>
      <c r="B325" s="49"/>
      <c r="C325" s="12" t="s">
        <v>223</v>
      </c>
      <c r="D325" s="12" t="s">
        <v>95</v>
      </c>
      <c r="E325" s="12" t="s">
        <v>43</v>
      </c>
      <c r="F325" s="12">
        <v>1</v>
      </c>
      <c r="G325" s="12"/>
      <c r="H325" s="18"/>
      <c r="I325" s="51"/>
    </row>
    <row r="326" ht="18" customHeight="1" spans="1:9">
      <c r="A326" s="52">
        <v>26</v>
      </c>
      <c r="B326" s="49"/>
      <c r="C326" s="12" t="s">
        <v>224</v>
      </c>
      <c r="D326" s="12" t="s">
        <v>95</v>
      </c>
      <c r="E326" s="12" t="s">
        <v>43</v>
      </c>
      <c r="F326" s="12">
        <v>1</v>
      </c>
      <c r="G326" s="12"/>
      <c r="H326" s="18"/>
      <c r="I326" s="51"/>
    </row>
    <row r="327" ht="18" customHeight="1" spans="1:9">
      <c r="A327" s="52">
        <v>27</v>
      </c>
      <c r="B327" s="49"/>
      <c r="C327" s="12" t="s">
        <v>225</v>
      </c>
      <c r="D327" s="12" t="s">
        <v>69</v>
      </c>
      <c r="E327" s="12" t="s">
        <v>43</v>
      </c>
      <c r="F327" s="12">
        <v>1</v>
      </c>
      <c r="G327" s="12"/>
      <c r="H327" s="18"/>
      <c r="I327" s="51"/>
    </row>
    <row r="328" ht="18" customHeight="1" spans="1:9">
      <c r="A328" s="52">
        <v>28</v>
      </c>
      <c r="B328" s="49"/>
      <c r="C328" s="12" t="s">
        <v>226</v>
      </c>
      <c r="D328" s="12" t="s">
        <v>69</v>
      </c>
      <c r="E328" s="12" t="s">
        <v>43</v>
      </c>
      <c r="F328" s="12">
        <v>1</v>
      </c>
      <c r="G328" s="12"/>
      <c r="H328" s="18"/>
      <c r="I328" s="51"/>
    </row>
    <row r="329" ht="18" customHeight="1" spans="1:9">
      <c r="A329" s="52">
        <v>29</v>
      </c>
      <c r="B329" s="49"/>
      <c r="C329" s="12" t="s">
        <v>227</v>
      </c>
      <c r="D329" s="12" t="s">
        <v>95</v>
      </c>
      <c r="E329" s="12" t="s">
        <v>43</v>
      </c>
      <c r="F329" s="12">
        <v>1</v>
      </c>
      <c r="G329" s="12"/>
      <c r="H329" s="18"/>
      <c r="I329" s="51"/>
    </row>
    <row r="330" ht="18" customHeight="1" spans="1:9">
      <c r="A330" s="52">
        <v>30</v>
      </c>
      <c r="B330" s="49"/>
      <c r="C330" s="12" t="s">
        <v>228</v>
      </c>
      <c r="D330" s="12" t="s">
        <v>95</v>
      </c>
      <c r="E330" s="12" t="s">
        <v>43</v>
      </c>
      <c r="F330" s="12">
        <v>1</v>
      </c>
      <c r="G330" s="12"/>
      <c r="H330" s="18"/>
      <c r="I330" s="51"/>
    </row>
    <row r="331" ht="18" customHeight="1" spans="1:9">
      <c r="A331" s="52">
        <v>31</v>
      </c>
      <c r="B331" s="49" t="s">
        <v>67</v>
      </c>
      <c r="C331" s="12" t="s">
        <v>229</v>
      </c>
      <c r="D331" s="12" t="s">
        <v>69</v>
      </c>
      <c r="E331" s="12" t="s">
        <v>43</v>
      </c>
      <c r="F331" s="12">
        <v>1</v>
      </c>
      <c r="G331" s="12"/>
      <c r="H331" s="18"/>
      <c r="I331" s="51"/>
    </row>
    <row r="332" ht="18" customHeight="1" spans="1:9">
      <c r="A332" s="52">
        <v>32</v>
      </c>
      <c r="B332" s="49"/>
      <c r="C332" s="12" t="s">
        <v>230</v>
      </c>
      <c r="D332" s="12" t="s">
        <v>95</v>
      </c>
      <c r="E332" s="12" t="s">
        <v>43</v>
      </c>
      <c r="F332" s="12">
        <v>1</v>
      </c>
      <c r="G332" s="12"/>
      <c r="H332" s="18"/>
      <c r="I332" s="51"/>
    </row>
    <row r="333" ht="18" customHeight="1" spans="1:9">
      <c r="A333" s="52">
        <v>33</v>
      </c>
      <c r="B333" s="49"/>
      <c r="C333" s="12" t="s">
        <v>231</v>
      </c>
      <c r="D333" s="12" t="s">
        <v>95</v>
      </c>
      <c r="E333" s="12" t="s">
        <v>43</v>
      </c>
      <c r="F333" s="12">
        <v>1</v>
      </c>
      <c r="G333" s="12"/>
      <c r="H333" s="18"/>
      <c r="I333" s="51"/>
    </row>
    <row r="334" ht="18" customHeight="1" spans="1:9">
      <c r="A334" s="52">
        <v>34</v>
      </c>
      <c r="B334" s="49"/>
      <c r="C334" s="12" t="s">
        <v>232</v>
      </c>
      <c r="D334" s="12" t="s">
        <v>95</v>
      </c>
      <c r="E334" s="12" t="s">
        <v>43</v>
      </c>
      <c r="F334" s="12">
        <v>1</v>
      </c>
      <c r="G334" s="12"/>
      <c r="H334" s="18"/>
      <c r="I334" s="51"/>
    </row>
    <row r="335" ht="18" customHeight="1" spans="1:9">
      <c r="A335" s="52">
        <v>35</v>
      </c>
      <c r="B335" s="49"/>
      <c r="C335" s="12" t="s">
        <v>233</v>
      </c>
      <c r="D335" s="12" t="s">
        <v>95</v>
      </c>
      <c r="E335" s="12" t="s">
        <v>43</v>
      </c>
      <c r="F335" s="12">
        <v>1</v>
      </c>
      <c r="G335" s="12"/>
      <c r="H335" s="18"/>
      <c r="I335" s="51"/>
    </row>
    <row r="336" ht="18" customHeight="1" spans="1:9">
      <c r="A336" s="52">
        <v>36</v>
      </c>
      <c r="B336" s="49"/>
      <c r="C336" s="12" t="s">
        <v>234</v>
      </c>
      <c r="D336" s="12" t="s">
        <v>95</v>
      </c>
      <c r="E336" s="12" t="s">
        <v>43</v>
      </c>
      <c r="F336" s="12">
        <v>1</v>
      </c>
      <c r="G336" s="12"/>
      <c r="H336" s="18"/>
      <c r="I336" s="51"/>
    </row>
    <row r="337" ht="18" customHeight="1" spans="1:9">
      <c r="A337" s="52">
        <v>37</v>
      </c>
      <c r="B337" s="49"/>
      <c r="C337" s="12" t="s">
        <v>235</v>
      </c>
      <c r="D337" s="12" t="s">
        <v>95</v>
      </c>
      <c r="E337" s="12" t="s">
        <v>43</v>
      </c>
      <c r="F337" s="12">
        <v>1</v>
      </c>
      <c r="G337" s="12"/>
      <c r="H337" s="18"/>
      <c r="I337" s="51"/>
    </row>
    <row r="338" ht="18" customHeight="1" spans="1:9">
      <c r="A338" s="52">
        <v>38</v>
      </c>
      <c r="B338" s="49"/>
      <c r="C338" s="12" t="s">
        <v>236</v>
      </c>
      <c r="D338" s="12" t="s">
        <v>95</v>
      </c>
      <c r="E338" s="12" t="s">
        <v>43</v>
      </c>
      <c r="F338" s="12">
        <v>1</v>
      </c>
      <c r="G338" s="12"/>
      <c r="H338" s="18"/>
      <c r="I338" s="51"/>
    </row>
    <row r="339" ht="18" customHeight="1" spans="1:9">
      <c r="A339" s="52">
        <v>39</v>
      </c>
      <c r="B339" s="49"/>
      <c r="C339" s="12" t="s">
        <v>237</v>
      </c>
      <c r="D339" s="12" t="s">
        <v>95</v>
      </c>
      <c r="E339" s="12" t="s">
        <v>43</v>
      </c>
      <c r="F339" s="12">
        <v>1</v>
      </c>
      <c r="G339" s="12"/>
      <c r="H339" s="18"/>
      <c r="I339" s="51"/>
    </row>
    <row r="340" ht="18" customHeight="1" spans="1:9">
      <c r="A340" s="52">
        <v>40</v>
      </c>
      <c r="B340" s="49"/>
      <c r="C340" s="12" t="s">
        <v>238</v>
      </c>
      <c r="D340" s="12" t="s">
        <v>69</v>
      </c>
      <c r="E340" s="12" t="s">
        <v>43</v>
      </c>
      <c r="F340" s="12">
        <v>1</v>
      </c>
      <c r="G340" s="12"/>
      <c r="H340" s="18"/>
      <c r="I340" s="51"/>
    </row>
    <row r="341" ht="18" customHeight="1" spans="1:9">
      <c r="A341" s="52">
        <v>41</v>
      </c>
      <c r="B341" s="56" t="s">
        <v>184</v>
      </c>
      <c r="C341" s="12" t="s">
        <v>239</v>
      </c>
      <c r="D341" s="12" t="s">
        <v>69</v>
      </c>
      <c r="E341" s="12" t="s">
        <v>43</v>
      </c>
      <c r="F341" s="12">
        <v>1</v>
      </c>
      <c r="G341" s="12"/>
      <c r="H341" s="18"/>
      <c r="I341" s="51"/>
    </row>
    <row r="342" ht="18" customHeight="1" spans="1:9">
      <c r="A342" s="52">
        <v>42</v>
      </c>
      <c r="B342" s="57"/>
      <c r="C342" s="12" t="s">
        <v>240</v>
      </c>
      <c r="D342" s="12" t="s">
        <v>69</v>
      </c>
      <c r="E342" s="12" t="s">
        <v>43</v>
      </c>
      <c r="F342" s="12">
        <v>1</v>
      </c>
      <c r="G342" s="12"/>
      <c r="H342" s="18"/>
      <c r="I342" s="51"/>
    </row>
    <row r="343" ht="18" customHeight="1" spans="1:9">
      <c r="A343" s="52">
        <v>43</v>
      </c>
      <c r="B343" s="57"/>
      <c r="C343" s="12" t="s">
        <v>241</v>
      </c>
      <c r="D343" s="12" t="s">
        <v>69</v>
      </c>
      <c r="E343" s="12" t="s">
        <v>43</v>
      </c>
      <c r="F343" s="12">
        <v>1</v>
      </c>
      <c r="G343" s="12"/>
      <c r="H343" s="18"/>
      <c r="I343" s="51"/>
    </row>
    <row r="344" ht="18" customHeight="1" spans="1:9">
      <c r="A344" s="52">
        <v>44</v>
      </c>
      <c r="B344" s="57"/>
      <c r="C344" s="12" t="s">
        <v>242</v>
      </c>
      <c r="D344" s="12" t="s">
        <v>69</v>
      </c>
      <c r="E344" s="12" t="s">
        <v>43</v>
      </c>
      <c r="F344" s="12">
        <v>1</v>
      </c>
      <c r="G344" s="12"/>
      <c r="H344" s="18"/>
      <c r="I344" s="51"/>
    </row>
    <row r="345" ht="18" customHeight="1" spans="1:9">
      <c r="A345" s="52">
        <v>45</v>
      </c>
      <c r="B345" s="57"/>
      <c r="C345" s="12" t="s">
        <v>243</v>
      </c>
      <c r="D345" s="12" t="s">
        <v>69</v>
      </c>
      <c r="E345" s="12" t="s">
        <v>43</v>
      </c>
      <c r="F345" s="12">
        <v>1</v>
      </c>
      <c r="G345" s="12"/>
      <c r="H345" s="18"/>
      <c r="I345" s="51"/>
    </row>
    <row r="346" ht="18" customHeight="1" spans="1:9">
      <c r="A346" s="52">
        <v>46</v>
      </c>
      <c r="B346" s="57"/>
      <c r="C346" s="12" t="s">
        <v>244</v>
      </c>
      <c r="D346" s="12" t="s">
        <v>69</v>
      </c>
      <c r="E346" s="12" t="s">
        <v>43</v>
      </c>
      <c r="F346" s="12">
        <v>1</v>
      </c>
      <c r="G346" s="12"/>
      <c r="H346" s="18"/>
      <c r="I346" s="51"/>
    </row>
    <row r="347" ht="18" customHeight="1" spans="1:9">
      <c r="A347" s="52">
        <v>47</v>
      </c>
      <c r="B347" s="57"/>
      <c r="C347" s="12" t="s">
        <v>245</v>
      </c>
      <c r="D347" s="12" t="s">
        <v>69</v>
      </c>
      <c r="E347" s="12" t="s">
        <v>43</v>
      </c>
      <c r="F347" s="12">
        <v>1</v>
      </c>
      <c r="G347" s="12"/>
      <c r="H347" s="18"/>
      <c r="I347" s="51"/>
    </row>
    <row r="348" ht="18" customHeight="1" spans="1:9">
      <c r="A348" s="52">
        <v>48</v>
      </c>
      <c r="B348" s="58"/>
      <c r="C348" s="12" t="s">
        <v>246</v>
      </c>
      <c r="D348" s="12" t="s">
        <v>69</v>
      </c>
      <c r="E348" s="12" t="s">
        <v>43</v>
      </c>
      <c r="F348" s="12">
        <v>1</v>
      </c>
      <c r="G348" s="12"/>
      <c r="H348" s="18"/>
      <c r="I348" s="51"/>
    </row>
    <row r="349" ht="18" customHeight="1" spans="1:9">
      <c r="A349" s="52">
        <v>49</v>
      </c>
      <c r="B349" s="12" t="s">
        <v>49</v>
      </c>
      <c r="C349" s="12" t="s">
        <v>19</v>
      </c>
      <c r="D349" s="12" t="s">
        <v>19</v>
      </c>
      <c r="E349" s="12" t="s">
        <v>26</v>
      </c>
      <c r="F349" s="12">
        <v>32</v>
      </c>
      <c r="G349" s="12"/>
      <c r="H349" s="18"/>
      <c r="I349" s="51"/>
    </row>
    <row r="350" ht="18" customHeight="1" spans="1:9">
      <c r="A350" s="52">
        <v>50</v>
      </c>
      <c r="B350" s="49" t="s">
        <v>27</v>
      </c>
      <c r="C350" s="58" t="s">
        <v>28</v>
      </c>
      <c r="D350" s="58" t="s">
        <v>29</v>
      </c>
      <c r="E350" s="49" t="s">
        <v>30</v>
      </c>
      <c r="F350" s="49">
        <v>3</v>
      </c>
      <c r="G350" s="12"/>
      <c r="H350" s="12"/>
      <c r="I350" s="51"/>
    </row>
    <row r="351" ht="18" customHeight="1" spans="1:9">
      <c r="A351" s="52">
        <v>51</v>
      </c>
      <c r="B351" s="46"/>
      <c r="C351" s="16" t="s">
        <v>31</v>
      </c>
      <c r="D351" s="16" t="s">
        <v>32</v>
      </c>
      <c r="E351" s="46"/>
      <c r="F351" s="46"/>
      <c r="G351" s="12"/>
      <c r="H351" s="12"/>
      <c r="I351" s="51"/>
    </row>
    <row r="352" ht="18" customHeight="1" spans="1:9">
      <c r="A352" s="21" t="s">
        <v>33</v>
      </c>
      <c r="B352" s="21"/>
      <c r="C352" s="21"/>
      <c r="D352" s="21"/>
      <c r="E352" s="21"/>
      <c r="F352" s="21"/>
      <c r="G352" s="21" t="s">
        <v>34</v>
      </c>
      <c r="H352" s="21"/>
      <c r="I352" s="51"/>
    </row>
    <row r="353" ht="18" customHeight="1" spans="1:9">
      <c r="A353" s="21" t="s">
        <v>35</v>
      </c>
      <c r="B353" s="21"/>
      <c r="C353" s="21"/>
      <c r="D353" s="21"/>
      <c r="E353" s="21"/>
      <c r="F353" s="21"/>
      <c r="G353" s="21" t="s">
        <v>36</v>
      </c>
      <c r="H353" s="21"/>
      <c r="I353" s="51"/>
    </row>
    <row r="354" ht="18" customHeight="1" spans="1:9">
      <c r="A354" s="20" t="s">
        <v>37</v>
      </c>
      <c r="B354" s="19"/>
      <c r="C354" s="19"/>
      <c r="D354" s="19"/>
      <c r="E354" s="19"/>
      <c r="F354" s="19"/>
      <c r="G354" s="19"/>
      <c r="H354" s="19"/>
      <c r="I354" s="51"/>
    </row>
    <row r="355" spans="1:9">
      <c r="A355" s="19"/>
      <c r="B355" s="19"/>
      <c r="C355" s="19"/>
      <c r="D355" s="19"/>
      <c r="E355" s="19"/>
      <c r="F355" s="19"/>
      <c r="G355" s="19"/>
      <c r="H355" s="19"/>
      <c r="I355" s="51"/>
    </row>
  </sheetData>
  <mergeCells count="101">
    <mergeCell ref="G1:I1"/>
    <mergeCell ref="G2:I2"/>
    <mergeCell ref="A3:H3"/>
    <mergeCell ref="A4:H4"/>
    <mergeCell ref="A5:F5"/>
    <mergeCell ref="A6:D6"/>
    <mergeCell ref="F6:I6"/>
    <mergeCell ref="A7:D7"/>
    <mergeCell ref="F7:I7"/>
    <mergeCell ref="A37:B37"/>
    <mergeCell ref="G40:H40"/>
    <mergeCell ref="G41:H41"/>
    <mergeCell ref="A42:H42"/>
    <mergeCell ref="A43:H43"/>
    <mergeCell ref="A44:D44"/>
    <mergeCell ref="A45:D45"/>
    <mergeCell ref="F45:H45"/>
    <mergeCell ref="A46:D46"/>
    <mergeCell ref="F46:H46"/>
    <mergeCell ref="A76:C76"/>
    <mergeCell ref="G78:H78"/>
    <mergeCell ref="G79:H79"/>
    <mergeCell ref="A80:H80"/>
    <mergeCell ref="A81:H81"/>
    <mergeCell ref="A82:D82"/>
    <mergeCell ref="A83:D83"/>
    <mergeCell ref="F83:H83"/>
    <mergeCell ref="A84:D84"/>
    <mergeCell ref="F84:H84"/>
    <mergeCell ref="A114:C114"/>
    <mergeCell ref="G116:H116"/>
    <mergeCell ref="G117:H117"/>
    <mergeCell ref="A118:H118"/>
    <mergeCell ref="A119:H119"/>
    <mergeCell ref="A120:D120"/>
    <mergeCell ref="A121:D121"/>
    <mergeCell ref="F121:H121"/>
    <mergeCell ref="A122:D122"/>
    <mergeCell ref="F122:H122"/>
    <mergeCell ref="A152:C152"/>
    <mergeCell ref="G154:H154"/>
    <mergeCell ref="G155:H155"/>
    <mergeCell ref="A156:H156"/>
    <mergeCell ref="A157:H157"/>
    <mergeCell ref="A158:D158"/>
    <mergeCell ref="A159:D159"/>
    <mergeCell ref="F159:H159"/>
    <mergeCell ref="A160:D160"/>
    <mergeCell ref="F160:H160"/>
    <mergeCell ref="A190:C190"/>
    <mergeCell ref="G192:H192"/>
    <mergeCell ref="G193:H193"/>
    <mergeCell ref="A194:H194"/>
    <mergeCell ref="A195:H195"/>
    <mergeCell ref="A196:D196"/>
    <mergeCell ref="A197:D197"/>
    <mergeCell ref="F197:H197"/>
    <mergeCell ref="A198:D198"/>
    <mergeCell ref="F198:H198"/>
    <mergeCell ref="A231:C231"/>
    <mergeCell ref="G233:H233"/>
    <mergeCell ref="G234:H234"/>
    <mergeCell ref="A235:H235"/>
    <mergeCell ref="A236:H236"/>
    <mergeCell ref="A237:D237"/>
    <mergeCell ref="A238:D238"/>
    <mergeCell ref="F238:H238"/>
    <mergeCell ref="A239:D239"/>
    <mergeCell ref="F239:H239"/>
    <mergeCell ref="A291:C291"/>
    <mergeCell ref="G293:H293"/>
    <mergeCell ref="G294:H294"/>
    <mergeCell ref="A295:H295"/>
    <mergeCell ref="A296:H296"/>
    <mergeCell ref="A297:D297"/>
    <mergeCell ref="A298:D298"/>
    <mergeCell ref="F298:H298"/>
    <mergeCell ref="A299:D299"/>
    <mergeCell ref="F299:H299"/>
    <mergeCell ref="A354:C354"/>
    <mergeCell ref="B9:B11"/>
    <mergeCell ref="B13:B14"/>
    <mergeCell ref="B48:B53"/>
    <mergeCell ref="B86:B97"/>
    <mergeCell ref="B98:B101"/>
    <mergeCell ref="B124:B129"/>
    <mergeCell ref="B162:B163"/>
    <mergeCell ref="B164:B180"/>
    <mergeCell ref="B200:B202"/>
    <mergeCell ref="B203:B228"/>
    <mergeCell ref="B241:B244"/>
    <mergeCell ref="B245:B276"/>
    <mergeCell ref="B277:B286"/>
    <mergeCell ref="B301:B302"/>
    <mergeCell ref="B303:B330"/>
    <mergeCell ref="B331:B340"/>
    <mergeCell ref="B350:B351"/>
    <mergeCell ref="E13:E14"/>
    <mergeCell ref="E350:E351"/>
    <mergeCell ref="F13:F14"/>
    <mergeCell ref="F350:F351"/>
  </mergeCells>
  <conditionalFormatting sqref="C286">
    <cfRule type="duplicateValues" dxfId="0" priority="2"/>
  </conditionalFormatting>
  <conditionalFormatting sqref="C241:C285">
    <cfRule type="duplicateValues" dxfId="0" priority="4"/>
  </conditionalFormatting>
  <conditionalFormatting sqref="C303:C348">
    <cfRule type="duplicateValues" dxfId="0" priority="1"/>
  </conditionalFormatting>
  <conditionalFormatting sqref="B241 B245 B277">
    <cfRule type="duplicateValues" dxfId="0" priority="3"/>
  </conditionalFormatting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27"/>
  <sheetViews>
    <sheetView tabSelected="1" workbookViewId="0">
      <selection activeCell="H19" sqref="H19"/>
    </sheetView>
  </sheetViews>
  <sheetFormatPr defaultColWidth="9" defaultRowHeight="15.6" outlineLevelCol="7"/>
  <cols>
    <col min="1" max="1" width="6.41666666666667" customWidth="1"/>
    <col min="2" max="2" width="7.76666666666667" customWidth="1"/>
    <col min="3" max="3" width="8.89166666666667" customWidth="1"/>
    <col min="4" max="4" width="21.6" customWidth="1"/>
    <col min="5" max="5" width="8.1"/>
    <col min="6" max="6" width="5.06666666666667" customWidth="1"/>
    <col min="7" max="7" width="10.575" customWidth="1"/>
    <col min="8" max="8" width="11.4833333333333" customWidth="1"/>
    <col min="12" max="12" width="17.4" customWidth="1"/>
    <col min="13" max="13" width="10.6" customWidth="1"/>
  </cols>
  <sheetData>
    <row r="2" spans="1:8">
      <c r="A2" s="19"/>
      <c r="B2" s="19"/>
      <c r="C2" s="19"/>
      <c r="D2" s="19"/>
      <c r="E2" s="19"/>
      <c r="F2" s="19"/>
      <c r="G2" s="20" t="s">
        <v>247</v>
      </c>
      <c r="H2" s="20"/>
    </row>
    <row r="3" spans="1:8">
      <c r="A3" s="19"/>
      <c r="B3" s="19"/>
      <c r="C3" s="19"/>
      <c r="D3" s="19"/>
      <c r="E3" s="19"/>
      <c r="F3" s="19"/>
      <c r="G3" s="21" t="s">
        <v>248</v>
      </c>
      <c r="H3" s="21"/>
    </row>
    <row r="4" ht="21" spans="1:8">
      <c r="A4" s="22" t="s">
        <v>2</v>
      </c>
      <c r="B4" s="22"/>
      <c r="C4" s="22"/>
      <c r="D4" s="22"/>
      <c r="E4" s="22"/>
      <c r="F4" s="22"/>
      <c r="G4" s="22"/>
      <c r="H4" s="22"/>
    </row>
    <row r="5" ht="19.2" spans="1:8">
      <c r="A5" s="23" t="s">
        <v>3</v>
      </c>
      <c r="B5" s="22"/>
      <c r="C5" s="22"/>
      <c r="D5" s="22"/>
      <c r="E5" s="22"/>
      <c r="F5" s="22"/>
      <c r="G5" s="22"/>
      <c r="H5" s="22"/>
    </row>
    <row r="6" spans="1:8">
      <c r="A6" s="21" t="s">
        <v>249</v>
      </c>
      <c r="B6" s="21"/>
      <c r="C6" s="21"/>
      <c r="D6" s="21"/>
      <c r="E6" s="21"/>
      <c r="F6" s="21"/>
      <c r="G6" s="21"/>
      <c r="H6" s="21"/>
    </row>
    <row r="7" spans="1:8">
      <c r="A7" s="21" t="s">
        <v>250</v>
      </c>
      <c r="B7" s="21"/>
      <c r="C7" s="21"/>
      <c r="D7" s="21"/>
      <c r="E7" s="21"/>
      <c r="F7" s="21" t="s">
        <v>251</v>
      </c>
      <c r="G7" s="21"/>
      <c r="H7" s="21"/>
    </row>
    <row r="8" ht="16.35" spans="1:8">
      <c r="A8" s="21" t="s">
        <v>252</v>
      </c>
      <c r="B8" s="21"/>
      <c r="C8" s="21"/>
      <c r="D8" s="21"/>
      <c r="E8" s="21"/>
      <c r="F8" s="21" t="s">
        <v>253</v>
      </c>
      <c r="G8" s="21"/>
      <c r="H8" s="21"/>
    </row>
    <row r="9" spans="1:8">
      <c r="A9" s="6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8" t="s">
        <v>16</v>
      </c>
    </row>
    <row r="10" spans="1:8">
      <c r="A10" s="24">
        <v>1</v>
      </c>
      <c r="B10" s="25" t="s">
        <v>254</v>
      </c>
      <c r="C10" s="26"/>
      <c r="D10" s="26" t="s">
        <v>255</v>
      </c>
      <c r="E10" s="26" t="s">
        <v>43</v>
      </c>
      <c r="F10" s="26">
        <v>6</v>
      </c>
      <c r="G10" s="25">
        <v>185</v>
      </c>
      <c r="H10" s="27"/>
    </row>
    <row r="11" spans="1:8">
      <c r="A11" s="24">
        <v>2</v>
      </c>
      <c r="B11" s="25"/>
      <c r="C11" s="26"/>
      <c r="D11" s="26" t="s">
        <v>256</v>
      </c>
      <c r="E11" s="26" t="s">
        <v>43</v>
      </c>
      <c r="F11" s="26">
        <v>192</v>
      </c>
      <c r="G11" s="26"/>
      <c r="H11" s="27"/>
    </row>
    <row r="12" spans="1:8">
      <c r="A12" s="24">
        <v>3</v>
      </c>
      <c r="B12" s="26"/>
      <c r="C12" s="26"/>
      <c r="D12" s="26" t="s">
        <v>256</v>
      </c>
      <c r="E12" s="26" t="s">
        <v>43</v>
      </c>
      <c r="F12" s="26">
        <v>42</v>
      </c>
      <c r="G12" s="26">
        <v>50</v>
      </c>
      <c r="H12" s="27"/>
    </row>
    <row r="13" spans="1:8">
      <c r="A13" s="24">
        <v>4</v>
      </c>
      <c r="B13" s="26"/>
      <c r="C13" s="26" t="s">
        <v>150</v>
      </c>
      <c r="D13" s="26" t="s">
        <v>257</v>
      </c>
      <c r="E13" s="26" t="s">
        <v>43</v>
      </c>
      <c r="F13" s="26">
        <v>3</v>
      </c>
      <c r="G13" s="26">
        <v>7068</v>
      </c>
      <c r="H13" s="27"/>
    </row>
    <row r="14" spans="1:8">
      <c r="A14" s="24">
        <v>5</v>
      </c>
      <c r="B14" s="26"/>
      <c r="C14" s="26" t="s">
        <v>258</v>
      </c>
      <c r="D14" s="26" t="s">
        <v>257</v>
      </c>
      <c r="E14" s="26" t="s">
        <v>43</v>
      </c>
      <c r="F14" s="26">
        <v>1</v>
      </c>
      <c r="G14" s="26">
        <v>2412</v>
      </c>
      <c r="H14" s="27"/>
    </row>
    <row r="15" spans="1:8">
      <c r="A15" s="24">
        <v>6</v>
      </c>
      <c r="B15" s="26"/>
      <c r="C15" s="26" t="s">
        <v>259</v>
      </c>
      <c r="D15" s="26" t="s">
        <v>257</v>
      </c>
      <c r="E15" s="26" t="s">
        <v>43</v>
      </c>
      <c r="F15" s="26">
        <v>1</v>
      </c>
      <c r="G15" s="26">
        <v>2412</v>
      </c>
      <c r="H15" s="27"/>
    </row>
    <row r="16" spans="1:8">
      <c r="A16" s="24">
        <v>7</v>
      </c>
      <c r="B16" s="26"/>
      <c r="C16" s="26" t="s">
        <v>260</v>
      </c>
      <c r="D16" s="26" t="s">
        <v>257</v>
      </c>
      <c r="E16" s="26" t="s">
        <v>43</v>
      </c>
      <c r="F16" s="26">
        <v>1</v>
      </c>
      <c r="G16" s="26">
        <v>2416</v>
      </c>
      <c r="H16" s="27"/>
    </row>
    <row r="17" spans="1:8">
      <c r="A17" s="24">
        <v>8</v>
      </c>
      <c r="B17" s="26"/>
      <c r="C17" s="26" t="s">
        <v>261</v>
      </c>
      <c r="D17" s="26" t="s">
        <v>257</v>
      </c>
      <c r="E17" s="26" t="s">
        <v>43</v>
      </c>
      <c r="F17" s="26">
        <v>1</v>
      </c>
      <c r="G17" s="26">
        <v>2424</v>
      </c>
      <c r="H17" s="27"/>
    </row>
    <row r="18" spans="1:8">
      <c r="A18" s="24">
        <v>9</v>
      </c>
      <c r="B18" s="26"/>
      <c r="C18" s="26" t="s">
        <v>262</v>
      </c>
      <c r="D18" s="26" t="s">
        <v>257</v>
      </c>
      <c r="E18" s="26" t="s">
        <v>43</v>
      </c>
      <c r="F18" s="26">
        <v>1</v>
      </c>
      <c r="G18" s="26">
        <v>2360</v>
      </c>
      <c r="H18" s="27"/>
    </row>
    <row r="19" spans="1:8">
      <c r="A19" s="24">
        <v>10</v>
      </c>
      <c r="B19" s="26"/>
      <c r="C19" s="26" t="s">
        <v>263</v>
      </c>
      <c r="D19" s="26" t="s">
        <v>257</v>
      </c>
      <c r="E19" s="26" t="s">
        <v>43</v>
      </c>
      <c r="F19" s="26">
        <v>2</v>
      </c>
      <c r="G19" s="26">
        <v>4664</v>
      </c>
      <c r="H19" s="27"/>
    </row>
    <row r="20" spans="1:8">
      <c r="A20" s="24">
        <v>11</v>
      </c>
      <c r="B20" s="26"/>
      <c r="C20" s="26" t="s">
        <v>264</v>
      </c>
      <c r="D20" s="26" t="s">
        <v>257</v>
      </c>
      <c r="E20" s="26" t="s">
        <v>43</v>
      </c>
      <c r="F20" s="26">
        <v>1</v>
      </c>
      <c r="G20" s="26">
        <v>2358</v>
      </c>
      <c r="H20" s="27"/>
    </row>
    <row r="21" spans="1:8">
      <c r="A21" s="24">
        <v>12</v>
      </c>
      <c r="B21" s="25" t="s">
        <v>73</v>
      </c>
      <c r="C21" s="25" t="s">
        <v>19</v>
      </c>
      <c r="D21" s="25" t="s">
        <v>19</v>
      </c>
      <c r="E21" s="25" t="s">
        <v>19</v>
      </c>
      <c r="F21" s="25" t="s">
        <v>19</v>
      </c>
      <c r="G21" s="26">
        <v>246</v>
      </c>
      <c r="H21" s="27"/>
    </row>
    <row r="22" spans="1:8">
      <c r="A22" s="24">
        <v>13</v>
      </c>
      <c r="B22" s="28"/>
      <c r="C22" s="28"/>
      <c r="D22" s="28"/>
      <c r="E22" s="28"/>
      <c r="F22" s="28"/>
      <c r="G22" s="26"/>
      <c r="H22" s="27"/>
    </row>
    <row r="23" spans="1:8">
      <c r="A23" s="24">
        <v>14</v>
      </c>
      <c r="B23" s="26"/>
      <c r="C23" s="26"/>
      <c r="D23" s="26"/>
      <c r="E23" s="26"/>
      <c r="F23" s="26"/>
      <c r="G23" s="16"/>
      <c r="H23" s="27"/>
    </row>
    <row r="24" spans="1:8">
      <c r="A24" s="24">
        <v>15</v>
      </c>
      <c r="B24" s="26"/>
      <c r="C24" s="26"/>
      <c r="D24" s="26"/>
      <c r="E24" s="26"/>
      <c r="F24" s="26"/>
      <c r="G24" s="29"/>
      <c r="H24" s="27"/>
    </row>
    <row r="25" spans="1:8">
      <c r="A25" s="24">
        <v>16</v>
      </c>
      <c r="B25" s="26"/>
      <c r="C25" s="26"/>
      <c r="D25" s="26"/>
      <c r="E25" s="30"/>
      <c r="F25" s="31" t="s">
        <v>265</v>
      </c>
      <c r="G25" s="32">
        <f>SUM(G12:G22)</f>
        <v>26410</v>
      </c>
      <c r="H25" s="27"/>
    </row>
    <row r="26" spans="1:8">
      <c r="A26" s="24">
        <v>17</v>
      </c>
      <c r="B26" s="26"/>
      <c r="C26" s="26"/>
      <c r="D26" s="26"/>
      <c r="E26" s="26"/>
      <c r="F26" s="26"/>
      <c r="G26" s="26"/>
      <c r="H26" s="27"/>
    </row>
    <row r="27" spans="1:8">
      <c r="A27" s="24">
        <v>18</v>
      </c>
      <c r="B27" s="12"/>
      <c r="C27" s="12"/>
      <c r="D27" s="12"/>
      <c r="E27" s="12"/>
      <c r="F27" s="12"/>
      <c r="G27" s="12"/>
      <c r="H27" s="18"/>
    </row>
    <row r="28" spans="1:8">
      <c r="A28" s="24">
        <v>19</v>
      </c>
      <c r="B28" s="12"/>
      <c r="C28" s="12"/>
      <c r="D28" s="12"/>
      <c r="E28" s="12"/>
      <c r="F28" s="12"/>
      <c r="G28" s="12"/>
      <c r="H28" s="18"/>
    </row>
    <row r="29" spans="1:8">
      <c r="A29" s="24">
        <v>20</v>
      </c>
      <c r="B29" s="12"/>
      <c r="C29" s="12"/>
      <c r="D29" s="12"/>
      <c r="E29" s="12"/>
      <c r="F29" s="12"/>
      <c r="G29" s="12"/>
      <c r="H29" s="18"/>
    </row>
    <row r="30" spans="1:8">
      <c r="A30" s="24">
        <v>21</v>
      </c>
      <c r="B30" s="12"/>
      <c r="C30" s="12"/>
      <c r="D30" s="12"/>
      <c r="E30" s="12"/>
      <c r="F30" s="12"/>
      <c r="G30" s="12"/>
      <c r="H30" s="18"/>
    </row>
    <row r="31" spans="1:8">
      <c r="A31" s="24">
        <v>22</v>
      </c>
      <c r="B31" s="12"/>
      <c r="C31" s="12"/>
      <c r="D31" s="12"/>
      <c r="E31" s="12"/>
      <c r="F31" s="12"/>
      <c r="G31" s="12"/>
      <c r="H31" s="18"/>
    </row>
    <row r="32" spans="1:8">
      <c r="A32" s="24">
        <v>23</v>
      </c>
      <c r="B32" s="12"/>
      <c r="C32" s="12"/>
      <c r="D32" s="12"/>
      <c r="E32" s="12"/>
      <c r="F32" s="12"/>
      <c r="G32" s="12"/>
      <c r="H32" s="18"/>
    </row>
    <row r="33" spans="1:8">
      <c r="A33" s="24">
        <v>24</v>
      </c>
      <c r="B33" s="12"/>
      <c r="C33" s="12"/>
      <c r="D33" s="12"/>
      <c r="E33" s="12"/>
      <c r="F33" s="12"/>
      <c r="G33" s="12"/>
      <c r="H33" s="18"/>
    </row>
    <row r="34" spans="1:8">
      <c r="A34" s="24">
        <v>25</v>
      </c>
      <c r="B34" s="12"/>
      <c r="C34" s="12"/>
      <c r="D34" s="12"/>
      <c r="E34" s="12"/>
      <c r="F34" s="12"/>
      <c r="G34" s="12"/>
      <c r="H34" s="18"/>
    </row>
    <row r="35" spans="1:8">
      <c r="A35" s="24">
        <v>26</v>
      </c>
      <c r="B35" s="12"/>
      <c r="C35" s="12"/>
      <c r="D35" s="12"/>
      <c r="E35" s="12"/>
      <c r="F35" s="12"/>
      <c r="G35" s="12"/>
      <c r="H35" s="18"/>
    </row>
    <row r="36" spans="1:8">
      <c r="A36" s="21" t="s">
        <v>33</v>
      </c>
      <c r="B36" s="21"/>
      <c r="C36" s="21"/>
      <c r="D36" s="21"/>
      <c r="E36" s="21"/>
      <c r="F36" s="21"/>
      <c r="G36" s="21" t="s">
        <v>34</v>
      </c>
      <c r="H36" s="21"/>
    </row>
    <row r="37" spans="1:8">
      <c r="A37" s="21" t="s">
        <v>266</v>
      </c>
      <c r="B37" s="21"/>
      <c r="C37" s="21"/>
      <c r="D37" s="21"/>
      <c r="E37" s="21"/>
      <c r="F37" s="21"/>
      <c r="G37" s="21" t="s">
        <v>36</v>
      </c>
      <c r="H37" s="21"/>
    </row>
    <row r="38" spans="1:8">
      <c r="A38" s="20" t="s">
        <v>267</v>
      </c>
      <c r="B38" s="19"/>
      <c r="C38" s="19"/>
      <c r="D38" s="19"/>
      <c r="E38" s="19"/>
      <c r="F38" s="19"/>
      <c r="G38" s="19"/>
      <c r="H38" s="19"/>
    </row>
    <row r="40" spans="1:8">
      <c r="A40" s="19"/>
      <c r="B40" s="19"/>
      <c r="C40" s="19"/>
      <c r="D40" s="19"/>
      <c r="E40" s="19"/>
      <c r="F40" s="19"/>
      <c r="G40" s="20" t="s">
        <v>268</v>
      </c>
      <c r="H40" s="20"/>
    </row>
    <row r="41" ht="18" customHeight="1" spans="1:8">
      <c r="A41" s="19"/>
      <c r="B41" s="19"/>
      <c r="C41" s="19"/>
      <c r="D41" s="19"/>
      <c r="E41" s="19"/>
      <c r="F41" s="19"/>
      <c r="G41" s="21" t="s">
        <v>269</v>
      </c>
      <c r="H41" s="21"/>
    </row>
    <row r="42" ht="18" customHeight="1" spans="1:8">
      <c r="A42" s="22" t="s">
        <v>2</v>
      </c>
      <c r="B42" s="22"/>
      <c r="C42" s="22"/>
      <c r="D42" s="22"/>
      <c r="E42" s="22"/>
      <c r="F42" s="22"/>
      <c r="G42" s="22"/>
      <c r="H42" s="22"/>
    </row>
    <row r="43" ht="18" customHeight="1" spans="1:8">
      <c r="A43" s="23" t="s">
        <v>3</v>
      </c>
      <c r="B43" s="22"/>
      <c r="C43" s="22"/>
      <c r="D43" s="22"/>
      <c r="E43" s="22"/>
      <c r="F43" s="22"/>
      <c r="G43" s="22"/>
      <c r="H43" s="22"/>
    </row>
    <row r="44" ht="18" customHeight="1" spans="1:8">
      <c r="A44" s="21" t="s">
        <v>249</v>
      </c>
      <c r="B44" s="21"/>
      <c r="C44" s="21"/>
      <c r="D44" s="21"/>
      <c r="E44" s="21"/>
      <c r="F44" s="21"/>
      <c r="G44" s="21"/>
      <c r="H44" s="21"/>
    </row>
    <row r="45" ht="18" customHeight="1" spans="1:8">
      <c r="A45" s="21" t="s">
        <v>250</v>
      </c>
      <c r="B45" s="21"/>
      <c r="C45" s="21"/>
      <c r="D45" s="21"/>
      <c r="E45" s="21"/>
      <c r="F45" s="21" t="s">
        <v>251</v>
      </c>
      <c r="G45" s="21"/>
      <c r="H45" s="21"/>
    </row>
    <row r="46" ht="18" customHeight="1" spans="1:8">
      <c r="A46" s="21" t="s">
        <v>252</v>
      </c>
      <c r="B46" s="21"/>
      <c r="C46" s="21"/>
      <c r="D46" s="21"/>
      <c r="E46" s="21"/>
      <c r="F46" s="21" t="s">
        <v>253</v>
      </c>
      <c r="G46" s="21"/>
      <c r="H46" s="21"/>
    </row>
    <row r="47" ht="18" customHeight="1" spans="1:8">
      <c r="A47" s="6" t="s">
        <v>9</v>
      </c>
      <c r="B47" s="7" t="s">
        <v>10</v>
      </c>
      <c r="C47" s="7" t="s">
        <v>11</v>
      </c>
      <c r="D47" s="7" t="s">
        <v>12</v>
      </c>
      <c r="E47" s="7" t="s">
        <v>13</v>
      </c>
      <c r="F47" s="7" t="s">
        <v>14</v>
      </c>
      <c r="G47" s="7" t="s">
        <v>15</v>
      </c>
      <c r="H47" s="8" t="s">
        <v>16</v>
      </c>
    </row>
    <row r="48" ht="18" customHeight="1" spans="1:8">
      <c r="A48" s="9">
        <v>1</v>
      </c>
      <c r="B48" s="10" t="s">
        <v>152</v>
      </c>
      <c r="C48" s="10" t="s">
        <v>71</v>
      </c>
      <c r="D48" s="33" t="s">
        <v>270</v>
      </c>
      <c r="E48" s="10" t="s">
        <v>43</v>
      </c>
      <c r="F48" s="10">
        <v>2</v>
      </c>
      <c r="G48" s="34">
        <f>2626+62</f>
        <v>2688</v>
      </c>
      <c r="H48" s="13"/>
    </row>
    <row r="49" ht="18" customHeight="1" spans="1:8">
      <c r="A49" s="9">
        <v>2</v>
      </c>
      <c r="B49" s="10"/>
      <c r="C49" s="12" t="s">
        <v>271</v>
      </c>
      <c r="D49" s="33" t="s">
        <v>270</v>
      </c>
      <c r="E49" s="10" t="s">
        <v>43</v>
      </c>
      <c r="F49" s="12">
        <v>1</v>
      </c>
      <c r="G49" s="11"/>
      <c r="H49" s="13"/>
    </row>
    <row r="50" ht="18" customHeight="1" spans="1:8">
      <c r="A50" s="9">
        <v>3</v>
      </c>
      <c r="B50" s="10"/>
      <c r="C50" s="10" t="s">
        <v>272</v>
      </c>
      <c r="D50" s="33" t="s">
        <v>270</v>
      </c>
      <c r="E50" s="10" t="s">
        <v>43</v>
      </c>
      <c r="F50" s="10">
        <v>1</v>
      </c>
      <c r="G50" s="10">
        <f>880+20</f>
        <v>900</v>
      </c>
      <c r="H50" s="13"/>
    </row>
    <row r="51" ht="18" customHeight="1" spans="1:8">
      <c r="A51" s="9">
        <v>4</v>
      </c>
      <c r="B51" s="10"/>
      <c r="C51" s="10" t="s">
        <v>273</v>
      </c>
      <c r="D51" s="33" t="s">
        <v>270</v>
      </c>
      <c r="E51" s="10" t="s">
        <v>43</v>
      </c>
      <c r="F51" s="10">
        <v>1</v>
      </c>
      <c r="G51" s="10">
        <f>876+20</f>
        <v>896</v>
      </c>
      <c r="H51" s="13"/>
    </row>
    <row r="52" ht="18" customHeight="1" spans="1:8">
      <c r="A52" s="9">
        <v>5</v>
      </c>
      <c r="B52" s="10"/>
      <c r="C52" s="10" t="s">
        <v>68</v>
      </c>
      <c r="D52" s="33" t="s">
        <v>270</v>
      </c>
      <c r="E52" s="10" t="s">
        <v>43</v>
      </c>
      <c r="F52" s="10">
        <v>4</v>
      </c>
      <c r="G52" s="10">
        <f>3484+83</f>
        <v>3567</v>
      </c>
      <c r="H52" s="13"/>
    </row>
    <row r="53" ht="18" customHeight="1" spans="1:8">
      <c r="A53" s="9">
        <v>6</v>
      </c>
      <c r="B53" s="10"/>
      <c r="C53" s="10" t="s">
        <v>176</v>
      </c>
      <c r="D53" s="33" t="s">
        <v>270</v>
      </c>
      <c r="E53" s="10" t="s">
        <v>43</v>
      </c>
      <c r="F53" s="10">
        <v>4</v>
      </c>
      <c r="G53" s="10">
        <f>3480+83</f>
        <v>3563</v>
      </c>
      <c r="H53" s="13"/>
    </row>
    <row r="54" ht="18" customHeight="1" spans="1:8">
      <c r="A54" s="9">
        <v>7</v>
      </c>
      <c r="B54" s="10"/>
      <c r="C54" s="10" t="s">
        <v>274</v>
      </c>
      <c r="D54" s="33" t="s">
        <v>270</v>
      </c>
      <c r="E54" s="10" t="s">
        <v>43</v>
      </c>
      <c r="F54" s="10">
        <v>1</v>
      </c>
      <c r="G54" s="10">
        <f>882+20</f>
        <v>902</v>
      </c>
      <c r="H54" s="13"/>
    </row>
    <row r="55" ht="18" customHeight="1" spans="1:8">
      <c r="A55" s="9">
        <v>8</v>
      </c>
      <c r="B55" s="10"/>
      <c r="C55" s="10" t="s">
        <v>275</v>
      </c>
      <c r="D55" s="33" t="s">
        <v>270</v>
      </c>
      <c r="E55" s="10" t="s">
        <v>43</v>
      </c>
      <c r="F55" s="10">
        <v>1</v>
      </c>
      <c r="G55" s="10">
        <f t="shared" ref="G55:G57" si="0">880+20</f>
        <v>900</v>
      </c>
      <c r="H55" s="13"/>
    </row>
    <row r="56" ht="18" customHeight="1" spans="1:8">
      <c r="A56" s="9">
        <v>9</v>
      </c>
      <c r="B56" s="10"/>
      <c r="C56" s="10" t="s">
        <v>276</v>
      </c>
      <c r="D56" s="33" t="s">
        <v>270</v>
      </c>
      <c r="E56" s="10" t="s">
        <v>43</v>
      </c>
      <c r="F56" s="10">
        <v>1</v>
      </c>
      <c r="G56" s="10">
        <f t="shared" si="0"/>
        <v>900</v>
      </c>
      <c r="H56" s="13"/>
    </row>
    <row r="57" ht="18" customHeight="1" spans="1:8">
      <c r="A57" s="9">
        <v>10</v>
      </c>
      <c r="B57" s="10"/>
      <c r="C57" s="10" t="s">
        <v>277</v>
      </c>
      <c r="D57" s="33" t="s">
        <v>270</v>
      </c>
      <c r="E57" s="10" t="s">
        <v>43</v>
      </c>
      <c r="F57" s="10">
        <v>1</v>
      </c>
      <c r="G57" s="10">
        <f t="shared" si="0"/>
        <v>900</v>
      </c>
      <c r="H57" s="13"/>
    </row>
    <row r="58" ht="18" customHeight="1" spans="1:8">
      <c r="A58" s="9">
        <v>11</v>
      </c>
      <c r="B58" s="10"/>
      <c r="C58" s="10" t="s">
        <v>278</v>
      </c>
      <c r="D58" s="33" t="s">
        <v>270</v>
      </c>
      <c r="E58" s="10" t="s">
        <v>43</v>
      </c>
      <c r="F58" s="10">
        <v>1</v>
      </c>
      <c r="G58" s="10">
        <f>878+20</f>
        <v>898</v>
      </c>
      <c r="H58" s="13"/>
    </row>
    <row r="59" ht="18" customHeight="1" spans="1:8">
      <c r="A59" s="9">
        <v>12</v>
      </c>
      <c r="B59" s="10"/>
      <c r="C59" s="10" t="s">
        <v>279</v>
      </c>
      <c r="D59" s="33" t="s">
        <v>270</v>
      </c>
      <c r="E59" s="10" t="s">
        <v>43</v>
      </c>
      <c r="F59" s="10">
        <v>1</v>
      </c>
      <c r="G59" s="10">
        <f>870+21</f>
        <v>891</v>
      </c>
      <c r="H59" s="13"/>
    </row>
    <row r="60" ht="18" customHeight="1" spans="1:8">
      <c r="A60" s="9">
        <v>13</v>
      </c>
      <c r="B60" s="15" t="s">
        <v>146</v>
      </c>
      <c r="C60" s="10" t="s">
        <v>280</v>
      </c>
      <c r="D60" s="33" t="s">
        <v>257</v>
      </c>
      <c r="E60" s="10" t="s">
        <v>43</v>
      </c>
      <c r="F60" s="10">
        <v>1</v>
      </c>
      <c r="G60" s="10">
        <f>2312+20</f>
        <v>2332</v>
      </c>
      <c r="H60" s="13"/>
    </row>
    <row r="61" ht="18" customHeight="1" spans="1:8">
      <c r="A61" s="9">
        <v>14</v>
      </c>
      <c r="B61" s="15"/>
      <c r="C61" s="10" t="s">
        <v>281</v>
      </c>
      <c r="D61" s="33" t="s">
        <v>257</v>
      </c>
      <c r="E61" s="10" t="s">
        <v>43</v>
      </c>
      <c r="F61" s="10">
        <v>1</v>
      </c>
      <c r="G61" s="10">
        <f>2360+21</f>
        <v>2381</v>
      </c>
      <c r="H61" s="13"/>
    </row>
    <row r="62" ht="18" customHeight="1" spans="1:8">
      <c r="A62" s="9">
        <v>15</v>
      </c>
      <c r="B62" s="15"/>
      <c r="C62" s="11" t="s">
        <v>282</v>
      </c>
      <c r="D62" s="33" t="s">
        <v>257</v>
      </c>
      <c r="E62" s="10" t="s">
        <v>43</v>
      </c>
      <c r="F62" s="10">
        <v>1</v>
      </c>
      <c r="G62" s="10">
        <f>2282+21</f>
        <v>2303</v>
      </c>
      <c r="H62" s="13"/>
    </row>
    <row r="63" ht="18" customHeight="1" spans="1:8">
      <c r="A63" s="9">
        <v>16</v>
      </c>
      <c r="B63" s="15"/>
      <c r="C63" s="11" t="s">
        <v>283</v>
      </c>
      <c r="D63" s="33" t="s">
        <v>257</v>
      </c>
      <c r="E63" s="10" t="s">
        <v>43</v>
      </c>
      <c r="F63" s="10">
        <v>1</v>
      </c>
      <c r="G63" s="10">
        <f>2258+20</f>
        <v>2278</v>
      </c>
      <c r="H63" s="13"/>
    </row>
    <row r="64" ht="18" customHeight="1" spans="1:8">
      <c r="A64" s="9">
        <v>17</v>
      </c>
      <c r="B64" s="11"/>
      <c r="C64" s="11" t="s">
        <v>284</v>
      </c>
      <c r="D64" s="33" t="s">
        <v>257</v>
      </c>
      <c r="E64" s="10" t="s">
        <v>43</v>
      </c>
      <c r="F64" s="10">
        <v>1</v>
      </c>
      <c r="G64" s="11">
        <f>2362+20</f>
        <v>2382</v>
      </c>
      <c r="H64" s="13"/>
    </row>
    <row r="65" ht="18" customHeight="1" spans="1:8">
      <c r="A65" s="9">
        <v>18</v>
      </c>
      <c r="B65" s="12" t="s">
        <v>285</v>
      </c>
      <c r="C65" s="12" t="s">
        <v>19</v>
      </c>
      <c r="D65" s="12" t="s">
        <v>19</v>
      </c>
      <c r="E65" s="12" t="s">
        <v>19</v>
      </c>
      <c r="F65" s="12" t="s">
        <v>19</v>
      </c>
      <c r="G65" s="12">
        <v>120</v>
      </c>
      <c r="H65" s="18"/>
    </row>
    <row r="66" ht="18" customHeight="1" spans="1:8">
      <c r="A66" s="9">
        <v>19</v>
      </c>
      <c r="B66" s="12"/>
      <c r="C66" s="12"/>
      <c r="D66" s="12"/>
      <c r="E66" s="12"/>
      <c r="F66" s="12"/>
      <c r="G66" s="12">
        <f>SUM(G48:G65)</f>
        <v>28801</v>
      </c>
      <c r="H66" s="18"/>
    </row>
    <row r="67" ht="18" customHeight="1" spans="1:8">
      <c r="A67" s="9">
        <v>20</v>
      </c>
      <c r="B67" s="12"/>
      <c r="C67" s="12"/>
      <c r="D67" s="12"/>
      <c r="E67" s="12"/>
      <c r="F67" s="12"/>
      <c r="G67" s="12"/>
      <c r="H67" s="18"/>
    </row>
    <row r="68" ht="18" customHeight="1" spans="1:8">
      <c r="A68" s="9">
        <v>21</v>
      </c>
      <c r="B68" s="12"/>
      <c r="C68" s="12"/>
      <c r="D68" s="12"/>
      <c r="E68" s="12"/>
      <c r="F68" s="12"/>
      <c r="G68" s="12"/>
      <c r="H68" s="18"/>
    </row>
    <row r="69" ht="18" customHeight="1" spans="1:8">
      <c r="A69" s="9">
        <v>22</v>
      </c>
      <c r="B69" s="12"/>
      <c r="C69" s="12"/>
      <c r="D69" s="12"/>
      <c r="E69" s="12"/>
      <c r="F69" s="12"/>
      <c r="G69" s="12"/>
      <c r="H69" s="18"/>
    </row>
    <row r="70" ht="18" customHeight="1" spans="1:8">
      <c r="A70" s="9">
        <v>23</v>
      </c>
      <c r="B70" s="12"/>
      <c r="C70" s="12"/>
      <c r="D70" s="12"/>
      <c r="E70" s="12"/>
      <c r="F70" s="12"/>
      <c r="G70" s="12"/>
      <c r="H70" s="18"/>
    </row>
    <row r="71" ht="18" customHeight="1" spans="1:8">
      <c r="A71" s="9">
        <v>24</v>
      </c>
      <c r="B71" s="12"/>
      <c r="C71" s="12"/>
      <c r="D71" s="12"/>
      <c r="E71" s="12"/>
      <c r="F71" s="12"/>
      <c r="G71" s="12"/>
      <c r="H71" s="18"/>
    </row>
    <row r="72" ht="18" customHeight="1" spans="1:8">
      <c r="A72" s="9">
        <v>25</v>
      </c>
      <c r="B72" s="12"/>
      <c r="C72" s="12"/>
      <c r="D72" s="12"/>
      <c r="E72" s="12"/>
      <c r="F72" s="12"/>
      <c r="G72" s="12"/>
      <c r="H72" s="18"/>
    </row>
    <row r="73" ht="18" customHeight="1" spans="1:8">
      <c r="A73" s="9">
        <v>26</v>
      </c>
      <c r="B73" s="12"/>
      <c r="C73" s="12"/>
      <c r="D73" s="12"/>
      <c r="E73" s="12"/>
      <c r="F73" s="12"/>
      <c r="G73" s="12"/>
      <c r="H73" s="18"/>
    </row>
    <row r="74" ht="18" customHeight="1" spans="1:8">
      <c r="A74" s="21" t="s">
        <v>33</v>
      </c>
      <c r="B74" s="21"/>
      <c r="C74" s="21"/>
      <c r="D74" s="21"/>
      <c r="E74" s="21"/>
      <c r="F74" s="21"/>
      <c r="G74" s="21" t="s">
        <v>34</v>
      </c>
      <c r="H74" s="21"/>
    </row>
    <row r="75" ht="18" customHeight="1" spans="1:8">
      <c r="A75" s="21" t="s">
        <v>286</v>
      </c>
      <c r="B75" s="21"/>
      <c r="C75" s="21"/>
      <c r="D75" s="21"/>
      <c r="E75" s="21"/>
      <c r="F75" s="21"/>
      <c r="G75" s="21" t="s">
        <v>36</v>
      </c>
      <c r="H75" s="21"/>
    </row>
    <row r="76" ht="18" customHeight="1" spans="1:8">
      <c r="A76" s="20" t="s">
        <v>287</v>
      </c>
      <c r="B76" s="19"/>
      <c r="C76" s="19"/>
      <c r="D76" s="19"/>
      <c r="E76" s="19"/>
      <c r="F76" s="19"/>
      <c r="G76" s="19"/>
      <c r="H76" s="19"/>
    </row>
    <row r="77" ht="18" customHeight="1"/>
    <row r="78" spans="1:8">
      <c r="A78" s="19"/>
      <c r="B78" s="19"/>
      <c r="C78" s="19"/>
      <c r="D78" s="19"/>
      <c r="E78" s="19"/>
      <c r="F78" s="19"/>
      <c r="G78" s="20" t="s">
        <v>288</v>
      </c>
      <c r="H78" s="20"/>
    </row>
    <row r="79" spans="1:8">
      <c r="A79" s="19"/>
      <c r="B79" s="19"/>
      <c r="C79" s="19"/>
      <c r="D79" s="19"/>
      <c r="E79" s="19"/>
      <c r="F79" s="19"/>
      <c r="G79" s="21" t="s">
        <v>269</v>
      </c>
      <c r="H79" s="21"/>
    </row>
    <row r="80" ht="21" spans="1:8">
      <c r="A80" s="22" t="s">
        <v>2</v>
      </c>
      <c r="B80" s="22"/>
      <c r="C80" s="22"/>
      <c r="D80" s="22"/>
      <c r="E80" s="22"/>
      <c r="F80" s="22"/>
      <c r="G80" s="22"/>
      <c r="H80" s="22"/>
    </row>
    <row r="81" ht="19.2" spans="1:8">
      <c r="A81" s="23" t="s">
        <v>3</v>
      </c>
      <c r="B81" s="22"/>
      <c r="C81" s="22"/>
      <c r="D81" s="22"/>
      <c r="E81" s="22"/>
      <c r="F81" s="22"/>
      <c r="G81" s="22"/>
      <c r="H81" s="22"/>
    </row>
    <row r="82" spans="1:8">
      <c r="A82" s="21" t="s">
        <v>249</v>
      </c>
      <c r="B82" s="21"/>
      <c r="C82" s="21"/>
      <c r="D82" s="21"/>
      <c r="E82" s="21"/>
      <c r="F82" s="21"/>
      <c r="G82" s="21"/>
      <c r="H82" s="21"/>
    </row>
    <row r="83" spans="1:8">
      <c r="A83" s="21" t="s">
        <v>250</v>
      </c>
      <c r="B83" s="21"/>
      <c r="C83" s="21"/>
      <c r="D83" s="21"/>
      <c r="E83" s="21"/>
      <c r="F83" s="21" t="s">
        <v>251</v>
      </c>
      <c r="G83" s="21"/>
      <c r="H83" s="21"/>
    </row>
    <row r="84" ht="16.35" spans="1:8">
      <c r="A84" s="21" t="s">
        <v>252</v>
      </c>
      <c r="B84" s="21"/>
      <c r="C84" s="21"/>
      <c r="D84" s="21"/>
      <c r="E84" s="21"/>
      <c r="F84" s="21" t="s">
        <v>253</v>
      </c>
      <c r="G84" s="21"/>
      <c r="H84" s="21"/>
    </row>
    <row r="85" spans="1:8">
      <c r="A85" s="6" t="s">
        <v>9</v>
      </c>
      <c r="B85" s="7" t="s">
        <v>10</v>
      </c>
      <c r="C85" s="7" t="s">
        <v>11</v>
      </c>
      <c r="D85" s="7" t="s">
        <v>12</v>
      </c>
      <c r="E85" s="7" t="s">
        <v>13</v>
      </c>
      <c r="F85" s="7" t="s">
        <v>14</v>
      </c>
      <c r="G85" s="7" t="s">
        <v>15</v>
      </c>
      <c r="H85" s="8" t="s">
        <v>16</v>
      </c>
    </row>
    <row r="86" spans="1:8">
      <c r="A86" s="9">
        <v>1</v>
      </c>
      <c r="B86" s="34" t="s">
        <v>289</v>
      </c>
      <c r="C86" s="15" t="s">
        <v>290</v>
      </c>
      <c r="D86" s="11">
        <v>1.35</v>
      </c>
      <c r="E86" s="11" t="s">
        <v>291</v>
      </c>
      <c r="F86" s="11">
        <v>360</v>
      </c>
      <c r="G86" s="35">
        <v>740</v>
      </c>
      <c r="H86" s="13"/>
    </row>
    <row r="87" spans="1:8">
      <c r="A87" s="9">
        <v>2</v>
      </c>
      <c r="B87" s="15"/>
      <c r="C87" s="15"/>
      <c r="D87" s="11">
        <v>1.5</v>
      </c>
      <c r="E87" s="11" t="s">
        <v>291</v>
      </c>
      <c r="F87" s="11">
        <v>120</v>
      </c>
      <c r="G87" s="25"/>
      <c r="H87" s="13"/>
    </row>
    <row r="88" spans="1:8">
      <c r="A88" s="9">
        <v>3</v>
      </c>
      <c r="B88" s="15"/>
      <c r="C88" s="15"/>
      <c r="D88" s="11">
        <v>1.1</v>
      </c>
      <c r="E88" s="11" t="s">
        <v>291</v>
      </c>
      <c r="F88" s="11">
        <v>11</v>
      </c>
      <c r="G88" s="25"/>
      <c r="H88" s="13"/>
    </row>
    <row r="89" spans="1:8">
      <c r="A89" s="9">
        <v>4</v>
      </c>
      <c r="B89" s="15"/>
      <c r="C89" s="15"/>
      <c r="D89" s="11">
        <v>0.9</v>
      </c>
      <c r="E89" s="11" t="s">
        <v>291</v>
      </c>
      <c r="F89" s="11">
        <v>2</v>
      </c>
      <c r="G89" s="25"/>
      <c r="H89" s="13"/>
    </row>
    <row r="90" spans="1:8">
      <c r="A90" s="9">
        <v>5</v>
      </c>
      <c r="B90" s="11"/>
      <c r="C90" s="11"/>
      <c r="D90" s="11">
        <v>0.5</v>
      </c>
      <c r="E90" s="11" t="s">
        <v>291</v>
      </c>
      <c r="F90" s="11">
        <v>3</v>
      </c>
      <c r="G90" s="26"/>
      <c r="H90" s="13"/>
    </row>
    <row r="91" spans="1:8">
      <c r="A91" s="9">
        <v>6</v>
      </c>
      <c r="B91" s="11"/>
      <c r="C91" s="11"/>
      <c r="D91" s="11"/>
      <c r="E91" s="11"/>
      <c r="F91" s="11"/>
      <c r="G91" s="11"/>
      <c r="H91" s="13"/>
    </row>
    <row r="92" spans="1:8">
      <c r="A92" s="9">
        <v>7</v>
      </c>
      <c r="B92" s="11"/>
      <c r="C92" s="11"/>
      <c r="D92" s="11"/>
      <c r="E92" s="11"/>
      <c r="F92" s="11"/>
      <c r="G92" s="11"/>
      <c r="H92" s="13"/>
    </row>
    <row r="93" spans="1:8">
      <c r="A93" s="9">
        <v>8</v>
      </c>
      <c r="B93" s="11"/>
      <c r="C93" s="11"/>
      <c r="D93" s="11"/>
      <c r="E93" s="11"/>
      <c r="F93" s="11"/>
      <c r="G93" s="11"/>
      <c r="H93" s="13"/>
    </row>
    <row r="94" spans="1:8">
      <c r="A94" s="9">
        <v>9</v>
      </c>
      <c r="B94" s="11"/>
      <c r="C94" s="11"/>
      <c r="D94" s="11"/>
      <c r="E94" s="11"/>
      <c r="F94" s="11"/>
      <c r="G94" s="11"/>
      <c r="H94" s="13"/>
    </row>
    <row r="95" spans="1:8">
      <c r="A95" s="9">
        <v>10</v>
      </c>
      <c r="B95" s="11"/>
      <c r="C95" s="11"/>
      <c r="D95" s="11"/>
      <c r="E95" s="11"/>
      <c r="F95" s="11"/>
      <c r="G95" s="11"/>
      <c r="H95" s="13"/>
    </row>
    <row r="96" spans="1:8">
      <c r="A96" s="9">
        <v>11</v>
      </c>
      <c r="B96" s="15"/>
      <c r="C96" s="15"/>
      <c r="D96" s="15"/>
      <c r="E96" s="15"/>
      <c r="F96" s="15"/>
      <c r="G96" s="11"/>
      <c r="H96" s="13"/>
    </row>
    <row r="97" spans="1:8">
      <c r="A97" s="9">
        <v>12</v>
      </c>
      <c r="B97" s="14"/>
      <c r="C97" s="14"/>
      <c r="D97" s="14"/>
      <c r="E97" s="14"/>
      <c r="F97" s="14"/>
      <c r="G97" s="11"/>
      <c r="H97" s="13"/>
    </row>
    <row r="98" spans="1:8">
      <c r="A98" s="9">
        <v>13</v>
      </c>
      <c r="B98" s="11"/>
      <c r="C98" s="11"/>
      <c r="D98" s="11"/>
      <c r="E98" s="11"/>
      <c r="F98" s="11"/>
      <c r="G98" s="16"/>
      <c r="H98" s="13"/>
    </row>
    <row r="99" spans="1:8">
      <c r="A99" s="9">
        <v>14</v>
      </c>
      <c r="B99" s="11"/>
      <c r="C99" s="11"/>
      <c r="D99" s="11"/>
      <c r="E99" s="11"/>
      <c r="F99" s="11"/>
      <c r="G99" s="10"/>
      <c r="H99" s="13"/>
    </row>
    <row r="100" spans="1:8">
      <c r="A100" s="9">
        <v>15</v>
      </c>
      <c r="B100" s="11"/>
      <c r="C100" s="11"/>
      <c r="D100" s="11"/>
      <c r="E100" s="17"/>
      <c r="F100" s="14"/>
      <c r="G100" s="10"/>
      <c r="H100" s="13"/>
    </row>
    <row r="101" spans="1:8">
      <c r="A101" s="9">
        <v>16</v>
      </c>
      <c r="B101" s="11"/>
      <c r="C101" s="11"/>
      <c r="D101" s="11"/>
      <c r="E101" s="11"/>
      <c r="F101" s="11"/>
      <c r="G101" s="11"/>
      <c r="H101" s="13"/>
    </row>
    <row r="102" spans="1:8">
      <c r="A102" s="9">
        <v>17</v>
      </c>
      <c r="B102" s="12"/>
      <c r="C102" s="12"/>
      <c r="D102" s="12"/>
      <c r="E102" s="12"/>
      <c r="F102" s="12"/>
      <c r="G102" s="12"/>
      <c r="H102" s="18"/>
    </row>
    <row r="103" spans="1:8">
      <c r="A103" s="9">
        <v>18</v>
      </c>
      <c r="B103" s="12"/>
      <c r="C103" s="12"/>
      <c r="D103" s="12"/>
      <c r="E103" s="12"/>
      <c r="F103" s="12"/>
      <c r="G103" s="12"/>
      <c r="H103" s="18"/>
    </row>
    <row r="104" spans="1:8">
      <c r="A104" s="9">
        <v>19</v>
      </c>
      <c r="B104" s="12"/>
      <c r="C104" s="12"/>
      <c r="D104" s="12"/>
      <c r="E104" s="12"/>
      <c r="F104" s="12"/>
      <c r="G104" s="12"/>
      <c r="H104" s="18"/>
    </row>
    <row r="105" spans="1:8">
      <c r="A105" s="9">
        <v>20</v>
      </c>
      <c r="B105" s="12"/>
      <c r="C105" s="12"/>
      <c r="D105" s="12"/>
      <c r="E105" s="12"/>
      <c r="F105" s="12"/>
      <c r="G105" s="12"/>
      <c r="H105" s="18"/>
    </row>
    <row r="106" spans="1:8">
      <c r="A106" s="9">
        <v>21</v>
      </c>
      <c r="B106" s="12"/>
      <c r="C106" s="12"/>
      <c r="D106" s="12"/>
      <c r="E106" s="12"/>
      <c r="F106" s="12"/>
      <c r="G106" s="12"/>
      <c r="H106" s="18"/>
    </row>
    <row r="107" spans="1:8">
      <c r="A107" s="9">
        <v>22</v>
      </c>
      <c r="B107" s="12"/>
      <c r="C107" s="12"/>
      <c r="D107" s="12"/>
      <c r="E107" s="12"/>
      <c r="F107" s="12"/>
      <c r="G107" s="12"/>
      <c r="H107" s="18"/>
    </row>
    <row r="108" spans="1:8">
      <c r="A108" s="9">
        <v>23</v>
      </c>
      <c r="B108" s="12"/>
      <c r="C108" s="12"/>
      <c r="D108" s="12"/>
      <c r="E108" s="12"/>
      <c r="F108" s="12"/>
      <c r="G108" s="12"/>
      <c r="H108" s="18"/>
    </row>
    <row r="109" spans="1:8">
      <c r="A109" s="9">
        <v>24</v>
      </c>
      <c r="B109" s="12"/>
      <c r="C109" s="12"/>
      <c r="D109" s="12"/>
      <c r="E109" s="12"/>
      <c r="F109" s="12"/>
      <c r="G109" s="12"/>
      <c r="H109" s="18"/>
    </row>
    <row r="110" spans="1:8">
      <c r="A110" s="9">
        <v>25</v>
      </c>
      <c r="B110" s="12"/>
      <c r="C110" s="12"/>
      <c r="D110" s="12"/>
      <c r="E110" s="12"/>
      <c r="F110" s="12"/>
      <c r="G110" s="12"/>
      <c r="H110" s="18"/>
    </row>
    <row r="111" spans="1:8">
      <c r="A111" s="21" t="s">
        <v>33</v>
      </c>
      <c r="B111" s="21"/>
      <c r="C111" s="21"/>
      <c r="D111" s="21"/>
      <c r="E111" s="21"/>
      <c r="F111" s="21"/>
      <c r="G111" s="21" t="s">
        <v>34</v>
      </c>
      <c r="H111" s="21"/>
    </row>
    <row r="112" spans="1:8">
      <c r="A112" s="21" t="s">
        <v>286</v>
      </c>
      <c r="B112" s="21"/>
      <c r="C112" s="21"/>
      <c r="D112" s="21"/>
      <c r="E112" s="21"/>
      <c r="F112" s="21"/>
      <c r="G112" s="21" t="s">
        <v>36</v>
      </c>
      <c r="H112" s="21"/>
    </row>
    <row r="113" spans="1:8">
      <c r="A113" s="20" t="s">
        <v>287</v>
      </c>
      <c r="B113" s="19"/>
      <c r="C113" s="19"/>
      <c r="D113" s="19"/>
      <c r="E113" s="19"/>
      <c r="F113" s="19"/>
      <c r="G113" s="19"/>
      <c r="H113" s="19"/>
    </row>
    <row r="114" spans="1:8">
      <c r="A114" s="19"/>
      <c r="B114" s="19"/>
      <c r="C114" s="19"/>
      <c r="D114" s="19"/>
      <c r="E114" s="19"/>
      <c r="F114" s="19"/>
      <c r="G114" s="19"/>
      <c r="H114" s="19"/>
    </row>
    <row r="115" spans="1:8">
      <c r="A115" s="1"/>
      <c r="B115" s="1"/>
      <c r="C115" s="1"/>
      <c r="D115" s="1"/>
      <c r="E115" s="1"/>
      <c r="F115" s="2" t="s">
        <v>292</v>
      </c>
      <c r="G115" s="2"/>
      <c r="H115" s="2"/>
    </row>
    <row r="116" spans="1:8">
      <c r="A116" s="1"/>
      <c r="B116" s="1"/>
      <c r="C116" s="1"/>
      <c r="D116" s="1"/>
      <c r="E116" s="1"/>
      <c r="F116" s="5" t="s">
        <v>293</v>
      </c>
      <c r="G116" s="5"/>
      <c r="H116" s="5"/>
    </row>
    <row r="117" ht="21" spans="1:8">
      <c r="A117" s="3" t="s">
        <v>2</v>
      </c>
      <c r="B117" s="3"/>
      <c r="C117" s="3"/>
      <c r="D117" s="3"/>
      <c r="E117" s="3"/>
      <c r="F117" s="3"/>
      <c r="G117" s="3"/>
      <c r="H117" s="3"/>
    </row>
    <row r="118" ht="19.2" spans="1:8">
      <c r="A118" s="4" t="s">
        <v>3</v>
      </c>
      <c r="B118" s="3"/>
      <c r="C118" s="3"/>
      <c r="D118" s="3"/>
      <c r="E118" s="3"/>
      <c r="F118" s="3"/>
      <c r="G118" s="3"/>
      <c r="H118" s="3"/>
    </row>
    <row r="119" spans="1:8">
      <c r="A119" s="5" t="s">
        <v>249</v>
      </c>
      <c r="B119" s="5"/>
      <c r="C119" s="5"/>
      <c r="D119" s="5"/>
      <c r="E119" s="5"/>
      <c r="F119" s="5"/>
      <c r="G119" s="5"/>
      <c r="H119" s="5"/>
    </row>
    <row r="120" spans="1:8">
      <c r="A120" s="5" t="s">
        <v>250</v>
      </c>
      <c r="B120" s="5"/>
      <c r="C120" s="5"/>
      <c r="D120" s="5"/>
      <c r="E120" s="5"/>
      <c r="F120" s="5" t="s">
        <v>114</v>
      </c>
      <c r="G120" s="5"/>
      <c r="H120" s="5"/>
    </row>
    <row r="121" ht="16.35" spans="1:8">
      <c r="A121" s="5" t="s">
        <v>252</v>
      </c>
      <c r="B121" s="5"/>
      <c r="C121" s="5"/>
      <c r="D121" s="5"/>
      <c r="E121" s="5"/>
      <c r="F121" s="5" t="s">
        <v>115</v>
      </c>
      <c r="G121" s="5"/>
      <c r="H121" s="5"/>
    </row>
    <row r="122" spans="1:8">
      <c r="A122" s="36" t="s">
        <v>9</v>
      </c>
      <c r="B122" s="37" t="s">
        <v>10</v>
      </c>
      <c r="C122" s="37" t="s">
        <v>11</v>
      </c>
      <c r="D122" s="37" t="s">
        <v>12</v>
      </c>
      <c r="E122" s="37" t="s">
        <v>13</v>
      </c>
      <c r="F122" s="37" t="s">
        <v>14</v>
      </c>
      <c r="G122" s="37" t="s">
        <v>15</v>
      </c>
      <c r="H122" s="38" t="s">
        <v>16</v>
      </c>
    </row>
    <row r="123" spans="1:8">
      <c r="A123" s="9">
        <v>1</v>
      </c>
      <c r="B123" s="34" t="s">
        <v>254</v>
      </c>
      <c r="C123" s="10" t="s">
        <v>294</v>
      </c>
      <c r="D123" s="10" t="s">
        <v>295</v>
      </c>
      <c r="E123" s="10" t="s">
        <v>43</v>
      </c>
      <c r="F123" s="10">
        <v>32</v>
      </c>
      <c r="G123" s="15">
        <f>490+20</f>
        <v>510</v>
      </c>
      <c r="H123" s="13"/>
    </row>
    <row r="124" spans="1:8">
      <c r="A124" s="9">
        <v>2</v>
      </c>
      <c r="B124" s="15"/>
      <c r="C124" s="11" t="s">
        <v>296</v>
      </c>
      <c r="D124" s="11" t="s">
        <v>297</v>
      </c>
      <c r="E124" s="11" t="s">
        <v>43</v>
      </c>
      <c r="F124" s="11">
        <v>30</v>
      </c>
      <c r="G124" s="15"/>
      <c r="H124" s="13"/>
    </row>
    <row r="125" spans="1:8">
      <c r="A125" s="9">
        <v>3</v>
      </c>
      <c r="B125" s="11"/>
      <c r="C125" s="11" t="s">
        <v>298</v>
      </c>
      <c r="D125" s="11" t="s">
        <v>299</v>
      </c>
      <c r="E125" s="11" t="s">
        <v>43</v>
      </c>
      <c r="F125" s="11">
        <v>12</v>
      </c>
      <c r="G125" s="11"/>
      <c r="H125" s="13"/>
    </row>
    <row r="126" spans="1:8">
      <c r="A126" s="9">
        <v>4</v>
      </c>
      <c r="B126" s="15" t="s">
        <v>17</v>
      </c>
      <c r="C126" s="11" t="s">
        <v>300</v>
      </c>
      <c r="D126" s="11" t="s">
        <v>257</v>
      </c>
      <c r="E126" s="11" t="s">
        <v>43</v>
      </c>
      <c r="F126" s="11">
        <v>1</v>
      </c>
      <c r="G126" s="11">
        <f>2984+40</f>
        <v>3024</v>
      </c>
      <c r="H126" s="13"/>
    </row>
    <row r="127" spans="1:8">
      <c r="A127" s="9">
        <v>5</v>
      </c>
      <c r="B127" s="15"/>
      <c r="C127" s="12" t="s">
        <v>148</v>
      </c>
      <c r="D127" s="11" t="s">
        <v>257</v>
      </c>
      <c r="E127" s="11" t="s">
        <v>43</v>
      </c>
      <c r="F127" s="12">
        <v>3</v>
      </c>
      <c r="G127" s="12">
        <f>8708+120</f>
        <v>8828</v>
      </c>
      <c r="H127" s="18"/>
    </row>
    <row r="128" spans="1:8">
      <c r="A128" s="9">
        <v>6</v>
      </c>
      <c r="B128" s="15"/>
      <c r="C128" s="12" t="s">
        <v>301</v>
      </c>
      <c r="D128" s="11" t="s">
        <v>257</v>
      </c>
      <c r="E128" s="11" t="s">
        <v>43</v>
      </c>
      <c r="F128" s="12">
        <v>1</v>
      </c>
      <c r="G128" s="12">
        <f>2968+30</f>
        <v>2998</v>
      </c>
      <c r="H128" s="18"/>
    </row>
    <row r="129" spans="1:8">
      <c r="A129" s="9">
        <v>7</v>
      </c>
      <c r="B129" s="15"/>
      <c r="C129" s="12" t="s">
        <v>302</v>
      </c>
      <c r="D129" s="11" t="s">
        <v>257</v>
      </c>
      <c r="E129" s="11" t="s">
        <v>43</v>
      </c>
      <c r="F129" s="12">
        <v>1</v>
      </c>
      <c r="G129" s="12">
        <f>2970+40</f>
        <v>3010</v>
      </c>
      <c r="H129" s="18"/>
    </row>
    <row r="130" spans="1:8">
      <c r="A130" s="9">
        <v>8</v>
      </c>
      <c r="B130" s="15"/>
      <c r="C130" s="12" t="s">
        <v>303</v>
      </c>
      <c r="D130" s="11" t="s">
        <v>257</v>
      </c>
      <c r="E130" s="11" t="s">
        <v>43</v>
      </c>
      <c r="F130" s="12">
        <v>1</v>
      </c>
      <c r="G130" s="12">
        <f>2988+40</f>
        <v>3028</v>
      </c>
      <c r="H130" s="18"/>
    </row>
    <row r="131" spans="1:8">
      <c r="A131" s="9">
        <v>9</v>
      </c>
      <c r="B131" s="15"/>
      <c r="C131" s="12" t="s">
        <v>304</v>
      </c>
      <c r="D131" s="11" t="s">
        <v>257</v>
      </c>
      <c r="E131" s="11" t="s">
        <v>43</v>
      </c>
      <c r="F131" s="12">
        <v>1</v>
      </c>
      <c r="G131" s="12">
        <f>2902+40</f>
        <v>2942</v>
      </c>
      <c r="H131" s="18"/>
    </row>
    <row r="132" spans="1:8">
      <c r="A132" s="9">
        <v>10</v>
      </c>
      <c r="B132" s="15"/>
      <c r="C132" s="12" t="s">
        <v>305</v>
      </c>
      <c r="D132" s="11" t="s">
        <v>257</v>
      </c>
      <c r="E132" s="11" t="s">
        <v>43</v>
      </c>
      <c r="F132" s="12">
        <v>1</v>
      </c>
      <c r="G132" s="12">
        <f>1578+40</f>
        <v>1618</v>
      </c>
      <c r="H132" s="18"/>
    </row>
    <row r="133" spans="1:8">
      <c r="A133" s="9">
        <v>11</v>
      </c>
      <c r="B133" s="15"/>
      <c r="C133" s="12" t="s">
        <v>306</v>
      </c>
      <c r="D133" s="11" t="s">
        <v>257</v>
      </c>
      <c r="E133" s="11" t="s">
        <v>43</v>
      </c>
      <c r="F133" s="12">
        <v>1</v>
      </c>
      <c r="G133" s="12">
        <f>1546+40</f>
        <v>1586</v>
      </c>
      <c r="H133" s="18"/>
    </row>
    <row r="134" spans="1:8">
      <c r="A134" s="9">
        <v>12</v>
      </c>
      <c r="B134" s="15" t="s">
        <v>285</v>
      </c>
      <c r="C134" s="12" t="s">
        <v>307</v>
      </c>
      <c r="D134" s="11" t="s">
        <v>19</v>
      </c>
      <c r="E134" s="11" t="s">
        <v>19</v>
      </c>
      <c r="F134" s="12" t="s">
        <v>19</v>
      </c>
      <c r="G134" s="12">
        <v>110</v>
      </c>
      <c r="H134" s="18"/>
    </row>
    <row r="135" spans="1:8">
      <c r="A135" s="9">
        <v>13</v>
      </c>
      <c r="B135" s="11"/>
      <c r="C135" s="12" t="s">
        <v>308</v>
      </c>
      <c r="D135" s="11" t="s">
        <v>19</v>
      </c>
      <c r="E135" s="11" t="s">
        <v>19</v>
      </c>
      <c r="F135" s="12" t="s">
        <v>19</v>
      </c>
      <c r="G135" s="12">
        <v>120</v>
      </c>
      <c r="H135" s="18"/>
    </row>
    <row r="136" spans="1:8">
      <c r="A136" s="9">
        <v>14</v>
      </c>
      <c r="B136" s="16"/>
      <c r="C136" s="16"/>
      <c r="D136" s="16"/>
      <c r="E136" s="39" t="s">
        <v>309</v>
      </c>
      <c r="F136" s="39"/>
      <c r="G136" s="39">
        <f>SUM(G123:G135)</f>
        <v>27774</v>
      </c>
      <c r="H136" s="18"/>
    </row>
    <row r="137" spans="1:8">
      <c r="A137" s="9">
        <v>15</v>
      </c>
      <c r="B137" s="16"/>
      <c r="C137" s="16"/>
      <c r="D137" s="16"/>
      <c r="E137" s="16"/>
      <c r="F137" s="16"/>
      <c r="G137" s="16"/>
      <c r="H137" s="18"/>
    </row>
    <row r="138" spans="1:8">
      <c r="A138" s="9">
        <v>16</v>
      </c>
      <c r="B138" s="12"/>
      <c r="C138" s="12"/>
      <c r="D138" s="12"/>
      <c r="E138" s="16"/>
      <c r="F138" s="16"/>
      <c r="G138" s="16"/>
      <c r="H138" s="18"/>
    </row>
    <row r="139" spans="1:8">
      <c r="A139" s="9">
        <v>17</v>
      </c>
      <c r="B139" s="12"/>
      <c r="C139" s="12"/>
      <c r="D139" s="12"/>
      <c r="E139" s="12"/>
      <c r="F139" s="12"/>
      <c r="G139" s="12"/>
      <c r="H139" s="18"/>
    </row>
    <row r="140" spans="1:8">
      <c r="A140" s="9">
        <v>18</v>
      </c>
      <c r="B140" s="12"/>
      <c r="C140" s="12"/>
      <c r="D140" s="12"/>
      <c r="E140" s="12"/>
      <c r="F140" s="12"/>
      <c r="G140" s="12"/>
      <c r="H140" s="18"/>
    </row>
    <row r="141" spans="1:8">
      <c r="A141" s="9">
        <v>19</v>
      </c>
      <c r="B141" s="12"/>
      <c r="C141" s="12"/>
      <c r="D141" s="12"/>
      <c r="E141" s="12"/>
      <c r="F141" s="12"/>
      <c r="G141" s="12"/>
      <c r="H141" s="18"/>
    </row>
    <row r="142" spans="1:8">
      <c r="A142" s="9">
        <v>20</v>
      </c>
      <c r="B142" s="12"/>
      <c r="C142" s="12"/>
      <c r="D142" s="12"/>
      <c r="E142" s="12"/>
      <c r="F142" s="12"/>
      <c r="G142" s="12"/>
      <c r="H142" s="18"/>
    </row>
    <row r="143" spans="1:8">
      <c r="A143" s="9">
        <v>21</v>
      </c>
      <c r="B143" s="12"/>
      <c r="C143" s="12"/>
      <c r="D143" s="12"/>
      <c r="E143" s="12"/>
      <c r="F143" s="12"/>
      <c r="G143" s="12"/>
      <c r="H143" s="18"/>
    </row>
    <row r="144" spans="1:8">
      <c r="A144" s="9">
        <v>22</v>
      </c>
      <c r="B144" s="12"/>
      <c r="C144" s="12"/>
      <c r="D144" s="12"/>
      <c r="E144" s="12"/>
      <c r="F144" s="12"/>
      <c r="G144" s="12"/>
      <c r="H144" s="18"/>
    </row>
    <row r="145" spans="1:8">
      <c r="A145" s="9">
        <v>23</v>
      </c>
      <c r="B145" s="12"/>
      <c r="C145" s="12"/>
      <c r="D145" s="12"/>
      <c r="E145" s="12"/>
      <c r="F145" s="12"/>
      <c r="G145" s="12"/>
      <c r="H145" s="18"/>
    </row>
    <row r="146" spans="1:8">
      <c r="A146" s="9">
        <v>24</v>
      </c>
      <c r="B146" s="12"/>
      <c r="C146" s="12"/>
      <c r="D146" s="12"/>
      <c r="E146" s="12"/>
      <c r="F146" s="12"/>
      <c r="G146" s="12"/>
      <c r="H146" s="18"/>
    </row>
    <row r="147" spans="1:8">
      <c r="A147" s="9">
        <v>25</v>
      </c>
      <c r="B147" s="12"/>
      <c r="C147" s="12"/>
      <c r="D147" s="12"/>
      <c r="E147" s="12"/>
      <c r="F147" s="12"/>
      <c r="G147" s="12"/>
      <c r="H147" s="18"/>
    </row>
    <row r="148" spans="1:8">
      <c r="A148" s="9">
        <v>26</v>
      </c>
      <c r="B148" s="12"/>
      <c r="C148" s="12"/>
      <c r="D148" s="12"/>
      <c r="E148" s="12"/>
      <c r="F148" s="12"/>
      <c r="G148" s="12"/>
      <c r="H148" s="18"/>
    </row>
    <row r="149" spans="1:8">
      <c r="A149" s="5" t="s">
        <v>33</v>
      </c>
      <c r="B149" s="5"/>
      <c r="C149" s="5"/>
      <c r="D149" s="5"/>
      <c r="E149" s="5"/>
      <c r="F149" s="5"/>
      <c r="G149" s="5" t="s">
        <v>34</v>
      </c>
      <c r="H149" s="5"/>
    </row>
    <row r="150" spans="1:8">
      <c r="A150" s="5" t="s">
        <v>310</v>
      </c>
      <c r="B150" s="5"/>
      <c r="C150" s="5"/>
      <c r="D150" s="5"/>
      <c r="E150" s="5"/>
      <c r="F150" s="5"/>
      <c r="G150" s="5" t="s">
        <v>36</v>
      </c>
      <c r="H150" s="5"/>
    </row>
    <row r="151" spans="1:8">
      <c r="A151" s="2" t="s">
        <v>311</v>
      </c>
      <c r="B151" s="1"/>
      <c r="C151" s="1"/>
      <c r="D151" s="1"/>
      <c r="E151" s="1"/>
      <c r="F151" s="1"/>
      <c r="G151" s="1"/>
      <c r="H151" s="1"/>
    </row>
    <row r="153" spans="1:8">
      <c r="A153" s="1"/>
      <c r="B153" s="1"/>
      <c r="C153" s="1"/>
      <c r="D153" s="1"/>
      <c r="E153" s="1"/>
      <c r="F153" s="2" t="s">
        <v>312</v>
      </c>
      <c r="G153" s="2"/>
      <c r="H153" s="2"/>
    </row>
    <row r="154" spans="1:8">
      <c r="A154" s="1"/>
      <c r="B154" s="1"/>
      <c r="C154" s="1"/>
      <c r="D154" s="1"/>
      <c r="E154" s="1"/>
      <c r="F154" s="5" t="s">
        <v>313</v>
      </c>
      <c r="G154" s="5"/>
      <c r="H154" s="5"/>
    </row>
    <row r="155" ht="21" spans="1:8">
      <c r="A155" s="3" t="s">
        <v>2</v>
      </c>
      <c r="B155" s="3"/>
      <c r="C155" s="3"/>
      <c r="D155" s="3"/>
      <c r="E155" s="3"/>
      <c r="F155" s="3"/>
      <c r="G155" s="3"/>
      <c r="H155" s="3"/>
    </row>
    <row r="156" ht="19.2" spans="1:8">
      <c r="A156" s="4" t="s">
        <v>3</v>
      </c>
      <c r="B156" s="3"/>
      <c r="C156" s="3"/>
      <c r="D156" s="3"/>
      <c r="E156" s="3"/>
      <c r="F156" s="3"/>
      <c r="G156" s="3"/>
      <c r="H156" s="3"/>
    </row>
    <row r="157" spans="1:8">
      <c r="A157" s="5" t="s">
        <v>249</v>
      </c>
      <c r="B157" s="5"/>
      <c r="C157" s="5"/>
      <c r="D157" s="5"/>
      <c r="E157" s="5"/>
      <c r="F157" s="5"/>
      <c r="G157" s="5"/>
      <c r="H157" s="5"/>
    </row>
    <row r="158" spans="1:8">
      <c r="A158" s="5" t="s">
        <v>250</v>
      </c>
      <c r="B158" s="5"/>
      <c r="C158" s="5"/>
      <c r="D158" s="5"/>
      <c r="E158" s="5"/>
      <c r="F158" s="5" t="s">
        <v>114</v>
      </c>
      <c r="G158" s="5"/>
      <c r="H158" s="5"/>
    </row>
    <row r="159" ht="16.35" spans="1:8">
      <c r="A159" s="5" t="s">
        <v>252</v>
      </c>
      <c r="B159" s="5"/>
      <c r="C159" s="5"/>
      <c r="D159" s="5"/>
      <c r="E159" s="5"/>
      <c r="F159" s="5" t="s">
        <v>115</v>
      </c>
      <c r="G159" s="5"/>
      <c r="H159" s="5"/>
    </row>
    <row r="160" spans="1:8">
      <c r="A160" s="36" t="s">
        <v>9</v>
      </c>
      <c r="B160" s="37" t="s">
        <v>10</v>
      </c>
      <c r="C160" s="37" t="s">
        <v>11</v>
      </c>
      <c r="D160" s="37" t="s">
        <v>12</v>
      </c>
      <c r="E160" s="37" t="s">
        <v>13</v>
      </c>
      <c r="F160" s="37" t="s">
        <v>14</v>
      </c>
      <c r="G160" s="37" t="s">
        <v>15</v>
      </c>
      <c r="H160" s="38" t="s">
        <v>16</v>
      </c>
    </row>
    <row r="161" spans="1:8">
      <c r="A161" s="9">
        <v>1</v>
      </c>
      <c r="B161" s="11" t="s">
        <v>314</v>
      </c>
      <c r="C161" s="11" t="s">
        <v>315</v>
      </c>
      <c r="D161" s="11" t="s">
        <v>316</v>
      </c>
      <c r="E161" s="11" t="s">
        <v>43</v>
      </c>
      <c r="F161" s="11">
        <v>14</v>
      </c>
      <c r="G161" s="11"/>
      <c r="H161" s="13"/>
    </row>
    <row r="162" spans="1:8">
      <c r="A162" s="9">
        <v>2</v>
      </c>
      <c r="B162" s="15" t="s">
        <v>23</v>
      </c>
      <c r="C162" s="11" t="s">
        <v>317</v>
      </c>
      <c r="D162" s="11" t="s">
        <v>318</v>
      </c>
      <c r="E162" s="11" t="s">
        <v>43</v>
      </c>
      <c r="F162" s="11">
        <v>83</v>
      </c>
      <c r="G162" s="11"/>
      <c r="H162" s="40"/>
    </row>
    <row r="163" spans="1:8">
      <c r="A163" s="9">
        <v>3</v>
      </c>
      <c r="B163" s="15"/>
      <c r="C163" s="11" t="s">
        <v>319</v>
      </c>
      <c r="D163" s="11" t="s">
        <v>320</v>
      </c>
      <c r="E163" s="11" t="s">
        <v>43</v>
      </c>
      <c r="F163" s="11">
        <v>74</v>
      </c>
      <c r="G163" s="11"/>
      <c r="H163" s="40"/>
    </row>
    <row r="164" spans="1:8">
      <c r="A164" s="9">
        <v>4</v>
      </c>
      <c r="B164" s="15"/>
      <c r="C164" s="11" t="s">
        <v>321</v>
      </c>
      <c r="D164" s="11" t="s">
        <v>322</v>
      </c>
      <c r="E164" s="11" t="s">
        <v>43</v>
      </c>
      <c r="F164" s="11">
        <v>74</v>
      </c>
      <c r="G164" s="11"/>
      <c r="H164" s="40"/>
    </row>
    <row r="165" spans="1:8">
      <c r="A165" s="9">
        <v>5</v>
      </c>
      <c r="B165" s="15"/>
      <c r="C165" s="12" t="s">
        <v>323</v>
      </c>
      <c r="D165" s="12" t="s">
        <v>324</v>
      </c>
      <c r="E165" s="11" t="s">
        <v>43</v>
      </c>
      <c r="F165" s="12">
        <v>11</v>
      </c>
      <c r="G165" s="12"/>
      <c r="H165" s="41"/>
    </row>
    <row r="166" spans="1:8">
      <c r="A166" s="9">
        <v>6</v>
      </c>
      <c r="B166" s="11"/>
      <c r="C166" s="12" t="s">
        <v>325</v>
      </c>
      <c r="D166" s="12" t="s">
        <v>326</v>
      </c>
      <c r="E166" s="11" t="s">
        <v>43</v>
      </c>
      <c r="F166" s="12">
        <v>12</v>
      </c>
      <c r="G166" s="12"/>
      <c r="H166" s="18"/>
    </row>
    <row r="167" spans="1:8">
      <c r="A167" s="9">
        <v>7</v>
      </c>
      <c r="B167" s="12" t="s">
        <v>111</v>
      </c>
      <c r="C167" s="12" t="s">
        <v>327</v>
      </c>
      <c r="D167" s="12" t="s">
        <v>256</v>
      </c>
      <c r="E167" s="11" t="s">
        <v>43</v>
      </c>
      <c r="F167" s="12">
        <v>224</v>
      </c>
      <c r="G167" s="12"/>
      <c r="H167" s="41"/>
    </row>
    <row r="168" spans="1:8">
      <c r="A168" s="9">
        <v>8</v>
      </c>
      <c r="B168" s="12"/>
      <c r="C168" s="12"/>
      <c r="D168" s="12"/>
      <c r="E168" s="12"/>
      <c r="F168" s="12"/>
      <c r="G168" s="12"/>
      <c r="H168" s="18"/>
    </row>
    <row r="169" spans="1:8">
      <c r="A169" s="9">
        <v>9</v>
      </c>
      <c r="B169" s="12"/>
      <c r="C169" s="12"/>
      <c r="D169" s="12"/>
      <c r="E169" s="12"/>
      <c r="F169" s="12"/>
      <c r="G169" s="12"/>
      <c r="H169" s="18"/>
    </row>
    <row r="170" spans="1:8">
      <c r="A170" s="9">
        <v>10</v>
      </c>
      <c r="B170" s="12"/>
      <c r="C170" s="12"/>
      <c r="D170" s="12"/>
      <c r="E170" s="12"/>
      <c r="F170" s="12"/>
      <c r="G170" s="12"/>
      <c r="H170" s="18"/>
    </row>
    <row r="171" spans="1:8">
      <c r="A171" s="9">
        <v>11</v>
      </c>
      <c r="B171" s="12"/>
      <c r="C171" s="12"/>
      <c r="D171" s="12"/>
      <c r="E171" s="12"/>
      <c r="F171" s="12"/>
      <c r="G171" s="12"/>
      <c r="H171" s="18"/>
    </row>
    <row r="172" spans="1:8">
      <c r="A172" s="9">
        <v>12</v>
      </c>
      <c r="B172" s="12"/>
      <c r="C172" s="12"/>
      <c r="D172" s="12"/>
      <c r="E172" s="12"/>
      <c r="F172" s="12" t="s">
        <v>265</v>
      </c>
      <c r="G172" s="12">
        <v>24630</v>
      </c>
      <c r="H172" s="18"/>
    </row>
    <row r="173" spans="1:8">
      <c r="A173" s="9">
        <v>13</v>
      </c>
      <c r="B173" s="12"/>
      <c r="C173" s="12"/>
      <c r="D173" s="12"/>
      <c r="E173" s="12"/>
      <c r="F173" s="12"/>
      <c r="G173" s="12"/>
      <c r="H173" s="18"/>
    </row>
    <row r="174" spans="1:8">
      <c r="A174" s="9">
        <v>14</v>
      </c>
      <c r="B174" s="12"/>
      <c r="C174" s="12"/>
      <c r="D174" s="12"/>
      <c r="E174" s="12"/>
      <c r="F174" s="12"/>
      <c r="G174" s="12"/>
      <c r="H174" s="18"/>
    </row>
    <row r="175" spans="1:8">
      <c r="A175" s="9">
        <v>15</v>
      </c>
      <c r="B175" s="12"/>
      <c r="C175" s="12"/>
      <c r="D175" s="12"/>
      <c r="E175" s="12"/>
      <c r="F175" s="12"/>
      <c r="G175" s="12"/>
      <c r="H175" s="18"/>
    </row>
    <row r="176" spans="1:8">
      <c r="A176" s="9">
        <v>16</v>
      </c>
      <c r="B176" s="12"/>
      <c r="C176" s="12"/>
      <c r="D176" s="12"/>
      <c r="E176" s="12"/>
      <c r="F176" s="12"/>
      <c r="G176" s="12"/>
      <c r="H176" s="18"/>
    </row>
    <row r="177" spans="1:8">
      <c r="A177" s="9">
        <v>17</v>
      </c>
      <c r="B177" s="12"/>
      <c r="C177" s="12"/>
      <c r="D177" s="12"/>
      <c r="E177" s="12"/>
      <c r="F177" s="12"/>
      <c r="G177" s="12"/>
      <c r="H177" s="18"/>
    </row>
    <row r="178" spans="1:8">
      <c r="A178" s="9">
        <v>18</v>
      </c>
      <c r="B178" s="12"/>
      <c r="C178" s="12"/>
      <c r="D178" s="12"/>
      <c r="E178" s="12"/>
      <c r="F178" s="12"/>
      <c r="G178" s="12"/>
      <c r="H178" s="18"/>
    </row>
    <row r="179" spans="1:8">
      <c r="A179" s="9">
        <v>19</v>
      </c>
      <c r="B179" s="12"/>
      <c r="C179" s="12"/>
      <c r="D179" s="12"/>
      <c r="E179" s="12"/>
      <c r="F179" s="12"/>
      <c r="G179" s="12"/>
      <c r="H179" s="18"/>
    </row>
    <row r="180" spans="1:8">
      <c r="A180" s="9">
        <v>20</v>
      </c>
      <c r="B180" s="12"/>
      <c r="C180" s="12"/>
      <c r="D180" s="12"/>
      <c r="E180" s="12"/>
      <c r="F180" s="12"/>
      <c r="G180" s="12"/>
      <c r="H180" s="18"/>
    </row>
    <row r="181" spans="1:8">
      <c r="A181" s="9">
        <v>21</v>
      </c>
      <c r="B181" s="12"/>
      <c r="C181" s="12"/>
      <c r="D181" s="12"/>
      <c r="E181" s="12"/>
      <c r="F181" s="12"/>
      <c r="G181" s="12"/>
      <c r="H181" s="18"/>
    </row>
    <row r="182" spans="1:8">
      <c r="A182" s="9">
        <v>22</v>
      </c>
      <c r="B182" s="12"/>
      <c r="C182" s="12"/>
      <c r="D182" s="12"/>
      <c r="E182" s="12"/>
      <c r="F182" s="12"/>
      <c r="G182" s="12"/>
      <c r="H182" s="18"/>
    </row>
    <row r="183" spans="1:8">
      <c r="A183" s="9">
        <v>23</v>
      </c>
      <c r="B183" s="12"/>
      <c r="C183" s="12"/>
      <c r="D183" s="12"/>
      <c r="E183" s="12"/>
      <c r="F183" s="12"/>
      <c r="G183" s="12"/>
      <c r="H183" s="18"/>
    </row>
    <row r="184" spans="1:8">
      <c r="A184" s="9">
        <v>24</v>
      </c>
      <c r="B184" s="12"/>
      <c r="C184" s="12"/>
      <c r="D184" s="12"/>
      <c r="E184" s="12"/>
      <c r="F184" s="12"/>
      <c r="G184" s="12"/>
      <c r="H184" s="18"/>
    </row>
    <row r="185" spans="1:8">
      <c r="A185" s="9">
        <v>25</v>
      </c>
      <c r="B185" s="12"/>
      <c r="C185" s="12"/>
      <c r="D185" s="12"/>
      <c r="E185" s="12"/>
      <c r="F185" s="12"/>
      <c r="G185" s="12"/>
      <c r="H185" s="18"/>
    </row>
    <row r="186" spans="1:8">
      <c r="A186" s="9">
        <v>26</v>
      </c>
      <c r="B186" s="12"/>
      <c r="C186" s="12"/>
      <c r="D186" s="12"/>
      <c r="E186" s="12"/>
      <c r="F186" s="12"/>
      <c r="G186" s="12"/>
      <c r="H186" s="18"/>
    </row>
    <row r="187" spans="1:8">
      <c r="A187" s="5" t="s">
        <v>33</v>
      </c>
      <c r="B187" s="5"/>
      <c r="C187" s="5"/>
      <c r="D187" s="5"/>
      <c r="E187" s="5"/>
      <c r="F187" s="5"/>
      <c r="G187" s="5" t="s">
        <v>34</v>
      </c>
      <c r="H187" s="5"/>
    </row>
    <row r="188" spans="1:8">
      <c r="A188" s="5" t="s">
        <v>35</v>
      </c>
      <c r="B188" s="5"/>
      <c r="C188" s="5"/>
      <c r="D188" s="5"/>
      <c r="E188" s="5"/>
      <c r="F188" s="5"/>
      <c r="G188" s="5" t="s">
        <v>36</v>
      </c>
      <c r="H188" s="5"/>
    </row>
    <row r="189" spans="1:8">
      <c r="A189" s="2" t="s">
        <v>37</v>
      </c>
      <c r="B189" s="1"/>
      <c r="C189" s="1"/>
      <c r="D189" s="1"/>
      <c r="E189" s="1"/>
      <c r="F189" s="1"/>
      <c r="G189" s="1"/>
      <c r="H189" s="1"/>
    </row>
    <row r="191" spans="1:8">
      <c r="A191" s="1"/>
      <c r="B191" s="1"/>
      <c r="C191" s="1"/>
      <c r="D191" s="1"/>
      <c r="E191" s="1"/>
      <c r="F191" s="2" t="s">
        <v>328</v>
      </c>
      <c r="G191" s="2"/>
      <c r="H191" s="2"/>
    </row>
    <row r="192" spans="1:8">
      <c r="A192" s="1"/>
      <c r="B192" s="1"/>
      <c r="C192" s="1"/>
      <c r="D192" s="1"/>
      <c r="E192" s="1"/>
      <c r="F192" s="5" t="s">
        <v>329</v>
      </c>
      <c r="G192" s="5"/>
      <c r="H192" s="5"/>
    </row>
    <row r="193" ht="21" spans="1:8">
      <c r="A193" s="3" t="s">
        <v>2</v>
      </c>
      <c r="B193" s="3"/>
      <c r="C193" s="3"/>
      <c r="D193" s="3"/>
      <c r="E193" s="3"/>
      <c r="F193" s="3"/>
      <c r="G193" s="3"/>
      <c r="H193" s="3"/>
    </row>
    <row r="194" ht="19.2" spans="1:8">
      <c r="A194" s="4" t="s">
        <v>3</v>
      </c>
      <c r="B194" s="3"/>
      <c r="C194" s="3"/>
      <c r="D194" s="3"/>
      <c r="E194" s="3"/>
      <c r="F194" s="3"/>
      <c r="G194" s="3"/>
      <c r="H194" s="3"/>
    </row>
    <row r="195" spans="1:8">
      <c r="A195" s="5" t="s">
        <v>249</v>
      </c>
      <c r="B195" s="5"/>
      <c r="C195" s="5"/>
      <c r="D195" s="5"/>
      <c r="E195" s="5"/>
      <c r="F195" s="5"/>
      <c r="G195" s="5"/>
      <c r="H195" s="5"/>
    </row>
    <row r="196" spans="1:8">
      <c r="A196" s="5" t="s">
        <v>250</v>
      </c>
      <c r="B196" s="5"/>
      <c r="C196" s="5"/>
      <c r="D196" s="5"/>
      <c r="E196" s="5"/>
      <c r="F196" s="5" t="s">
        <v>330</v>
      </c>
      <c r="G196" s="5"/>
      <c r="H196" s="5"/>
    </row>
    <row r="197" ht="16.35" spans="1:8">
      <c r="A197" s="5" t="s">
        <v>252</v>
      </c>
      <c r="B197" s="5"/>
      <c r="C197" s="5"/>
      <c r="D197" s="5"/>
      <c r="E197" s="5"/>
      <c r="F197" s="5" t="s">
        <v>331</v>
      </c>
      <c r="G197" s="5"/>
      <c r="H197" s="5"/>
    </row>
    <row r="198" spans="1:8">
      <c r="A198" s="36" t="s">
        <v>9</v>
      </c>
      <c r="B198" s="37" t="s">
        <v>10</v>
      </c>
      <c r="C198" s="37" t="s">
        <v>11</v>
      </c>
      <c r="D198" s="37" t="s">
        <v>12</v>
      </c>
      <c r="E198" s="37" t="s">
        <v>13</v>
      </c>
      <c r="F198" s="37" t="s">
        <v>14</v>
      </c>
      <c r="G198" s="37" t="s">
        <v>15</v>
      </c>
      <c r="H198" s="38" t="s">
        <v>16</v>
      </c>
    </row>
    <row r="199" spans="1:8">
      <c r="A199" s="42">
        <v>1</v>
      </c>
      <c r="B199" s="10" t="s">
        <v>332</v>
      </c>
      <c r="C199" s="12" t="s">
        <v>333</v>
      </c>
      <c r="D199" s="43" t="s">
        <v>334</v>
      </c>
      <c r="E199" s="10" t="s">
        <v>43</v>
      </c>
      <c r="F199" s="10">
        <v>4</v>
      </c>
      <c r="G199" s="11">
        <f>5358+19+19+19+19</f>
        <v>5434</v>
      </c>
      <c r="H199" s="13"/>
    </row>
    <row r="200" spans="1:8">
      <c r="A200" s="42">
        <v>2</v>
      </c>
      <c r="B200" s="10" t="s">
        <v>146</v>
      </c>
      <c r="C200" s="12" t="s">
        <v>335</v>
      </c>
      <c r="D200" s="43" t="s">
        <v>257</v>
      </c>
      <c r="E200" s="10" t="s">
        <v>43</v>
      </c>
      <c r="F200" s="10">
        <v>1</v>
      </c>
      <c r="G200" s="11">
        <f>1218+19</f>
        <v>1237</v>
      </c>
      <c r="H200" s="13"/>
    </row>
    <row r="201" spans="1:8">
      <c r="A201" s="42">
        <v>3</v>
      </c>
      <c r="B201" s="10"/>
      <c r="C201" s="12" t="s">
        <v>336</v>
      </c>
      <c r="D201" s="43" t="s">
        <v>257</v>
      </c>
      <c r="E201" s="10" t="s">
        <v>43</v>
      </c>
      <c r="F201" s="10">
        <v>1</v>
      </c>
      <c r="G201" s="11">
        <f>1224+19</f>
        <v>1243</v>
      </c>
      <c r="H201" s="13"/>
    </row>
    <row r="202" spans="1:8">
      <c r="A202" s="42">
        <v>4</v>
      </c>
      <c r="B202" s="10"/>
      <c r="C202" s="12" t="s">
        <v>337</v>
      </c>
      <c r="D202" s="43" t="s">
        <v>257</v>
      </c>
      <c r="E202" s="10" t="s">
        <v>43</v>
      </c>
      <c r="F202" s="10">
        <v>1</v>
      </c>
      <c r="G202" s="11">
        <f>1228+18</f>
        <v>1246</v>
      </c>
      <c r="H202" s="13"/>
    </row>
    <row r="203" spans="1:8">
      <c r="A203" s="42">
        <v>5</v>
      </c>
      <c r="B203" s="10"/>
      <c r="C203" s="12" t="s">
        <v>338</v>
      </c>
      <c r="D203" s="43" t="s">
        <v>257</v>
      </c>
      <c r="E203" s="10" t="s">
        <v>43</v>
      </c>
      <c r="F203" s="12">
        <v>1</v>
      </c>
      <c r="G203" s="12">
        <f>1546+19</f>
        <v>1565</v>
      </c>
      <c r="H203" s="18"/>
    </row>
    <row r="204" spans="1:8">
      <c r="A204" s="42">
        <v>6</v>
      </c>
      <c r="B204" s="10"/>
      <c r="C204" s="12" t="s">
        <v>339</v>
      </c>
      <c r="D204" s="43" t="s">
        <v>257</v>
      </c>
      <c r="E204" s="10" t="s">
        <v>43</v>
      </c>
      <c r="F204" s="12">
        <v>1</v>
      </c>
      <c r="G204" s="12">
        <f>1580+18</f>
        <v>1598</v>
      </c>
      <c r="H204" s="18"/>
    </row>
    <row r="205" spans="1:8">
      <c r="A205" s="42">
        <v>7</v>
      </c>
      <c r="B205" s="10"/>
      <c r="C205" s="12" t="s">
        <v>340</v>
      </c>
      <c r="D205" s="43" t="s">
        <v>257</v>
      </c>
      <c r="E205" s="10" t="s">
        <v>43</v>
      </c>
      <c r="F205" s="12">
        <v>1</v>
      </c>
      <c r="G205" s="12">
        <f>1190+18</f>
        <v>1208</v>
      </c>
      <c r="H205" s="18"/>
    </row>
    <row r="206" spans="1:8">
      <c r="A206" s="42">
        <v>8</v>
      </c>
      <c r="B206" s="10"/>
      <c r="C206" s="12" t="s">
        <v>341</v>
      </c>
      <c r="D206" s="43" t="s">
        <v>257</v>
      </c>
      <c r="E206" s="10" t="s">
        <v>43</v>
      </c>
      <c r="F206" s="12">
        <v>2</v>
      </c>
      <c r="G206" s="12">
        <f>3120+19+19</f>
        <v>3158</v>
      </c>
      <c r="H206" s="18"/>
    </row>
    <row r="207" spans="1:8">
      <c r="A207" s="42">
        <v>9</v>
      </c>
      <c r="B207" s="12" t="s">
        <v>342</v>
      </c>
      <c r="C207" s="12" t="s">
        <v>343</v>
      </c>
      <c r="D207" s="44" t="s">
        <v>344</v>
      </c>
      <c r="E207" s="10" t="s">
        <v>43</v>
      </c>
      <c r="F207" s="12">
        <v>4</v>
      </c>
      <c r="G207" s="45">
        <f>526+154</f>
        <v>680</v>
      </c>
      <c r="H207" s="18"/>
    </row>
    <row r="208" spans="1:8">
      <c r="A208" s="42">
        <v>10</v>
      </c>
      <c r="B208" s="12"/>
      <c r="C208" s="12" t="s">
        <v>345</v>
      </c>
      <c r="D208" s="44" t="s">
        <v>344</v>
      </c>
      <c r="E208" s="10" t="s">
        <v>43</v>
      </c>
      <c r="F208" s="12">
        <v>4</v>
      </c>
      <c r="G208" s="46"/>
      <c r="H208" s="18"/>
    </row>
    <row r="209" spans="1:8">
      <c r="A209" s="42">
        <v>11</v>
      </c>
      <c r="B209" s="12" t="s">
        <v>314</v>
      </c>
      <c r="C209" s="12" t="s">
        <v>346</v>
      </c>
      <c r="D209" s="43" t="s">
        <v>316</v>
      </c>
      <c r="E209" s="10" t="s">
        <v>43</v>
      </c>
      <c r="F209" s="12">
        <v>1</v>
      </c>
      <c r="G209" s="12">
        <f>1116+19</f>
        <v>1135</v>
      </c>
      <c r="H209" s="18"/>
    </row>
    <row r="210" spans="1:8">
      <c r="A210" s="42">
        <v>12</v>
      </c>
      <c r="B210" s="12"/>
      <c r="C210" s="12" t="s">
        <v>315</v>
      </c>
      <c r="D210" s="43" t="s">
        <v>316</v>
      </c>
      <c r="E210" s="10" t="s">
        <v>43</v>
      </c>
      <c r="F210" s="12">
        <v>4</v>
      </c>
      <c r="G210" s="12">
        <f>6450+74</f>
        <v>6524</v>
      </c>
      <c r="H210" s="18"/>
    </row>
    <row r="211" spans="1:8">
      <c r="A211" s="42">
        <v>13</v>
      </c>
      <c r="B211" s="12"/>
      <c r="C211" s="12" t="s">
        <v>347</v>
      </c>
      <c r="D211" s="43" t="s">
        <v>316</v>
      </c>
      <c r="E211" s="10" t="s">
        <v>43</v>
      </c>
      <c r="F211" s="12">
        <v>2</v>
      </c>
      <c r="G211" s="12">
        <f>3226+40</f>
        <v>3266</v>
      </c>
      <c r="H211" s="18"/>
    </row>
    <row r="212" spans="1:8">
      <c r="A212" s="42">
        <v>14</v>
      </c>
      <c r="B212" s="12" t="s">
        <v>348</v>
      </c>
      <c r="C212" s="12" t="s">
        <v>349</v>
      </c>
      <c r="D212" s="44" t="s">
        <v>350</v>
      </c>
      <c r="E212" s="10" t="s">
        <v>43</v>
      </c>
      <c r="F212" s="12">
        <v>15</v>
      </c>
      <c r="G212" s="12">
        <f>1178+19</f>
        <v>1197</v>
      </c>
      <c r="H212" s="18"/>
    </row>
    <row r="213" spans="1:8">
      <c r="A213" s="42">
        <v>15</v>
      </c>
      <c r="B213" s="10" t="s">
        <v>285</v>
      </c>
      <c r="C213" s="12" t="s">
        <v>307</v>
      </c>
      <c r="D213" s="12" t="s">
        <v>19</v>
      </c>
      <c r="E213" s="12" t="s">
        <v>19</v>
      </c>
      <c r="F213" s="12" t="s">
        <v>19</v>
      </c>
      <c r="G213" s="12">
        <v>80</v>
      </c>
      <c r="H213" s="18"/>
    </row>
    <row r="214" spans="1:8">
      <c r="A214" s="42">
        <v>16</v>
      </c>
      <c r="B214" s="10"/>
      <c r="C214" s="12" t="s">
        <v>308</v>
      </c>
      <c r="D214" s="12" t="s">
        <v>19</v>
      </c>
      <c r="E214" s="12" t="s">
        <v>19</v>
      </c>
      <c r="F214" s="12" t="s">
        <v>19</v>
      </c>
      <c r="G214" s="12">
        <v>100</v>
      </c>
      <c r="H214" s="18"/>
    </row>
    <row r="215" spans="1:8">
      <c r="A215" s="9">
        <v>17</v>
      </c>
      <c r="B215" s="1"/>
      <c r="C215" s="12"/>
      <c r="D215" s="12"/>
      <c r="E215" s="12"/>
      <c r="F215" s="12" t="s">
        <v>265</v>
      </c>
      <c r="G215" s="12">
        <f>SUM(G199:G214)</f>
        <v>29671</v>
      </c>
      <c r="H215" s="18"/>
    </row>
    <row r="216" spans="1:8">
      <c r="A216" s="9">
        <v>18</v>
      </c>
      <c r="B216" s="12"/>
      <c r="C216" s="12"/>
      <c r="D216" s="12"/>
      <c r="E216" s="12"/>
      <c r="F216" s="12"/>
      <c r="G216" s="12"/>
      <c r="H216" s="18"/>
    </row>
    <row r="217" spans="1:8">
      <c r="A217" s="9">
        <v>19</v>
      </c>
      <c r="B217" s="12"/>
      <c r="C217" s="12"/>
      <c r="D217" s="12"/>
      <c r="E217" s="12"/>
      <c r="F217" s="12"/>
      <c r="G217" s="12"/>
      <c r="H217" s="18"/>
    </row>
    <row r="218" spans="1:8">
      <c r="A218" s="9">
        <v>20</v>
      </c>
      <c r="B218" s="12"/>
      <c r="C218" s="12"/>
      <c r="D218" s="12"/>
      <c r="E218" s="12"/>
      <c r="F218" s="12"/>
      <c r="G218" s="12"/>
      <c r="H218" s="18"/>
    </row>
    <row r="219" spans="1:8">
      <c r="A219" s="9">
        <v>21</v>
      </c>
      <c r="B219" s="12"/>
      <c r="C219" s="12"/>
      <c r="D219" s="12"/>
      <c r="E219" s="12"/>
      <c r="F219" s="12"/>
      <c r="G219" s="12"/>
      <c r="H219" s="18"/>
    </row>
    <row r="220" spans="1:8">
      <c r="A220" s="9">
        <v>22</v>
      </c>
      <c r="B220" s="12"/>
      <c r="C220" s="12"/>
      <c r="D220" s="12"/>
      <c r="E220" s="12"/>
      <c r="F220" s="12"/>
      <c r="G220" s="12"/>
      <c r="H220" s="18"/>
    </row>
    <row r="221" spans="1:8">
      <c r="A221" s="9">
        <v>23</v>
      </c>
      <c r="B221" s="12"/>
      <c r="C221" s="12"/>
      <c r="D221" s="12"/>
      <c r="E221" s="12"/>
      <c r="F221" s="12"/>
      <c r="G221" s="12"/>
      <c r="H221" s="18"/>
    </row>
    <row r="222" spans="1:8">
      <c r="A222" s="9">
        <v>24</v>
      </c>
      <c r="B222" s="12"/>
      <c r="C222" s="12"/>
      <c r="D222" s="12"/>
      <c r="E222" s="12"/>
      <c r="F222" s="12"/>
      <c r="G222" s="12"/>
      <c r="H222" s="18"/>
    </row>
    <row r="223" spans="1:8">
      <c r="A223" s="9">
        <v>25</v>
      </c>
      <c r="B223" s="12"/>
      <c r="C223" s="12"/>
      <c r="D223" s="12"/>
      <c r="E223" s="12"/>
      <c r="F223" s="12"/>
      <c r="G223" s="12"/>
      <c r="H223" s="18"/>
    </row>
    <row r="224" spans="1:8">
      <c r="A224" s="9">
        <v>26</v>
      </c>
      <c r="B224" s="12"/>
      <c r="C224" s="12"/>
      <c r="D224" s="12"/>
      <c r="E224" s="12"/>
      <c r="F224" s="12"/>
      <c r="G224" s="12"/>
      <c r="H224" s="18"/>
    </row>
    <row r="225" spans="1:8">
      <c r="A225" s="5" t="s">
        <v>33</v>
      </c>
      <c r="B225" s="5"/>
      <c r="C225" s="5"/>
      <c r="D225" s="5"/>
      <c r="E225" s="5"/>
      <c r="F225" s="5"/>
      <c r="G225" s="5" t="s">
        <v>34</v>
      </c>
      <c r="H225" s="5"/>
    </row>
    <row r="226" spans="1:8">
      <c r="A226" s="5" t="s">
        <v>35</v>
      </c>
      <c r="B226" s="5"/>
      <c r="C226" s="5"/>
      <c r="D226" s="5"/>
      <c r="E226" s="5"/>
      <c r="F226" s="5"/>
      <c r="G226" s="5" t="s">
        <v>36</v>
      </c>
      <c r="H226" s="5"/>
    </row>
    <row r="227" spans="1:8">
      <c r="A227" s="2" t="s">
        <v>37</v>
      </c>
      <c r="B227" s="1"/>
      <c r="C227" s="1"/>
      <c r="D227" s="1"/>
      <c r="E227" s="1"/>
      <c r="F227" s="1"/>
      <c r="G227" s="1"/>
      <c r="H227" s="1"/>
    </row>
  </sheetData>
  <mergeCells count="85">
    <mergeCell ref="G2:H2"/>
    <mergeCell ref="G3:H3"/>
    <mergeCell ref="A4:H4"/>
    <mergeCell ref="A5:H5"/>
    <mergeCell ref="A6:E6"/>
    <mergeCell ref="A7:D7"/>
    <mergeCell ref="F7:H7"/>
    <mergeCell ref="A8:D8"/>
    <mergeCell ref="F8:H8"/>
    <mergeCell ref="A38:C38"/>
    <mergeCell ref="G40:H40"/>
    <mergeCell ref="G41:H41"/>
    <mergeCell ref="A42:H42"/>
    <mergeCell ref="A43:H43"/>
    <mergeCell ref="A44:E44"/>
    <mergeCell ref="A45:D45"/>
    <mergeCell ref="F45:H45"/>
    <mergeCell ref="A46:D46"/>
    <mergeCell ref="F46:H46"/>
    <mergeCell ref="A76:C76"/>
    <mergeCell ref="G78:H78"/>
    <mergeCell ref="G79:H79"/>
    <mergeCell ref="A80:H80"/>
    <mergeCell ref="A81:H81"/>
    <mergeCell ref="A82:E82"/>
    <mergeCell ref="A83:D83"/>
    <mergeCell ref="F83:H83"/>
    <mergeCell ref="A84:D84"/>
    <mergeCell ref="F84:H84"/>
    <mergeCell ref="A113:C113"/>
    <mergeCell ref="F115:H115"/>
    <mergeCell ref="F116:H116"/>
    <mergeCell ref="A117:H117"/>
    <mergeCell ref="A118:H118"/>
    <mergeCell ref="A119:E119"/>
    <mergeCell ref="A120:D120"/>
    <mergeCell ref="F120:H120"/>
    <mergeCell ref="A121:D121"/>
    <mergeCell ref="F121:H121"/>
    <mergeCell ref="E136:F136"/>
    <mergeCell ref="A149:C149"/>
    <mergeCell ref="A150:C150"/>
    <mergeCell ref="A151:C151"/>
    <mergeCell ref="F153:H153"/>
    <mergeCell ref="F154:H154"/>
    <mergeCell ref="A155:H155"/>
    <mergeCell ref="A156:H156"/>
    <mergeCell ref="A157:E157"/>
    <mergeCell ref="A158:D158"/>
    <mergeCell ref="F158:H158"/>
    <mergeCell ref="A159:D159"/>
    <mergeCell ref="F159:H159"/>
    <mergeCell ref="A187:C187"/>
    <mergeCell ref="A188:C188"/>
    <mergeCell ref="A189:C189"/>
    <mergeCell ref="F191:H191"/>
    <mergeCell ref="F192:H192"/>
    <mergeCell ref="A193:H193"/>
    <mergeCell ref="A194:H194"/>
    <mergeCell ref="A195:E195"/>
    <mergeCell ref="A196:D196"/>
    <mergeCell ref="F196:H196"/>
    <mergeCell ref="A197:D197"/>
    <mergeCell ref="F197:H197"/>
    <mergeCell ref="A225:C225"/>
    <mergeCell ref="A226:C226"/>
    <mergeCell ref="A227:C227"/>
    <mergeCell ref="B10:B12"/>
    <mergeCell ref="B48:B59"/>
    <mergeCell ref="B60:B64"/>
    <mergeCell ref="B86:B90"/>
    <mergeCell ref="B123:B125"/>
    <mergeCell ref="B126:B133"/>
    <mergeCell ref="B134:B135"/>
    <mergeCell ref="B162:B166"/>
    <mergeCell ref="B200:B206"/>
    <mergeCell ref="B207:B208"/>
    <mergeCell ref="B209:B211"/>
    <mergeCell ref="B213:B214"/>
    <mergeCell ref="C86:C90"/>
    <mergeCell ref="G10:G11"/>
    <mergeCell ref="G48:G49"/>
    <mergeCell ref="G86:G90"/>
    <mergeCell ref="G123:G125"/>
    <mergeCell ref="G207:G208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5" workbookViewId="0">
      <selection activeCell="E28" sqref="E28"/>
    </sheetView>
  </sheetViews>
  <sheetFormatPr defaultColWidth="9" defaultRowHeight="15.6" outlineLevelCol="7"/>
  <cols>
    <col min="1" max="1" width="6.975" customWidth="1"/>
    <col min="2" max="2" width="9.11666666666667" customWidth="1"/>
    <col min="3" max="3" width="9.45" customWidth="1"/>
    <col min="4" max="4" width="17.775" customWidth="1"/>
    <col min="5" max="6" width="8.1"/>
    <col min="7" max="7" width="9.34166666666667" customWidth="1"/>
    <col min="8" max="8" width="10.0666666666667" customWidth="1"/>
  </cols>
  <sheetData>
    <row r="1" spans="1:8">
      <c r="A1" s="1"/>
      <c r="B1" s="1"/>
      <c r="C1" s="1"/>
      <c r="D1" s="1"/>
      <c r="E1" s="1"/>
      <c r="F1" s="2" t="s">
        <v>351</v>
      </c>
      <c r="G1" s="2"/>
      <c r="H1" s="2"/>
    </row>
    <row r="2" spans="1:8">
      <c r="A2" s="1"/>
      <c r="B2" s="1"/>
      <c r="C2" s="1"/>
      <c r="D2" s="1"/>
      <c r="E2" s="1"/>
      <c r="F2" s="2" t="s">
        <v>352</v>
      </c>
      <c r="G2" s="2"/>
      <c r="H2" s="2"/>
    </row>
    <row r="3" ht="21" spans="1:8">
      <c r="A3" s="3" t="s">
        <v>2</v>
      </c>
      <c r="B3" s="3"/>
      <c r="C3" s="3"/>
      <c r="D3" s="3"/>
      <c r="E3" s="3"/>
      <c r="F3" s="3"/>
      <c r="G3" s="3"/>
      <c r="H3" s="3"/>
    </row>
    <row r="4" ht="19.2" spans="1:8">
      <c r="A4" s="4" t="s">
        <v>3</v>
      </c>
      <c r="B4" s="3"/>
      <c r="C4" s="3"/>
      <c r="D4" s="3"/>
      <c r="E4" s="3"/>
      <c r="F4" s="3"/>
      <c r="G4" s="3"/>
      <c r="H4" s="3"/>
    </row>
    <row r="5" spans="1:8">
      <c r="A5" s="5" t="s">
        <v>353</v>
      </c>
      <c r="B5" s="5"/>
      <c r="C5" s="5"/>
      <c r="D5" s="5"/>
      <c r="E5" s="5"/>
      <c r="F5" s="5"/>
      <c r="G5" s="5"/>
      <c r="H5" s="5"/>
    </row>
    <row r="6" spans="1:8">
      <c r="A6" s="5" t="s">
        <v>354</v>
      </c>
      <c r="B6" s="5"/>
      <c r="C6" s="5"/>
      <c r="D6" s="5"/>
      <c r="E6" s="5"/>
      <c r="F6" s="5" t="s">
        <v>251</v>
      </c>
      <c r="G6" s="5"/>
      <c r="H6" s="5"/>
    </row>
    <row r="7" ht="16.35" spans="1:8">
      <c r="A7" s="5" t="s">
        <v>355</v>
      </c>
      <c r="B7" s="5"/>
      <c r="C7" s="5"/>
      <c r="D7" s="5"/>
      <c r="E7" s="5"/>
      <c r="F7" s="5" t="s">
        <v>253</v>
      </c>
      <c r="G7" s="5"/>
      <c r="H7" s="5"/>
    </row>
    <row r="8" spans="1:8">
      <c r="A8" s="6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8" t="s">
        <v>16</v>
      </c>
    </row>
    <row r="9" spans="1:8">
      <c r="A9" s="9">
        <v>1</v>
      </c>
      <c r="B9" s="10" t="s">
        <v>146</v>
      </c>
      <c r="C9" s="11" t="s">
        <v>356</v>
      </c>
      <c r="D9" s="12" t="s">
        <v>357</v>
      </c>
      <c r="E9" s="11" t="s">
        <v>43</v>
      </c>
      <c r="F9" s="11">
        <v>1</v>
      </c>
      <c r="G9" s="12">
        <v>13642.6</v>
      </c>
      <c r="H9" s="13"/>
    </row>
    <row r="10" spans="1:8">
      <c r="A10" s="9">
        <v>2</v>
      </c>
      <c r="B10" s="10"/>
      <c r="C10" s="11"/>
      <c r="D10" s="11"/>
      <c r="E10" s="11"/>
      <c r="F10" s="11"/>
      <c r="G10" s="14"/>
      <c r="H10" s="13"/>
    </row>
    <row r="11" spans="1:8">
      <c r="A11" s="9">
        <v>3</v>
      </c>
      <c r="B11" s="10"/>
      <c r="C11" s="11"/>
      <c r="D11" s="11"/>
      <c r="E11" s="11"/>
      <c r="F11" s="11"/>
      <c r="G11" s="11"/>
      <c r="H11" s="13"/>
    </row>
    <row r="12" spans="1:8">
      <c r="A12" s="9">
        <v>4</v>
      </c>
      <c r="B12" s="11"/>
      <c r="C12" s="11"/>
      <c r="D12" s="11"/>
      <c r="E12" s="11"/>
      <c r="F12" s="11"/>
      <c r="G12" s="11"/>
      <c r="H12" s="13"/>
    </row>
    <row r="13" spans="1:8">
      <c r="A13" s="9">
        <v>5</v>
      </c>
      <c r="B13" s="11"/>
      <c r="C13" s="11"/>
      <c r="D13" s="11"/>
      <c r="E13" s="11"/>
      <c r="F13" s="11"/>
      <c r="G13" s="11"/>
      <c r="H13" s="13"/>
    </row>
    <row r="14" spans="1:8">
      <c r="A14" s="9">
        <v>6</v>
      </c>
      <c r="B14" s="11"/>
      <c r="C14" s="11"/>
      <c r="D14" s="11"/>
      <c r="E14" s="11"/>
      <c r="F14" s="11"/>
      <c r="G14" s="11"/>
      <c r="H14" s="13"/>
    </row>
    <row r="15" spans="1:8">
      <c r="A15" s="9">
        <v>7</v>
      </c>
      <c r="B15" s="11"/>
      <c r="C15" s="11"/>
      <c r="D15" s="11"/>
      <c r="E15" s="11"/>
      <c r="F15" s="11"/>
      <c r="G15" s="11"/>
      <c r="H15" s="13"/>
    </row>
    <row r="16" spans="1:8">
      <c r="A16" s="9">
        <v>8</v>
      </c>
      <c r="B16" s="11"/>
      <c r="C16" s="11"/>
      <c r="D16" s="11"/>
      <c r="E16" s="11"/>
      <c r="F16" s="11"/>
      <c r="G16" s="11"/>
      <c r="H16" s="13"/>
    </row>
    <row r="17" spans="1:8">
      <c r="A17" s="9">
        <v>9</v>
      </c>
      <c r="B17" s="11"/>
      <c r="C17" s="11"/>
      <c r="D17" s="11"/>
      <c r="E17" s="11"/>
      <c r="F17" s="11"/>
      <c r="G17" s="11"/>
      <c r="H17" s="13"/>
    </row>
    <row r="18" spans="1:8">
      <c r="A18" s="9">
        <v>10</v>
      </c>
      <c r="B18" s="11"/>
      <c r="C18" s="11"/>
      <c r="D18" s="11"/>
      <c r="E18" s="11"/>
      <c r="F18" s="11"/>
      <c r="G18" s="11"/>
      <c r="H18" s="13"/>
    </row>
    <row r="19" spans="1:8">
      <c r="A19" s="9">
        <v>11</v>
      </c>
      <c r="B19" s="11"/>
      <c r="C19" s="11"/>
      <c r="D19" s="11"/>
      <c r="E19" s="11"/>
      <c r="F19" s="11"/>
      <c r="G19" s="11"/>
      <c r="H19" s="13"/>
    </row>
    <row r="20" spans="1:8">
      <c r="A20" s="9">
        <v>12</v>
      </c>
      <c r="B20" s="15"/>
      <c r="C20" s="15"/>
      <c r="D20" s="15"/>
      <c r="E20" s="15"/>
      <c r="F20" s="15"/>
      <c r="G20" s="11"/>
      <c r="H20" s="13"/>
    </row>
    <row r="21" spans="1:8">
      <c r="A21" s="9">
        <v>13</v>
      </c>
      <c r="B21" s="14"/>
      <c r="C21" s="14"/>
      <c r="D21" s="14"/>
      <c r="E21" s="14"/>
      <c r="F21" s="14"/>
      <c r="G21" s="11"/>
      <c r="H21" s="13"/>
    </row>
    <row r="22" spans="1:8">
      <c r="A22" s="9">
        <v>14</v>
      </c>
      <c r="B22" s="11"/>
      <c r="C22" s="11"/>
      <c r="D22" s="11"/>
      <c r="E22" s="11"/>
      <c r="F22" s="11"/>
      <c r="G22" s="16"/>
      <c r="H22" s="13"/>
    </row>
    <row r="23" spans="1:8">
      <c r="A23" s="9">
        <v>15</v>
      </c>
      <c r="B23" s="11"/>
      <c r="C23" s="11"/>
      <c r="D23" s="11"/>
      <c r="E23" s="11"/>
      <c r="F23" s="11"/>
      <c r="G23" s="10"/>
      <c r="H23" s="13"/>
    </row>
    <row r="24" spans="1:8">
      <c r="A24" s="9">
        <v>16</v>
      </c>
      <c r="B24" s="11"/>
      <c r="C24" s="11"/>
      <c r="D24" s="11"/>
      <c r="E24" s="17"/>
      <c r="F24" s="14"/>
      <c r="G24" s="10"/>
      <c r="H24" s="13"/>
    </row>
    <row r="25" spans="1:8">
      <c r="A25" s="9">
        <v>17</v>
      </c>
      <c r="B25" s="11"/>
      <c r="C25" s="11"/>
      <c r="D25" s="11"/>
      <c r="E25" s="11"/>
      <c r="F25" s="11"/>
      <c r="G25" s="11"/>
      <c r="H25" s="13"/>
    </row>
    <row r="26" spans="1:8">
      <c r="A26" s="9">
        <v>18</v>
      </c>
      <c r="B26" s="12"/>
      <c r="C26" s="12"/>
      <c r="D26" s="12"/>
      <c r="E26" s="12"/>
      <c r="F26" s="12"/>
      <c r="G26" s="12"/>
      <c r="H26" s="18"/>
    </row>
    <row r="27" spans="1:8">
      <c r="A27" s="9">
        <v>19</v>
      </c>
      <c r="B27" s="12"/>
      <c r="C27" s="12"/>
      <c r="D27" s="12"/>
      <c r="E27" s="12"/>
      <c r="F27" s="12"/>
      <c r="G27" s="12"/>
      <c r="H27" s="18"/>
    </row>
    <row r="28" spans="1:8">
      <c r="A28" s="9">
        <v>20</v>
      </c>
      <c r="B28" s="12"/>
      <c r="C28" s="12"/>
      <c r="D28" s="12"/>
      <c r="E28" s="12"/>
      <c r="F28" s="12"/>
      <c r="G28" s="12"/>
      <c r="H28" s="18"/>
    </row>
    <row r="29" spans="1:8">
      <c r="A29" s="9">
        <v>21</v>
      </c>
      <c r="B29" s="12"/>
      <c r="C29" s="12"/>
      <c r="D29" s="12"/>
      <c r="E29" s="12"/>
      <c r="F29" s="12"/>
      <c r="G29" s="12"/>
      <c r="H29" s="18"/>
    </row>
    <row r="30" spans="1:8">
      <c r="A30" s="9">
        <v>22</v>
      </c>
      <c r="B30" s="12"/>
      <c r="C30" s="12"/>
      <c r="D30" s="12"/>
      <c r="E30" s="12"/>
      <c r="F30" s="12"/>
      <c r="G30" s="12"/>
      <c r="H30" s="18"/>
    </row>
    <row r="31" spans="1:8">
      <c r="A31" s="9">
        <v>23</v>
      </c>
      <c r="B31" s="12"/>
      <c r="C31" s="12"/>
      <c r="D31" s="12"/>
      <c r="E31" s="12"/>
      <c r="F31" s="12"/>
      <c r="G31" s="12"/>
      <c r="H31" s="18"/>
    </row>
    <row r="32" spans="1:8">
      <c r="A32" s="9">
        <v>24</v>
      </c>
      <c r="B32" s="12"/>
      <c r="C32" s="12"/>
      <c r="D32" s="12"/>
      <c r="E32" s="12"/>
      <c r="F32" s="12"/>
      <c r="G32" s="12"/>
      <c r="H32" s="18"/>
    </row>
    <row r="33" spans="1:8">
      <c r="A33" s="9">
        <v>25</v>
      </c>
      <c r="B33" s="12"/>
      <c r="C33" s="12"/>
      <c r="D33" s="12"/>
      <c r="E33" s="12"/>
      <c r="F33" s="12"/>
      <c r="G33" s="12"/>
      <c r="H33" s="18"/>
    </row>
    <row r="34" spans="1:8">
      <c r="A34" s="9">
        <v>26</v>
      </c>
      <c r="B34" s="12"/>
      <c r="C34" s="12"/>
      <c r="D34" s="12"/>
      <c r="E34" s="12"/>
      <c r="F34" s="12"/>
      <c r="G34" s="12"/>
      <c r="H34" s="18"/>
    </row>
    <row r="35" spans="1:8">
      <c r="A35" s="5" t="s">
        <v>33</v>
      </c>
      <c r="B35" s="5"/>
      <c r="C35" s="5"/>
      <c r="D35" s="5"/>
      <c r="E35" s="5"/>
      <c r="F35" s="5"/>
      <c r="G35" s="5" t="s">
        <v>34</v>
      </c>
      <c r="H35" s="5"/>
    </row>
    <row r="36" spans="1:8">
      <c r="A36" s="5" t="s">
        <v>35</v>
      </c>
      <c r="B36" s="5"/>
      <c r="C36" s="5"/>
      <c r="D36" s="5"/>
      <c r="E36" s="5"/>
      <c r="F36" s="5"/>
      <c r="G36" s="5" t="s">
        <v>36</v>
      </c>
      <c r="H36" s="5"/>
    </row>
    <row r="37" spans="1:8">
      <c r="A37" s="2" t="s">
        <v>37</v>
      </c>
      <c r="B37" s="1"/>
      <c r="C37" s="1"/>
      <c r="D37" s="1"/>
      <c r="E37" s="1"/>
      <c r="F37" s="1"/>
      <c r="G37" s="1"/>
      <c r="H37" s="1"/>
    </row>
  </sheetData>
  <mergeCells count="11">
    <mergeCell ref="F1:H1"/>
    <mergeCell ref="F2:H2"/>
    <mergeCell ref="A3:H3"/>
    <mergeCell ref="A4:H4"/>
    <mergeCell ref="A5:E5"/>
    <mergeCell ref="A6:D6"/>
    <mergeCell ref="F6:H6"/>
    <mergeCell ref="A7:D7"/>
    <mergeCell ref="F7:H7"/>
    <mergeCell ref="A36:C36"/>
    <mergeCell ref="A37:C37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浮空栈道（完成）</vt:lpstr>
      <vt:lpstr>广东华丰</vt:lpstr>
      <vt:lpstr>大东海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和佳顺钢结构</dc:creator>
  <cp:lastModifiedBy>ASUS</cp:lastModifiedBy>
  <dcterms:created xsi:type="dcterms:W3CDTF">2021-01-24T00:23:00Z</dcterms:created>
  <dcterms:modified xsi:type="dcterms:W3CDTF">2021-01-30T06:07:31Z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