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1月份" sheetId="1" r:id="rId1"/>
    <sheet name="2月份" sheetId="2" r:id="rId2"/>
    <sheet name="Sheet3" sheetId="3" r:id="rId3"/>
  </sheets>
  <definedNames>
    <definedName name="_xlnm._FilterDatabase" localSheetId="0" hidden="1">'1月份'!$A$1:$C$22</definedName>
    <definedName name="_xlnm._FilterDatabase" localSheetId="1" hidden="1">'2月份'!$A$1:$C$28</definedName>
  </definedNames>
  <calcPr calcId="144525"/>
</workbook>
</file>

<file path=xl/sharedStrings.xml><?xml version="1.0" encoding="utf-8"?>
<sst xmlns="http://schemas.openxmlformats.org/spreadsheetml/2006/main" count="82" uniqueCount="17">
  <si>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</si>
  <si>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</si>
  <si>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</si>
  <si>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</si>
  <si>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</si>
  <si>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</si>
  <si>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</si>
  <si>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</si>
  <si>
    <t>102115.277kg</t>
  </si>
  <si>
    <t>计入本日 本月累计入库：</t>
  </si>
  <si>
    <t>重量（kg)</t>
  </si>
  <si>
    <t>福州地铁</t>
  </si>
  <si>
    <t>大东海</t>
  </si>
  <si>
    <t>当前库存</t>
  </si>
  <si>
    <t>出货量（kg)</t>
  </si>
  <si>
    <t>时间</t>
  </si>
  <si>
    <t>未计入当日库存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</si>
</sst>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ySplit="1" topLeftCell="A2" activePane="bottomLeft" state="frozen"/>
      <selection/>
      <selection pane="bottomLeft" activeCell="C13" sqref="C13:C14"/>
    </sheetView>
  </sheetViews>
  <sheetFormatPr defaultColWidth="9" defaultRowHeight="14.4"/>
  <cols>
    <col min="1" max="4" width="16.7777777777778" style="1" customWidth="1"/>
    <col min="5" max="5" width="26.5555555555556" style="1" customWidth="1"/>
    <col min="6" max="16" width="16.7777777777778" style="1" customWidth="1"/>
    <col min="17" max="17" width="11.7777777777778" style="1"/>
    <col min="18" max="20" width="9" style="1"/>
    <col min="21" max="21" width="11.7777777777778" style="1"/>
    <col min="22" max="24" width="9" style="1"/>
    <col min="25" max="25" width="11.7777777777778" style="1"/>
    <col min="26" max="16384" width="9" style="1"/>
  </cols>
  <sheetData>
    <row r="1" s="16" customFormat="1" ht="20.4" spans="1:3">
      <c r="A1" s="16" t="s">
        <v>0</v>
      </c>
      <c r="B1" s="16" t="s">
        <v>1</v>
      </c>
      <c r="C1" s="16" t="s">
        <v>2</v>
      </c>
    </row>
    <row r="2" s="7" customFormat="1" spans="1:3">
      <c r="A2" s="11">
        <v>44221</v>
      </c>
      <c r="B2" s="12" t="s">
        <v>3</v>
      </c>
      <c r="C2" s="13">
        <v>9754</v>
      </c>
    </row>
    <row r="3" s="7" customFormat="1" spans="1:3">
      <c r="A3" s="11"/>
      <c r="B3" s="12" t="s">
        <v>4</v>
      </c>
      <c r="C3" s="13">
        <v>627567.684</v>
      </c>
    </row>
    <row r="4" s="7" customFormat="1" spans="1:3">
      <c r="A4" s="11"/>
      <c r="B4" s="12" t="s">
        <v>5</v>
      </c>
      <c r="C4" s="13">
        <v>12900</v>
      </c>
    </row>
    <row r="5" s="7" customFormat="1" spans="1:3">
      <c r="A5" s="3">
        <v>44222</v>
      </c>
      <c r="B5" s="4" t="s">
        <v>3</v>
      </c>
      <c r="C5" s="4">
        <v>24703.7</v>
      </c>
    </row>
    <row r="6" s="7" customFormat="1" spans="1:3">
      <c r="A6" s="3"/>
      <c r="B6" s="4" t="s">
        <v>4</v>
      </c>
      <c r="C6" s="10">
        <v>637321.684</v>
      </c>
    </row>
    <row r="7" s="7" customFormat="1" spans="1:3">
      <c r="A7" s="3"/>
      <c r="B7" s="4" t="s">
        <v>5</v>
      </c>
      <c r="C7" s="10">
        <v>14488.3</v>
      </c>
    </row>
    <row r="8" s="7" customFormat="1" spans="1:11">
      <c r="A8" s="11">
        <v>44223</v>
      </c>
      <c r="B8" s="12" t="s">
        <v>3</v>
      </c>
      <c r="C8" s="12">
        <v>21959.4</v>
      </c>
      <c r="D8" s="6" t="s">
        <v>6</v>
      </c>
      <c r="J8" s="7">
        <f>SUM(C7:C8)</f>
        <v>36447.7</v>
      </c>
      <c r="K8" s="7">
        <v>-29491</v>
      </c>
    </row>
    <row r="9" s="7" customFormat="1" spans="1:11">
      <c r="A9" s="11"/>
      <c r="B9" s="12" t="s">
        <v>4</v>
      </c>
      <c r="C9" s="13">
        <v>662025.384</v>
      </c>
      <c r="D9" s="7" t="s">
        <v>7</v>
      </c>
      <c r="J9" s="7">
        <f>SUM(C5:C6)</f>
        <v>662025.384</v>
      </c>
      <c r="K9" s="7">
        <f>SUM(J8:K8)</f>
        <v>6956.7</v>
      </c>
    </row>
    <row r="10" s="7" customFormat="1" spans="1:3">
      <c r="A10" s="11"/>
      <c r="B10" s="12" t="s">
        <v>5</v>
      </c>
      <c r="C10" s="13">
        <v>6956.7</v>
      </c>
    </row>
    <row r="11" s="7" customFormat="1" spans="1:11">
      <c r="A11" s="3">
        <v>44224</v>
      </c>
      <c r="B11" s="4" t="s">
        <v>3</v>
      </c>
      <c r="C11" s="4">
        <v>13642.6</v>
      </c>
      <c r="D11" s="6" t="s">
        <v>6</v>
      </c>
      <c r="J11" s="7">
        <f>SUM(C10:C11)</f>
        <v>20599.3</v>
      </c>
      <c r="K11" s="7">
        <v>-13642.6</v>
      </c>
    </row>
    <row r="12" s="7" customFormat="1" spans="1:11">
      <c r="A12" s="3"/>
      <c r="B12" s="4" t="s">
        <v>4</v>
      </c>
      <c r="C12" s="10">
        <f>C9+C8</f>
        <v>683984.784</v>
      </c>
      <c r="D12" s="7" t="s">
        <v>7</v>
      </c>
      <c r="J12" s="7">
        <f>SUM(C8:C9)</f>
        <v>683984.784</v>
      </c>
      <c r="K12" s="7">
        <f>SUM(J11:K11)</f>
        <v>6956.7</v>
      </c>
    </row>
    <row r="13" s="7" customFormat="1" spans="1:3">
      <c r="A13" s="3"/>
      <c r="B13" s="4" t="s">
        <v>5</v>
      </c>
      <c r="C13" s="10">
        <v>6956.7</v>
      </c>
    </row>
    <row r="14" s="7" customFormat="1" spans="1:10">
      <c r="A14" s="11">
        <v>44225</v>
      </c>
      <c r="B14" s="12" t="s">
        <v>3</v>
      </c>
      <c r="C14" s="12">
        <v>33780.573</v>
      </c>
      <c r="D14" s="6" t="s">
        <v>6</v>
      </c>
      <c r="J14" s="7">
        <f>SUM(C13:C14)</f>
        <v>40737.273</v>
      </c>
    </row>
    <row r="15" s="7" customFormat="1" spans="1:11">
      <c r="A15" s="11"/>
      <c r="B15" s="12" t="s">
        <v>4</v>
      </c>
      <c r="C15" s="13">
        <f>SUM(C11:C12)</f>
        <v>697627.384</v>
      </c>
      <c r="D15" s="7" t="s">
        <v>8</v>
      </c>
      <c r="J15" s="7">
        <f>SUM(C11:C12)</f>
        <v>697627.384</v>
      </c>
      <c r="K15" s="7">
        <f>SUM(J14:K14)</f>
        <v>40737.273</v>
      </c>
    </row>
    <row r="16" s="7" customFormat="1" spans="1:3">
      <c r="A16" s="11"/>
      <c r="B16" s="12" t="s">
        <v>5</v>
      </c>
      <c r="C16" s="13">
        <v>40737.273</v>
      </c>
    </row>
    <row r="17" s="7" customFormat="1" spans="1:10">
      <c r="A17" s="3">
        <v>44226</v>
      </c>
      <c r="B17" s="4" t="s">
        <v>3</v>
      </c>
      <c r="C17" s="4">
        <v>28286.2</v>
      </c>
      <c r="D17" s="6" t="s">
        <v>6</v>
      </c>
      <c r="J17" s="7">
        <f>SUM(C16:C17)</f>
        <v>69023.473</v>
      </c>
    </row>
    <row r="18" s="7" customFormat="1" spans="1:11">
      <c r="A18" s="3"/>
      <c r="B18" s="4" t="s">
        <v>4</v>
      </c>
      <c r="C18" s="10">
        <f>SUM(C14:C15)</f>
        <v>731407.957</v>
      </c>
      <c r="D18" s="7" t="s">
        <v>8</v>
      </c>
      <c r="J18" s="7">
        <f>SUM(C14:C15)</f>
        <v>731407.957</v>
      </c>
      <c r="K18" s="7">
        <f>SUM(J17:K17)</f>
        <v>69023.473</v>
      </c>
    </row>
    <row r="19" s="7" customFormat="1" spans="1:3">
      <c r="A19" s="3"/>
      <c r="B19" s="4" t="s">
        <v>5</v>
      </c>
      <c r="C19" s="10">
        <f>C16+C17</f>
        <v>69023.473</v>
      </c>
    </row>
    <row r="20" s="7" customFormat="1" spans="1:10">
      <c r="A20" s="11">
        <v>44227</v>
      </c>
      <c r="B20" s="12" t="s">
        <v>3</v>
      </c>
      <c r="C20" s="12">
        <v>44258.4</v>
      </c>
      <c r="D20" s="6" t="s">
        <v>6</v>
      </c>
      <c r="E20" s="4" t="s">
        <v>9</v>
      </c>
      <c r="J20" s="7">
        <f>SUM(C19:C20)</f>
        <v>113281.873</v>
      </c>
    </row>
    <row r="21" s="7" customFormat="1" spans="1:11">
      <c r="A21" s="11"/>
      <c r="B21" s="12" t="s">
        <v>4</v>
      </c>
      <c r="C21" s="13">
        <f>SUM(C17:C18)</f>
        <v>759694.157</v>
      </c>
      <c r="D21" s="7" t="s">
        <v>8</v>
      </c>
      <c r="E21" s="7">
        <f>C21+C20</f>
        <v>803952.557</v>
      </c>
      <c r="J21" s="7">
        <f>SUM(C17:C18)</f>
        <v>759694.157</v>
      </c>
      <c r="K21" s="7">
        <f>SUM(J20:K20)</f>
        <v>113281.873</v>
      </c>
    </row>
    <row r="22" spans="1:13">
      <c r="A22" s="11"/>
      <c r="B22" s="12" t="s">
        <v>5</v>
      </c>
      <c r="C22" s="13">
        <v>113281.9</v>
      </c>
      <c r="D22" s="7"/>
      <c r="E22" s="7"/>
      <c r="G22" s="7"/>
      <c r="H22" s="7"/>
      <c r="I22" s="7"/>
      <c r="J22" s="7"/>
      <c r="K22" s="7"/>
      <c r="M22" s="7"/>
    </row>
    <row r="23" spans="4:4">
      <c r="D23" s="1">
        <v>87013.9</v>
      </c>
    </row>
  </sheetData>
  <autoFilter ref="A1:C22">
    <extLst/>
  </autoFilter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G12" sqref="G12"/>
    </sheetView>
  </sheetViews>
  <sheetFormatPr defaultColWidth="9" defaultRowHeight="14.4"/>
  <cols>
    <col min="1" max="2" width="16.7777777777778" style="1" customWidth="1"/>
    <col min="3" max="3" width="18.7777777777778" style="1" customWidth="1"/>
    <col min="4" max="4" width="14.1111111111111" style="1" customWidth="1"/>
    <col min="5" max="5" width="16.4444444444444" style="1" customWidth="1"/>
    <col min="6" max="7" width="13" style="1" customWidth="1"/>
    <col min="8" max="9" width="9" style="1"/>
    <col min="10" max="10" width="13" style="1" customWidth="1"/>
    <col min="11" max="13" width="9" style="1"/>
    <col min="14" max="14" width="9.66666666666667" style="1" customWidth="1"/>
    <col min="15" max="16384" width="9" style="1"/>
  </cols>
  <sheetData>
    <row r="1" ht="22.2" spans="1:14">
      <c r="A1" s="2" t="s">
        <v>0</v>
      </c>
      <c r="B1" s="2"/>
      <c r="C1" s="2" t="s">
        <v>10</v>
      </c>
      <c r="G1" s="1" t="s">
        <v>11</v>
      </c>
      <c r="J1" s="1" t="s">
        <v>12</v>
      </c>
      <c r="N1" s="1" t="s">
        <v>13</v>
      </c>
    </row>
    <row r="2" spans="1:11">
      <c r="A2" s="3">
        <v>44228</v>
      </c>
      <c r="B2" s="4" t="s">
        <v>3</v>
      </c>
      <c r="C2" s="4">
        <v>17591.6</v>
      </c>
      <c r="D2" s="5" t="s">
        <v>6</v>
      </c>
      <c r="G2" s="6" t="s">
        <v>14</v>
      </c>
      <c r="H2" s="6" t="s">
        <v>15</v>
      </c>
      <c r="J2" s="6" t="s">
        <v>14</v>
      </c>
      <c r="K2" s="6" t="s">
        <v>15</v>
      </c>
    </row>
    <row r="3" spans="1:11">
      <c r="A3" s="3"/>
      <c r="B3" s="4" t="s">
        <v>4</v>
      </c>
      <c r="C3" s="4">
        <v>17591.6</v>
      </c>
      <c r="D3" s="7" t="s">
        <v>8</v>
      </c>
      <c r="G3" s="8">
        <v>27941.204</v>
      </c>
      <c r="H3" s="9">
        <v>2.2</v>
      </c>
      <c r="J3" s="9">
        <v>28286.2</v>
      </c>
      <c r="K3" s="9">
        <v>2.1</v>
      </c>
    </row>
    <row r="4" spans="1:11">
      <c r="A4" s="3"/>
      <c r="B4" s="4" t="s">
        <v>5</v>
      </c>
      <c r="C4" s="10">
        <v>104605.5</v>
      </c>
      <c r="G4" s="9">
        <v>20611.019</v>
      </c>
      <c r="H4" s="9">
        <v>2.3</v>
      </c>
      <c r="J4" s="8">
        <v>22878.4</v>
      </c>
      <c r="K4" s="9">
        <v>2.2</v>
      </c>
    </row>
    <row r="5" spans="1:8">
      <c r="A5" s="11">
        <v>44229</v>
      </c>
      <c r="B5" s="12" t="s">
        <v>3</v>
      </c>
      <c r="C5" s="12">
        <v>14082.6</v>
      </c>
      <c r="D5" s="5" t="s">
        <v>6</v>
      </c>
      <c r="G5" s="9"/>
      <c r="H5" s="9"/>
    </row>
    <row r="6" spans="1:8">
      <c r="A6" s="11"/>
      <c r="B6" s="12" t="s">
        <v>4</v>
      </c>
      <c r="C6" s="13">
        <f>C3+C5</f>
        <v>31674.2</v>
      </c>
      <c r="D6" s="7" t="s">
        <v>8</v>
      </c>
      <c r="G6" s="9"/>
      <c r="H6" s="9"/>
    </row>
    <row r="7" spans="1:8">
      <c r="A7" s="11"/>
      <c r="B7" s="12" t="s">
        <v>5</v>
      </c>
      <c r="C7" s="13">
        <f>C5+C4-J3</f>
        <v>90401.9</v>
      </c>
      <c r="G7" s="9"/>
      <c r="H7" s="9"/>
    </row>
    <row r="8" spans="1:8">
      <c r="A8" s="3">
        <v>44230</v>
      </c>
      <c r="B8" s="4" t="s">
        <v>3</v>
      </c>
      <c r="C8" s="4">
        <v>27846.2</v>
      </c>
      <c r="D8" s="6" t="s">
        <v>6</v>
      </c>
      <c r="E8" s="10" t="s">
        <v>16</v>
      </c>
      <c r="G8" s="9"/>
      <c r="H8" s="9"/>
    </row>
    <row r="9" spans="1:8">
      <c r="A9" s="3"/>
      <c r="B9" s="4" t="s">
        <v>4</v>
      </c>
      <c r="C9" s="10">
        <f>C8+C6</f>
        <v>59520.4</v>
      </c>
      <c r="D9" s="9">
        <v>53563.054</v>
      </c>
      <c r="E9" s="9">
        <v>67523.5</v>
      </c>
      <c r="G9" s="9"/>
      <c r="H9" s="9"/>
    </row>
    <row r="10" spans="1:8">
      <c r="A10" s="3"/>
      <c r="B10" s="4" t="s">
        <v>5</v>
      </c>
      <c r="C10" s="10">
        <v>95369.7</v>
      </c>
      <c r="G10" s="9"/>
      <c r="H10" s="9"/>
    </row>
    <row r="11" spans="1:8">
      <c r="A11" s="11">
        <v>44231</v>
      </c>
      <c r="B11" s="12" t="s">
        <v>3</v>
      </c>
      <c r="C11" s="12">
        <v>0</v>
      </c>
      <c r="D11" s="6" t="s">
        <v>6</v>
      </c>
      <c r="G11" s="9"/>
      <c r="H11" s="9"/>
    </row>
    <row r="12" spans="1:8">
      <c r="A12" s="11"/>
      <c r="B12" s="12" t="s">
        <v>4</v>
      </c>
      <c r="C12" s="13">
        <f>C9</f>
        <v>59520.4</v>
      </c>
      <c r="D12" s="9">
        <v>53563.054</v>
      </c>
      <c r="G12" s="9"/>
      <c r="H12" s="9"/>
    </row>
    <row r="13" spans="1:8">
      <c r="A13" s="11"/>
      <c r="B13" s="12" t="s">
        <v>5</v>
      </c>
      <c r="C13" s="13">
        <v>95369.7</v>
      </c>
      <c r="D13" s="9"/>
      <c r="G13" s="9"/>
      <c r="H13" s="9"/>
    </row>
    <row r="14" spans="1:8">
      <c r="A14" s="3">
        <v>44232</v>
      </c>
      <c r="B14" s="4" t="s">
        <v>3</v>
      </c>
      <c r="C14" s="4">
        <v>30539.4</v>
      </c>
      <c r="D14" s="6" t="s">
        <v>6</v>
      </c>
      <c r="G14" s="9"/>
      <c r="H14" s="9"/>
    </row>
    <row r="15" spans="1:8">
      <c r="A15" s="3"/>
      <c r="B15" s="4" t="s">
        <v>4</v>
      </c>
      <c r="C15" s="10">
        <f>SUM(C14,C12)</f>
        <v>90059.8</v>
      </c>
      <c r="D15" s="9">
        <v>53563.054</v>
      </c>
      <c r="G15" s="9"/>
      <c r="H15" s="9"/>
    </row>
    <row r="16" spans="1:8">
      <c r="A16" s="3"/>
      <c r="B16" s="4" t="s">
        <v>5</v>
      </c>
      <c r="C16" s="10">
        <f>SUM(C13:C14)</f>
        <v>125909.1</v>
      </c>
      <c r="G16" s="14"/>
      <c r="H16" s="9"/>
    </row>
    <row r="17" spans="1:8">
      <c r="A17" s="11">
        <v>44233</v>
      </c>
      <c r="B17" s="12" t="s">
        <v>3</v>
      </c>
      <c r="C17" s="12">
        <v>16541.91</v>
      </c>
      <c r="D17" s="6" t="s">
        <v>6</v>
      </c>
      <c r="G17" s="9"/>
      <c r="H17" s="9"/>
    </row>
    <row r="18" spans="1:13">
      <c r="A18" s="11"/>
      <c r="B18" s="12" t="s">
        <v>4</v>
      </c>
      <c r="C18" s="13">
        <f>C17+C15</f>
        <v>106601.71</v>
      </c>
      <c r="D18" s="9">
        <v>53563.054</v>
      </c>
      <c r="G18" s="9"/>
      <c r="H18" s="9"/>
      <c r="M18" s="1">
        <v>78219.1</v>
      </c>
    </row>
    <row r="19" spans="1:8">
      <c r="A19" s="11"/>
      <c r="B19" s="12" t="s">
        <v>5</v>
      </c>
      <c r="C19" s="13">
        <v>68325.7</v>
      </c>
      <c r="G19" s="15"/>
      <c r="H19" s="9"/>
    </row>
    <row r="20" spans="1:8">
      <c r="A20" s="3">
        <v>44234</v>
      </c>
      <c r="B20" s="4" t="s">
        <v>3</v>
      </c>
      <c r="C20" s="4">
        <v>20804</v>
      </c>
      <c r="D20" s="6" t="s">
        <v>6</v>
      </c>
      <c r="G20" s="9"/>
      <c r="H20" s="9"/>
    </row>
    <row r="21" spans="1:4">
      <c r="A21" s="3"/>
      <c r="B21" s="4" t="s">
        <v>4</v>
      </c>
      <c r="C21" s="10">
        <f>C18+C20</f>
        <v>127405.71</v>
      </c>
      <c r="D21" s="9">
        <v>53563.054</v>
      </c>
    </row>
    <row r="22" spans="1:3">
      <c r="A22" s="3"/>
      <c r="B22" s="4" t="s">
        <v>5</v>
      </c>
      <c r="C22" s="10">
        <f>SUM(C19:C20)</f>
        <v>89129.7</v>
      </c>
    </row>
    <row r="23" spans="1:4">
      <c r="A23" s="11">
        <v>44235</v>
      </c>
      <c r="B23" s="12" t="s">
        <v>3</v>
      </c>
      <c r="C23" s="12">
        <v>12255</v>
      </c>
      <c r="D23" s="6" t="s">
        <v>6</v>
      </c>
    </row>
    <row r="24" spans="1:4">
      <c r="A24" s="11"/>
      <c r="B24" s="12" t="s">
        <v>4</v>
      </c>
      <c r="C24" s="13">
        <f>C21+C20</f>
        <v>148209.71</v>
      </c>
      <c r="D24" s="9">
        <v>53563.054</v>
      </c>
    </row>
    <row r="25" spans="1:3">
      <c r="A25" s="11"/>
      <c r="B25" s="12" t="s">
        <v>5</v>
      </c>
      <c r="C25" s="13">
        <f>SUM(C22:C23)</f>
        <v>101384.7</v>
      </c>
    </row>
    <row r="26" spans="1:3">
      <c r="A26" s="3">
        <v>44236</v>
      </c>
      <c r="B26" s="4" t="s">
        <v>3</v>
      </c>
      <c r="C26" s="4"/>
    </row>
    <row r="27" spans="1:3">
      <c r="A27" s="3"/>
      <c r="B27" s="4" t="s">
        <v>4</v>
      </c>
      <c r="C27" s="10"/>
    </row>
    <row r="28" spans="1:3">
      <c r="A28" s="3"/>
      <c r="B28" s="4" t="s">
        <v>5</v>
      </c>
      <c r="C28" s="10"/>
    </row>
  </sheetData>
  <autoFilter ref="A1:C28">
    <extLst/>
  </autoFilter>
  <mergeCells count="11">
    <mergeCell ref="G1:H1"/>
    <mergeCell ref="J1:K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1月份</vt:lpstr>
      <vt:lpstr>2月份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2021-02-08T06:01:53Z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